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kfs01\s4001\04_教育ビジョン・広報グループ\05_かながわ教育ビジョン\03_かながわ教育月間\01_かながわ教育月間\04_かながわ教育月間_イベント実施結果\05_HP掲載\02_施行\"/>
    </mc:Choice>
  </mc:AlternateContent>
  <bookViews>
    <workbookView xWindow="240" yWindow="120" windowWidth="11712" windowHeight="7956"/>
  </bookViews>
  <sheets>
    <sheet name="教育イベント一覧" sheetId="72" r:id="rId1"/>
    <sheet name="横浜市" sheetId="73" r:id="rId2"/>
    <sheet name="川崎市" sheetId="74" r:id="rId3"/>
    <sheet name="相模原市" sheetId="75" r:id="rId4"/>
    <sheet name="横須賀市" sheetId="76" r:id="rId5"/>
    <sheet name="平塚市" sheetId="77" r:id="rId6"/>
    <sheet name="鎌倉市" sheetId="78" r:id="rId7"/>
    <sheet name="藤沢市" sheetId="79" r:id="rId8"/>
    <sheet name="小田原市" sheetId="80" r:id="rId9"/>
    <sheet name="茅ヶ崎市" sheetId="81" r:id="rId10"/>
    <sheet name="逗子市" sheetId="82" r:id="rId11"/>
    <sheet name="三浦市" sheetId="83" r:id="rId12"/>
    <sheet name="秦野市" sheetId="84" r:id="rId13"/>
    <sheet name="厚木市" sheetId="85" r:id="rId14"/>
    <sheet name="大和市" sheetId="86" r:id="rId15"/>
    <sheet name="伊勢原市" sheetId="87" r:id="rId16"/>
    <sheet name="海老名市" sheetId="88" r:id="rId17"/>
    <sheet name="座間市" sheetId="89" r:id="rId18"/>
    <sheet name="南足柄市" sheetId="90" r:id="rId19"/>
    <sheet name="綾瀬市" sheetId="91" r:id="rId20"/>
    <sheet name="葉山町" sheetId="92" r:id="rId21"/>
    <sheet name="寒川町" sheetId="93" r:id="rId22"/>
    <sheet name="大磯町" sheetId="94" r:id="rId23"/>
    <sheet name="大井町" sheetId="95" r:id="rId24"/>
    <sheet name="山北町" sheetId="96" r:id="rId25"/>
    <sheet name="箱根町" sheetId="97" r:id="rId26"/>
    <sheet name="真鶴町" sheetId="98" r:id="rId27"/>
    <sheet name="湯河原町" sheetId="99" r:id="rId28"/>
    <sheet name="愛川町" sheetId="100" r:id="rId29"/>
    <sheet name="県内全域" sheetId="101"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xlnm._FilterDatabase" localSheetId="28" hidden="1">愛川町!$B$2:$O$2</definedName>
    <definedName name="_xlnm._FilterDatabase" localSheetId="19" hidden="1">綾瀬市!$B$2:$O$82</definedName>
    <definedName name="_xlnm._FilterDatabase" localSheetId="15" hidden="1">伊勢原市!$B$2:$O$2</definedName>
    <definedName name="_xlnm._FilterDatabase" localSheetId="4" hidden="1">横須賀市!$B$2:$O$2</definedName>
    <definedName name="_xlnm._FilterDatabase" localSheetId="1" hidden="1">横浜市!$B$2:$O$128</definedName>
    <definedName name="_xlnm._FilterDatabase" localSheetId="16" hidden="1">海老名市!$B$2:$O$2</definedName>
    <definedName name="_xlnm._FilterDatabase" localSheetId="6" hidden="1">鎌倉市!$B$2:$O$5</definedName>
    <definedName name="_xlnm._FilterDatabase" localSheetId="9" hidden="1">茅ヶ崎市!$B$2:$O$3</definedName>
    <definedName name="_xlnm._FilterDatabase" localSheetId="21" hidden="1">寒川町!$B$2:$O$6</definedName>
    <definedName name="_xlnm._FilterDatabase" localSheetId="0" hidden="1">教育イベント一覧!$B$2:$O$549</definedName>
    <definedName name="_xlnm._FilterDatabase" localSheetId="29" hidden="1">県内全域!$B$2:$O$2</definedName>
    <definedName name="_xlnm._FilterDatabase" localSheetId="13" hidden="1">厚木市!$B$2:$O$2</definedName>
    <definedName name="_xlnm._FilterDatabase" localSheetId="17" hidden="1">座間市!$B$2:$O$35</definedName>
    <definedName name="_xlnm._FilterDatabase" localSheetId="11" hidden="1">三浦市!$B$2:$O$6</definedName>
    <definedName name="_xlnm._FilterDatabase" localSheetId="24" hidden="1">山北町!$B$2:$O$10</definedName>
    <definedName name="_xlnm._FilterDatabase" localSheetId="8" hidden="1">小田原市!$B$2:$O$2</definedName>
    <definedName name="_xlnm._FilterDatabase" localSheetId="26" hidden="1">真鶴町!$B$2:$O$4</definedName>
    <definedName name="_xlnm._FilterDatabase" localSheetId="12" hidden="1">秦野市!$B$2:$O$3</definedName>
    <definedName name="_xlnm._FilterDatabase" localSheetId="10" hidden="1">逗子市!$B$2:$O$4</definedName>
    <definedName name="_xlnm._FilterDatabase" localSheetId="2" hidden="1">川崎市!$B$2:$O$46</definedName>
    <definedName name="_xlnm._FilterDatabase" localSheetId="3" hidden="1">相模原市!$B$2:$O$102</definedName>
    <definedName name="_xlnm._FilterDatabase" localSheetId="23" hidden="1">大井町!$B$2:$O$2</definedName>
    <definedName name="_xlnm._FilterDatabase" localSheetId="22" hidden="1">大磯町!$B$2:$O$3</definedName>
    <definedName name="_xlnm._FilterDatabase" localSheetId="14" hidden="1">大和市!$B$2:$O$4</definedName>
    <definedName name="_xlnm._FilterDatabase" localSheetId="27" hidden="1">湯河原町!$B$2:$O$2</definedName>
    <definedName name="_xlnm._FilterDatabase" localSheetId="7" hidden="1">藤沢市!$B$2:$O$2</definedName>
    <definedName name="_xlnm._FilterDatabase" localSheetId="18" hidden="1">南足柄市!$B$2:$O$3</definedName>
    <definedName name="_xlnm._FilterDatabase" localSheetId="25" hidden="1">箱根町!$B$2:$O$5</definedName>
    <definedName name="_xlnm._FilterDatabase" localSheetId="5" hidden="1">平塚市!$B$2:$O$2</definedName>
    <definedName name="_xlnm._FilterDatabase" localSheetId="20" hidden="1">葉山町!$B$2:$O$4</definedName>
    <definedName name="_xlnm.Print_Area" localSheetId="28">愛川町!$B$1:$O$31</definedName>
    <definedName name="_xlnm.Print_Area" localSheetId="19">綾瀬市!$B$1:$O$42</definedName>
    <definedName name="_xlnm.Print_Area" localSheetId="15">伊勢原市!$B$1:$O$6</definedName>
    <definedName name="_xlnm.Print_Area" localSheetId="4">横須賀市!$B$1:$O$53</definedName>
    <definedName name="_xlnm.Print_Area" localSheetId="1">横浜市!$B$1:$O$128</definedName>
    <definedName name="_xlnm.Print_Area" localSheetId="16">海老名市!$B$1:$O$33</definedName>
    <definedName name="_xlnm.Print_Area" localSheetId="6">鎌倉市!$B$1:$O$5</definedName>
    <definedName name="_xlnm.Print_Area" localSheetId="9">茅ヶ崎市!$B$1:$O$3</definedName>
    <definedName name="_xlnm.Print_Area" localSheetId="21">寒川町!$B$1:$O$6</definedName>
    <definedName name="_xlnm.Print_Area" localSheetId="0">教育イベント一覧!$B$1:$O$549</definedName>
    <definedName name="_xlnm.Print_Area" localSheetId="29">県内全域!$B$1:$O$11</definedName>
    <definedName name="_xlnm.Print_Area" localSheetId="13">厚木市!$B$1:$O$20</definedName>
    <definedName name="_xlnm.Print_Area" localSheetId="17">座間市!$B$1:$O$35</definedName>
    <definedName name="_xlnm.Print_Area" localSheetId="11">三浦市!$B$1:$O$6</definedName>
    <definedName name="_xlnm.Print_Area" localSheetId="24">山北町!$B$1:$O$10</definedName>
    <definedName name="_xlnm.Print_Area" localSheetId="8">小田原市!$B$1:$O$38</definedName>
    <definedName name="_xlnm.Print_Area" localSheetId="26">真鶴町!$B$1:$O$4</definedName>
    <definedName name="_xlnm.Print_Area" localSheetId="12">秦野市!$B$1:$O$3</definedName>
    <definedName name="_xlnm.Print_Area" localSheetId="10">逗子市!$B$1:$O$4</definedName>
    <definedName name="_xlnm.Print_Area" localSheetId="2">川崎市!$B$1:$O$24</definedName>
    <definedName name="_xlnm.Print_Area" localSheetId="3">相模原市!$B$1:$O$52</definedName>
    <definedName name="_xlnm.Print_Area" localSheetId="23">大井町!$B$1:$O$24</definedName>
    <definedName name="_xlnm.Print_Area" localSheetId="22">大磯町!$B$1:$O$3</definedName>
    <definedName name="_xlnm.Print_Area" localSheetId="14">大和市!$B$1:$O$4</definedName>
    <definedName name="_xlnm.Print_Area" localSheetId="27">湯河原町!$B$1:$O$12</definedName>
    <definedName name="_xlnm.Print_Area" localSheetId="7">藤沢市!$B$1:$O$24</definedName>
    <definedName name="_xlnm.Print_Area" localSheetId="18">南足柄市!$B$1:$O$3</definedName>
    <definedName name="_xlnm.Print_Area" localSheetId="25">箱根町!$B$1:$O$5</definedName>
    <definedName name="_xlnm.Print_Area" localSheetId="5">平塚市!$B$1:$O$12</definedName>
    <definedName name="_xlnm.Print_Area" localSheetId="20">葉山町!$B$1:$O$4</definedName>
    <definedName name="_xlnm.Print_Titles" localSheetId="28">愛川町!$2:$2</definedName>
    <definedName name="_xlnm.Print_Titles" localSheetId="19">綾瀬市!$2:$2</definedName>
    <definedName name="_xlnm.Print_Titles" localSheetId="15">伊勢原市!$2:$2</definedName>
    <definedName name="_xlnm.Print_Titles" localSheetId="4">横須賀市!$2:$2</definedName>
    <definedName name="_xlnm.Print_Titles" localSheetId="1">横浜市!$2:$2</definedName>
    <definedName name="_xlnm.Print_Titles" localSheetId="16">海老名市!$2:$2</definedName>
    <definedName name="_xlnm.Print_Titles" localSheetId="6">鎌倉市!$2:$2</definedName>
    <definedName name="_xlnm.Print_Titles" localSheetId="9">茅ヶ崎市!$2:$2</definedName>
    <definedName name="_xlnm.Print_Titles" localSheetId="21">寒川町!$2:$2</definedName>
    <definedName name="_xlnm.Print_Titles" localSheetId="0">教育イベント一覧!$2:$2</definedName>
    <definedName name="_xlnm.Print_Titles" localSheetId="29">県内全域!$2:$2</definedName>
    <definedName name="_xlnm.Print_Titles" localSheetId="13">厚木市!$2:$2</definedName>
    <definedName name="_xlnm.Print_Titles" localSheetId="17">座間市!$2:$2</definedName>
    <definedName name="_xlnm.Print_Titles" localSheetId="11">三浦市!$2:$2</definedName>
    <definedName name="_xlnm.Print_Titles" localSheetId="24">山北町!$2:$2</definedName>
    <definedName name="_xlnm.Print_Titles" localSheetId="8">小田原市!$2:$2</definedName>
    <definedName name="_xlnm.Print_Titles" localSheetId="26">真鶴町!$2:$2</definedName>
    <definedName name="_xlnm.Print_Titles" localSheetId="12">秦野市!$2:$2</definedName>
    <definedName name="_xlnm.Print_Titles" localSheetId="10">逗子市!$2:$2</definedName>
    <definedName name="_xlnm.Print_Titles" localSheetId="2">川崎市!$2:$2</definedName>
    <definedName name="_xlnm.Print_Titles" localSheetId="3">相模原市!$2:$2</definedName>
    <definedName name="_xlnm.Print_Titles" localSheetId="23">大井町!$2:$2</definedName>
    <definedName name="_xlnm.Print_Titles" localSheetId="22">大磯町!$2:$2</definedName>
    <definedName name="_xlnm.Print_Titles" localSheetId="14">大和市!$2:$2</definedName>
    <definedName name="_xlnm.Print_Titles" localSheetId="27">湯河原町!$2:$2</definedName>
    <definedName name="_xlnm.Print_Titles" localSheetId="7">藤沢市!$2:$2</definedName>
    <definedName name="_xlnm.Print_Titles" localSheetId="18">南足柄市!$2:$2</definedName>
    <definedName name="_xlnm.Print_Titles" localSheetId="25">箱根町!$2:$2</definedName>
    <definedName name="_xlnm.Print_Titles" localSheetId="5">平塚市!$2:$2</definedName>
    <definedName name="_xlnm.Print_Titles" localSheetId="20">葉山町!$2:$2</definedName>
  </definedNames>
  <calcPr calcId="162913"/>
</workbook>
</file>

<file path=xl/calcChain.xml><?xml version="1.0" encoding="utf-8"?>
<calcChain xmlns="http://schemas.openxmlformats.org/spreadsheetml/2006/main">
  <c r="O143" i="72" l="1"/>
  <c r="O142" i="72" l="1"/>
  <c r="O199" i="72"/>
  <c r="O182" i="72"/>
  <c r="O162" i="72"/>
  <c r="O152" i="72"/>
  <c r="O150" i="72"/>
  <c r="O149" i="72"/>
  <c r="O148" i="72"/>
  <c r="O147" i="72"/>
  <c r="O146" i="72"/>
  <c r="O145" i="72"/>
  <c r="O144" i="72"/>
  <c r="O141" i="72"/>
  <c r="O140" i="72"/>
  <c r="O139" i="72"/>
  <c r="O138" i="72"/>
  <c r="O137" i="72"/>
  <c r="O136" i="72"/>
  <c r="O135" i="72"/>
  <c r="O134" i="72"/>
  <c r="O133" i="72"/>
  <c r="O132" i="72"/>
  <c r="O131" i="72"/>
  <c r="O320" i="72"/>
  <c r="O9" i="101" l="1"/>
  <c r="O7" i="101"/>
  <c r="O8" i="85"/>
  <c r="O35" i="80"/>
  <c r="O51" i="75"/>
  <c r="O34" i="75"/>
  <c r="O14" i="75"/>
  <c r="O4" i="75"/>
  <c r="O24" i="74"/>
  <c r="O23" i="74"/>
  <c r="O22" i="74"/>
  <c r="O21" i="74"/>
  <c r="O20" i="74"/>
  <c r="O19" i="74"/>
  <c r="O18" i="74"/>
  <c r="O17" i="74"/>
  <c r="O16" i="74"/>
  <c r="O15" i="74"/>
  <c r="O14" i="74"/>
  <c r="O13" i="74"/>
  <c r="O12" i="74"/>
  <c r="O11" i="74"/>
  <c r="O10" i="74"/>
  <c r="O9" i="74"/>
  <c r="O8" i="74"/>
  <c r="O7" i="74"/>
  <c r="O6" i="74"/>
  <c r="O5" i="74"/>
  <c r="O122" i="73"/>
  <c r="O123" i="73"/>
  <c r="O102" i="73"/>
  <c r="O90" i="73"/>
  <c r="O81" i="73"/>
  <c r="O80" i="73"/>
  <c r="O77" i="73"/>
  <c r="O76" i="73"/>
  <c r="O75" i="73"/>
  <c r="O74" i="73"/>
  <c r="O73" i="73"/>
  <c r="O70" i="73"/>
  <c r="O69" i="73"/>
  <c r="O68" i="73"/>
  <c r="O67" i="73"/>
  <c r="O66" i="73"/>
  <c r="O65" i="73"/>
  <c r="O64" i="73"/>
  <c r="O63" i="73"/>
  <c r="O62" i="73"/>
  <c r="O60" i="73"/>
  <c r="O59" i="73"/>
  <c r="O58" i="73"/>
  <c r="O57" i="73"/>
  <c r="O56" i="73"/>
  <c r="O55" i="73"/>
  <c r="O54" i="73"/>
  <c r="O53" i="73"/>
  <c r="O52" i="73"/>
  <c r="O51" i="73"/>
  <c r="O49" i="73"/>
  <c r="O48" i="73"/>
  <c r="O46" i="73"/>
  <c r="O45" i="73"/>
  <c r="O44" i="73"/>
  <c r="O43" i="73"/>
  <c r="O42" i="73"/>
  <c r="O41" i="73"/>
  <c r="O40" i="73"/>
  <c r="O39" i="73"/>
  <c r="O38" i="73"/>
  <c r="O37" i="73"/>
  <c r="O36" i="73"/>
  <c r="O34" i="73"/>
  <c r="O33" i="73"/>
  <c r="O32" i="73"/>
  <c r="O31" i="73"/>
  <c r="O30" i="73"/>
  <c r="O29" i="73"/>
  <c r="O28" i="73"/>
  <c r="O27" i="73"/>
  <c r="O26" i="73"/>
  <c r="O25" i="73"/>
  <c r="O24" i="73"/>
  <c r="O21" i="73"/>
  <c r="O20" i="73"/>
  <c r="O19" i="73"/>
  <c r="O18" i="73"/>
  <c r="O17" i="73"/>
  <c r="O16" i="73"/>
  <c r="O15" i="73"/>
  <c r="O14" i="73"/>
  <c r="O13" i="73"/>
  <c r="O12" i="73"/>
  <c r="O4" i="92" l="1"/>
  <c r="O547" i="72" l="1"/>
  <c r="O545" i="72"/>
  <c r="O461" i="72"/>
  <c r="O336" i="72"/>
  <c r="O122" i="72"/>
  <c r="O123" i="72"/>
  <c r="O79" i="72"/>
  <c r="O70" i="72"/>
  <c r="O69" i="72"/>
  <c r="O68" i="72"/>
  <c r="O67" i="72"/>
  <c r="O66" i="72"/>
  <c r="O65" i="72"/>
  <c r="O64" i="72"/>
  <c r="O63" i="72"/>
  <c r="O62" i="72"/>
  <c r="O60" i="72"/>
  <c r="O59" i="72"/>
  <c r="O58" i="72"/>
  <c r="O55" i="72"/>
  <c r="O54" i="72"/>
  <c r="O53" i="72"/>
  <c r="O51" i="72"/>
  <c r="O49" i="72"/>
  <c r="O48" i="72"/>
  <c r="O46" i="72"/>
  <c r="O45" i="72"/>
  <c r="O44" i="72"/>
  <c r="O43" i="72"/>
  <c r="O42" i="72"/>
  <c r="O41" i="72"/>
  <c r="O40" i="72"/>
  <c r="O39" i="72"/>
  <c r="O38" i="72"/>
  <c r="O37" i="72"/>
  <c r="O36" i="72"/>
  <c r="O34" i="72"/>
  <c r="O33" i="72"/>
  <c r="O32" i="72"/>
  <c r="O31" i="72"/>
  <c r="O30" i="72"/>
  <c r="O29" i="72"/>
  <c r="O28" i="72"/>
  <c r="O27" i="72"/>
  <c r="O26" i="72"/>
  <c r="O25" i="72"/>
  <c r="O24" i="72"/>
  <c r="O21" i="72"/>
  <c r="O20" i="72"/>
  <c r="O19" i="72"/>
  <c r="O18" i="72"/>
  <c r="O17" i="72"/>
  <c r="O16" i="72"/>
  <c r="O15" i="72"/>
  <c r="O14" i="72"/>
  <c r="O13" i="72"/>
  <c r="O12" i="72"/>
  <c r="O102" i="72" l="1"/>
  <c r="O89" i="72"/>
  <c r="O80" i="72"/>
  <c r="O76" i="72"/>
  <c r="O75" i="72"/>
  <c r="O74" i="72"/>
  <c r="O73" i="72"/>
  <c r="O72" i="72"/>
  <c r="O57" i="72"/>
  <c r="O56" i="72"/>
  <c r="O52" i="72"/>
</calcChain>
</file>

<file path=xl/sharedStrings.xml><?xml version="1.0" encoding="utf-8"?>
<sst xmlns="http://schemas.openxmlformats.org/spreadsheetml/2006/main" count="13638" uniqueCount="2085">
  <si>
    <t>平塚市</t>
  </si>
  <si>
    <t>藤沢市</t>
  </si>
  <si>
    <t>小田原市</t>
  </si>
  <si>
    <t>逗子市</t>
  </si>
  <si>
    <t>三浦市</t>
  </si>
  <si>
    <t>大和市</t>
  </si>
  <si>
    <t>伊勢原市</t>
  </si>
  <si>
    <t>海老名市</t>
  </si>
  <si>
    <t>座間市</t>
  </si>
  <si>
    <t>南足柄市</t>
  </si>
  <si>
    <t>綾瀬市</t>
  </si>
  <si>
    <t>寒川町</t>
  </si>
  <si>
    <t>大井町</t>
  </si>
  <si>
    <t>山北町</t>
  </si>
  <si>
    <t>真鶴町</t>
  </si>
  <si>
    <t>湯河原町</t>
  </si>
  <si>
    <t>愛川町</t>
  </si>
  <si>
    <t>⑤スポーツ</t>
    <phoneticPr fontId="2"/>
  </si>
  <si>
    <t>(1)市町村名</t>
    <rPh sb="3" eb="6">
      <t>シチョウソン</t>
    </rPh>
    <rPh sb="6" eb="7">
      <t>メイ</t>
    </rPh>
    <phoneticPr fontId="2"/>
  </si>
  <si>
    <t>(2)イベントの名称</t>
    <phoneticPr fontId="2"/>
  </si>
  <si>
    <t>(3)イベントの類型</t>
    <rPh sb="8" eb="10">
      <t>ルイケイ</t>
    </rPh>
    <phoneticPr fontId="2"/>
  </si>
  <si>
    <t>(5-1)
開催開始日</t>
    <phoneticPr fontId="2"/>
  </si>
  <si>
    <t>(5-2)
開催終了日</t>
    <phoneticPr fontId="2"/>
  </si>
  <si>
    <t>(6)開催場所
（施設名称）</t>
    <phoneticPr fontId="2"/>
  </si>
  <si>
    <t>(7)アクセス
（最寄り駅等）</t>
    <phoneticPr fontId="2"/>
  </si>
  <si>
    <t>(8)主催機関</t>
    <phoneticPr fontId="2"/>
  </si>
  <si>
    <t>(9)参加対象・条件</t>
    <phoneticPr fontId="2"/>
  </si>
  <si>
    <t>(10)料金</t>
    <phoneticPr fontId="2"/>
  </si>
  <si>
    <t>(11)申込み</t>
    <rPh sb="4" eb="6">
      <t>モウシコミ</t>
    </rPh>
    <phoneticPr fontId="2"/>
  </si>
  <si>
    <t>(13)イベントURL</t>
    <phoneticPr fontId="2"/>
  </si>
  <si>
    <t>要</t>
  </si>
  <si>
    <t>有料</t>
  </si>
  <si>
    <t>一般の方</t>
    <rPh sb="0" eb="2">
      <t>イッパン</t>
    </rPh>
    <rPh sb="3" eb="4">
      <t>カタ</t>
    </rPh>
    <phoneticPr fontId="2"/>
  </si>
  <si>
    <t>①教育（社会教育・生涯学習）</t>
  </si>
  <si>
    <t>無料</t>
  </si>
  <si>
    <t>③文化</t>
  </si>
  <si>
    <t>どなたでも</t>
    <phoneticPr fontId="2"/>
  </si>
  <si>
    <t>要</t>
    <phoneticPr fontId="2"/>
  </si>
  <si>
    <t>無料</t>
    <phoneticPr fontId="2"/>
  </si>
  <si>
    <t>不要</t>
  </si>
  <si>
    <t>②教育（学校教育）</t>
  </si>
  <si>
    <t>その他</t>
  </si>
  <si>
    <t>不要</t>
    <rPh sb="0" eb="2">
      <t>フヨウ</t>
    </rPh>
    <phoneticPr fontId="2"/>
  </si>
  <si>
    <t>横須賀市</t>
  </si>
  <si>
    <t>一般の方</t>
    <phoneticPr fontId="2"/>
  </si>
  <si>
    <t>④科学技術・学術</t>
  </si>
  <si>
    <t>平塚市教育委員会</t>
    <phoneticPr fontId="2"/>
  </si>
  <si>
    <t>⑤スポーツ</t>
  </si>
  <si>
    <t>③文化</t>
    <rPh sb="1" eb="3">
      <t>ブンカ</t>
    </rPh>
    <phoneticPr fontId="2"/>
  </si>
  <si>
    <t>なし</t>
    <phoneticPr fontId="2"/>
  </si>
  <si>
    <t>一般</t>
    <rPh sb="0" eb="2">
      <t>イッパン</t>
    </rPh>
    <phoneticPr fontId="2"/>
  </si>
  <si>
    <t>橋本駅</t>
    <rPh sb="0" eb="2">
      <t>ハシモト</t>
    </rPh>
    <rPh sb="2" eb="3">
      <t>エキ</t>
    </rPh>
    <phoneticPr fontId="2"/>
  </si>
  <si>
    <t>小学生</t>
    <rPh sb="0" eb="3">
      <t>ショウガクセイ</t>
    </rPh>
    <phoneticPr fontId="2"/>
  </si>
  <si>
    <t>どなたでも</t>
  </si>
  <si>
    <t>小田原市</t>
    <rPh sb="0" eb="4">
      <t>オダワラシ</t>
    </rPh>
    <phoneticPr fontId="2"/>
  </si>
  <si>
    <t>藤沢市</t>
    <rPh sb="0" eb="3">
      <t>フジサワシ</t>
    </rPh>
    <phoneticPr fontId="2"/>
  </si>
  <si>
    <t>不要</t>
    <phoneticPr fontId="2"/>
  </si>
  <si>
    <t>愛川町ふるさとまつり実行委員会</t>
    <rPh sb="0" eb="3">
      <t>アイカワマチ</t>
    </rPh>
    <rPh sb="10" eb="12">
      <t>ジッコウ</t>
    </rPh>
    <rPh sb="12" eb="15">
      <t>イインカイ</t>
    </rPh>
    <phoneticPr fontId="2"/>
  </si>
  <si>
    <t>神奈川中央交通バス「愛川町役場」または「文化会館入口」停留所</t>
    <rPh sb="10" eb="13">
      <t>アイカワマチ</t>
    </rPh>
    <rPh sb="13" eb="15">
      <t>ヤクバ</t>
    </rPh>
    <rPh sb="20" eb="22">
      <t>ブンカ</t>
    </rPh>
    <rPh sb="22" eb="24">
      <t>カイカン</t>
    </rPh>
    <rPh sb="24" eb="26">
      <t>イリグチ</t>
    </rPh>
    <phoneticPr fontId="2"/>
  </si>
  <si>
    <t>愛川町文化会館</t>
    <rPh sb="0" eb="3">
      <t>アイカワマチ</t>
    </rPh>
    <rPh sb="3" eb="5">
      <t>ブンカ</t>
    </rPh>
    <rPh sb="5" eb="7">
      <t>カイカン</t>
    </rPh>
    <phoneticPr fontId="2"/>
  </si>
  <si>
    <t>文化協会加盟団体による、文化作品の展示会及び芸能発表会を開催します。このほか、将棋大会・茶会も行うほか、友好都市立科町の御泉水太鼓演奏や文化作品の展示も行います。</t>
    <rPh sb="39" eb="41">
      <t>ショウギ</t>
    </rPh>
    <rPh sb="41" eb="43">
      <t>タイカイ</t>
    </rPh>
    <rPh sb="44" eb="46">
      <t>チャカイ</t>
    </rPh>
    <rPh sb="47" eb="48">
      <t>オコナ</t>
    </rPh>
    <rPh sb="65" eb="67">
      <t>エンソウ</t>
    </rPh>
    <rPh sb="76" eb="77">
      <t>オコナ</t>
    </rPh>
    <phoneticPr fontId="2"/>
  </si>
  <si>
    <t>愛川町郷土資料館</t>
    <rPh sb="0" eb="3">
      <t>アイカワマチ</t>
    </rPh>
    <rPh sb="3" eb="5">
      <t>キョウド</t>
    </rPh>
    <rPh sb="5" eb="8">
      <t>シリョウカン</t>
    </rPh>
    <phoneticPr fontId="2"/>
  </si>
  <si>
    <t>愛川町教育委員会</t>
    <rPh sb="0" eb="3">
      <t>アイカワマチ</t>
    </rPh>
    <rPh sb="3" eb="5">
      <t>キョウイク</t>
    </rPh>
    <rPh sb="5" eb="8">
      <t>イインカイ</t>
    </rPh>
    <phoneticPr fontId="2"/>
  </si>
  <si>
    <t>愛川町教育委員会生涯学習課</t>
    <rPh sb="0" eb="3">
      <t>アイカワマチ</t>
    </rPh>
    <rPh sb="3" eb="5">
      <t>キョウイク</t>
    </rPh>
    <rPh sb="5" eb="7">
      <t>イイン</t>
    </rPh>
    <rPh sb="7" eb="8">
      <t>カイ</t>
    </rPh>
    <rPh sb="8" eb="13">
      <t>ショウガイガクシュウカ</t>
    </rPh>
    <phoneticPr fontId="2"/>
  </si>
  <si>
    <t>愛川町内在住、在学で青少年指導に関わる方、関心のある方</t>
    <rPh sb="0" eb="2">
      <t>アイカワ</t>
    </rPh>
    <rPh sb="2" eb="4">
      <t>チョウナイ</t>
    </rPh>
    <rPh sb="4" eb="6">
      <t>ザイジュウ</t>
    </rPh>
    <rPh sb="7" eb="9">
      <t>ザイガク</t>
    </rPh>
    <rPh sb="10" eb="13">
      <t>セイショウネン</t>
    </rPh>
    <rPh sb="13" eb="15">
      <t>シドウ</t>
    </rPh>
    <rPh sb="16" eb="17">
      <t>カカ</t>
    </rPh>
    <rPh sb="19" eb="20">
      <t>カタ</t>
    </rPh>
    <rPh sb="21" eb="23">
      <t>カンシン</t>
    </rPh>
    <rPh sb="26" eb="27">
      <t>カタ</t>
    </rPh>
    <phoneticPr fontId="2"/>
  </si>
  <si>
    <t>愛川町教育委員会</t>
    <rPh sb="0" eb="3">
      <t>アイカワマチ</t>
    </rPh>
    <rPh sb="3" eb="5">
      <t>キョウイク</t>
    </rPh>
    <rPh sb="5" eb="7">
      <t>イイン</t>
    </rPh>
    <rPh sb="7" eb="8">
      <t>カイ</t>
    </rPh>
    <phoneticPr fontId="2"/>
  </si>
  <si>
    <t>地域における青少年育成活動の指導者養成と指導者拡大を目的として開催します。</t>
    <rPh sb="0" eb="2">
      <t>チイキ</t>
    </rPh>
    <rPh sb="6" eb="9">
      <t>セイショウネン</t>
    </rPh>
    <rPh sb="9" eb="11">
      <t>イクセイ</t>
    </rPh>
    <rPh sb="11" eb="13">
      <t>カツドウ</t>
    </rPh>
    <rPh sb="14" eb="17">
      <t>シドウシャ</t>
    </rPh>
    <rPh sb="17" eb="19">
      <t>ヨウセイ</t>
    </rPh>
    <rPh sb="20" eb="23">
      <t>シドウシャ</t>
    </rPh>
    <rPh sb="23" eb="25">
      <t>カクダイ</t>
    </rPh>
    <rPh sb="26" eb="28">
      <t>モクテキ</t>
    </rPh>
    <rPh sb="31" eb="33">
      <t>カイサイ</t>
    </rPh>
    <phoneticPr fontId="2"/>
  </si>
  <si>
    <t>愛川町レクリエーションスクール</t>
    <rPh sb="0" eb="3">
      <t>アイカワマチ</t>
    </rPh>
    <phoneticPr fontId="2"/>
  </si>
  <si>
    <t>愛川町の小学校３年生から中学校３年生</t>
    <rPh sb="0" eb="3">
      <t>アイカワマチ</t>
    </rPh>
    <rPh sb="4" eb="7">
      <t>ショウガッコウ</t>
    </rPh>
    <rPh sb="8" eb="10">
      <t>ネンセイ</t>
    </rPh>
    <rPh sb="12" eb="14">
      <t>チュウガク</t>
    </rPh>
    <rPh sb="14" eb="15">
      <t>コウ</t>
    </rPh>
    <rPh sb="16" eb="18">
      <t>ネンセイ</t>
    </rPh>
    <phoneticPr fontId="2"/>
  </si>
  <si>
    <t>愛川町中津公民館ほか</t>
    <rPh sb="0" eb="3">
      <t>アイカワマチ</t>
    </rPh>
    <rPh sb="3" eb="5">
      <t>ナカツ</t>
    </rPh>
    <rPh sb="5" eb="8">
      <t>コウミンカン</t>
    </rPh>
    <phoneticPr fontId="2"/>
  </si>
  <si>
    <t>小学校３年生から中学校３年生までの児童・生徒を対象に学習支援や体験学習を実施します。</t>
    <rPh sb="0" eb="3">
      <t>ショウガッコウ</t>
    </rPh>
    <rPh sb="4" eb="6">
      <t>ネンセイ</t>
    </rPh>
    <rPh sb="8" eb="11">
      <t>チュウガッコウ</t>
    </rPh>
    <rPh sb="12" eb="14">
      <t>ネンセイ</t>
    </rPh>
    <rPh sb="17" eb="19">
      <t>ジドウ</t>
    </rPh>
    <rPh sb="20" eb="22">
      <t>セイト</t>
    </rPh>
    <rPh sb="23" eb="25">
      <t>タイショウ</t>
    </rPh>
    <rPh sb="26" eb="28">
      <t>ガクシュウ</t>
    </rPh>
    <rPh sb="28" eb="30">
      <t>シエン</t>
    </rPh>
    <rPh sb="31" eb="33">
      <t>タイケン</t>
    </rPh>
    <rPh sb="33" eb="35">
      <t>ガクシュウ</t>
    </rPh>
    <rPh sb="36" eb="38">
      <t>ジッシ</t>
    </rPh>
    <phoneticPr fontId="2"/>
  </si>
  <si>
    <t>学習支援「土曜寺子屋」</t>
    <rPh sb="0" eb="2">
      <t>ガクシュウ</t>
    </rPh>
    <rPh sb="2" eb="4">
      <t>シエン</t>
    </rPh>
    <rPh sb="5" eb="7">
      <t>ドヨウ</t>
    </rPh>
    <rPh sb="7" eb="10">
      <t>テラコヤ</t>
    </rPh>
    <phoneticPr fontId="2"/>
  </si>
  <si>
    <t>https://www.town.aikawa.kanagawa.jp/soshiki/kyouikuiinkai/shogaigakusyu/seisyonen/info/aikoren/1422277739441.html</t>
  </si>
  <si>
    <t>中津小学校
高峰小学校
田代小学校
半原小学校
中津第二小学校
菅原小学校</t>
    <rPh sb="0" eb="2">
      <t>ナカツ</t>
    </rPh>
    <rPh sb="2" eb="5">
      <t>ショウガッコウ</t>
    </rPh>
    <rPh sb="6" eb="8">
      <t>タカミネ</t>
    </rPh>
    <rPh sb="8" eb="11">
      <t>ショウガッコウ</t>
    </rPh>
    <rPh sb="12" eb="14">
      <t>タシロ</t>
    </rPh>
    <rPh sb="14" eb="17">
      <t>ショウガッコウ</t>
    </rPh>
    <rPh sb="18" eb="20">
      <t>ハンバラ</t>
    </rPh>
    <rPh sb="20" eb="23">
      <t>ショウガッコウ</t>
    </rPh>
    <rPh sb="24" eb="26">
      <t>ナカツ</t>
    </rPh>
    <rPh sb="26" eb="28">
      <t>ダイニ</t>
    </rPh>
    <rPh sb="28" eb="31">
      <t>ショウガッコウ</t>
    </rPh>
    <rPh sb="32" eb="34">
      <t>スガワラ</t>
    </rPh>
    <rPh sb="34" eb="37">
      <t>ショウガッコウ</t>
    </rPh>
    <phoneticPr fontId="2"/>
  </si>
  <si>
    <t>子どもたちを中心に誰もが楽しめるスポーツやレクリエーションなどを実施し、子どもたちや地域の方の親睦交流を図ります。</t>
    <rPh sb="0" eb="1">
      <t>コ</t>
    </rPh>
    <rPh sb="6" eb="8">
      <t>チュウシン</t>
    </rPh>
    <rPh sb="9" eb="10">
      <t>ダレ</t>
    </rPh>
    <rPh sb="12" eb="13">
      <t>タノ</t>
    </rPh>
    <rPh sb="32" eb="34">
      <t>ジッシ</t>
    </rPh>
    <rPh sb="36" eb="37">
      <t>コ</t>
    </rPh>
    <rPh sb="42" eb="44">
      <t>チイキ</t>
    </rPh>
    <rPh sb="45" eb="46">
      <t>カタ</t>
    </rPh>
    <rPh sb="47" eb="49">
      <t>シンボク</t>
    </rPh>
    <rPh sb="49" eb="51">
      <t>コウリュウ</t>
    </rPh>
    <rPh sb="52" eb="53">
      <t>ハカ</t>
    </rPh>
    <phoneticPr fontId="2"/>
  </si>
  <si>
    <t>中津公民館まつり</t>
    <rPh sb="0" eb="2">
      <t>ナカツ</t>
    </rPh>
    <rPh sb="2" eb="5">
      <t>コウミンカン</t>
    </rPh>
    <phoneticPr fontId="2"/>
  </si>
  <si>
    <t>ラビンプラザまつり実行委員会事務局</t>
    <rPh sb="9" eb="14">
      <t>ジッコウイインカイ</t>
    </rPh>
    <rPh sb="14" eb="17">
      <t>ジムキョク</t>
    </rPh>
    <phoneticPr fontId="2"/>
  </si>
  <si>
    <t>ラビンプラザまつり実行委員会</t>
    <rPh sb="9" eb="14">
      <t>ジッコウイインカイ</t>
    </rPh>
    <phoneticPr fontId="2"/>
  </si>
  <si>
    <t>小田急本厚木駅バス５０分</t>
    <rPh sb="0" eb="3">
      <t>オダキュウ</t>
    </rPh>
    <rPh sb="3" eb="6">
      <t>ホンアツギ</t>
    </rPh>
    <rPh sb="6" eb="7">
      <t>エキ</t>
    </rPh>
    <rPh sb="11" eb="12">
      <t>プン</t>
    </rPh>
    <phoneticPr fontId="2"/>
  </si>
  <si>
    <t>愛川町半原公民館</t>
    <rPh sb="0" eb="3">
      <t>アイカワマチ</t>
    </rPh>
    <rPh sb="3" eb="8">
      <t>ハンバラコウミンカン</t>
    </rPh>
    <phoneticPr fontId="2"/>
  </si>
  <si>
    <t>https://www.town.yugawara.kanagawa.jp/site/museum</t>
  </si>
  <si>
    <t>湯河原町立図書館</t>
    <rPh sb="0" eb="3">
      <t>ユガワラ</t>
    </rPh>
    <rPh sb="3" eb="5">
      <t>チョウリツ</t>
    </rPh>
    <rPh sb="5" eb="8">
      <t>トショカン</t>
    </rPh>
    <phoneticPr fontId="2"/>
  </si>
  <si>
    <t>ノスタルジックコンサート</t>
    <phoneticPr fontId="2"/>
  </si>
  <si>
    <t>３歳～小学生</t>
    <rPh sb="1" eb="2">
      <t>サイ</t>
    </rPh>
    <rPh sb="3" eb="6">
      <t>ショウガクセイ</t>
    </rPh>
    <phoneticPr fontId="2"/>
  </si>
  <si>
    <t>赤ちゃんのおはなし会</t>
    <rPh sb="0" eb="1">
      <t>アカ</t>
    </rPh>
    <rPh sb="9" eb="10">
      <t>カイ</t>
    </rPh>
    <phoneticPr fontId="2"/>
  </si>
  <si>
    <t>最寄バス停
中央二丁目</t>
  </si>
  <si>
    <t>湯河原町防災コミュニティセンター</t>
    <rPh sb="0" eb="3">
      <t>ユガワラ</t>
    </rPh>
    <rPh sb="3" eb="4">
      <t>マチ</t>
    </rPh>
    <rPh sb="4" eb="6">
      <t>ボウサイ</t>
    </rPh>
    <phoneticPr fontId="2"/>
  </si>
  <si>
    <t>湯河原町教育委員会</t>
  </si>
  <si>
    <t>湯河原町民体育館</t>
  </si>
  <si>
    <t>子どもや高齢者、初心者でも参加できるファミリーバドミントンの普及啓発のため、教室を開催しています。</t>
  </si>
  <si>
    <t>町内在住・在勤の方</t>
    <rPh sb="8" eb="9">
      <t>カタ</t>
    </rPh>
    <phoneticPr fontId="2"/>
  </si>
  <si>
    <t>毎月第３土曜日に、明るい、住みよい、美しい、そして観光都市としても誇れる町づくりを目指し、各界で活躍の講師を招き、幅広い分野の内容を分かりやすくご講義していただきます。</t>
    <rPh sb="0" eb="3">
      <t>マイツキダイ</t>
    </rPh>
    <rPh sb="4" eb="7">
      <t>ドヨウビ</t>
    </rPh>
    <rPh sb="9" eb="10">
      <t>アカ</t>
    </rPh>
    <rPh sb="13" eb="14">
      <t>ス</t>
    </rPh>
    <rPh sb="18" eb="19">
      <t>ウツク</t>
    </rPh>
    <rPh sb="25" eb="27">
      <t>カンコウ</t>
    </rPh>
    <rPh sb="27" eb="29">
      <t>トシ</t>
    </rPh>
    <rPh sb="33" eb="34">
      <t>ホコ</t>
    </rPh>
    <rPh sb="36" eb="37">
      <t>マチ</t>
    </rPh>
    <rPh sb="41" eb="43">
      <t>メザ</t>
    </rPh>
    <rPh sb="45" eb="47">
      <t>カクカイ</t>
    </rPh>
    <rPh sb="48" eb="50">
      <t>カツヤク</t>
    </rPh>
    <rPh sb="51" eb="53">
      <t>コウシ</t>
    </rPh>
    <rPh sb="54" eb="55">
      <t>マネ</t>
    </rPh>
    <rPh sb="57" eb="59">
      <t>ハバヒロ</t>
    </rPh>
    <rPh sb="60" eb="62">
      <t>ブンヤ</t>
    </rPh>
    <rPh sb="63" eb="65">
      <t>ナイヨウ</t>
    </rPh>
    <rPh sb="66" eb="67">
      <t>ワ</t>
    </rPh>
    <rPh sb="73" eb="75">
      <t>コウギ</t>
    </rPh>
    <phoneticPr fontId="2"/>
  </si>
  <si>
    <t>湯河原町民大学</t>
    <rPh sb="0" eb="4">
      <t>ユガワラマチ</t>
    </rPh>
    <rPh sb="4" eb="7">
      <t>ミンダイガク</t>
    </rPh>
    <phoneticPr fontId="2"/>
  </si>
  <si>
    <t>湯河原町に音楽を広め、音楽交流会を通して町民の文化の向上とふれあいを図ることを目的として開催し、サークル活動を中心としてアマチュアの団体等が参加します。</t>
    <rPh sb="0" eb="4">
      <t>ユガワラマチ</t>
    </rPh>
    <rPh sb="5" eb="7">
      <t>オンガク</t>
    </rPh>
    <rPh sb="8" eb="9">
      <t>ヒロ</t>
    </rPh>
    <rPh sb="11" eb="16">
      <t>オンガクコウリュウカイ</t>
    </rPh>
    <rPh sb="17" eb="18">
      <t>トオ</t>
    </rPh>
    <rPh sb="20" eb="22">
      <t>チョウミン</t>
    </rPh>
    <rPh sb="23" eb="25">
      <t>ブンカ</t>
    </rPh>
    <rPh sb="26" eb="28">
      <t>コウジョウ</t>
    </rPh>
    <rPh sb="34" eb="35">
      <t>ハカ</t>
    </rPh>
    <rPh sb="39" eb="41">
      <t>モクテキ</t>
    </rPh>
    <rPh sb="44" eb="46">
      <t>カイサイ</t>
    </rPh>
    <rPh sb="52" eb="54">
      <t>カツドウ</t>
    </rPh>
    <rPh sb="55" eb="57">
      <t>チュウシン</t>
    </rPh>
    <rPh sb="66" eb="69">
      <t>ダンタイトウ</t>
    </rPh>
    <rPh sb="70" eb="72">
      <t>サンカ</t>
    </rPh>
    <phoneticPr fontId="2"/>
  </si>
  <si>
    <t>各展示会場による</t>
    <rPh sb="1" eb="5">
      <t>テンジカイジョウ</t>
    </rPh>
    <phoneticPr fontId="2"/>
  </si>
  <si>
    <t>町内文化団体を中心に、文化活動、成果の発表の場として開催し、文化水準の向上を図ります。</t>
    <rPh sb="0" eb="6">
      <t>チョウナイブンカダンタイ</t>
    </rPh>
    <rPh sb="7" eb="9">
      <t>チュウシン</t>
    </rPh>
    <rPh sb="11" eb="15">
      <t>ブンカカツドウ</t>
    </rPh>
    <rPh sb="16" eb="18">
      <t>セイカ</t>
    </rPh>
    <rPh sb="19" eb="21">
      <t>ハッピョウ</t>
    </rPh>
    <rPh sb="22" eb="23">
      <t>バ</t>
    </rPh>
    <rPh sb="26" eb="28">
      <t>カイサイ</t>
    </rPh>
    <rPh sb="30" eb="34">
      <t>ブンカスイジュン</t>
    </rPh>
    <rPh sb="35" eb="37">
      <t>コウジョウ</t>
    </rPh>
    <rPh sb="38" eb="39">
      <t>ハカ</t>
    </rPh>
    <phoneticPr fontId="2"/>
  </si>
  <si>
    <t>湯河原町文化祭</t>
    <rPh sb="0" eb="4">
      <t>ユガワラマチ</t>
    </rPh>
    <rPh sb="4" eb="7">
      <t>ブンカサイ</t>
    </rPh>
    <phoneticPr fontId="2"/>
  </si>
  <si>
    <t>山北町立生涯学習センター</t>
    <rPh sb="0" eb="3">
      <t>ヤマキタマチ</t>
    </rPh>
    <rPh sb="3" eb="4">
      <t>リツ</t>
    </rPh>
    <rPh sb="4" eb="8">
      <t>ショウガイガクシュウ</t>
    </rPh>
    <phoneticPr fontId="2"/>
  </si>
  <si>
    <t>文団連</t>
    <rPh sb="0" eb="3">
      <t>ブンダンレン</t>
    </rPh>
    <phoneticPr fontId="2"/>
  </si>
  <si>
    <t>山北駅</t>
    <rPh sb="0" eb="3">
      <t>ヤマキタエキ</t>
    </rPh>
    <phoneticPr fontId="2"/>
  </si>
  <si>
    <t>町民の文化活動を推進するため、芸能発表の場を提供する。</t>
    <rPh sb="0" eb="2">
      <t>チョウミン</t>
    </rPh>
    <rPh sb="3" eb="5">
      <t>ブンカ</t>
    </rPh>
    <rPh sb="5" eb="7">
      <t>カツドウ</t>
    </rPh>
    <rPh sb="8" eb="10">
      <t>スイシン</t>
    </rPh>
    <rPh sb="15" eb="17">
      <t>ゲイノウ</t>
    </rPh>
    <rPh sb="17" eb="19">
      <t>ハッピョウ</t>
    </rPh>
    <rPh sb="20" eb="21">
      <t>バ</t>
    </rPh>
    <rPh sb="22" eb="24">
      <t>テイキョウ</t>
    </rPh>
    <phoneticPr fontId="2"/>
  </si>
  <si>
    <t>町民文化祭（発表）</t>
  </si>
  <si>
    <t>町民の文化活動を推進するため、作品の展示の場を提供する。</t>
    <rPh sb="0" eb="2">
      <t>チョウミン</t>
    </rPh>
    <rPh sb="3" eb="5">
      <t>ブンカ</t>
    </rPh>
    <rPh sb="5" eb="7">
      <t>カツドウ</t>
    </rPh>
    <rPh sb="8" eb="10">
      <t>スイシン</t>
    </rPh>
    <rPh sb="15" eb="17">
      <t>サクヒン</t>
    </rPh>
    <rPh sb="18" eb="20">
      <t>テンジ</t>
    </rPh>
    <rPh sb="21" eb="22">
      <t>バ</t>
    </rPh>
    <rPh sb="23" eb="25">
      <t>テイキョウ</t>
    </rPh>
    <phoneticPr fontId="2"/>
  </si>
  <si>
    <t>町民文化祭（展示）</t>
  </si>
  <si>
    <t>山北町教育委員会生涯学習課</t>
    <rPh sb="0" eb="8">
      <t>ヤマキタマチキョウイクイインカイ</t>
    </rPh>
    <rPh sb="8" eb="13">
      <t>ショウガイガクシュウカ</t>
    </rPh>
    <phoneticPr fontId="2"/>
  </si>
  <si>
    <t>町民一般</t>
    <rPh sb="0" eb="4">
      <t>チョウミンイッパン</t>
    </rPh>
    <phoneticPr fontId="2"/>
  </si>
  <si>
    <t>山北町教育委員会</t>
    <rPh sb="0" eb="3">
      <t>ヤマキタマチ</t>
    </rPh>
    <rPh sb="3" eb="8">
      <t>キョウイクイインカイ</t>
    </rPh>
    <phoneticPr fontId="2"/>
  </si>
  <si>
    <t>文学や歴史に由緒ある名所旧跡を訪ね、先人の残した作品を鑑賞し当時の人の生活を学ぶ。</t>
    <rPh sb="0" eb="2">
      <t>ブンガク</t>
    </rPh>
    <rPh sb="3" eb="5">
      <t>レキシ</t>
    </rPh>
    <rPh sb="6" eb="8">
      <t>ユイショ</t>
    </rPh>
    <rPh sb="10" eb="12">
      <t>メイショ</t>
    </rPh>
    <rPh sb="12" eb="14">
      <t>キュウセキ</t>
    </rPh>
    <rPh sb="15" eb="16">
      <t>タズ</t>
    </rPh>
    <rPh sb="18" eb="20">
      <t>センジン</t>
    </rPh>
    <rPh sb="21" eb="22">
      <t>ノコ</t>
    </rPh>
    <rPh sb="24" eb="26">
      <t>サクヒン</t>
    </rPh>
    <rPh sb="27" eb="29">
      <t>カンショウ</t>
    </rPh>
    <rPh sb="30" eb="32">
      <t>トウジ</t>
    </rPh>
    <rPh sb="33" eb="34">
      <t>ヒト</t>
    </rPh>
    <rPh sb="35" eb="37">
      <t>セイカツ</t>
    </rPh>
    <rPh sb="38" eb="39">
      <t>マナ</t>
    </rPh>
    <phoneticPr fontId="2"/>
  </si>
  <si>
    <t>文学歴史散歩</t>
    <rPh sb="0" eb="4">
      <t>ブンガクレキシ</t>
    </rPh>
    <rPh sb="4" eb="6">
      <t>サンポ</t>
    </rPh>
    <phoneticPr fontId="2"/>
  </si>
  <si>
    <t>・山北町内
・河村城址歴史公園
・玄倉ふれあいランド
・山北町パークゴルフ場
神奈川県立山北つぶらの公園</t>
    <phoneticPr fontId="2"/>
  </si>
  <si>
    <t>年齢や体力等に関係なく、誰もが気軽に楽しみながらスポーツの習慣化につなげることにより、町民の体力・健康づくりの推進を図ることを目的とした会場分散型のイベントです。</t>
    <rPh sb="0" eb="2">
      <t>ネンレイ</t>
    </rPh>
    <rPh sb="3" eb="5">
      <t>タイリョク</t>
    </rPh>
    <rPh sb="5" eb="6">
      <t>トウ</t>
    </rPh>
    <rPh sb="7" eb="9">
      <t>カンケイ</t>
    </rPh>
    <rPh sb="12" eb="13">
      <t>ダレ</t>
    </rPh>
    <rPh sb="15" eb="17">
      <t>キガル</t>
    </rPh>
    <rPh sb="18" eb="19">
      <t>タノ</t>
    </rPh>
    <rPh sb="29" eb="32">
      <t>シュウカンカ</t>
    </rPh>
    <rPh sb="43" eb="45">
      <t>チョウミン</t>
    </rPh>
    <rPh sb="46" eb="48">
      <t>タイリョク</t>
    </rPh>
    <rPh sb="49" eb="51">
      <t>ケンコウ</t>
    </rPh>
    <rPh sb="55" eb="57">
      <t>スイシン</t>
    </rPh>
    <rPh sb="58" eb="59">
      <t>ハカ</t>
    </rPh>
    <rPh sb="63" eb="65">
      <t>モクテキ</t>
    </rPh>
    <rPh sb="68" eb="70">
      <t>カイジョウ</t>
    </rPh>
    <rPh sb="70" eb="73">
      <t>ブンサンガタ</t>
    </rPh>
    <phoneticPr fontId="2"/>
  </si>
  <si>
    <t>やまきたスポーツの秋祭り</t>
  </si>
  <si>
    <t>寒川駅</t>
    <rPh sb="0" eb="3">
      <t>サムカワエキ</t>
    </rPh>
    <phoneticPr fontId="2"/>
  </si>
  <si>
    <t>多くの町民にスポーツに親しんでいただき、スポーツ活動の推進、健康増進を図るきっかけ作りを提供し、健康で明るく元気なまちづくりに貢献することを目的とする。</t>
    <rPh sb="0" eb="1">
      <t>オオ</t>
    </rPh>
    <rPh sb="3" eb="5">
      <t>チョウミン</t>
    </rPh>
    <rPh sb="11" eb="12">
      <t>シタ</t>
    </rPh>
    <rPh sb="24" eb="26">
      <t>カツドウ</t>
    </rPh>
    <rPh sb="27" eb="29">
      <t>スイシン</t>
    </rPh>
    <rPh sb="30" eb="34">
      <t>ケンコウゾウシン</t>
    </rPh>
    <rPh sb="35" eb="36">
      <t>ハカ</t>
    </rPh>
    <rPh sb="41" eb="42">
      <t>ヅク</t>
    </rPh>
    <rPh sb="44" eb="46">
      <t>テイキョウ</t>
    </rPh>
    <rPh sb="48" eb="50">
      <t>ケンコウ</t>
    </rPh>
    <rPh sb="51" eb="52">
      <t>アカ</t>
    </rPh>
    <rPh sb="54" eb="56">
      <t>ゲンキ</t>
    </rPh>
    <rPh sb="63" eb="65">
      <t>コウケン</t>
    </rPh>
    <rPh sb="70" eb="72">
      <t>モクテキ</t>
    </rPh>
    <phoneticPr fontId="2"/>
  </si>
  <si>
    <t>寒川町文化祭実行委員会</t>
    <rPh sb="0" eb="3">
      <t>サムカワマチ</t>
    </rPh>
    <rPh sb="3" eb="6">
      <t>ブンカサイ</t>
    </rPh>
    <rPh sb="6" eb="11">
      <t>ジッコウイインカイ</t>
    </rPh>
    <phoneticPr fontId="2"/>
  </si>
  <si>
    <t>生涯学習課</t>
    <rPh sb="0" eb="5">
      <t>ショウガイガクシュウカ</t>
    </rPh>
    <phoneticPr fontId="2"/>
  </si>
  <si>
    <t>最寄駅　海老名駅よりバス約30分</t>
    <rPh sb="0" eb="2">
      <t>モヨリ</t>
    </rPh>
    <rPh sb="2" eb="3">
      <t>エキ</t>
    </rPh>
    <rPh sb="4" eb="7">
      <t>エビナ</t>
    </rPh>
    <rPh sb="7" eb="8">
      <t>エキ</t>
    </rPh>
    <rPh sb="12" eb="13">
      <t>ヤク</t>
    </rPh>
    <rPh sb="15" eb="16">
      <t>フン</t>
    </rPh>
    <phoneticPr fontId="2"/>
  </si>
  <si>
    <t>綾瀬市役所1階
市民ホール</t>
    <rPh sb="0" eb="5">
      <t>アヤセシヤクショ</t>
    </rPh>
    <rPh sb="6" eb="7">
      <t>カイ</t>
    </rPh>
    <rPh sb="8" eb="10">
      <t>シミン</t>
    </rPh>
    <phoneticPr fontId="2"/>
  </si>
  <si>
    <t>綾瀬市庁舎市民ホールコンサートは、昼休みのひとときを生の音楽演奏会で楽しんでもらい、音楽鑑賞の機会の充実と市民に親しみやすい市役所にしようとの目的で開催しています。ピアノの演奏を予定しています。</t>
  </si>
  <si>
    <t>来場はどなたでも。出品は、市内在住・在勤・在学または市内で活動している団体に所属している方</t>
    <rPh sb="9" eb="11">
      <t>シュッピン</t>
    </rPh>
    <rPh sb="38" eb="40">
      <t>ショゾク</t>
    </rPh>
    <rPh sb="44" eb="45">
      <t>カタ</t>
    </rPh>
    <phoneticPr fontId="2"/>
  </si>
  <si>
    <t>綾瀬市役所7階
市民展示ホール</t>
    <rPh sb="0" eb="5">
      <t>アヤセシヤクショ</t>
    </rPh>
    <rPh sb="6" eb="7">
      <t>カイ</t>
    </rPh>
    <rPh sb="8" eb="10">
      <t>シミン</t>
    </rPh>
    <rPh sb="10" eb="12">
      <t>テンジ</t>
    </rPh>
    <phoneticPr fontId="2"/>
  </si>
  <si>
    <t>文化芸術活動者の発表の場の提供と市民の文化芸術鑑賞の機会の充実を図り、「ふれあいと文化の薫り高い魅力的なまちづくり」を推進するため、あやせ文化芸術祭市民文化祭写真部門を開催しています。</t>
    <rPh sb="0" eb="2">
      <t>ブンカ</t>
    </rPh>
    <rPh sb="74" eb="76">
      <t>シミン</t>
    </rPh>
    <rPh sb="76" eb="79">
      <t>ブンカサイ</t>
    </rPh>
    <rPh sb="79" eb="81">
      <t>シャシン</t>
    </rPh>
    <rPh sb="81" eb="83">
      <t>ブモン</t>
    </rPh>
    <phoneticPr fontId="2"/>
  </si>
  <si>
    <t>あやせ文化芸術祭
市民文化祭写真部門</t>
    <rPh sb="3" eb="5">
      <t>ブンカ</t>
    </rPh>
    <rPh sb="5" eb="8">
      <t>ゲイジュツサイ</t>
    </rPh>
    <rPh sb="9" eb="11">
      <t>シミン</t>
    </rPh>
    <rPh sb="11" eb="13">
      <t>ブンカ</t>
    </rPh>
    <rPh sb="13" eb="14">
      <t>サイ</t>
    </rPh>
    <rPh sb="14" eb="16">
      <t>シャシン</t>
    </rPh>
    <rPh sb="16" eb="18">
      <t>ブモン</t>
    </rPh>
    <phoneticPr fontId="2"/>
  </si>
  <si>
    <t>最寄バス停
海老名駅・長後駅・さがみ野駅いずれかからバス停「市民文化センター前」下車すぐ</t>
    <rPh sb="0" eb="2">
      <t>モヨリ</t>
    </rPh>
    <rPh sb="4" eb="5">
      <t>テイ</t>
    </rPh>
    <rPh sb="6" eb="9">
      <t>エビナ</t>
    </rPh>
    <rPh sb="9" eb="10">
      <t>エキ</t>
    </rPh>
    <rPh sb="11" eb="13">
      <t>チョウゴ</t>
    </rPh>
    <rPh sb="13" eb="14">
      <t>エキ</t>
    </rPh>
    <rPh sb="18" eb="20">
      <t>ノエキ</t>
    </rPh>
    <rPh sb="28" eb="29">
      <t>テイ</t>
    </rPh>
    <rPh sb="30" eb="32">
      <t>シミン</t>
    </rPh>
    <rPh sb="32" eb="34">
      <t>ブンカ</t>
    </rPh>
    <rPh sb="38" eb="39">
      <t>マエ</t>
    </rPh>
    <rPh sb="40" eb="42">
      <t>ゲシャ</t>
    </rPh>
    <phoneticPr fontId="2"/>
  </si>
  <si>
    <t>来場はどなたでも。出品は、市内在住・在勤・在学または市内で活動している団体に所属している方</t>
    <rPh sb="13" eb="15">
      <t>シナイ</t>
    </rPh>
    <rPh sb="15" eb="17">
      <t>ザイジュウ</t>
    </rPh>
    <rPh sb="18" eb="20">
      <t>ザイキン</t>
    </rPh>
    <rPh sb="21" eb="23">
      <t>ザイガク</t>
    </rPh>
    <rPh sb="26" eb="28">
      <t>シナイ</t>
    </rPh>
    <rPh sb="29" eb="31">
      <t>カツドウ</t>
    </rPh>
    <rPh sb="35" eb="37">
      <t>ダンタイ</t>
    </rPh>
    <rPh sb="38" eb="40">
      <t>ショゾク</t>
    </rPh>
    <rPh sb="44" eb="45">
      <t>カタ</t>
    </rPh>
    <phoneticPr fontId="2"/>
  </si>
  <si>
    <t>文化芸術活動者の発表の場の提供と市民の文化芸術鑑賞の機会の充実を図り、「ふれあいと文化の薫り高い魅力的なまちづくり」を推進するため、あやせ文化芸術祭菊花展を開催しています。</t>
    <rPh sb="0" eb="2">
      <t>ブンカ</t>
    </rPh>
    <rPh sb="74" eb="76">
      <t>キッカ</t>
    </rPh>
    <rPh sb="76" eb="77">
      <t>テン</t>
    </rPh>
    <phoneticPr fontId="2"/>
  </si>
  <si>
    <t>あやせ文化芸術祭
菊花展</t>
    <rPh sb="3" eb="5">
      <t>ブンカ</t>
    </rPh>
    <rPh sb="5" eb="8">
      <t>ゲイジュツサイ</t>
    </rPh>
    <rPh sb="9" eb="11">
      <t>キッカ</t>
    </rPh>
    <rPh sb="11" eb="12">
      <t>テン</t>
    </rPh>
    <phoneticPr fontId="2"/>
  </si>
  <si>
    <t>文化芸術活動者の発表の場の提供と市民の文化芸術鑑賞の機会の充実を図り、「ふれあいと文化の薫り高い魅力的なまちづくり」を推進するため、あやせ文化芸術祭市民文化祭華道部門を開催しています。</t>
    <rPh sb="0" eb="2">
      <t>ブンカ</t>
    </rPh>
    <rPh sb="74" eb="76">
      <t>シミン</t>
    </rPh>
    <rPh sb="76" eb="79">
      <t>ブンカサイ</t>
    </rPh>
    <rPh sb="79" eb="81">
      <t>カドウ</t>
    </rPh>
    <rPh sb="81" eb="83">
      <t>ブモン</t>
    </rPh>
    <phoneticPr fontId="2"/>
  </si>
  <si>
    <t>あやせ文化芸術祭
市民文化祭華道部門</t>
    <rPh sb="9" eb="11">
      <t>シミン</t>
    </rPh>
    <rPh sb="11" eb="14">
      <t>ブンカサイ</t>
    </rPh>
    <rPh sb="14" eb="16">
      <t>カドウ</t>
    </rPh>
    <rPh sb="16" eb="18">
      <t>ブモン</t>
    </rPh>
    <phoneticPr fontId="2"/>
  </si>
  <si>
    <t>あやせ文化芸術祭
陶芸展（七宝展同時開催）</t>
  </si>
  <si>
    <t>オーエンス文化会館大ホール</t>
    <rPh sb="5" eb="7">
      <t>ブンカ</t>
    </rPh>
    <rPh sb="7" eb="9">
      <t>カイカン</t>
    </rPh>
    <rPh sb="9" eb="10">
      <t>ダイ</t>
    </rPh>
    <phoneticPr fontId="2"/>
  </si>
  <si>
    <t>来場はどなたでも。出品は、市内在住・在学の5歳～小・中学生。なお、市立小・中学生は学校・絵画教室などを経由して提出</t>
    <rPh sb="13" eb="15">
      <t>シナイ</t>
    </rPh>
    <rPh sb="15" eb="17">
      <t>ザイジュウ</t>
    </rPh>
    <rPh sb="18" eb="20">
      <t>ザイガク</t>
    </rPh>
    <rPh sb="22" eb="23">
      <t>サイ</t>
    </rPh>
    <rPh sb="24" eb="25">
      <t>ショウ</t>
    </rPh>
    <rPh sb="26" eb="28">
      <t>チュウガク</t>
    </rPh>
    <rPh sb="28" eb="29">
      <t>セイ</t>
    </rPh>
    <rPh sb="33" eb="35">
      <t>シリツ</t>
    </rPh>
    <rPh sb="35" eb="36">
      <t>ショウ</t>
    </rPh>
    <rPh sb="37" eb="38">
      <t>チュウ</t>
    </rPh>
    <rPh sb="38" eb="40">
      <t>ガクセイ</t>
    </rPh>
    <rPh sb="41" eb="43">
      <t>ガッコウ</t>
    </rPh>
    <rPh sb="44" eb="46">
      <t>カイガ</t>
    </rPh>
    <rPh sb="46" eb="48">
      <t>キョウシツ</t>
    </rPh>
    <rPh sb="51" eb="53">
      <t>ケイユ</t>
    </rPh>
    <rPh sb="55" eb="57">
      <t>テイシュツ</t>
    </rPh>
    <phoneticPr fontId="2"/>
  </si>
  <si>
    <t>文化芸術活動者の発表の場の提供と市民の文化芸術鑑賞の機会の充実を図り、「ふれあいと文化の薫り高い魅力的なまちづくり」を推進するため、あやせ文化芸術祭市展絵画の部（子ども）を開催しています。</t>
    <rPh sb="0" eb="2">
      <t>ブンカ</t>
    </rPh>
    <rPh sb="76" eb="78">
      <t>カイガ</t>
    </rPh>
    <rPh sb="79" eb="80">
      <t>ブ</t>
    </rPh>
    <rPh sb="81" eb="82">
      <t>コ</t>
    </rPh>
    <phoneticPr fontId="2"/>
  </si>
  <si>
    <t>あやせ文化芸術祭
絵画の部（子ども）</t>
    <rPh sb="3" eb="5">
      <t>ブンカ</t>
    </rPh>
    <rPh sb="5" eb="8">
      <t>ゲイジュツサイ</t>
    </rPh>
    <rPh sb="9" eb="11">
      <t>カイガ</t>
    </rPh>
    <rPh sb="12" eb="13">
      <t>ブ</t>
    </rPh>
    <rPh sb="14" eb="15">
      <t>コ</t>
    </rPh>
    <phoneticPr fontId="2"/>
  </si>
  <si>
    <t>文化芸術活動者の発表の場の提供と市民の文化芸術鑑賞の機会の充実を図り、「ふれあいと文化の薫り高い魅力的なまちづくり」を推進するため、あやせ文化芸術祭市展書道の部（子ども）を開催しています。</t>
    <rPh sb="0" eb="2">
      <t>ブンカ</t>
    </rPh>
    <rPh sb="76" eb="78">
      <t>ショドウ</t>
    </rPh>
    <rPh sb="81" eb="82">
      <t>コ</t>
    </rPh>
    <phoneticPr fontId="2"/>
  </si>
  <si>
    <t>あやせ文化芸術祭
書道の部（子ども）</t>
    <rPh sb="3" eb="5">
      <t>ブンカ</t>
    </rPh>
    <rPh sb="5" eb="8">
      <t>ゲイジュツサイ</t>
    </rPh>
    <rPh sb="9" eb="11">
      <t>ショドウ</t>
    </rPh>
    <rPh sb="12" eb="13">
      <t>ブ</t>
    </rPh>
    <rPh sb="14" eb="15">
      <t>コ</t>
    </rPh>
    <phoneticPr fontId="2"/>
  </si>
  <si>
    <t xml:space="preserve">来場はどなたでも。
出品は、中学生を除く15歳以上で、市内在住・在勤・在学または市内で活動している団体に所属している方
</t>
    <rPh sb="10" eb="12">
      <t>シュッピン</t>
    </rPh>
    <rPh sb="14" eb="16">
      <t>チュウガク</t>
    </rPh>
    <rPh sb="16" eb="17">
      <t>セイ</t>
    </rPh>
    <rPh sb="18" eb="19">
      <t>ノゾ</t>
    </rPh>
    <rPh sb="22" eb="23">
      <t>サイ</t>
    </rPh>
    <rPh sb="23" eb="25">
      <t>イジョウ</t>
    </rPh>
    <rPh sb="27" eb="29">
      <t>シナイ</t>
    </rPh>
    <rPh sb="58" eb="59">
      <t>カタ</t>
    </rPh>
    <phoneticPr fontId="2"/>
  </si>
  <si>
    <t>文化芸術活動者の発表の場の提供と市民の文化芸術鑑賞の機会の充実を図り、「ふれあいと文化の薫り高い魅力的なまちづくり」を推進するため、あやせ文化芸術祭市展書道の部（成人）を開催しています。</t>
    <rPh sb="0" eb="2">
      <t>ブンカ</t>
    </rPh>
    <rPh sb="76" eb="78">
      <t>ショドウ</t>
    </rPh>
    <rPh sb="81" eb="83">
      <t>セイジン</t>
    </rPh>
    <phoneticPr fontId="2"/>
  </si>
  <si>
    <t>あやせ文化芸術祭
書道の部（成人）</t>
    <rPh sb="3" eb="5">
      <t>ブンカ</t>
    </rPh>
    <rPh sb="5" eb="8">
      <t>ゲイジュツサイ</t>
    </rPh>
    <rPh sb="9" eb="11">
      <t>ショドウ</t>
    </rPh>
    <rPh sb="12" eb="13">
      <t>ブ</t>
    </rPh>
    <rPh sb="14" eb="16">
      <t>セイジン</t>
    </rPh>
    <phoneticPr fontId="2"/>
  </si>
  <si>
    <t>南部ふれあい会館</t>
    <rPh sb="0" eb="2">
      <t>ナンブ</t>
    </rPh>
    <rPh sb="6" eb="8">
      <t>カイカン</t>
    </rPh>
    <phoneticPr fontId="2"/>
  </si>
  <si>
    <t>おはなしの森</t>
    <rPh sb="5" eb="6">
      <t>モリ</t>
    </rPh>
    <phoneticPr fontId="2"/>
  </si>
  <si>
    <t>https://www.city.ayase.kanagawa.jp/</t>
  </si>
  <si>
    <t>未就学児と保護者</t>
    <rPh sb="0" eb="4">
      <t>ミシュウガクジ</t>
    </rPh>
    <rPh sb="5" eb="8">
      <t>ホゴシャ</t>
    </rPh>
    <phoneticPr fontId="2"/>
  </si>
  <si>
    <t>Ｈｅｌｌｏ！えいごひろば</t>
    <phoneticPr fontId="2"/>
  </si>
  <si>
    <t>中央公民館</t>
    <rPh sb="0" eb="5">
      <t>チュウオウコウミンカン</t>
    </rPh>
    <phoneticPr fontId="2"/>
  </si>
  <si>
    <t>概ね３歳以下の児童とその保護者（祖父母を含む）</t>
    <rPh sb="0" eb="1">
      <t>オオム</t>
    </rPh>
    <rPh sb="3" eb="6">
      <t>サイイカ</t>
    </rPh>
    <rPh sb="7" eb="9">
      <t>ジドウ</t>
    </rPh>
    <rPh sb="12" eb="15">
      <t>ホゴシャ</t>
    </rPh>
    <rPh sb="16" eb="19">
      <t>ソフボ</t>
    </rPh>
    <rPh sb="20" eb="21">
      <t>フク</t>
    </rPh>
    <phoneticPr fontId="2"/>
  </si>
  <si>
    <t>最寄バス停
海老名駅・長後駅・さがみ野駅いずれかからバス停「市民文化センター前」下車すぐ</t>
    <phoneticPr fontId="2"/>
  </si>
  <si>
    <t>はっぴーばるーん☆1.2.3～親子で遊ぼう！～</t>
    <phoneticPr fontId="2"/>
  </si>
  <si>
    <t>季節や歳時に応じた遊びを通して親子の交流を図ります。</t>
    <rPh sb="0" eb="2">
      <t>キセツ</t>
    </rPh>
    <rPh sb="3" eb="5">
      <t>サイジ</t>
    </rPh>
    <rPh sb="6" eb="7">
      <t>オウ</t>
    </rPh>
    <rPh sb="9" eb="10">
      <t>アソ</t>
    </rPh>
    <rPh sb="12" eb="13">
      <t>トオ</t>
    </rPh>
    <rPh sb="15" eb="17">
      <t>オヤコ</t>
    </rPh>
    <rPh sb="18" eb="20">
      <t>コウリュウ</t>
    </rPh>
    <rPh sb="21" eb="22">
      <t>ハカ</t>
    </rPh>
    <phoneticPr fontId="2"/>
  </si>
  <si>
    <t>子育てサロン「あひるくらぶ」</t>
    <rPh sb="0" eb="2">
      <t>コソダ</t>
    </rPh>
    <phoneticPr fontId="2"/>
  </si>
  <si>
    <t>最寄バス停
海老名駅からバス停「早川」下車５分</t>
    <rPh sb="16" eb="18">
      <t>ハヤカワ</t>
    </rPh>
    <rPh sb="22" eb="23">
      <t>フン</t>
    </rPh>
    <phoneticPr fontId="2"/>
  </si>
  <si>
    <t>早園地区センター</t>
    <rPh sb="0" eb="1">
      <t>ハヤ</t>
    </rPh>
    <rPh sb="1" eb="2">
      <t>エン</t>
    </rPh>
    <rPh sb="2" eb="4">
      <t>チク</t>
    </rPh>
    <phoneticPr fontId="2"/>
  </si>
  <si>
    <t>子育てサロン「ひよこサロン」</t>
    <rPh sb="0" eb="2">
      <t>コソダ</t>
    </rPh>
    <phoneticPr fontId="2"/>
  </si>
  <si>
    <t>ニューフィールドゲーム</t>
  </si>
  <si>
    <t>座間市教育委員会</t>
  </si>
  <si>
    <t>おはなし会</t>
    <rPh sb="4" eb="5">
      <t>カイ</t>
    </rPh>
    <phoneticPr fontId="2"/>
  </si>
  <si>
    <t>座間駅</t>
  </si>
  <si>
    <t>座間市公民館</t>
  </si>
  <si>
    <t>伊勢原市教育委員会社会教育課（中央公民館内）</t>
    <phoneticPr fontId="2"/>
  </si>
  <si>
    <t>伊勢原市立中央公民館、伊勢原市民文化会館、伊勢原市総合運動公園</t>
    <phoneticPr fontId="2"/>
  </si>
  <si>
    <t>伊勢原市文化団体連盟に加盟する団体が、日ごろの芸術・文化活動の成果について、発表や展示を行います。</t>
    <phoneticPr fontId="2"/>
  </si>
  <si>
    <t>三浦市初声市民センター</t>
    <rPh sb="0" eb="3">
      <t>ミウラシ</t>
    </rPh>
    <rPh sb="3" eb="7">
      <t>ハッセシミン</t>
    </rPh>
    <phoneticPr fontId="2"/>
  </si>
  <si>
    <t xml:space="preserve">一般の方
</t>
    <rPh sb="0" eb="2">
      <t>イッパン</t>
    </rPh>
    <rPh sb="3" eb="4">
      <t>カタ</t>
    </rPh>
    <phoneticPr fontId="2"/>
  </si>
  <si>
    <t>初声市民センターまつり企画運営委員会</t>
    <rPh sb="0" eb="4">
      <t>ハッセシミン</t>
    </rPh>
    <rPh sb="11" eb="13">
      <t>キカク</t>
    </rPh>
    <rPh sb="13" eb="18">
      <t>ウンエイイインカイ</t>
    </rPh>
    <phoneticPr fontId="2"/>
  </si>
  <si>
    <t>最寄駅
三崎口</t>
    <rPh sb="0" eb="3">
      <t>モヨリエキ</t>
    </rPh>
    <rPh sb="4" eb="7">
      <t>ミサキグチ</t>
    </rPh>
    <phoneticPr fontId="2"/>
  </si>
  <si>
    <t>初声市民センター</t>
    <rPh sb="0" eb="4">
      <t>ハッセシミン</t>
    </rPh>
    <phoneticPr fontId="2"/>
  </si>
  <si>
    <t>初声市民センターまつり</t>
    <rPh sb="0" eb="4">
      <t>ハッセシミン</t>
    </rPh>
    <phoneticPr fontId="2"/>
  </si>
  <si>
    <t>一般の方
在住・在勤の方</t>
    <rPh sb="0" eb="2">
      <t>イッパン</t>
    </rPh>
    <rPh sb="3" eb="4">
      <t>カタ</t>
    </rPh>
    <rPh sb="5" eb="7">
      <t>ザイジュウ</t>
    </rPh>
    <rPh sb="8" eb="10">
      <t>ザイキン</t>
    </rPh>
    <rPh sb="11" eb="12">
      <t>カタ</t>
    </rPh>
    <phoneticPr fontId="2"/>
  </si>
  <si>
    <t>歴史講座</t>
    <rPh sb="0" eb="4">
      <t>レキシコウザ</t>
    </rPh>
    <phoneticPr fontId="2"/>
  </si>
  <si>
    <t>小田原駅</t>
    <rPh sb="0" eb="4">
      <t>オダワラエキ</t>
    </rPh>
    <phoneticPr fontId="2"/>
  </si>
  <si>
    <t>小田原市立中央図書館</t>
    <rPh sb="0" eb="5">
      <t>オダワラシリツ</t>
    </rPh>
    <rPh sb="5" eb="10">
      <t>チュウオウトショカン</t>
    </rPh>
    <phoneticPr fontId="2"/>
  </si>
  <si>
    <t>小田原市立小田原駅東口図書館</t>
    <rPh sb="0" eb="5">
      <t>オダワラシリツ</t>
    </rPh>
    <rPh sb="5" eb="14">
      <t>オダワラエキヒガシグチトショカン</t>
    </rPh>
    <phoneticPr fontId="2"/>
  </si>
  <si>
    <t>中学生以上</t>
    <rPh sb="0" eb="5">
      <t>チュウガクセイイジョウ</t>
    </rPh>
    <phoneticPr fontId="2"/>
  </si>
  <si>
    <t>小田原市</t>
    <phoneticPr fontId="2"/>
  </si>
  <si>
    <t>小学４～６年生</t>
    <rPh sb="0" eb="2">
      <t>ショウガク</t>
    </rPh>
    <rPh sb="5" eb="7">
      <t>ネンセイ</t>
    </rPh>
    <phoneticPr fontId="2"/>
  </si>
  <si>
    <t>小学生まで</t>
    <rPh sb="0" eb="3">
      <t>ショウガクセイ</t>
    </rPh>
    <phoneticPr fontId="2"/>
  </si>
  <si>
    <t>小田原市郷土文化館</t>
    <rPh sb="0" eb="4">
      <t>オダワラシ</t>
    </rPh>
    <rPh sb="4" eb="6">
      <t>キョウド</t>
    </rPh>
    <rPh sb="6" eb="8">
      <t>ブンカ</t>
    </rPh>
    <rPh sb="8" eb="9">
      <t>カン</t>
    </rPh>
    <phoneticPr fontId="2"/>
  </si>
  <si>
    <t>箱根板橋駅</t>
    <rPh sb="0" eb="2">
      <t>ハコネ</t>
    </rPh>
    <rPh sb="2" eb="5">
      <t>イタバシエキ</t>
    </rPh>
    <phoneticPr fontId="2"/>
  </si>
  <si>
    <t>松永記念館</t>
    <rPh sb="0" eb="2">
      <t>マツナガ</t>
    </rPh>
    <rPh sb="2" eb="4">
      <t>キネン</t>
    </rPh>
    <rPh sb="4" eb="5">
      <t>カン</t>
    </rPh>
    <phoneticPr fontId="2"/>
  </si>
  <si>
    <t>概ね月に1回、風韻の会による庭園呈茶を開催し、気軽にお茶を愉しんでいただく機会を提供しています。</t>
    <rPh sb="0" eb="1">
      <t>オオム</t>
    </rPh>
    <rPh sb="2" eb="3">
      <t>ツキ</t>
    </rPh>
    <rPh sb="5" eb="6">
      <t>カイ</t>
    </rPh>
    <rPh sb="7" eb="9">
      <t>フウイン</t>
    </rPh>
    <rPh sb="10" eb="11">
      <t>カイ</t>
    </rPh>
    <rPh sb="14" eb="18">
      <t>テイエンテイチャ</t>
    </rPh>
    <rPh sb="19" eb="21">
      <t>カイサイ</t>
    </rPh>
    <rPh sb="23" eb="25">
      <t>キガル</t>
    </rPh>
    <rPh sb="27" eb="28">
      <t>チャ</t>
    </rPh>
    <rPh sb="29" eb="30">
      <t>タノ</t>
    </rPh>
    <rPh sb="37" eb="39">
      <t>キカイ</t>
    </rPh>
    <rPh sb="40" eb="42">
      <t>テイキョウ</t>
    </rPh>
    <phoneticPr fontId="2"/>
  </si>
  <si>
    <t>庭園呈茶</t>
    <rPh sb="0" eb="2">
      <t>テイエン</t>
    </rPh>
    <rPh sb="2" eb="4">
      <t>テイチャ</t>
    </rPh>
    <phoneticPr fontId="2"/>
  </si>
  <si>
    <t>いたばし秋の交流会実行委員会</t>
    <rPh sb="4" eb="5">
      <t>アキ</t>
    </rPh>
    <rPh sb="6" eb="9">
      <t>コウリュウカイ</t>
    </rPh>
    <rPh sb="9" eb="11">
      <t>ジッコウ</t>
    </rPh>
    <rPh sb="11" eb="14">
      <t>イインカイ</t>
    </rPh>
    <phoneticPr fontId="2"/>
  </si>
  <si>
    <t>松永記念館とその周辺</t>
    <rPh sb="0" eb="2">
      <t>マツナガ</t>
    </rPh>
    <rPh sb="2" eb="4">
      <t>キネン</t>
    </rPh>
    <rPh sb="4" eb="5">
      <t>カン</t>
    </rPh>
    <rPh sb="8" eb="10">
      <t>シュウヘン</t>
    </rPh>
    <phoneticPr fontId="2"/>
  </si>
  <si>
    <t>板橋地区の住民が参画する実行委員会の企画運営によるイベント。松永記念館を中心に開催します。</t>
    <rPh sb="0" eb="2">
      <t>イタバシ</t>
    </rPh>
    <rPh sb="2" eb="4">
      <t>チク</t>
    </rPh>
    <rPh sb="5" eb="7">
      <t>ジュウミン</t>
    </rPh>
    <rPh sb="8" eb="10">
      <t>サンカク</t>
    </rPh>
    <rPh sb="12" eb="14">
      <t>ジッコウ</t>
    </rPh>
    <rPh sb="14" eb="17">
      <t>イインカイ</t>
    </rPh>
    <rPh sb="18" eb="20">
      <t>キカク</t>
    </rPh>
    <rPh sb="20" eb="22">
      <t>ウンエイ</t>
    </rPh>
    <rPh sb="30" eb="32">
      <t>マツナガ</t>
    </rPh>
    <rPh sb="32" eb="34">
      <t>キネン</t>
    </rPh>
    <rPh sb="34" eb="35">
      <t>カン</t>
    </rPh>
    <rPh sb="36" eb="38">
      <t>チュウシン</t>
    </rPh>
    <rPh sb="39" eb="41">
      <t>カイサイ</t>
    </rPh>
    <phoneticPr fontId="2"/>
  </si>
  <si>
    <t>夢見遊山いたばし見聞楽</t>
    <rPh sb="0" eb="2">
      <t>ユメミ</t>
    </rPh>
    <rPh sb="2" eb="3">
      <t>アソ</t>
    </rPh>
    <rPh sb="3" eb="4">
      <t>ヤマ</t>
    </rPh>
    <rPh sb="8" eb="10">
      <t>ケンブン</t>
    </rPh>
    <rPh sb="10" eb="11">
      <t>ラク</t>
    </rPh>
    <phoneticPr fontId="2"/>
  </si>
  <si>
    <t>松永記念館茶会</t>
    <rPh sb="0" eb="2">
      <t>マツナガ</t>
    </rPh>
    <rPh sb="2" eb="4">
      <t>キネン</t>
    </rPh>
    <rPh sb="4" eb="5">
      <t>カン</t>
    </rPh>
    <rPh sb="5" eb="7">
      <t>チャカイ</t>
    </rPh>
    <phoneticPr fontId="2"/>
  </si>
  <si>
    <t>小田原市郷土文化館</t>
    <rPh sb="0" eb="9">
      <t>オダワラシキョウドブンカカン</t>
    </rPh>
    <phoneticPr fontId="2"/>
  </si>
  <si>
    <t>小田原市尊徳記念館</t>
    <rPh sb="0" eb="9">
      <t>オダワラシソントクキネンカン</t>
    </rPh>
    <phoneticPr fontId="2"/>
  </si>
  <si>
    <t>小田原市尊徳記念館</t>
    <rPh sb="0" eb="4">
      <t>オダワラシ</t>
    </rPh>
    <rPh sb="4" eb="9">
      <t>ソントクキネンカン</t>
    </rPh>
    <phoneticPr fontId="2"/>
  </si>
  <si>
    <t>平塚市博物館</t>
    <rPh sb="0" eb="6">
      <t>ヒラツカシハクブツカン</t>
    </rPh>
    <phoneticPr fontId="2"/>
  </si>
  <si>
    <t>平塚市教育委員会
社会教育課　社会教育担当</t>
    <phoneticPr fontId="2"/>
  </si>
  <si>
    <t>書道、写真、絵画、日本舞踊、音楽、華道、俳句など文化・芸術・芸能活動に親しんでいる市民が日頃の成果を発表する場です。</t>
    <phoneticPr fontId="2"/>
  </si>
  <si>
    <t>https://www.city.yokosuka.kanagawa.jp/8120/gakushu/20110901.html</t>
    <phoneticPr fontId="2"/>
  </si>
  <si>
    <t>横須賀市教育委員会事務局教育総務部生涯学習課</t>
    <rPh sb="0" eb="4">
      <t>ヨコスカシ</t>
    </rPh>
    <rPh sb="4" eb="6">
      <t>キョウイク</t>
    </rPh>
    <rPh sb="6" eb="9">
      <t>イインカイ</t>
    </rPh>
    <rPh sb="9" eb="12">
      <t>ジムキョク</t>
    </rPh>
    <rPh sb="12" eb="14">
      <t>キョウイク</t>
    </rPh>
    <phoneticPr fontId="2"/>
  </si>
  <si>
    <t>横須賀市教育委員会・（公財）横須賀市生涯学習財団</t>
    <rPh sb="0" eb="6">
      <t>ヨコスカシキョウイク</t>
    </rPh>
    <rPh sb="6" eb="9">
      <t>イインカイ</t>
    </rPh>
    <rPh sb="11" eb="13">
      <t>コウザイ</t>
    </rPh>
    <rPh sb="14" eb="18">
      <t>ヨコスカシ</t>
    </rPh>
    <rPh sb="18" eb="20">
      <t>ショウガイ</t>
    </rPh>
    <rPh sb="20" eb="22">
      <t>ガクシュウ</t>
    </rPh>
    <rPh sb="22" eb="24">
      <t>ザイダン</t>
    </rPh>
    <phoneticPr fontId="2"/>
  </si>
  <si>
    <t>JR線「横須賀駅」・京急線「逸見駅」</t>
    <rPh sb="2" eb="3">
      <t>セン</t>
    </rPh>
    <rPh sb="4" eb="7">
      <t>ヨコスカ</t>
    </rPh>
    <rPh sb="7" eb="8">
      <t>エキ</t>
    </rPh>
    <rPh sb="10" eb="12">
      <t>ケイキュウ</t>
    </rPh>
    <rPh sb="12" eb="13">
      <t>セン</t>
    </rPh>
    <rPh sb="14" eb="16">
      <t>ヘミ</t>
    </rPh>
    <rPh sb="16" eb="17">
      <t>エキ</t>
    </rPh>
    <phoneticPr fontId="2"/>
  </si>
  <si>
    <t>横須賀市生涯学習センター（まなびかん）</t>
    <rPh sb="0" eb="4">
      <t>ヨコスカシ</t>
    </rPh>
    <rPh sb="4" eb="6">
      <t>ショウガイ</t>
    </rPh>
    <rPh sb="6" eb="8">
      <t>ガクシュウ</t>
    </rPh>
    <phoneticPr fontId="2"/>
  </si>
  <si>
    <t>人権に関する正しい理解と人権意識の高揚を図るため、歴史の視点から人権を考える講座を開催します。</t>
    <rPh sb="0" eb="2">
      <t>ジンケン</t>
    </rPh>
    <rPh sb="3" eb="4">
      <t>カン</t>
    </rPh>
    <rPh sb="6" eb="7">
      <t>タダ</t>
    </rPh>
    <rPh sb="9" eb="11">
      <t>リカイ</t>
    </rPh>
    <rPh sb="12" eb="14">
      <t>ジンケン</t>
    </rPh>
    <rPh sb="14" eb="16">
      <t>イシキ</t>
    </rPh>
    <rPh sb="17" eb="19">
      <t>コウヨウ</t>
    </rPh>
    <rPh sb="20" eb="21">
      <t>ハカ</t>
    </rPh>
    <rPh sb="25" eb="27">
      <t>レキシ</t>
    </rPh>
    <rPh sb="28" eb="30">
      <t>シテン</t>
    </rPh>
    <rPh sb="32" eb="34">
      <t>ジンケン</t>
    </rPh>
    <rPh sb="35" eb="36">
      <t>カンガ</t>
    </rPh>
    <rPh sb="38" eb="40">
      <t>コウザ</t>
    </rPh>
    <rPh sb="41" eb="43">
      <t>カイサイ</t>
    </rPh>
    <phoneticPr fontId="2"/>
  </si>
  <si>
    <t>人権啓発講座「歴史からみる人権」</t>
    <rPh sb="0" eb="2">
      <t>ジンケン</t>
    </rPh>
    <rPh sb="2" eb="6">
      <t>ケイハツコウザ</t>
    </rPh>
    <rPh sb="7" eb="9">
      <t>レキシ</t>
    </rPh>
    <rPh sb="13" eb="15">
      <t>ジンケン</t>
    </rPh>
    <phoneticPr fontId="2"/>
  </si>
  <si>
    <t>https://www.yokosuka-lib.jp/</t>
  </si>
  <si>
    <t>横須賀市立南図書館</t>
    <rPh sb="0" eb="5">
      <t>ヨコスカシリツ</t>
    </rPh>
    <rPh sb="5" eb="6">
      <t>ミナミ</t>
    </rPh>
    <rPh sb="6" eb="9">
      <t>トショカン</t>
    </rPh>
    <phoneticPr fontId="2"/>
  </si>
  <si>
    <t>京急久里浜駅</t>
    <rPh sb="0" eb="2">
      <t>ケイキュウ</t>
    </rPh>
    <rPh sb="2" eb="5">
      <t>クリハマ</t>
    </rPh>
    <rPh sb="5" eb="6">
      <t>エキ</t>
    </rPh>
    <phoneticPr fontId="2"/>
  </si>
  <si>
    <t>3歳～小学生を対象とするおはなし会</t>
    <rPh sb="1" eb="2">
      <t>サイ</t>
    </rPh>
    <rPh sb="3" eb="6">
      <t>ショウガクセイ</t>
    </rPh>
    <rPh sb="7" eb="9">
      <t>タイショウ</t>
    </rPh>
    <rPh sb="16" eb="17">
      <t>カイ</t>
    </rPh>
    <phoneticPr fontId="2"/>
  </si>
  <si>
    <t>０・１・２歳対象</t>
    <rPh sb="5" eb="6">
      <t>サイ</t>
    </rPh>
    <rPh sb="6" eb="8">
      <t>タイショウ</t>
    </rPh>
    <phoneticPr fontId="2"/>
  </si>
  <si>
    <t>０・１・２歳を対象とするおはなし会</t>
    <rPh sb="5" eb="6">
      <t>サイ</t>
    </rPh>
    <rPh sb="7" eb="9">
      <t>タイショウ</t>
    </rPh>
    <rPh sb="16" eb="17">
      <t>カイ</t>
    </rPh>
    <phoneticPr fontId="2"/>
  </si>
  <si>
    <t>０・１・２歳おはなし会</t>
    <rPh sb="5" eb="6">
      <t>サイ</t>
    </rPh>
    <rPh sb="10" eb="11">
      <t>カイ</t>
    </rPh>
    <phoneticPr fontId="2"/>
  </si>
  <si>
    <t>横須賀市立北図書館</t>
    <rPh sb="0" eb="5">
      <t>ヨコスカシリツ</t>
    </rPh>
    <rPh sb="5" eb="6">
      <t>キタ</t>
    </rPh>
    <rPh sb="6" eb="9">
      <t>トショカン</t>
    </rPh>
    <phoneticPr fontId="2"/>
  </si>
  <si>
    <t>京急追浜駅</t>
    <rPh sb="0" eb="2">
      <t>ケイキュウ</t>
    </rPh>
    <rPh sb="2" eb="4">
      <t>オッパマ</t>
    </rPh>
    <rPh sb="4" eb="5">
      <t>エキ</t>
    </rPh>
    <phoneticPr fontId="2"/>
  </si>
  <si>
    <t>横須賀市立児童図書館</t>
    <rPh sb="0" eb="5">
      <t>ヨコスカシリツ</t>
    </rPh>
    <rPh sb="5" eb="10">
      <t>ジドウトショカン</t>
    </rPh>
    <phoneticPr fontId="2"/>
  </si>
  <si>
    <t>０歳～小学生</t>
    <rPh sb="1" eb="2">
      <t>サイ</t>
    </rPh>
    <rPh sb="3" eb="6">
      <t>ショウガクセイ</t>
    </rPh>
    <phoneticPr fontId="2"/>
  </si>
  <si>
    <t>京急横須賀中央駅</t>
    <rPh sb="0" eb="7">
      <t>ケイキュウヨコスカチュウオウ</t>
    </rPh>
    <rPh sb="7" eb="8">
      <t>エキ</t>
    </rPh>
    <phoneticPr fontId="2"/>
  </si>
  <si>
    <t>少人数での読みきかせが楽しめます。</t>
    <rPh sb="0" eb="3">
      <t>ショウニンズウ</t>
    </rPh>
    <rPh sb="5" eb="6">
      <t>ヨ</t>
    </rPh>
    <rPh sb="11" eb="12">
      <t>タノ</t>
    </rPh>
    <phoneticPr fontId="2"/>
  </si>
  <si>
    <t>木よう午前はいつでもおはなし会</t>
    <rPh sb="0" eb="1">
      <t>キ</t>
    </rPh>
    <rPh sb="3" eb="5">
      <t>ゴゼン</t>
    </rPh>
    <rPh sb="14" eb="15">
      <t>カイ</t>
    </rPh>
    <phoneticPr fontId="2"/>
  </si>
  <si>
    <t>横須賀市立中央図書館</t>
    <rPh sb="0" eb="10">
      <t>ヨコスカシリツチュウオウトショカン</t>
    </rPh>
    <phoneticPr fontId="2"/>
  </si>
  <si>
    <t>16ミリ映画会</t>
    <rPh sb="4" eb="6">
      <t>エイガ</t>
    </rPh>
    <rPh sb="6" eb="7">
      <t>カイ</t>
    </rPh>
    <phoneticPr fontId="2"/>
  </si>
  <si>
    <t>3歳～小学生を対象とするえいが会</t>
    <rPh sb="1" eb="2">
      <t>サイ</t>
    </rPh>
    <rPh sb="3" eb="6">
      <t>ショウガクセイ</t>
    </rPh>
    <rPh sb="7" eb="9">
      <t>タイショウ</t>
    </rPh>
    <rPh sb="15" eb="16">
      <t>カイ</t>
    </rPh>
    <phoneticPr fontId="2"/>
  </si>
  <si>
    <t>土曜子ども映画会</t>
    <rPh sb="0" eb="2">
      <t>ドヨウ</t>
    </rPh>
    <rPh sb="2" eb="3">
      <t>コ</t>
    </rPh>
    <rPh sb="5" eb="7">
      <t>エイガ</t>
    </rPh>
    <rPh sb="7" eb="8">
      <t>カイ</t>
    </rPh>
    <phoneticPr fontId="2"/>
  </si>
  <si>
    <t>毎週日曜日に開催</t>
    <rPh sb="0" eb="2">
      <t>マイシュウ</t>
    </rPh>
    <rPh sb="2" eb="5">
      <t>ニチヨウビ</t>
    </rPh>
    <rPh sb="6" eb="8">
      <t>カイサイ</t>
    </rPh>
    <phoneticPr fontId="2"/>
  </si>
  <si>
    <t>日曜映画会</t>
    <rPh sb="0" eb="2">
      <t>ニチヨウ</t>
    </rPh>
    <rPh sb="2" eb="4">
      <t>エイガ</t>
    </rPh>
    <rPh sb="4" eb="5">
      <t>カイ</t>
    </rPh>
    <phoneticPr fontId="2"/>
  </si>
  <si>
    <t>子どもえいが会</t>
    <rPh sb="0" eb="1">
      <t>コ</t>
    </rPh>
    <rPh sb="6" eb="7">
      <t>カイ</t>
    </rPh>
    <phoneticPr fontId="2"/>
  </si>
  <si>
    <t>横須賀市立中央図書館</t>
    <rPh sb="0" eb="5">
      <t>ヨコスカシリツ</t>
    </rPh>
    <rPh sb="5" eb="7">
      <t>チュウオウ</t>
    </rPh>
    <rPh sb="7" eb="10">
      <t>トショカン</t>
    </rPh>
    <phoneticPr fontId="2"/>
  </si>
  <si>
    <t>子どもと本をつなぐ16歳以上の方</t>
    <rPh sb="0" eb="1">
      <t>コ</t>
    </rPh>
    <rPh sb="4" eb="5">
      <t>ホン</t>
    </rPh>
    <rPh sb="11" eb="12">
      <t>サイ</t>
    </rPh>
    <rPh sb="12" eb="14">
      <t>イジョウ</t>
    </rPh>
    <rPh sb="15" eb="16">
      <t>カタ</t>
    </rPh>
    <phoneticPr fontId="2"/>
  </si>
  <si>
    <t>子どもと本をつなぐ活動をしている人を対象に、おはなし会でのわらべうたの活用について、その経験者を講師に招き、実演を見ながら一緒に学べる講座を行います。</t>
    <rPh sb="0" eb="1">
      <t>コ</t>
    </rPh>
    <rPh sb="4" eb="5">
      <t>ホン</t>
    </rPh>
    <rPh sb="9" eb="11">
      <t>カツドウ</t>
    </rPh>
    <rPh sb="16" eb="17">
      <t>ヒト</t>
    </rPh>
    <rPh sb="18" eb="20">
      <t>タイショウ</t>
    </rPh>
    <rPh sb="26" eb="27">
      <t>カイ</t>
    </rPh>
    <rPh sb="35" eb="37">
      <t>カツヨウ</t>
    </rPh>
    <rPh sb="44" eb="46">
      <t>ケイケン</t>
    </rPh>
    <rPh sb="46" eb="47">
      <t>シャ</t>
    </rPh>
    <rPh sb="48" eb="50">
      <t>コウシ</t>
    </rPh>
    <rPh sb="51" eb="52">
      <t>マネ</t>
    </rPh>
    <rPh sb="54" eb="56">
      <t>ジツエン</t>
    </rPh>
    <rPh sb="57" eb="58">
      <t>ミ</t>
    </rPh>
    <rPh sb="61" eb="63">
      <t>イッショ</t>
    </rPh>
    <rPh sb="64" eb="65">
      <t>マナ</t>
    </rPh>
    <rPh sb="67" eb="69">
      <t>コウザ</t>
    </rPh>
    <rPh sb="70" eb="71">
      <t>オコナ</t>
    </rPh>
    <phoneticPr fontId="2"/>
  </si>
  <si>
    <t>横須賀市自然・人文博物館</t>
    <rPh sb="0" eb="4">
      <t>ヨコスカシ</t>
    </rPh>
    <rPh sb="4" eb="6">
      <t>シゼン</t>
    </rPh>
    <rPh sb="7" eb="12">
      <t>ジンブンハクブツカン</t>
    </rPh>
    <phoneticPr fontId="2"/>
  </si>
  <si>
    <t>自然館の常設展示、トピックス展示について担当学芸員が来館者の皆さんとお話ししながら、わかりやすく解説します。おもに昆虫学についてお話します。</t>
    <phoneticPr fontId="2"/>
  </si>
  <si>
    <t>ふだんは見られない夜の博物館内を、夜間ならではの演出とともに学芸員がご案内します。</t>
    <phoneticPr fontId="2"/>
  </si>
  <si>
    <t>ナイトミュージアム</t>
    <phoneticPr fontId="2"/>
  </si>
  <si>
    <t>相模原市立橋本図書館</t>
    <rPh sb="0" eb="5">
      <t>サガミハラシリツ</t>
    </rPh>
    <rPh sb="5" eb="7">
      <t>ハシモト</t>
    </rPh>
    <rPh sb="7" eb="10">
      <t>トショカン</t>
    </rPh>
    <phoneticPr fontId="2"/>
  </si>
  <si>
    <t>図書館の施設見学</t>
    <rPh sb="0" eb="3">
      <t>トショカン</t>
    </rPh>
    <rPh sb="4" eb="6">
      <t>シセツ</t>
    </rPh>
    <rPh sb="6" eb="8">
      <t>ケンガク</t>
    </rPh>
    <phoneticPr fontId="2"/>
  </si>
  <si>
    <t>秋の読書集週間関連イベント</t>
    <rPh sb="0" eb="1">
      <t>アキ</t>
    </rPh>
    <rPh sb="2" eb="4">
      <t>ドクショ</t>
    </rPh>
    <rPh sb="4" eb="5">
      <t>シュウ</t>
    </rPh>
    <rPh sb="5" eb="7">
      <t>シュウカン</t>
    </rPh>
    <rPh sb="7" eb="9">
      <t>カンレン</t>
    </rPh>
    <phoneticPr fontId="2"/>
  </si>
  <si>
    <t>https://www.lib.sagamihara.kanagawa.jp</t>
  </si>
  <si>
    <t>相模大野図書館</t>
    <rPh sb="0" eb="4">
      <t>サガミオオノ</t>
    </rPh>
    <rPh sb="4" eb="7">
      <t>トショカン</t>
    </rPh>
    <phoneticPr fontId="2"/>
  </si>
  <si>
    <t>18歳以上</t>
    <rPh sb="2" eb="3">
      <t>サイ</t>
    </rPh>
    <rPh sb="3" eb="5">
      <t>イジョウ</t>
    </rPh>
    <phoneticPr fontId="2"/>
  </si>
  <si>
    <t>相模大野駅</t>
    <rPh sb="0" eb="5">
      <t>サガミオオノエキ</t>
    </rPh>
    <phoneticPr fontId="2"/>
  </si>
  <si>
    <t>相模大野図書館</t>
    <rPh sb="0" eb="7">
      <t>サガミオオノトショカン</t>
    </rPh>
    <phoneticPr fontId="2"/>
  </si>
  <si>
    <t>相模大野駅</t>
    <rPh sb="0" eb="4">
      <t>サガミオオノ</t>
    </rPh>
    <rPh sb="4" eb="5">
      <t>エキ</t>
    </rPh>
    <phoneticPr fontId="2"/>
  </si>
  <si>
    <t>秋の読書週間イベント</t>
    <rPh sb="0" eb="1">
      <t>アキ</t>
    </rPh>
    <rPh sb="2" eb="4">
      <t>ドクショ</t>
    </rPh>
    <rPh sb="4" eb="6">
      <t>シュウカン</t>
    </rPh>
    <phoneticPr fontId="2"/>
  </si>
  <si>
    <t>相模原市立図書館</t>
  </si>
  <si>
    <t>一般の方</t>
  </si>
  <si>
    <t>相模原市立図書館</t>
    <rPh sb="0" eb="3">
      <t>サガミハラ</t>
    </rPh>
    <rPh sb="3" eb="5">
      <t>シリツ</t>
    </rPh>
    <rPh sb="5" eb="8">
      <t>トショカン</t>
    </rPh>
    <phoneticPr fontId="2"/>
  </si>
  <si>
    <t>ＪＲ淵野辺駅</t>
  </si>
  <si>
    <t>相模原市立図書館</t>
    <rPh sb="0" eb="5">
      <t>サガミハラシリツ</t>
    </rPh>
    <rPh sb="5" eb="8">
      <t>トショカン</t>
    </rPh>
    <phoneticPr fontId="2"/>
  </si>
  <si>
    <t>見て触って楽しめる、布絵本の展示を行います。また布絵本を使ったおはなし会も実施します。
共催：布おもちゃサークル　ピノキオ</t>
  </si>
  <si>
    <t>布えほん展</t>
  </si>
  <si>
    <t>相模原市役所
文化財保護課</t>
    <rPh sb="0" eb="4">
      <t>サガミハラシ</t>
    </rPh>
    <rPh sb="4" eb="6">
      <t>ヤクショ</t>
    </rPh>
    <rPh sb="7" eb="10">
      <t>ブンカザイ</t>
    </rPh>
    <rPh sb="10" eb="12">
      <t>ホゴ</t>
    </rPh>
    <rPh sb="12" eb="13">
      <t>カ</t>
    </rPh>
    <phoneticPr fontId="2"/>
  </si>
  <si>
    <t>一般の方</t>
    <rPh sb="0" eb="2">
      <t>イッパン</t>
    </rPh>
    <rPh sb="3" eb="4">
      <t>カタ</t>
    </rPh>
    <phoneticPr fontId="7"/>
  </si>
  <si>
    <t>相模原市役所
文化財保護課</t>
    <rPh sb="0" eb="3">
      <t>サガミハラ</t>
    </rPh>
    <rPh sb="3" eb="4">
      <t>シ</t>
    </rPh>
    <rPh sb="4" eb="6">
      <t>ヤクショ</t>
    </rPh>
    <rPh sb="7" eb="10">
      <t>ブンカザイ</t>
    </rPh>
    <rPh sb="10" eb="12">
      <t>ホゴ</t>
    </rPh>
    <rPh sb="12" eb="13">
      <t>カ</t>
    </rPh>
    <phoneticPr fontId="7"/>
  </si>
  <si>
    <t>上磯部入口（バス停）</t>
    <rPh sb="0" eb="1">
      <t>カミ</t>
    </rPh>
    <rPh sb="1" eb="3">
      <t>イソベ</t>
    </rPh>
    <rPh sb="3" eb="5">
      <t>イリグチ</t>
    </rPh>
    <rPh sb="8" eb="9">
      <t>テイ</t>
    </rPh>
    <phoneticPr fontId="7"/>
  </si>
  <si>
    <t>史跡勝坂遺跡公園</t>
    <rPh sb="0" eb="8">
      <t>カッサカ</t>
    </rPh>
    <phoneticPr fontId="2"/>
  </si>
  <si>
    <t>勝坂遺跡活用実行委員会のボランティアガイドが無料で遺跡をわかりやすくご案内します。予約制ではありませんので、ガイド希望の方は公園管理棟にてお気軽にお声がけください。</t>
    <rPh sb="0" eb="2">
      <t>カッサカ</t>
    </rPh>
    <rPh sb="2" eb="4">
      <t>イセキ</t>
    </rPh>
    <rPh sb="4" eb="6">
      <t>カツヨウ</t>
    </rPh>
    <rPh sb="6" eb="8">
      <t>ジッコウ</t>
    </rPh>
    <rPh sb="8" eb="11">
      <t>イインカイ</t>
    </rPh>
    <rPh sb="22" eb="24">
      <t>ムリョウ</t>
    </rPh>
    <rPh sb="25" eb="27">
      <t>イセキ</t>
    </rPh>
    <rPh sb="35" eb="37">
      <t>アンナイ</t>
    </rPh>
    <rPh sb="41" eb="44">
      <t>ヨヤクセイ</t>
    </rPh>
    <rPh sb="57" eb="59">
      <t>キボウ</t>
    </rPh>
    <rPh sb="60" eb="61">
      <t>カタ</t>
    </rPh>
    <rPh sb="62" eb="64">
      <t>コウエン</t>
    </rPh>
    <rPh sb="64" eb="66">
      <t>カンリ</t>
    </rPh>
    <rPh sb="66" eb="67">
      <t>トウ</t>
    </rPh>
    <rPh sb="70" eb="72">
      <t>キガル</t>
    </rPh>
    <rPh sb="74" eb="75">
      <t>コエ</t>
    </rPh>
    <phoneticPr fontId="1"/>
  </si>
  <si>
    <t>史跡勝坂公園遺跡ガイド</t>
    <rPh sb="0" eb="2">
      <t>シセキ</t>
    </rPh>
    <rPh sb="2" eb="3">
      <t>カツ</t>
    </rPh>
    <rPh sb="3" eb="4">
      <t>サカ</t>
    </rPh>
    <rPh sb="4" eb="6">
      <t>コウエン</t>
    </rPh>
    <rPh sb="6" eb="8">
      <t>イセキ</t>
    </rPh>
    <phoneticPr fontId="7"/>
  </si>
  <si>
    <t>上大島（バス停）</t>
    <rPh sb="0" eb="1">
      <t>カミ</t>
    </rPh>
    <rPh sb="1" eb="3">
      <t>オオシマ</t>
    </rPh>
    <rPh sb="6" eb="7">
      <t>テイ</t>
    </rPh>
    <phoneticPr fontId="2"/>
  </si>
  <si>
    <t>相模原市古民家園</t>
    <rPh sb="0" eb="4">
      <t>サガミハラシ</t>
    </rPh>
    <rPh sb="4" eb="7">
      <t>コミンカ</t>
    </rPh>
    <rPh sb="7" eb="8">
      <t>エン</t>
    </rPh>
    <phoneticPr fontId="7"/>
  </si>
  <si>
    <t>県指定重要文化財「旧青柳寺庫裡」を会場に、ハワイアンの公演を行います。</t>
  </si>
  <si>
    <t>神奈川県立四季の森公園</t>
  </si>
  <si>
    <t>横浜市緑図書館</t>
  </si>
  <si>
    <t>大人を対象とした、ストリーテリングを楽しむおはなし会です。</t>
  </si>
  <si>
    <t>横浜市港南図書館</t>
    <rPh sb="0" eb="3">
      <t>ヨコハマシ</t>
    </rPh>
    <rPh sb="3" eb="8">
      <t>コウナントショカン</t>
    </rPh>
    <phoneticPr fontId="2"/>
  </si>
  <si>
    <t>永谷地区センター</t>
    <rPh sb="0" eb="2">
      <t>ナガヤ</t>
    </rPh>
    <rPh sb="2" eb="4">
      <t>チク</t>
    </rPh>
    <phoneticPr fontId="2"/>
  </si>
  <si>
    <t>神奈中バス停「芹が谷団地前」、
神奈中バス停「永谷地区センター前」</t>
    <rPh sb="0" eb="3">
      <t>カナチュウ</t>
    </rPh>
    <rPh sb="5" eb="6">
      <t>テイ</t>
    </rPh>
    <phoneticPr fontId="2"/>
  </si>
  <si>
    <t>令和６年度港南区読書活動推進事業「こうなんうさぽんからの挑戦状～図書館クイズを解き明かせ！～」</t>
    <rPh sb="0" eb="2">
      <t>レイワ</t>
    </rPh>
    <rPh sb="3" eb="5">
      <t>ネンド</t>
    </rPh>
    <rPh sb="5" eb="8">
      <t>コウナンク</t>
    </rPh>
    <rPh sb="8" eb="12">
      <t>ドクショカツドウ</t>
    </rPh>
    <rPh sb="12" eb="14">
      <t>スイシン</t>
    </rPh>
    <rPh sb="14" eb="16">
      <t>ジギョウ</t>
    </rPh>
    <phoneticPr fontId="2"/>
  </si>
  <si>
    <t>市営地下鉄上永谷駅</t>
    <rPh sb="5" eb="8">
      <t>カミナガヤ</t>
    </rPh>
    <rPh sb="8" eb="9">
      <t>エキ</t>
    </rPh>
    <phoneticPr fontId="2"/>
  </si>
  <si>
    <t>港南図書館で配布、またはホームページからダウンロードできる「読書ノート」に10冊記入した方に、港南図書館マスコットキャラクター「こうなんうさぽん」のグッズをプレゼントします。</t>
    <rPh sb="6" eb="8">
      <t>ハイフ</t>
    </rPh>
    <phoneticPr fontId="2"/>
  </si>
  <si>
    <t>企画展示「認知症を知る」</t>
    <rPh sb="0" eb="4">
      <t>キカクテンジ</t>
    </rPh>
    <rPh sb="5" eb="8">
      <t>ニンチショウ</t>
    </rPh>
    <rPh sb="9" eb="10">
      <t>シ</t>
    </rPh>
    <phoneticPr fontId="2"/>
  </si>
  <si>
    <t>横浜市緑図書館地下会議室</t>
    <rPh sb="7" eb="12">
      <t>チカカイギシツ</t>
    </rPh>
    <phoneticPr fontId="2"/>
  </si>
  <si>
    <t>ＪＲ十日市場駅</t>
    <rPh sb="2" eb="6">
      <t>トオカイチバ</t>
    </rPh>
    <rPh sb="6" eb="7">
      <t>エキ</t>
    </rPh>
    <phoneticPr fontId="2"/>
  </si>
  <si>
    <t>横浜市緑区地域振興課、横浜市緑図書館</t>
  </si>
  <si>
    <t>認知症の方にも安全で暮らしやすい街づくりを目指して、認知症についての理解を深めるための講座です。</t>
    <rPh sb="4" eb="5">
      <t>カタ</t>
    </rPh>
    <rPh sb="7" eb="9">
      <t>アンゼン</t>
    </rPh>
    <phoneticPr fontId="2"/>
  </si>
  <si>
    <t>東急田園都市線・市営地下鉄あざみ野駅</t>
    <rPh sb="0" eb="7">
      <t>トウキュウデンエントシセン</t>
    </rPh>
    <rPh sb="8" eb="13">
      <t>シエイチカテツ</t>
    </rPh>
    <phoneticPr fontId="2"/>
  </si>
  <si>
    <t>認知症に関心のある方</t>
    <rPh sb="0" eb="3">
      <t>ニンチショウ</t>
    </rPh>
    <rPh sb="4" eb="6">
      <t>カンシン</t>
    </rPh>
    <rPh sb="9" eb="10">
      <t>カタ</t>
    </rPh>
    <phoneticPr fontId="2"/>
  </si>
  <si>
    <t>地域と人、人と人のつながりづくりを目指して日々活動している青葉区内のグループやボランティアをパネルで紹介します。</t>
    <rPh sb="0" eb="2">
      <t>チイキ</t>
    </rPh>
    <rPh sb="3" eb="4">
      <t>ヒト</t>
    </rPh>
    <rPh sb="5" eb="6">
      <t>ヒト</t>
    </rPh>
    <rPh sb="7" eb="8">
      <t>ヒト</t>
    </rPh>
    <rPh sb="17" eb="19">
      <t>メザ</t>
    </rPh>
    <rPh sb="21" eb="23">
      <t>ヒビ</t>
    </rPh>
    <rPh sb="23" eb="25">
      <t>カツドウ</t>
    </rPh>
    <rPh sb="29" eb="31">
      <t>アオバ</t>
    </rPh>
    <rPh sb="31" eb="33">
      <t>クナイ</t>
    </rPh>
    <rPh sb="50" eb="52">
      <t>ショウカイ</t>
    </rPh>
    <phoneticPr fontId="2"/>
  </si>
  <si>
    <t>青葉区の区制30周年を記念して、青葉区にゆかりある作家・阿川弘之氏のパネルと著作を展示します。</t>
    <rPh sb="0" eb="3">
      <t>アオバク</t>
    </rPh>
    <rPh sb="4" eb="5">
      <t>ク</t>
    </rPh>
    <rPh sb="5" eb="6">
      <t>セイ</t>
    </rPh>
    <rPh sb="8" eb="10">
      <t>シュウネン</t>
    </rPh>
    <rPh sb="11" eb="13">
      <t>キネン</t>
    </rPh>
    <rPh sb="16" eb="18">
      <t>アオバ</t>
    </rPh>
    <rPh sb="18" eb="19">
      <t>ク</t>
    </rPh>
    <rPh sb="25" eb="27">
      <t>サッカ</t>
    </rPh>
    <rPh sb="28" eb="30">
      <t>アガワ</t>
    </rPh>
    <rPh sb="30" eb="33">
      <t>ヒロユキシ</t>
    </rPh>
    <rPh sb="38" eb="40">
      <t>チョサク</t>
    </rPh>
    <rPh sb="41" eb="43">
      <t>テンジ</t>
    </rPh>
    <phoneticPr fontId="2"/>
  </si>
  <si>
    <t>わらべうたと絵本を親子で楽しもう！</t>
    <phoneticPr fontId="2"/>
  </si>
  <si>
    <t>https://www.city.yokohama.lg.jp/kurashi/kyodo-manabi/library/tshokan/konan/oshirase.html</t>
    <phoneticPr fontId="2"/>
  </si>
  <si>
    <t>図書館や所蔵資料に関するクイズに回答してもらい、回答者に港南図書館マスコットキャラクター「こうなんうさぽん」のオリジナルグッズをプレゼントします。</t>
    <phoneticPr fontId="2"/>
  </si>
  <si>
    <t>横浜市港南図書館</t>
    <phoneticPr fontId="2"/>
  </si>
  <si>
    <t>おとなが楽しむおはなし会</t>
    <phoneticPr fontId="2"/>
  </si>
  <si>
    <t>大人を対象に、ストーリーテリングを楽しむ会です。</t>
    <phoneticPr fontId="2"/>
  </si>
  <si>
    <t>市営地下鉄上永谷駅</t>
    <phoneticPr fontId="2"/>
  </si>
  <si>
    <t>おはなしを聴きたい大人の方</t>
    <phoneticPr fontId="2"/>
  </si>
  <si>
    <t>はまっこ読書の日特別ブックトーク</t>
    <phoneticPr fontId="2"/>
  </si>
  <si>
    <t>はまっ子読書の日を記念して、長く親しまれている世界の子どもの本を紹介するブックトークをします。</t>
    <phoneticPr fontId="2"/>
  </si>
  <si>
    <t>小学生から大人の方まで</t>
    <phoneticPr fontId="2"/>
  </si>
  <si>
    <t>読書マラソン</t>
    <phoneticPr fontId="2"/>
  </si>
  <si>
    <t>認知症についての理解を深めるためのパネルと関連図書の展示及び認知症に関するリーフレットやブックリストを配布します。</t>
    <phoneticPr fontId="2"/>
  </si>
  <si>
    <t>企画展示「防犯と交通安全」</t>
    <phoneticPr fontId="2"/>
  </si>
  <si>
    <t>10月11日から20日までの「安全・安心まちづくり旬間」に合わせて、防犯や交通安全について理解を深めるための関連図書の展示及び関連するリーフレットの配布をします。</t>
    <phoneticPr fontId="2"/>
  </si>
  <si>
    <t>港南区こども家庭支援課との連携によるポスターなどと関連図書の展示と、パンフレット類の配布をします。</t>
    <phoneticPr fontId="2"/>
  </si>
  <si>
    <t>大人のためのおはなし会</t>
    <phoneticPr fontId="2"/>
  </si>
  <si>
    <t>横浜市緑図書館</t>
    <phoneticPr fontId="2"/>
  </si>
  <si>
    <t>申込先着順で高校生以上を対象。在住・在勤条件なし。</t>
    <phoneticPr fontId="2"/>
  </si>
  <si>
    <t>令和６年度緑区読書活動推進事業　緑区民まつりでの本の交換会「かえっこBOOK」</t>
    <phoneticPr fontId="2"/>
  </si>
  <si>
    <t>ご自宅にある不要になった本を会場に持ち寄り、互いに本を交換し合います。</t>
    <phoneticPr fontId="2"/>
  </si>
  <si>
    <t>ＪＲ中山駅</t>
    <phoneticPr fontId="2"/>
  </si>
  <si>
    <t>認知症サポーター養成講座</t>
    <phoneticPr fontId="2"/>
  </si>
  <si>
    <t>横浜市山内図書館</t>
    <phoneticPr fontId="2"/>
  </si>
  <si>
    <t>市制施行７０周年記念第４４回　造形「さがみ風っ子展」</t>
    <rPh sb="0" eb="2">
      <t>シセイ</t>
    </rPh>
    <rPh sb="2" eb="4">
      <t>セコウ</t>
    </rPh>
    <rPh sb="6" eb="8">
      <t>シュウネン</t>
    </rPh>
    <rPh sb="8" eb="10">
      <t>キネン</t>
    </rPh>
    <phoneticPr fontId="2"/>
  </si>
  <si>
    <t>①城山公民館、もみじホール城山
②GLP　ALFALINK相模原
③女子美術大学美術館</t>
    <rPh sb="13" eb="15">
      <t>シロヤマ</t>
    </rPh>
    <phoneticPr fontId="2"/>
  </si>
  <si>
    <t>食農体験デー</t>
    <rPh sb="0" eb="2">
      <t>ショクノウ</t>
    </rPh>
    <rPh sb="2" eb="4">
      <t>タイケン</t>
    </rPh>
    <phoneticPr fontId="2"/>
  </si>
  <si>
    <t>稲刈体験と野外炊事をおこないます。</t>
    <rPh sb="0" eb="2">
      <t>イネカ</t>
    </rPh>
    <rPh sb="2" eb="4">
      <t>タイケン</t>
    </rPh>
    <rPh sb="5" eb="7">
      <t>ヤガイ</t>
    </rPh>
    <rPh sb="7" eb="9">
      <t>スイジ</t>
    </rPh>
    <phoneticPr fontId="2"/>
  </si>
  <si>
    <t>相模川自然の村野外体験教室（愛称：相模川ビレッジ若あゆ）</t>
    <rPh sb="0" eb="2">
      <t>サガミ</t>
    </rPh>
    <rPh sb="2" eb="3">
      <t>ガワ</t>
    </rPh>
    <rPh sb="3" eb="5">
      <t>シゼン</t>
    </rPh>
    <rPh sb="6" eb="7">
      <t>ムラ</t>
    </rPh>
    <rPh sb="7" eb="9">
      <t>ヤガイ</t>
    </rPh>
    <rPh sb="9" eb="11">
      <t>タイケン</t>
    </rPh>
    <rPh sb="11" eb="13">
      <t>キョウシツ</t>
    </rPh>
    <rPh sb="14" eb="16">
      <t>アイショウ</t>
    </rPh>
    <rPh sb="17" eb="19">
      <t>サガミ</t>
    </rPh>
    <rPh sb="19" eb="20">
      <t>ガワ</t>
    </rPh>
    <rPh sb="24" eb="25">
      <t>ワカ</t>
    </rPh>
    <phoneticPr fontId="2"/>
  </si>
  <si>
    <t>市内在住の小・中・義務教育学校の児童・生徒とその保護者</t>
  </si>
  <si>
    <t>勝坂遺跡縄文まつり</t>
    <rPh sb="0" eb="1">
      <t>カツ</t>
    </rPh>
    <rPh sb="1" eb="2">
      <t>サカ</t>
    </rPh>
    <rPh sb="2" eb="4">
      <t>イセキ</t>
    </rPh>
    <rPh sb="4" eb="6">
      <t>ジョウモン</t>
    </rPh>
    <phoneticPr fontId="7"/>
  </si>
  <si>
    <t>史跡田名向原遺跡公園・旧石器時代学習館展示室ガイド</t>
    <rPh sb="0" eb="2">
      <t>シセキ</t>
    </rPh>
    <rPh sb="2" eb="4">
      <t>タナ</t>
    </rPh>
    <rPh sb="4" eb="6">
      <t>ムカイハラ</t>
    </rPh>
    <rPh sb="6" eb="8">
      <t>イセキ</t>
    </rPh>
    <rPh sb="8" eb="10">
      <t>コウエン</t>
    </rPh>
    <rPh sb="11" eb="14">
      <t>キュウセッキ</t>
    </rPh>
    <rPh sb="14" eb="16">
      <t>ジダイ</t>
    </rPh>
    <rPh sb="16" eb="18">
      <t>ガクシュウ</t>
    </rPh>
    <rPh sb="18" eb="19">
      <t>カン</t>
    </rPh>
    <rPh sb="19" eb="22">
      <t>テンジシツ</t>
    </rPh>
    <phoneticPr fontId="7"/>
  </si>
  <si>
    <t>田名向原遺跡案内・普及事業実行委員会のボランティアガイドが無料でわかりやすくご案内します。予約制ではありませんので、ガイド希望の方は現地にてお気軽にお声がけください。</t>
    <rPh sb="0" eb="2">
      <t>タナ</t>
    </rPh>
    <rPh sb="2" eb="4">
      <t>ムカイハラ</t>
    </rPh>
    <rPh sb="4" eb="6">
      <t>イセキ</t>
    </rPh>
    <rPh sb="6" eb="8">
      <t>アンナイ</t>
    </rPh>
    <rPh sb="9" eb="11">
      <t>フキュウ</t>
    </rPh>
    <rPh sb="11" eb="13">
      <t>ジギョウ</t>
    </rPh>
    <rPh sb="13" eb="15">
      <t>ジッコウ</t>
    </rPh>
    <rPh sb="15" eb="18">
      <t>イインカイ</t>
    </rPh>
    <rPh sb="29" eb="31">
      <t>ムリョウ</t>
    </rPh>
    <rPh sb="39" eb="41">
      <t>アンナイ</t>
    </rPh>
    <rPh sb="45" eb="48">
      <t>ヨヤクセイ</t>
    </rPh>
    <rPh sb="61" eb="63">
      <t>キボウ</t>
    </rPh>
    <rPh sb="64" eb="65">
      <t>カタ</t>
    </rPh>
    <rPh sb="66" eb="68">
      <t>ゲンチ</t>
    </rPh>
    <rPh sb="71" eb="73">
      <t>キガル</t>
    </rPh>
    <rPh sb="75" eb="76">
      <t>コエ</t>
    </rPh>
    <phoneticPr fontId="2"/>
  </si>
  <si>
    <t>史跡田名向原遺跡公園・旧石器時代学習館</t>
    <rPh sb="0" eb="2">
      <t>シセキ</t>
    </rPh>
    <phoneticPr fontId="2"/>
  </si>
  <si>
    <t>田名向原遺跡（バス停）</t>
    <rPh sb="0" eb="2">
      <t>タナ</t>
    </rPh>
    <rPh sb="2" eb="4">
      <t>ムカイハラ</t>
    </rPh>
    <rPh sb="4" eb="6">
      <t>イセキ</t>
    </rPh>
    <rPh sb="9" eb="10">
      <t>テイ</t>
    </rPh>
    <phoneticPr fontId="2"/>
  </si>
  <si>
    <t>史跡田名向原遺跡旧石器時代学習館（旧石器ハテナ館）</t>
    <rPh sb="0" eb="8">
      <t>シセキタナムカイハライセキ</t>
    </rPh>
    <rPh sb="8" eb="11">
      <t>キュウセッキ</t>
    </rPh>
    <rPh sb="11" eb="13">
      <t>ジダイ</t>
    </rPh>
    <rPh sb="13" eb="15">
      <t>ガクシュウ</t>
    </rPh>
    <rPh sb="15" eb="16">
      <t>カン</t>
    </rPh>
    <rPh sb="17" eb="20">
      <t>キュウセッキ</t>
    </rPh>
    <rPh sb="23" eb="24">
      <t>カン</t>
    </rPh>
    <phoneticPr fontId="2"/>
  </si>
  <si>
    <t>火おこし道具づくり（火打ちがね又はきりもみ）</t>
    <rPh sb="0" eb="1">
      <t>ヒ</t>
    </rPh>
    <rPh sb="4" eb="6">
      <t>ドウグ</t>
    </rPh>
    <rPh sb="10" eb="11">
      <t>ヒ</t>
    </rPh>
    <rPh sb="11" eb="12">
      <t>ウ</t>
    </rPh>
    <rPh sb="15" eb="16">
      <t>マタ</t>
    </rPh>
    <phoneticPr fontId="7"/>
  </si>
  <si>
    <t>マッチやライターの無い時代に人類はどのように火を得ていたのでしょうか？古代の火おこし道具を作って火を起こしてみませんか。</t>
    <rPh sb="9" eb="10">
      <t>ナ</t>
    </rPh>
    <rPh sb="11" eb="13">
      <t>ジダイ</t>
    </rPh>
    <rPh sb="14" eb="16">
      <t>ジンルイ</t>
    </rPh>
    <rPh sb="22" eb="23">
      <t>ヒ</t>
    </rPh>
    <rPh sb="24" eb="25">
      <t>エ</t>
    </rPh>
    <rPh sb="35" eb="37">
      <t>コダイ</t>
    </rPh>
    <rPh sb="38" eb="39">
      <t>ヒ</t>
    </rPh>
    <rPh sb="42" eb="44">
      <t>ドウグ</t>
    </rPh>
    <rPh sb="45" eb="46">
      <t>ツク</t>
    </rPh>
    <rPh sb="48" eb="49">
      <t>ヒ</t>
    </rPh>
    <rPh sb="50" eb="51">
      <t>オ</t>
    </rPh>
    <phoneticPr fontId="7"/>
  </si>
  <si>
    <t>火おこし道具づくり（火打ちがね又はきりもみ）</t>
    <rPh sb="0" eb="1">
      <t>ヒ</t>
    </rPh>
    <rPh sb="4" eb="6">
      <t>ドウグ</t>
    </rPh>
    <rPh sb="10" eb="12">
      <t>ヒウ</t>
    </rPh>
    <rPh sb="15" eb="16">
      <t>マタ</t>
    </rPh>
    <phoneticPr fontId="7"/>
  </si>
  <si>
    <t>旧石器ハテナ館まつり</t>
    <rPh sb="0" eb="3">
      <t>キュウセッキ</t>
    </rPh>
    <rPh sb="6" eb="7">
      <t>カン</t>
    </rPh>
    <phoneticPr fontId="7"/>
  </si>
  <si>
    <t>様々な古代体験を通して、多くの方々に「田名向原遺跡」への興味と関心、故郷への愛着を深めていただきます。</t>
    <rPh sb="0" eb="2">
      <t>サマザマ</t>
    </rPh>
    <rPh sb="3" eb="5">
      <t>コダイ</t>
    </rPh>
    <rPh sb="5" eb="7">
      <t>タイケン</t>
    </rPh>
    <rPh sb="8" eb="9">
      <t>トオ</t>
    </rPh>
    <rPh sb="12" eb="13">
      <t>オオ</t>
    </rPh>
    <rPh sb="15" eb="17">
      <t>カタガタ</t>
    </rPh>
    <rPh sb="19" eb="21">
      <t>タナ</t>
    </rPh>
    <rPh sb="21" eb="23">
      <t>ムカイハラ</t>
    </rPh>
    <rPh sb="23" eb="25">
      <t>イセキ</t>
    </rPh>
    <rPh sb="28" eb="30">
      <t>キョウミ</t>
    </rPh>
    <rPh sb="31" eb="33">
      <t>カンシン</t>
    </rPh>
    <rPh sb="34" eb="36">
      <t>コキョウ</t>
    </rPh>
    <rPh sb="38" eb="40">
      <t>アイチャク</t>
    </rPh>
    <rPh sb="41" eb="42">
      <t>フカ</t>
    </rPh>
    <phoneticPr fontId="7"/>
  </si>
  <si>
    <t>史跡田名向原遺跡旧石器時代学習館
実習・講習室及び相模川河川敷</t>
    <rPh sb="23" eb="24">
      <t>オヨ</t>
    </rPh>
    <rPh sb="25" eb="27">
      <t>サガミ</t>
    </rPh>
    <rPh sb="27" eb="28">
      <t>ガワ</t>
    </rPh>
    <rPh sb="28" eb="31">
      <t>カセンジキ</t>
    </rPh>
    <phoneticPr fontId="7"/>
  </si>
  <si>
    <t>銅鏡レプリカづくり</t>
    <rPh sb="0" eb="2">
      <t>ドウキョウ</t>
    </rPh>
    <phoneticPr fontId="7"/>
  </si>
  <si>
    <t>勝坂有鹿谷祭祀遺跡の朱文鏡のレプリカを合金を使って鋳造し、鏡面を研磨して仕上げます。</t>
    <rPh sb="0" eb="1">
      <t>カツ</t>
    </rPh>
    <rPh sb="1" eb="2">
      <t>サカ</t>
    </rPh>
    <rPh sb="2" eb="3">
      <t>ア</t>
    </rPh>
    <rPh sb="3" eb="4">
      <t>シカ</t>
    </rPh>
    <rPh sb="4" eb="5">
      <t>タニ</t>
    </rPh>
    <rPh sb="5" eb="7">
      <t>サイシ</t>
    </rPh>
    <rPh sb="7" eb="9">
      <t>イセキ</t>
    </rPh>
    <rPh sb="10" eb="11">
      <t>シュ</t>
    </rPh>
    <rPh sb="11" eb="12">
      <t>モン</t>
    </rPh>
    <rPh sb="12" eb="13">
      <t>キョウ</t>
    </rPh>
    <rPh sb="19" eb="21">
      <t>ゴウキン</t>
    </rPh>
    <rPh sb="22" eb="23">
      <t>ツカ</t>
    </rPh>
    <rPh sb="25" eb="27">
      <t>チュウゾウ</t>
    </rPh>
    <rPh sb="29" eb="31">
      <t>キョウメン</t>
    </rPh>
    <rPh sb="32" eb="34">
      <t>ケンマ</t>
    </rPh>
    <rPh sb="36" eb="38">
      <t>シア</t>
    </rPh>
    <phoneticPr fontId="7"/>
  </si>
  <si>
    <t>史跡田名向原遺跡旧石器時代学習館周辺の遺跡をめぐり、遺跡への関心、故郷への愛着を深めていただきます。</t>
    <rPh sb="0" eb="16">
      <t>シセキタナムカイハライセキキュウセッキジダイガクシュウカン</t>
    </rPh>
    <rPh sb="16" eb="18">
      <t>シュウヘン</t>
    </rPh>
    <rPh sb="19" eb="21">
      <t>イセキ</t>
    </rPh>
    <rPh sb="26" eb="28">
      <t>イセキ</t>
    </rPh>
    <rPh sb="30" eb="32">
      <t>カンシン</t>
    </rPh>
    <rPh sb="33" eb="35">
      <t>コキョウ</t>
    </rPh>
    <rPh sb="37" eb="39">
      <t>アイチャク</t>
    </rPh>
    <rPh sb="40" eb="41">
      <t>フカ</t>
    </rPh>
    <phoneticPr fontId="7"/>
  </si>
  <si>
    <t>史跡田名向原遺跡旧石器時代学習館周辺</t>
    <rPh sb="16" eb="18">
      <t>シュウヘン</t>
    </rPh>
    <phoneticPr fontId="7"/>
  </si>
  <si>
    <t>文化財探訪</t>
    <rPh sb="0" eb="3">
      <t>ブンカザイ</t>
    </rPh>
    <rPh sb="3" eb="5">
      <t>タンボウ</t>
    </rPh>
    <phoneticPr fontId="7"/>
  </si>
  <si>
    <t>今年、国指定５０周年を迎える勝坂遺跡周辺を探訪します。（主催：市文化財研究協議会）</t>
    <rPh sb="0" eb="2">
      <t>コトシ</t>
    </rPh>
    <rPh sb="3" eb="4">
      <t>クニ</t>
    </rPh>
    <rPh sb="4" eb="6">
      <t>シテイ</t>
    </rPh>
    <rPh sb="8" eb="10">
      <t>シュウネン</t>
    </rPh>
    <rPh sb="11" eb="12">
      <t>ムカ</t>
    </rPh>
    <rPh sb="14" eb="16">
      <t>カッサカ</t>
    </rPh>
    <rPh sb="16" eb="18">
      <t>イセキ</t>
    </rPh>
    <rPh sb="18" eb="20">
      <t>シュウヘン</t>
    </rPh>
    <rPh sb="21" eb="23">
      <t>タンボウ</t>
    </rPh>
    <rPh sb="28" eb="30">
      <t>シュサイ</t>
    </rPh>
    <rPh sb="31" eb="32">
      <t>シ</t>
    </rPh>
    <rPh sb="32" eb="35">
      <t>ブンカザイ</t>
    </rPh>
    <rPh sb="35" eb="37">
      <t>ケンキュウ</t>
    </rPh>
    <rPh sb="37" eb="40">
      <t>キョウギカイ</t>
    </rPh>
    <phoneticPr fontId="7"/>
  </si>
  <si>
    <t>勝坂遺跡公園周辺</t>
    <rPh sb="0" eb="6">
      <t>カッサカ</t>
    </rPh>
    <rPh sb="6" eb="8">
      <t>シュウヘン</t>
    </rPh>
    <phoneticPr fontId="7"/>
  </si>
  <si>
    <t>大人のためのおはなし会</t>
    <rPh sb="0" eb="2">
      <t>オトナ</t>
    </rPh>
    <rPh sb="10" eb="11">
      <t>カイ</t>
    </rPh>
    <phoneticPr fontId="7"/>
  </si>
  <si>
    <t>大人にこそ聴いていただきたい素敵なお話の世界をぜひご堪能ください。
語り手：でいらぼっちの会</t>
    <rPh sb="14" eb="16">
      <t>ステキ</t>
    </rPh>
    <rPh sb="34" eb="35">
      <t>カタ</t>
    </rPh>
    <rPh sb="36" eb="37">
      <t>テ</t>
    </rPh>
    <rPh sb="45" eb="46">
      <t>カイ</t>
    </rPh>
    <phoneticPr fontId="7"/>
  </si>
  <si>
    <t>秋の読書週間に合わせて、特別展示やイベント等を行います。</t>
    <rPh sb="0" eb="1">
      <t>アキ</t>
    </rPh>
    <rPh sb="2" eb="4">
      <t>ドクショ</t>
    </rPh>
    <rPh sb="4" eb="6">
      <t>シュウカン</t>
    </rPh>
    <rPh sb="7" eb="8">
      <t>ア</t>
    </rPh>
    <rPh sb="12" eb="14">
      <t>トクベツ</t>
    </rPh>
    <rPh sb="14" eb="16">
      <t>テンジ</t>
    </rPh>
    <rPh sb="21" eb="22">
      <t>トウ</t>
    </rPh>
    <rPh sb="23" eb="24">
      <t>オコナ</t>
    </rPh>
    <phoneticPr fontId="2"/>
  </si>
  <si>
    <t>小中学生とその保護者</t>
    <rPh sb="0" eb="4">
      <t>ショウチュウガクセイ</t>
    </rPh>
    <rPh sb="7" eb="10">
      <t>ホゴシャ</t>
    </rPh>
    <phoneticPr fontId="2"/>
  </si>
  <si>
    <t>第３回　シニアのためのゆるっと講座「おとなだって絵本！」</t>
    <rPh sb="0" eb="1">
      <t>ダイ</t>
    </rPh>
    <rPh sb="2" eb="3">
      <t>カイ</t>
    </rPh>
    <rPh sb="15" eb="17">
      <t>コウザ</t>
    </rPh>
    <rPh sb="24" eb="26">
      <t>エホン</t>
    </rPh>
    <phoneticPr fontId="7"/>
  </si>
  <si>
    <t>普段あまり絵本などに接することが少なくなっている大人の方に、絵本の良さ・人に読んでもらい聴く側で楽しむ良さを体感して頂きます。</t>
    <rPh sb="0" eb="2">
      <t>フダン</t>
    </rPh>
    <rPh sb="5" eb="7">
      <t>エホン</t>
    </rPh>
    <rPh sb="10" eb="11">
      <t>セッ</t>
    </rPh>
    <rPh sb="16" eb="17">
      <t>スク</t>
    </rPh>
    <rPh sb="24" eb="26">
      <t>オトナ</t>
    </rPh>
    <rPh sb="27" eb="28">
      <t>カタ</t>
    </rPh>
    <rPh sb="30" eb="32">
      <t>エホン</t>
    </rPh>
    <rPh sb="33" eb="34">
      <t>ヨ</t>
    </rPh>
    <rPh sb="36" eb="37">
      <t>ヒト</t>
    </rPh>
    <rPh sb="38" eb="39">
      <t>ヨ</t>
    </rPh>
    <rPh sb="44" eb="45">
      <t>キ</t>
    </rPh>
    <rPh sb="46" eb="47">
      <t>ガワ</t>
    </rPh>
    <rPh sb="48" eb="49">
      <t>タノ</t>
    </rPh>
    <rPh sb="51" eb="52">
      <t>ヨ</t>
    </rPh>
    <rPh sb="54" eb="56">
      <t>タイカン</t>
    </rPh>
    <rPh sb="58" eb="59">
      <t>イタダ</t>
    </rPh>
    <phoneticPr fontId="2"/>
  </si>
  <si>
    <t>一般の方（概ね60歳以上の方）</t>
    <rPh sb="0" eb="2">
      <t>イッパン</t>
    </rPh>
    <rPh sb="3" eb="4">
      <t>カタ</t>
    </rPh>
    <rPh sb="5" eb="6">
      <t>オオム</t>
    </rPh>
    <rPh sb="9" eb="10">
      <t>サイ</t>
    </rPh>
    <rPh sb="10" eb="12">
      <t>イジョウ</t>
    </rPh>
    <rPh sb="13" eb="14">
      <t>カタ</t>
    </rPh>
    <phoneticPr fontId="2"/>
  </si>
  <si>
    <t>秋のおはなし会とブックトーク</t>
    <rPh sb="0" eb="1">
      <t>アキ</t>
    </rPh>
    <rPh sb="6" eb="7">
      <t>カイ</t>
    </rPh>
    <phoneticPr fontId="7"/>
  </si>
  <si>
    <t>秋にちなんだ本をブックトークを交えて紹介するおはなし会</t>
    <rPh sb="0" eb="1">
      <t>アキ</t>
    </rPh>
    <rPh sb="6" eb="7">
      <t>ホン</t>
    </rPh>
    <rPh sb="15" eb="16">
      <t>マジ</t>
    </rPh>
    <rPh sb="18" eb="20">
      <t>ショウカイ</t>
    </rPh>
    <rPh sb="26" eb="27">
      <t>カイ</t>
    </rPh>
    <phoneticPr fontId="7"/>
  </si>
  <si>
    <t>2024/10/19</t>
  </si>
  <si>
    <t>2024/10/26</t>
  </si>
  <si>
    <t>2024/11/4</t>
  </si>
  <si>
    <t>2024/10/27</t>
  </si>
  <si>
    <t>相模原市</t>
    <phoneticPr fontId="2"/>
  </si>
  <si>
    <t>４０年以上にわたり相模原の文化を築いてきた「風っ子展」。小・中学生や支援学校生の図工・美術の作品約18,000点を展示します。一部会場では、紙粘土工作、水彩絵の具体験など体験型ワークショップも行います。</t>
    <phoneticPr fontId="2"/>
  </si>
  <si>
    <t>①JR橋本駅
②JR相模原駅
③小田急小田原線相模大野駅</t>
    <phoneticPr fontId="2"/>
  </si>
  <si>
    <t>相模原市教育委員会</t>
    <phoneticPr fontId="2"/>
  </si>
  <si>
    <t>相模原市教育委員会　学校教育課</t>
    <phoneticPr fontId="2"/>
  </si>
  <si>
    <t>https://sites.google.com/sagamihara-kng.ed.jp/kazekko/</t>
    <phoneticPr fontId="2"/>
  </si>
  <si>
    <t>ＪＲ横浜線・相模線・京王相模原線「橋本駅」</t>
    <phoneticPr fontId="2"/>
  </si>
  <si>
    <t>縄文まつりが帰ってきました！５年ぶりの開催です。</t>
    <phoneticPr fontId="2"/>
  </si>
  <si>
    <t>史跡田名向原遺跡旧石器時代学習館
実習・講習室</t>
    <phoneticPr fontId="7"/>
  </si>
  <si>
    <t>田名向原遺跡で積極的に利用された相模川の石を観察し、採集した石で自分だけの石図鑑を制作します。</t>
    <phoneticPr fontId="7"/>
  </si>
  <si>
    <t>2024/9/28</t>
    <phoneticPr fontId="2"/>
  </si>
  <si>
    <t>2024/9/29</t>
    <phoneticPr fontId="2"/>
  </si>
  <si>
    <t>2024/11/16</t>
    <phoneticPr fontId="2"/>
  </si>
  <si>
    <t>秋の読書週間に合わせて、特別展示やイベントなどを行います。</t>
    <phoneticPr fontId="2"/>
  </si>
  <si>
    <t>2024/10/11</t>
    <phoneticPr fontId="2"/>
  </si>
  <si>
    <t>2024/11/13</t>
    <phoneticPr fontId="2"/>
  </si>
  <si>
    <t>玉手箱の紙芝居会</t>
    <phoneticPr fontId="7"/>
  </si>
  <si>
    <t>高齢者などが楽しめる落語や昔ばなしなどの紙芝居劇です。
演者は「紙芝居屋たまてばこ」のみなさんです。</t>
    <phoneticPr fontId="2"/>
  </si>
  <si>
    <t>2024/10/14</t>
    <phoneticPr fontId="2"/>
  </si>
  <si>
    <t>ガイドツアー</t>
    <phoneticPr fontId="2"/>
  </si>
  <si>
    <t>不登校児童生徒、高校中退者等のための不登校相談会・進路情報説明会</t>
    <rPh sb="0" eb="3">
      <t>フトウコウ</t>
    </rPh>
    <rPh sb="3" eb="5">
      <t>ジドウ</t>
    </rPh>
    <rPh sb="5" eb="7">
      <t>セイト</t>
    </rPh>
    <rPh sb="8" eb="10">
      <t>コウコウ</t>
    </rPh>
    <rPh sb="10" eb="13">
      <t>チュウタイシャ</t>
    </rPh>
    <rPh sb="13" eb="14">
      <t>ナド</t>
    </rPh>
    <rPh sb="18" eb="21">
      <t>フトウコウ</t>
    </rPh>
    <rPh sb="21" eb="24">
      <t>ソウダンカイ</t>
    </rPh>
    <rPh sb="25" eb="27">
      <t>シンロ</t>
    </rPh>
    <rPh sb="27" eb="29">
      <t>ジョウホウ</t>
    </rPh>
    <rPh sb="29" eb="32">
      <t>セツメイカイ</t>
    </rPh>
    <phoneticPr fontId="2"/>
  </si>
  <si>
    <t>不登校に悩む児童・生徒や高校中退者及びその保護者を対象に相談会を行い、進路に見通しがもてるように進路についての情報提供を行い、一人ひとりの社会的自立や学校生活の再開に向けた支援を行います。</t>
    <rPh sb="0" eb="3">
      <t>フトウコウ</t>
    </rPh>
    <rPh sb="4" eb="5">
      <t>ナヤ</t>
    </rPh>
    <rPh sb="6" eb="8">
      <t>ジドウ</t>
    </rPh>
    <rPh sb="9" eb="11">
      <t>セイト</t>
    </rPh>
    <rPh sb="12" eb="14">
      <t>コウコウ</t>
    </rPh>
    <rPh sb="14" eb="17">
      <t>チュウタイシャ</t>
    </rPh>
    <rPh sb="17" eb="18">
      <t>オヨ</t>
    </rPh>
    <rPh sb="21" eb="24">
      <t>ホゴシャ</t>
    </rPh>
    <rPh sb="25" eb="27">
      <t>タイショウ</t>
    </rPh>
    <rPh sb="28" eb="30">
      <t>ソウダン</t>
    </rPh>
    <rPh sb="30" eb="31">
      <t>カイ</t>
    </rPh>
    <rPh sb="32" eb="33">
      <t>オコナ</t>
    </rPh>
    <rPh sb="35" eb="37">
      <t>シンロ</t>
    </rPh>
    <rPh sb="38" eb="40">
      <t>ミトオ</t>
    </rPh>
    <rPh sb="48" eb="50">
      <t>シンロ</t>
    </rPh>
    <rPh sb="55" eb="57">
      <t>ジョウホウ</t>
    </rPh>
    <rPh sb="57" eb="59">
      <t>テイキョウ</t>
    </rPh>
    <rPh sb="60" eb="61">
      <t>オコナ</t>
    </rPh>
    <rPh sb="63" eb="65">
      <t>ヒトリ</t>
    </rPh>
    <rPh sb="69" eb="72">
      <t>シャカイテキ</t>
    </rPh>
    <rPh sb="72" eb="74">
      <t>ジリツ</t>
    </rPh>
    <rPh sb="75" eb="77">
      <t>ガッコウ</t>
    </rPh>
    <rPh sb="77" eb="79">
      <t>セイカツ</t>
    </rPh>
    <rPh sb="80" eb="82">
      <t>サイカイ</t>
    </rPh>
    <rPh sb="83" eb="84">
      <t>ム</t>
    </rPh>
    <rPh sb="86" eb="88">
      <t>シエン</t>
    </rPh>
    <rPh sb="89" eb="90">
      <t>オコナ</t>
    </rPh>
    <phoneticPr fontId="2"/>
  </si>
  <si>
    <t>横須賀市総合福祉会館</t>
    <rPh sb="0" eb="4">
      <t>ヨコスカシ</t>
    </rPh>
    <rPh sb="4" eb="6">
      <t>ソウゴウ</t>
    </rPh>
    <rPh sb="6" eb="8">
      <t>フクシ</t>
    </rPh>
    <rPh sb="8" eb="10">
      <t>カイカン</t>
    </rPh>
    <phoneticPr fontId="2"/>
  </si>
  <si>
    <t>汐入駅</t>
    <rPh sb="0" eb="2">
      <t>シオイリ</t>
    </rPh>
    <rPh sb="2" eb="3">
      <t>エキ</t>
    </rPh>
    <phoneticPr fontId="2"/>
  </si>
  <si>
    <t>神奈川県学校・フリースクール等連携協議会、神奈川県教育委員会</t>
    <rPh sb="0" eb="4">
      <t>カナガワケン</t>
    </rPh>
    <rPh sb="4" eb="6">
      <t>ガッコウ</t>
    </rPh>
    <rPh sb="14" eb="15">
      <t>トウ</t>
    </rPh>
    <rPh sb="15" eb="17">
      <t>レンケイ</t>
    </rPh>
    <rPh sb="17" eb="20">
      <t>キョウギカイ</t>
    </rPh>
    <rPh sb="21" eb="25">
      <t>カナガワケン</t>
    </rPh>
    <rPh sb="25" eb="27">
      <t>キョウイク</t>
    </rPh>
    <rPh sb="27" eb="30">
      <t>イインカイ</t>
    </rPh>
    <phoneticPr fontId="2"/>
  </si>
  <si>
    <t>小、中学生、高校生、高校中退者、保護者、教員等</t>
    <rPh sb="0" eb="1">
      <t>ショウ</t>
    </rPh>
    <rPh sb="2" eb="5">
      <t>チュウガクセイ</t>
    </rPh>
    <rPh sb="6" eb="8">
      <t>コウコウ</t>
    </rPh>
    <rPh sb="8" eb="9">
      <t>セイ</t>
    </rPh>
    <rPh sb="10" eb="12">
      <t>コウコウ</t>
    </rPh>
    <rPh sb="12" eb="15">
      <t>チュウタイシャ</t>
    </rPh>
    <rPh sb="16" eb="19">
      <t>ホゴシャ</t>
    </rPh>
    <rPh sb="20" eb="22">
      <t>キョウイン</t>
    </rPh>
    <rPh sb="22" eb="23">
      <t>トウ</t>
    </rPh>
    <phoneticPr fontId="2"/>
  </si>
  <si>
    <t>横須賀市教育委員会事務局学校教育部支援教育課</t>
    <rPh sb="0" eb="4">
      <t>ヨコスカシ</t>
    </rPh>
    <rPh sb="4" eb="9">
      <t>キョウイクイインカイ</t>
    </rPh>
    <rPh sb="9" eb="12">
      <t>ジムキョク</t>
    </rPh>
    <rPh sb="12" eb="14">
      <t>ガッコウ</t>
    </rPh>
    <rPh sb="14" eb="16">
      <t>キョウイク</t>
    </rPh>
    <rPh sb="16" eb="17">
      <t>ブ</t>
    </rPh>
    <rPh sb="17" eb="22">
      <t>シエンキョウイクカ</t>
    </rPh>
    <phoneticPr fontId="2"/>
  </si>
  <si>
    <t>就労支援のための合同学習会</t>
    <rPh sb="0" eb="2">
      <t>シュウロウ</t>
    </rPh>
    <rPh sb="2" eb="4">
      <t>シエン</t>
    </rPh>
    <rPh sb="8" eb="10">
      <t>ゴウドウ</t>
    </rPh>
    <rPh sb="10" eb="12">
      <t>ガクシュウ</t>
    </rPh>
    <rPh sb="12" eb="13">
      <t>カイ</t>
    </rPh>
    <phoneticPr fontId="2"/>
  </si>
  <si>
    <t>障害のある方の就労に関する情報をイベント参加者に提供し、就労に向けた多様な進路選択について参加者とともに考えていきます。</t>
    <rPh sb="5" eb="6">
      <t>カタ</t>
    </rPh>
    <rPh sb="7" eb="9">
      <t>シュウロウ</t>
    </rPh>
    <rPh sb="10" eb="11">
      <t>カン</t>
    </rPh>
    <rPh sb="20" eb="23">
      <t>サンカシャ</t>
    </rPh>
    <rPh sb="45" eb="48">
      <t>サンカシャ</t>
    </rPh>
    <rPh sb="52" eb="53">
      <t>カンガ</t>
    </rPh>
    <phoneticPr fontId="2"/>
  </si>
  <si>
    <t>横須賀市教育委員会</t>
    <rPh sb="0" eb="4">
      <t>ヨコスカシ</t>
    </rPh>
    <rPh sb="4" eb="6">
      <t>キョウイク</t>
    </rPh>
    <rPh sb="6" eb="9">
      <t>イインカイ</t>
    </rPh>
    <phoneticPr fontId="2"/>
  </si>
  <si>
    <t>障害のある児童生徒やその支援者</t>
    <rPh sb="0" eb="2">
      <t>ショウガイ</t>
    </rPh>
    <rPh sb="5" eb="7">
      <t>ジドウ</t>
    </rPh>
    <rPh sb="7" eb="9">
      <t>セイト</t>
    </rPh>
    <rPh sb="12" eb="15">
      <t>シエンシャ</t>
    </rPh>
    <phoneticPr fontId="2"/>
  </si>
  <si>
    <t>おはなし会とプサルタコンサート</t>
    <rPh sb="4" eb="5">
      <t>カイ</t>
    </rPh>
    <phoneticPr fontId="2"/>
  </si>
  <si>
    <t>絵本の読み聞かせなどのおはなし会と、楽器演奏</t>
    <rPh sb="0" eb="2">
      <t>エホン</t>
    </rPh>
    <rPh sb="3" eb="4">
      <t>ヨ</t>
    </rPh>
    <rPh sb="5" eb="6">
      <t>キ</t>
    </rPh>
    <rPh sb="15" eb="16">
      <t>カイ</t>
    </rPh>
    <rPh sb="18" eb="20">
      <t>ガッキ</t>
    </rPh>
    <rPh sb="20" eb="22">
      <t>エンソウ</t>
    </rPh>
    <phoneticPr fontId="2"/>
  </si>
  <si>
    <t>３歳～小学生と保護者
当日先着40人</t>
    <rPh sb="1" eb="2">
      <t>サイ</t>
    </rPh>
    <rPh sb="3" eb="6">
      <t>ショウガクセイ</t>
    </rPh>
    <rPh sb="7" eb="10">
      <t>ホゴシャ</t>
    </rPh>
    <rPh sb="11" eb="13">
      <t>トウジツ</t>
    </rPh>
    <rPh sb="13" eb="15">
      <t>センチャク</t>
    </rPh>
    <rPh sb="17" eb="18">
      <t>ニン</t>
    </rPh>
    <phoneticPr fontId="2"/>
  </si>
  <si>
    <t>児童サービス講座①「聞く耳を育てるわらべうた」</t>
    <rPh sb="0" eb="2">
      <t>ジドウ</t>
    </rPh>
    <rPh sb="6" eb="8">
      <t>コウザ</t>
    </rPh>
    <rPh sb="10" eb="11">
      <t>キ</t>
    </rPh>
    <rPh sb="12" eb="13">
      <t>ミミ</t>
    </rPh>
    <rPh sb="14" eb="15">
      <t>ソダ</t>
    </rPh>
    <phoneticPr fontId="2"/>
  </si>
  <si>
    <t>2024/10/6</t>
  </si>
  <si>
    <t>作家とあそぼう
「ペーパーわんこ＆にゃんこをつくろう」</t>
    <rPh sb="0" eb="2">
      <t>サッカ</t>
    </rPh>
    <phoneticPr fontId="2"/>
  </si>
  <si>
    <t>絵本作家を講師に招いて、読み聞かせと工作をして遊ぶ。</t>
    <rPh sb="0" eb="2">
      <t>エホン</t>
    </rPh>
    <rPh sb="2" eb="4">
      <t>サッカ</t>
    </rPh>
    <rPh sb="5" eb="7">
      <t>コウシ</t>
    </rPh>
    <rPh sb="8" eb="9">
      <t>マネ</t>
    </rPh>
    <rPh sb="12" eb="13">
      <t>ヨ</t>
    </rPh>
    <rPh sb="14" eb="15">
      <t>キ</t>
    </rPh>
    <rPh sb="18" eb="20">
      <t>コウサク</t>
    </rPh>
    <rPh sb="23" eb="24">
      <t>アソ</t>
    </rPh>
    <phoneticPr fontId="2"/>
  </si>
  <si>
    <t>３歳～小学生と保護者</t>
    <rPh sb="1" eb="2">
      <t>サイ</t>
    </rPh>
    <rPh sb="3" eb="6">
      <t>ショウガクセイ</t>
    </rPh>
    <rPh sb="7" eb="10">
      <t>ホゴシャ</t>
    </rPh>
    <phoneticPr fontId="2"/>
  </si>
  <si>
    <t>児童サービス講座②「物語の誕生と込めた思い　ルドルフからおばけずかんまで」</t>
    <rPh sb="0" eb="2">
      <t>ジドウ</t>
    </rPh>
    <rPh sb="6" eb="8">
      <t>コウザ</t>
    </rPh>
    <rPh sb="10" eb="12">
      <t>モノガタリ</t>
    </rPh>
    <rPh sb="13" eb="15">
      <t>タンジョウ</t>
    </rPh>
    <rPh sb="16" eb="17">
      <t>コ</t>
    </rPh>
    <rPh sb="19" eb="20">
      <t>オモ</t>
    </rPh>
    <phoneticPr fontId="2"/>
  </si>
  <si>
    <t>子どもと本をつなぐ活動をしている人を対象に、児童文学の作家 斉藤 洋 氏を講師に招いて講演会を行います。</t>
    <rPh sb="0" eb="1">
      <t>コ</t>
    </rPh>
    <rPh sb="4" eb="5">
      <t>ホン</t>
    </rPh>
    <rPh sb="9" eb="11">
      <t>カツドウ</t>
    </rPh>
    <rPh sb="16" eb="17">
      <t>ヒト</t>
    </rPh>
    <rPh sb="18" eb="20">
      <t>タイショウ</t>
    </rPh>
    <rPh sb="22" eb="24">
      <t>ジドウ</t>
    </rPh>
    <rPh sb="24" eb="26">
      <t>ブンガク</t>
    </rPh>
    <rPh sb="27" eb="29">
      <t>サッカ</t>
    </rPh>
    <rPh sb="30" eb="32">
      <t>サイトウ</t>
    </rPh>
    <rPh sb="33" eb="34">
      <t>ヨウ</t>
    </rPh>
    <rPh sb="35" eb="36">
      <t>シ</t>
    </rPh>
    <rPh sb="37" eb="39">
      <t>コウシ</t>
    </rPh>
    <rPh sb="40" eb="41">
      <t>マネ</t>
    </rPh>
    <rPh sb="43" eb="46">
      <t>コウエンカイ</t>
    </rPh>
    <rPh sb="47" eb="48">
      <t>オコナ</t>
    </rPh>
    <phoneticPr fontId="2"/>
  </si>
  <si>
    <t>写真が語る平作川の風景</t>
    <rPh sb="0" eb="2">
      <t>シャシン</t>
    </rPh>
    <rPh sb="3" eb="4">
      <t>カタ</t>
    </rPh>
    <rPh sb="5" eb="7">
      <t>ヒラサク</t>
    </rPh>
    <rPh sb="7" eb="8">
      <t>カワ</t>
    </rPh>
    <rPh sb="9" eb="11">
      <t>フウケイ</t>
    </rPh>
    <phoneticPr fontId="2"/>
  </si>
  <si>
    <t>横須賀市生涯学習センター</t>
    <rPh sb="0" eb="4">
      <t>ヨコスカシ</t>
    </rPh>
    <rPh sb="4" eb="6">
      <t>ショウガイ</t>
    </rPh>
    <rPh sb="6" eb="8">
      <t>ガクシュウ</t>
    </rPh>
    <phoneticPr fontId="2"/>
  </si>
  <si>
    <t>京急逸見駅</t>
    <rPh sb="0" eb="2">
      <t>ケイキュウ</t>
    </rPh>
    <rPh sb="2" eb="4">
      <t>イツミ</t>
    </rPh>
    <rPh sb="4" eb="5">
      <t>エキ</t>
    </rPh>
    <phoneticPr fontId="2"/>
  </si>
  <si>
    <t>「東京リベンジャーズ」　</t>
    <rPh sb="1" eb="3">
      <t>トウキョウ</t>
    </rPh>
    <phoneticPr fontId="2"/>
  </si>
  <si>
    <t>2024/10/12</t>
  </si>
  <si>
    <t>2024/11/3</t>
  </si>
  <si>
    <t>2024/11/10</t>
  </si>
  <si>
    <t>「三浦半島の古道　浦賀道を行く」
「谷戸のある風景｝</t>
    <rPh sb="1" eb="3">
      <t>ミウラ</t>
    </rPh>
    <rPh sb="3" eb="5">
      <t>ハントウ</t>
    </rPh>
    <rPh sb="6" eb="8">
      <t>コドウ</t>
    </rPh>
    <rPh sb="9" eb="11">
      <t>ウラガ</t>
    </rPh>
    <rPh sb="11" eb="12">
      <t>ミチ</t>
    </rPh>
    <rPh sb="13" eb="14">
      <t>イ</t>
    </rPh>
    <rPh sb="18" eb="20">
      <t>ヤト</t>
    </rPh>
    <rPh sb="23" eb="25">
      <t>フウケイ</t>
    </rPh>
    <phoneticPr fontId="2"/>
  </si>
  <si>
    <t>４年に一度の国際的なスポーツの祭典の今年、博物館では自然資料が大集合します。色々なイチバンを目撃しましょう。</t>
    <rPh sb="1" eb="2">
      <t>ネン</t>
    </rPh>
    <rPh sb="3" eb="5">
      <t>イチド</t>
    </rPh>
    <rPh sb="6" eb="9">
      <t>コクサイテキ</t>
    </rPh>
    <rPh sb="15" eb="17">
      <t>サイテン</t>
    </rPh>
    <rPh sb="18" eb="20">
      <t>コトシ</t>
    </rPh>
    <rPh sb="21" eb="24">
      <t>ハクブツカン</t>
    </rPh>
    <rPh sb="26" eb="28">
      <t>シゼン</t>
    </rPh>
    <rPh sb="28" eb="30">
      <t>シリョウ</t>
    </rPh>
    <rPh sb="31" eb="34">
      <t>ダイシュウゴウ</t>
    </rPh>
    <rPh sb="38" eb="40">
      <t>イロイロ</t>
    </rPh>
    <rPh sb="46" eb="48">
      <t>モクゲキ</t>
    </rPh>
    <phoneticPr fontId="2"/>
  </si>
  <si>
    <t>京急横須賀中央駅</t>
    <rPh sb="0" eb="2">
      <t>ケイキュウ</t>
    </rPh>
    <rPh sb="2" eb="8">
      <t>ヨコスカチュウオウエキ</t>
    </rPh>
    <phoneticPr fontId="2"/>
  </si>
  <si>
    <t>ヴェルニー記念館</t>
    <rPh sb="5" eb="7">
      <t>キネン</t>
    </rPh>
    <rPh sb="7" eb="8">
      <t>カン</t>
    </rPh>
    <phoneticPr fontId="2"/>
  </si>
  <si>
    <t>横須賀駅</t>
    <rPh sb="0" eb="3">
      <t>ヨコスカ</t>
    </rPh>
    <rPh sb="3" eb="4">
      <t>エキ</t>
    </rPh>
    <phoneticPr fontId="2"/>
  </si>
  <si>
    <t>2024/11/01</t>
    <phoneticPr fontId="2"/>
  </si>
  <si>
    <t>2024/11/30</t>
    <phoneticPr fontId="2"/>
  </si>
  <si>
    <t>2024/9/21</t>
    <phoneticPr fontId="2"/>
  </si>
  <si>
    <t>2024/10/6</t>
    <phoneticPr fontId="2"/>
  </si>
  <si>
    <t>2024/10/26</t>
    <phoneticPr fontId="2"/>
  </si>
  <si>
    <t>平作川氾濫に関する写真や資料等を展示します。</t>
    <phoneticPr fontId="2"/>
  </si>
  <si>
    <t>2024/9/19</t>
    <phoneticPr fontId="2"/>
  </si>
  <si>
    <t>2024/10/17</t>
    <phoneticPr fontId="2"/>
  </si>
  <si>
    <t>2024/9/22</t>
    <phoneticPr fontId="2"/>
  </si>
  <si>
    <t>2024/9/25</t>
    <phoneticPr fontId="2"/>
  </si>
  <si>
    <t>2024/9/18</t>
    <phoneticPr fontId="2"/>
  </si>
  <si>
    <t>「ミートゥー・ムーブメント」</t>
    <phoneticPr fontId="2"/>
  </si>
  <si>
    <t>2024/10/12</t>
    <phoneticPr fontId="2"/>
  </si>
  <si>
    <t>2024/10/9</t>
    <phoneticPr fontId="2"/>
  </si>
  <si>
    <t>2024/10/23</t>
    <phoneticPr fontId="2"/>
  </si>
  <si>
    <t>2024/10/19</t>
    <phoneticPr fontId="2"/>
  </si>
  <si>
    <t>2024/10/3</t>
    <phoneticPr fontId="2"/>
  </si>
  <si>
    <t>2024/10/10</t>
    <phoneticPr fontId="2"/>
  </si>
  <si>
    <t>2024/10/31</t>
    <phoneticPr fontId="2"/>
  </si>
  <si>
    <t>2024/10/27</t>
    <phoneticPr fontId="2"/>
  </si>
  <si>
    <t>2024/10/2</t>
    <phoneticPr fontId="2"/>
  </si>
  <si>
    <t>2024/10/16</t>
    <phoneticPr fontId="2"/>
  </si>
  <si>
    <t>2024/11/3</t>
    <phoneticPr fontId="2"/>
  </si>
  <si>
    <t>2024/11/10</t>
    <phoneticPr fontId="2"/>
  </si>
  <si>
    <t>2024/11/9</t>
    <phoneticPr fontId="2"/>
  </si>
  <si>
    <t>2024/11/7</t>
    <phoneticPr fontId="2"/>
  </si>
  <si>
    <t>2024/11/14</t>
    <phoneticPr fontId="2"/>
  </si>
  <si>
    <t>2024/11/6</t>
    <phoneticPr fontId="2"/>
  </si>
  <si>
    <t>企画展示「しぜん☆はくぶつチャンピオンシップ」</t>
    <phoneticPr fontId="2"/>
  </si>
  <si>
    <t>https://www.museum.yokosuka.kanagawa.jp/archives/exinfo/40611</t>
    <phoneticPr fontId="2"/>
  </si>
  <si>
    <t>自然館ミュージアムトーク３</t>
    <phoneticPr fontId="2"/>
  </si>
  <si>
    <t>https://www.museum.yokosuka.kanagawa.jp/archives/event/40513</t>
    <phoneticPr fontId="2"/>
  </si>
  <si>
    <t>https://www.museum.yokosuka.kanagawa.jp/archives/event/40512</t>
    <phoneticPr fontId="2"/>
  </si>
  <si>
    <t>スチームハンマー蒸気模型の実演</t>
    <phoneticPr fontId="2"/>
  </si>
  <si>
    <t>国指定重要文化財スチームハンマーの1/10模型を、実際に蒸気を使って実演稼働します。</t>
    <phoneticPr fontId="2"/>
  </si>
  <si>
    <t>https://www.museum.yokosuka.kanagawa.jp/archives/event/40906</t>
    <phoneticPr fontId="2"/>
  </si>
  <si>
    <t>文化財収蔵庫公開</t>
    <phoneticPr fontId="2"/>
  </si>
  <si>
    <t>館内には収まりきらないほどの大形の木造船、竹で編んだ巨大な生け簀、タコ・イカ・マグロなど様々な種類の釣り針など、国指定重要有形民俗文化財「三浦半島の漁撈用具」2603点を期間限定で公開します。</t>
    <phoneticPr fontId="2"/>
  </si>
  <si>
    <t>https://www.museum.yokosuka.kanagawa.jp/archives/event/40514</t>
    <phoneticPr fontId="2"/>
  </si>
  <si>
    <t>第23回村井弦斎まつり</t>
    <rPh sb="0" eb="1">
      <t>ダイ</t>
    </rPh>
    <rPh sb="3" eb="4">
      <t>カイ</t>
    </rPh>
    <rPh sb="4" eb="6">
      <t>ムライ</t>
    </rPh>
    <rPh sb="6" eb="7">
      <t>ゲン</t>
    </rPh>
    <rPh sb="7" eb="8">
      <t>サイ</t>
    </rPh>
    <phoneticPr fontId="2"/>
  </si>
  <si>
    <t>平塚に暮らした明治の大衆的ベストセラー作家 村井弦斎の業績や人となりを伝えるおまつりです。野点、子ども茶道体験教室、紙芝居、いちご飴つかみ取り、弦斎食道楽クイズ、お楽しみ抽選会など、おとなも子どもも気軽に参加できます。</t>
    <phoneticPr fontId="2"/>
  </si>
  <si>
    <t>村井弦斎公園</t>
    <rPh sb="0" eb="2">
      <t>ムライ</t>
    </rPh>
    <rPh sb="2" eb="3">
      <t>ゲン</t>
    </rPh>
    <rPh sb="3" eb="4">
      <t>サイ</t>
    </rPh>
    <rPh sb="4" eb="6">
      <t>コウエン</t>
    </rPh>
    <phoneticPr fontId="2"/>
  </si>
  <si>
    <t>平塚駅南口から徒歩5分</t>
    <rPh sb="0" eb="2">
      <t>ヒラツカ</t>
    </rPh>
    <rPh sb="2" eb="3">
      <t>エキ</t>
    </rPh>
    <rPh sb="3" eb="5">
      <t>ミナミグチ</t>
    </rPh>
    <rPh sb="7" eb="9">
      <t>トホ</t>
    </rPh>
    <rPh sb="10" eb="11">
      <t>フン</t>
    </rPh>
    <phoneticPr fontId="2"/>
  </si>
  <si>
    <t>村井弦斎まつり実行委員会・平塚市教育委員会</t>
    <rPh sb="0" eb="2">
      <t>ムライ</t>
    </rPh>
    <rPh sb="2" eb="3">
      <t>ゲン</t>
    </rPh>
    <rPh sb="3" eb="4">
      <t>サイ</t>
    </rPh>
    <rPh sb="7" eb="9">
      <t>ジッコウ</t>
    </rPh>
    <rPh sb="9" eb="12">
      <t>イインカイ</t>
    </rPh>
    <rPh sb="13" eb="16">
      <t>ヒラツカシ</t>
    </rPh>
    <rPh sb="16" eb="18">
      <t>キョウイク</t>
    </rPh>
    <rPh sb="18" eb="21">
      <t>イインカイ</t>
    </rPh>
    <phoneticPr fontId="2"/>
  </si>
  <si>
    <t>平塚市教育委員会社会教育課</t>
    <rPh sb="0" eb="8">
      <t>ヒラツカシキョウイクイインカイ</t>
    </rPh>
    <rPh sb="8" eb="10">
      <t>シャカイ</t>
    </rPh>
    <rPh sb="10" eb="12">
      <t>キョウイク</t>
    </rPh>
    <rPh sb="12" eb="13">
      <t>カ</t>
    </rPh>
    <phoneticPr fontId="2"/>
  </si>
  <si>
    <t>令和6年度平塚市指定重要文化財展</t>
    <rPh sb="0" eb="2">
      <t>レイワ</t>
    </rPh>
    <rPh sb="3" eb="5">
      <t>ネンド</t>
    </rPh>
    <rPh sb="5" eb="8">
      <t>ヒラツカシ</t>
    </rPh>
    <rPh sb="8" eb="10">
      <t>シテイ</t>
    </rPh>
    <rPh sb="10" eb="12">
      <t>ジュウヨウ</t>
    </rPh>
    <rPh sb="12" eb="15">
      <t>ブンカザイ</t>
    </rPh>
    <rPh sb="15" eb="16">
      <t>テン</t>
    </rPh>
    <phoneticPr fontId="2"/>
  </si>
  <si>
    <t>令和5年度に修復を行った正福寺薬師如来立像と、平塚市指定文化財のうち絵画を公開し展示します。</t>
    <rPh sb="0" eb="2">
      <t>レイワ</t>
    </rPh>
    <rPh sb="3" eb="5">
      <t>ネンド</t>
    </rPh>
    <rPh sb="6" eb="8">
      <t>シュウフク</t>
    </rPh>
    <rPh sb="9" eb="10">
      <t>オコナ</t>
    </rPh>
    <rPh sb="12" eb="15">
      <t>ショウフクジ</t>
    </rPh>
    <rPh sb="15" eb="17">
      <t>ヤクシ</t>
    </rPh>
    <rPh sb="17" eb="19">
      <t>ニョライ</t>
    </rPh>
    <rPh sb="19" eb="21">
      <t>リュウゾウ</t>
    </rPh>
    <rPh sb="23" eb="26">
      <t>ヒラツカシ</t>
    </rPh>
    <rPh sb="26" eb="28">
      <t>シテイ</t>
    </rPh>
    <rPh sb="28" eb="31">
      <t>ブンカザイ</t>
    </rPh>
    <rPh sb="34" eb="36">
      <t>カイガ</t>
    </rPh>
    <rPh sb="37" eb="39">
      <t>コウカイ</t>
    </rPh>
    <rPh sb="40" eb="42">
      <t>テンジ</t>
    </rPh>
    <phoneticPr fontId="2"/>
  </si>
  <si>
    <t>JR東海道線平塚駅(東口改札)北口から徒歩約20分</t>
    <rPh sb="2" eb="6">
      <t>トウカイドウセン</t>
    </rPh>
    <rPh sb="6" eb="8">
      <t>ヒラツカ</t>
    </rPh>
    <rPh sb="8" eb="9">
      <t>エキ</t>
    </rPh>
    <rPh sb="10" eb="12">
      <t>ヒガシグチ</t>
    </rPh>
    <rPh sb="12" eb="14">
      <t>カイサツ</t>
    </rPh>
    <rPh sb="15" eb="17">
      <t>キタグチ</t>
    </rPh>
    <rPh sb="19" eb="21">
      <t>トホ</t>
    </rPh>
    <rPh sb="21" eb="22">
      <t>ヤク</t>
    </rPh>
    <rPh sb="24" eb="25">
      <t>フン</t>
    </rPh>
    <phoneticPr fontId="2"/>
  </si>
  <si>
    <t>平塚市教育委員会</t>
    <rPh sb="0" eb="3">
      <t>ヒラツカシ</t>
    </rPh>
    <rPh sb="3" eb="5">
      <t>キョウイク</t>
    </rPh>
    <rPh sb="5" eb="8">
      <t>イインカイ</t>
    </rPh>
    <phoneticPr fontId="2"/>
  </si>
  <si>
    <t>第72回平塚市文化祭</t>
    <rPh sb="0" eb="1">
      <t>ダイ</t>
    </rPh>
    <rPh sb="3" eb="4">
      <t>カイ</t>
    </rPh>
    <rPh sb="4" eb="7">
      <t>ヒラツカシ</t>
    </rPh>
    <rPh sb="7" eb="9">
      <t>ブンカ</t>
    </rPh>
    <rPh sb="9" eb="10">
      <t>サイ</t>
    </rPh>
    <phoneticPr fontId="2"/>
  </si>
  <si>
    <t>平塚市美術館
平塚市中央公民館
ほか</t>
    <phoneticPr fontId="2"/>
  </si>
  <si>
    <t>平塚駅北口より神奈川中央交通バス「美術館入口」</t>
  </si>
  <si>
    <t>https://www.city.hiratsuka.kanagawa.jp/bunka/page-c_01333.html</t>
    <phoneticPr fontId="2"/>
  </si>
  <si>
    <t>八幡山の洋館「第27回ひらつか音楽のおくりもの」</t>
    <phoneticPr fontId="2"/>
  </si>
  <si>
    <t>八幡山の洋館（旧横浜ゴム平塚製造所記念館）で行う市民参加型の音楽会で、二日間にわたりクラシックやジャズなど多彩な音楽をお楽しみいただけます。</t>
  </si>
  <si>
    <t>旧横浜ゴム平塚製造所記念館</t>
  </si>
  <si>
    <t>平塚駅北口より神奈川中央交通バス「市役所前」</t>
  </si>
  <si>
    <t>平塚市教育委員会</t>
  </si>
  <si>
    <t>平塚市教育委員会
社会教育課　文化財保護担当</t>
  </si>
  <si>
    <t>https://www.city.hiratsuka.kanagawa.jp/bunka/page-c_01347.html</t>
  </si>
  <si>
    <t>第48回ひらつか民俗芸能まつり</t>
    <rPh sb="0" eb="1">
      <t>ダイ</t>
    </rPh>
    <rPh sb="3" eb="4">
      <t>カイ</t>
    </rPh>
    <rPh sb="8" eb="10">
      <t>ミンゾク</t>
    </rPh>
    <rPh sb="10" eb="12">
      <t>ゲイノウ</t>
    </rPh>
    <phoneticPr fontId="2"/>
  </si>
  <si>
    <t>平塚市内の各地区に、古くから伝承されている伝統芸能を紹介・披露します。三人遣い・一人遣いの人形芝居や、囃子太鼓が演じられます。</t>
    <rPh sb="0" eb="4">
      <t>ヒラツカシナイ</t>
    </rPh>
    <rPh sb="5" eb="8">
      <t>カクチク</t>
    </rPh>
    <rPh sb="10" eb="11">
      <t>フル</t>
    </rPh>
    <rPh sb="14" eb="16">
      <t>デンショウ</t>
    </rPh>
    <rPh sb="21" eb="23">
      <t>デントウ</t>
    </rPh>
    <rPh sb="23" eb="25">
      <t>ゲイノウ</t>
    </rPh>
    <rPh sb="26" eb="28">
      <t>ショウカイ</t>
    </rPh>
    <rPh sb="29" eb="31">
      <t>ヒロウ</t>
    </rPh>
    <rPh sb="35" eb="37">
      <t>サンニン</t>
    </rPh>
    <rPh sb="37" eb="38">
      <t>ヅカ</t>
    </rPh>
    <rPh sb="40" eb="42">
      <t>ヒトリ</t>
    </rPh>
    <rPh sb="42" eb="43">
      <t>ヅカ</t>
    </rPh>
    <rPh sb="45" eb="47">
      <t>ニンギョウ</t>
    </rPh>
    <rPh sb="47" eb="49">
      <t>シバイ</t>
    </rPh>
    <rPh sb="51" eb="53">
      <t>ハヤシ</t>
    </rPh>
    <rPh sb="53" eb="55">
      <t>ダイコ</t>
    </rPh>
    <rPh sb="56" eb="57">
      <t>エン</t>
    </rPh>
    <phoneticPr fontId="2"/>
  </si>
  <si>
    <t>平塚市中央公民館</t>
    <rPh sb="0" eb="3">
      <t>ヒラツカシ</t>
    </rPh>
    <rPh sb="3" eb="5">
      <t>チュウオウ</t>
    </rPh>
    <rPh sb="5" eb="8">
      <t>コウミンカン</t>
    </rPh>
    <phoneticPr fontId="2"/>
  </si>
  <si>
    <t>平塚駅北口から徒歩15分</t>
    <rPh sb="0" eb="2">
      <t>ヒラツカ</t>
    </rPh>
    <rPh sb="2" eb="3">
      <t>エキ</t>
    </rPh>
    <rPh sb="3" eb="5">
      <t>キタグチ</t>
    </rPh>
    <rPh sb="7" eb="9">
      <t>トホ</t>
    </rPh>
    <rPh sb="11" eb="12">
      <t>フン</t>
    </rPh>
    <phoneticPr fontId="2"/>
  </si>
  <si>
    <t>ひらつか民俗芸能まつり実行委員会、平塚市教育委員会</t>
    <rPh sb="4" eb="6">
      <t>ミンゾク</t>
    </rPh>
    <rPh sb="6" eb="8">
      <t>ゲイノウ</t>
    </rPh>
    <rPh sb="11" eb="16">
      <t>ジッコウイインカイ</t>
    </rPh>
    <rPh sb="17" eb="20">
      <t>ヒラツカシ</t>
    </rPh>
    <rPh sb="20" eb="22">
      <t>キョウイク</t>
    </rPh>
    <rPh sb="22" eb="25">
      <t>イインカイ</t>
    </rPh>
    <phoneticPr fontId="2"/>
  </si>
  <si>
    <t>イングリッシュイベント</t>
    <phoneticPr fontId="2"/>
  </si>
  <si>
    <t>児童の英語に対する興味・関心を高め、児童の英語によるコミュニケーション能力の基礎の育成する。</t>
    <rPh sb="0" eb="2">
      <t>ジドウ</t>
    </rPh>
    <rPh sb="3" eb="5">
      <t>エイゴ</t>
    </rPh>
    <rPh sb="6" eb="7">
      <t>タイ</t>
    </rPh>
    <rPh sb="9" eb="11">
      <t>キョウミ</t>
    </rPh>
    <rPh sb="12" eb="14">
      <t>カンシン</t>
    </rPh>
    <rPh sb="15" eb="16">
      <t>タカ</t>
    </rPh>
    <rPh sb="18" eb="20">
      <t>ジドウ</t>
    </rPh>
    <rPh sb="21" eb="23">
      <t>エイゴ</t>
    </rPh>
    <rPh sb="35" eb="37">
      <t>ノウリョク</t>
    </rPh>
    <rPh sb="38" eb="40">
      <t>キソ</t>
    </rPh>
    <rPh sb="41" eb="43">
      <t>イクセイ</t>
    </rPh>
    <phoneticPr fontId="2"/>
  </si>
  <si>
    <t>平塚市青少年会館</t>
    <rPh sb="0" eb="3">
      <t>ヒラツカシ</t>
    </rPh>
    <rPh sb="3" eb="6">
      <t>セイショウネン</t>
    </rPh>
    <rPh sb="6" eb="8">
      <t>カイカン</t>
    </rPh>
    <phoneticPr fontId="2"/>
  </si>
  <si>
    <t>平塚駅</t>
    <rPh sb="0" eb="2">
      <t>ヒラツカ</t>
    </rPh>
    <rPh sb="2" eb="3">
      <t>エキ</t>
    </rPh>
    <phoneticPr fontId="2"/>
  </si>
  <si>
    <t>平塚市教育委員会教育指導課</t>
    <rPh sb="0" eb="3">
      <t>ヒラツカシ</t>
    </rPh>
    <rPh sb="3" eb="5">
      <t>キョウイク</t>
    </rPh>
    <rPh sb="5" eb="7">
      <t>イイン</t>
    </rPh>
    <rPh sb="7" eb="8">
      <t>カイ</t>
    </rPh>
    <rPh sb="8" eb="10">
      <t>キョウイク</t>
    </rPh>
    <rPh sb="10" eb="12">
      <t>シドウ</t>
    </rPh>
    <rPh sb="12" eb="13">
      <t>カ</t>
    </rPh>
    <phoneticPr fontId="2"/>
  </si>
  <si>
    <t>平塚市立小学校５・６年生</t>
    <rPh sb="0" eb="3">
      <t>ヒラツカシ</t>
    </rPh>
    <rPh sb="3" eb="4">
      <t>リツ</t>
    </rPh>
    <rPh sb="4" eb="7">
      <t>ショウガッコウ</t>
    </rPh>
    <rPh sb="10" eb="12">
      <t>ネンセイ</t>
    </rPh>
    <phoneticPr fontId="2"/>
  </si>
  <si>
    <t>平塚市教育委員会教育指導課</t>
    <phoneticPr fontId="2"/>
  </si>
  <si>
    <t>シーエイティ プロデュース「裸足で散歩」</t>
  </si>
  <si>
    <t>ニール・サイモン脚本によるハートフルコメディ。
東京をはじめとする全国5 箇所で上演した22 年の「裸足で散歩」は各地で大好評を博し、2024 年秋、ファン待望の再演が 遂に決定。エレベーターも暖房も無いアパートの部屋。寒い部屋も2 人の愛で温かくなるハズだったが……愛は思わぬ方向へ。 ニール・サイモンの傑作コメディが再登場！</t>
  </si>
  <si>
    <t>湘南台文化センター
市民シアター</t>
    <rPh sb="0" eb="5">
      <t>ショウナンダイブンカ</t>
    </rPh>
    <rPh sb="10" eb="12">
      <t>シミン</t>
    </rPh>
    <phoneticPr fontId="9"/>
  </si>
  <si>
    <t>湘南台駅</t>
    <rPh sb="0" eb="4">
      <t>ショウナンダイエキ</t>
    </rPh>
    <phoneticPr fontId="2"/>
  </si>
  <si>
    <t xml:space="preserve">
（公財）藤沢市みらい創造財団　芸術文化事業課
</t>
    <rPh sb="2" eb="4">
      <t>コウザイ</t>
    </rPh>
    <rPh sb="5" eb="8">
      <t>フジサワシ</t>
    </rPh>
    <rPh sb="11" eb="15">
      <t>ソウゾウザイダン</t>
    </rPh>
    <rPh sb="16" eb="23">
      <t>ゲイジュツブンカジギョウカ</t>
    </rPh>
    <phoneticPr fontId="9"/>
  </si>
  <si>
    <t>オペラを100倍楽しむ方法Vol.19</t>
  </si>
  <si>
    <t>藤沢市民オペラ芸術監督で指揮者の園田隆一郎が、美しい歌声と楽しいトークをお届けする人気シリーズ。今秋開催の藤沢市民オペラ「魔笛」のあらすじ解説や同公演に出演する梅津碧（ソプラノ)、小川栞奈（ソプラノ)が共演します。</t>
    <rPh sb="7" eb="11">
      <t>ゲイジュツカントク</t>
    </rPh>
    <rPh sb="12" eb="15">
      <t>シキシャ</t>
    </rPh>
    <rPh sb="16" eb="18">
      <t>ソノダ</t>
    </rPh>
    <rPh sb="18" eb="21">
      <t>リュウイチロウ</t>
    </rPh>
    <rPh sb="23" eb="24">
      <t>ウツク</t>
    </rPh>
    <rPh sb="26" eb="28">
      <t>ウタゴエ</t>
    </rPh>
    <rPh sb="29" eb="30">
      <t>タノ</t>
    </rPh>
    <rPh sb="37" eb="38">
      <t>トド</t>
    </rPh>
    <rPh sb="41" eb="43">
      <t>ニンキ</t>
    </rPh>
    <rPh sb="48" eb="50">
      <t>コンシュウ</t>
    </rPh>
    <rPh sb="50" eb="52">
      <t>カイサイ</t>
    </rPh>
    <rPh sb="53" eb="57">
      <t>フジサワシミン</t>
    </rPh>
    <rPh sb="61" eb="63">
      <t>マテキ</t>
    </rPh>
    <rPh sb="69" eb="71">
      <t>カイセツ</t>
    </rPh>
    <phoneticPr fontId="9"/>
  </si>
  <si>
    <t>ワンコイン・コンサート②</t>
  </si>
  <si>
    <t>クラシックの音楽等の演奏会に出かけにくい乳幼児を育てる保護者とその子ども達が、気軽に生の音楽を楽しむことができる演奏会。</t>
    <rPh sb="6" eb="9">
      <t>オンガクトウ</t>
    </rPh>
    <rPh sb="10" eb="13">
      <t>エンソウカイ</t>
    </rPh>
    <rPh sb="14" eb="15">
      <t>デ</t>
    </rPh>
    <rPh sb="20" eb="23">
      <t>ニュウヨウジ</t>
    </rPh>
    <rPh sb="24" eb="25">
      <t>ソダ</t>
    </rPh>
    <rPh sb="27" eb="30">
      <t>ホゴシャ</t>
    </rPh>
    <rPh sb="33" eb="34">
      <t>コ</t>
    </rPh>
    <rPh sb="36" eb="37">
      <t>タチ</t>
    </rPh>
    <rPh sb="39" eb="41">
      <t>キガル</t>
    </rPh>
    <rPh sb="42" eb="43">
      <t>ナマ</t>
    </rPh>
    <rPh sb="44" eb="46">
      <t>オンガク</t>
    </rPh>
    <rPh sb="47" eb="48">
      <t>タノ</t>
    </rPh>
    <rPh sb="56" eb="59">
      <t>エンソウカイ</t>
    </rPh>
    <phoneticPr fontId="9"/>
  </si>
  <si>
    <t>松竹大歌舞伎　藤沢公演（昼／夜 2回公演）</t>
  </si>
  <si>
    <t>公益社団法人全国公立文化施設協会主催の松竹大歌舞伎公演。
出演者は、中村錦之助、中村隼人(萬家) 他を予定しております。</t>
    <rPh sb="51" eb="53">
      <t>ヨテイ</t>
    </rPh>
    <phoneticPr fontId="9"/>
  </si>
  <si>
    <t>藤沢市民会館
大ホール</t>
    <rPh sb="0" eb="6">
      <t>フジサワシミンカイカン</t>
    </rPh>
    <rPh sb="7" eb="8">
      <t>ダイ</t>
    </rPh>
    <phoneticPr fontId="9"/>
  </si>
  <si>
    <t>藤沢駅</t>
    <rPh sb="0" eb="2">
      <t>フジサワ</t>
    </rPh>
    <rPh sb="2" eb="3">
      <t>エキ</t>
    </rPh>
    <phoneticPr fontId="2"/>
  </si>
  <si>
    <t>藤沢市アートスペース</t>
    <rPh sb="0" eb="3">
      <t>フジサワシ</t>
    </rPh>
    <phoneticPr fontId="9"/>
  </si>
  <si>
    <t>辻堂駅</t>
    <rPh sb="0" eb="3">
      <t>ツジドウエキ</t>
    </rPh>
    <phoneticPr fontId="2"/>
  </si>
  <si>
    <t>藤沢市生涯学習部　文化芸術課
藤沢市アートスペース</t>
    <rPh sb="0" eb="3">
      <t>フジサワシ</t>
    </rPh>
    <rPh sb="3" eb="5">
      <t>ショウガイ</t>
    </rPh>
    <rPh sb="5" eb="7">
      <t>ガクシュウ</t>
    </rPh>
    <rPh sb="7" eb="8">
      <t>ブ</t>
    </rPh>
    <rPh sb="9" eb="11">
      <t>ブンカ</t>
    </rPh>
    <rPh sb="11" eb="13">
      <t>ゲイジュツ</t>
    </rPh>
    <rPh sb="13" eb="14">
      <t>カ</t>
    </rPh>
    <rPh sb="15" eb="18">
      <t>フジサワシ</t>
    </rPh>
    <phoneticPr fontId="9"/>
  </si>
  <si>
    <t>ふじさわセーリングフェスタ2024 in 江の島</t>
  </si>
  <si>
    <t>どなたでも安全・簡単に乗れる小型ヨットを使用し、海上セーリングが体験できるイベント</t>
  </si>
  <si>
    <t>江の島ヨットハーバー</t>
  </si>
  <si>
    <t>藤沢市</t>
    <rPh sb="0" eb="3">
      <t>フジサワシ</t>
    </rPh>
    <phoneticPr fontId="6"/>
  </si>
  <si>
    <t>小学生以上</t>
    <rPh sb="0" eb="5">
      <t>ショウガクセイイジョウ</t>
    </rPh>
    <phoneticPr fontId="2"/>
  </si>
  <si>
    <t>藤沢市スポーツ推進課</t>
    <rPh sb="0" eb="3">
      <t>フジサワシ</t>
    </rPh>
    <rPh sb="7" eb="10">
      <t>スイシンカ</t>
    </rPh>
    <phoneticPr fontId="6"/>
  </si>
  <si>
    <t>FUJISAWA SPORTS PARK（パラスポーツ）</t>
  </si>
  <si>
    <t>誰もが気軽に体を動かせる様々な体験ができるイベント</t>
  </si>
  <si>
    <t>藤沢駅北口サンパール広場</t>
    <rPh sb="0" eb="2">
      <t>フジサワ</t>
    </rPh>
    <rPh sb="2" eb="3">
      <t>エキ</t>
    </rPh>
    <rPh sb="3" eb="5">
      <t>キタグチ</t>
    </rPh>
    <rPh sb="10" eb="12">
      <t>ヒロバ</t>
    </rPh>
    <phoneticPr fontId="2"/>
  </si>
  <si>
    <t>藤沢駅</t>
    <rPh sb="0" eb="3">
      <t>フジサワエキ</t>
    </rPh>
    <phoneticPr fontId="2"/>
  </si>
  <si>
    <t>藤沢市スポーツシンポジウム２０２４</t>
  </si>
  <si>
    <t>スポーツをテーマにした基調講演及びパネルディスカッション</t>
  </si>
  <si>
    <t>藤沢市民会館小ホール</t>
  </si>
  <si>
    <t>藤沢市・藤沢市スポーツ連盟</t>
    <rPh sb="0" eb="3">
      <t>フジサワシ</t>
    </rPh>
    <rPh sb="4" eb="7">
      <t>フジサワシ</t>
    </rPh>
    <rPh sb="11" eb="13">
      <t>レンメイ</t>
    </rPh>
    <phoneticPr fontId="6"/>
  </si>
  <si>
    <t>藤沢市アートスペース制作・展示支援プログラム
「Artists in FAS 2024」</t>
    <phoneticPr fontId="9"/>
  </si>
  <si>
    <t>全国のアーティストから作品プランを募集。4 名（組）のアーティストを選出し、制作と発表の場を提供するアーティスト・イン・レジデンスプログラムです。</t>
    <phoneticPr fontId="9"/>
  </si>
  <si>
    <t>片瀬江ノ島</t>
    <phoneticPr fontId="2"/>
  </si>
  <si>
    <t>企画展「学校に眠るお宝展」</t>
    <rPh sb="0" eb="3">
      <t>キカクテン</t>
    </rPh>
    <rPh sb="4" eb="6">
      <t>ガッコウ</t>
    </rPh>
    <rPh sb="7" eb="8">
      <t>ネム</t>
    </rPh>
    <rPh sb="10" eb="12">
      <t>タカラテン</t>
    </rPh>
    <phoneticPr fontId="2"/>
  </si>
  <si>
    <t>市内の小学校が保管している考古、歴史、民俗等の資料を集めて、郷土文化館で展示します。これら「学校の宝」を公開するだけでなく、教育現場での活用を促す契機とします。</t>
    <rPh sb="26" eb="27">
      <t>アツ</t>
    </rPh>
    <rPh sb="36" eb="38">
      <t>テンジ</t>
    </rPh>
    <rPh sb="52" eb="54">
      <t>コウカイ</t>
    </rPh>
    <phoneticPr fontId="2"/>
  </si>
  <si>
    <t>小田原市郷土文化館</t>
    <rPh sb="0" eb="4">
      <t>オダワラシ</t>
    </rPh>
    <rPh sb="4" eb="9">
      <t>キョウドブンカカン</t>
    </rPh>
    <phoneticPr fontId="2"/>
  </si>
  <si>
    <t>企画展「学校に眠るお宝展」ギャラリートーク</t>
    <rPh sb="0" eb="3">
      <t>キカクテン</t>
    </rPh>
    <rPh sb="4" eb="6">
      <t>ガッコウ</t>
    </rPh>
    <rPh sb="7" eb="8">
      <t>ネム</t>
    </rPh>
    <rPh sb="10" eb="12">
      <t>タカラテン</t>
    </rPh>
    <phoneticPr fontId="2"/>
  </si>
  <si>
    <t>学芸員が、今回の展示の見どころをご説明します。</t>
    <rPh sb="0" eb="3">
      <t>ガクゲイイン</t>
    </rPh>
    <rPh sb="5" eb="7">
      <t>コンカイ</t>
    </rPh>
    <rPh sb="8" eb="10">
      <t>テンジ</t>
    </rPh>
    <rPh sb="11" eb="12">
      <t>ミ</t>
    </rPh>
    <rPh sb="17" eb="19">
      <t>セツメイ</t>
    </rPh>
    <phoneticPr fontId="2"/>
  </si>
  <si>
    <t>2024/8/4
2024/8/31
2024/10/13</t>
    <phoneticPr fontId="2"/>
  </si>
  <si>
    <t>松永記念館収蔵品展「収蔵洋画展」</t>
    <rPh sb="0" eb="2">
      <t>マツナガ</t>
    </rPh>
    <rPh sb="2" eb="5">
      <t>キネンカン</t>
    </rPh>
    <rPh sb="5" eb="9">
      <t>シュウゾウヒンテン</t>
    </rPh>
    <rPh sb="10" eb="12">
      <t>シュウゾウ</t>
    </rPh>
    <rPh sb="12" eb="15">
      <t>ヨウガテン</t>
    </rPh>
    <phoneticPr fontId="2"/>
  </si>
  <si>
    <t>令和6年3月から開催中の収蔵洋画展ですが、好評につき9月23日まで展示期間を延長します。</t>
    <rPh sb="8" eb="11">
      <t>カイサイチュウ</t>
    </rPh>
    <rPh sb="12" eb="14">
      <t>シュウゾウ</t>
    </rPh>
    <rPh sb="14" eb="17">
      <t>ヨウガテン</t>
    </rPh>
    <rPh sb="21" eb="23">
      <t>コウヒョウ</t>
    </rPh>
    <rPh sb="27" eb="28">
      <t>ガツ</t>
    </rPh>
    <rPh sb="30" eb="31">
      <t>ニチ</t>
    </rPh>
    <rPh sb="33" eb="37">
      <t>テンジキカン</t>
    </rPh>
    <rPh sb="38" eb="40">
      <t>エンチョウ</t>
    </rPh>
    <phoneticPr fontId="2"/>
  </si>
  <si>
    <t>松永記念館収蔵品展
リバイバル展示「小田原の浮世絵」</t>
    <rPh sb="15" eb="17">
      <t>テンジ</t>
    </rPh>
    <rPh sb="18" eb="21">
      <t>オダワラ</t>
    </rPh>
    <rPh sb="22" eb="25">
      <t>ウキヨエ</t>
    </rPh>
    <phoneticPr fontId="2"/>
  </si>
  <si>
    <t>令和5年度に実施し、好評いただいた小田原の浮世絵の資料をもう一度公開します。</t>
    <rPh sb="0" eb="2">
      <t>レイワ</t>
    </rPh>
    <rPh sb="3" eb="5">
      <t>ネンド</t>
    </rPh>
    <rPh sb="6" eb="8">
      <t>ジッシ</t>
    </rPh>
    <rPh sb="10" eb="12">
      <t>コウヒョウ</t>
    </rPh>
    <rPh sb="17" eb="20">
      <t>オダワラ</t>
    </rPh>
    <rPh sb="21" eb="24">
      <t>ウキヨエ</t>
    </rPh>
    <rPh sb="25" eb="27">
      <t>シリョウ</t>
    </rPh>
    <rPh sb="30" eb="32">
      <t>イチド</t>
    </rPh>
    <rPh sb="32" eb="34">
      <t>コウカイ</t>
    </rPh>
    <phoneticPr fontId="2"/>
  </si>
  <si>
    <t>2024/7/13,9/21,10/26</t>
    <phoneticPr fontId="2"/>
  </si>
  <si>
    <t>松永記念館・烏薬亭</t>
    <rPh sb="0" eb="2">
      <t>マツナガ</t>
    </rPh>
    <rPh sb="2" eb="4">
      <t>キネン</t>
    </rPh>
    <rPh sb="4" eb="5">
      <t>カン</t>
    </rPh>
    <rPh sb="6" eb="7">
      <t>ウ</t>
    </rPh>
    <rPh sb="7" eb="8">
      <t>ヤク</t>
    </rPh>
    <rPh sb="8" eb="9">
      <t>テイ</t>
    </rPh>
    <phoneticPr fontId="2"/>
  </si>
  <si>
    <t>茶ラボあしがらによる庭園呈茶を開催し、気軽にお茶を愉しんでいただく機会を提供しています。</t>
    <rPh sb="0" eb="1">
      <t>チャ</t>
    </rPh>
    <rPh sb="10" eb="14">
      <t>テイエンテイチャ</t>
    </rPh>
    <rPh sb="15" eb="17">
      <t>カイサイ</t>
    </rPh>
    <rPh sb="19" eb="21">
      <t>キガル</t>
    </rPh>
    <rPh sb="23" eb="24">
      <t>チャ</t>
    </rPh>
    <rPh sb="25" eb="26">
      <t>タノ</t>
    </rPh>
    <rPh sb="33" eb="35">
      <t>キカイ</t>
    </rPh>
    <rPh sb="36" eb="38">
      <t>テイキョウ</t>
    </rPh>
    <phoneticPr fontId="2"/>
  </si>
  <si>
    <t>2024/9/8,12/8</t>
    <phoneticPr fontId="2"/>
  </si>
  <si>
    <t>松永記念館・老欅荘</t>
    <rPh sb="0" eb="2">
      <t>マツナガ</t>
    </rPh>
    <rPh sb="2" eb="4">
      <t>キネン</t>
    </rPh>
    <rPh sb="4" eb="5">
      <t>カン</t>
    </rPh>
    <rPh sb="6" eb="7">
      <t>ロウ</t>
    </rPh>
    <rPh sb="7" eb="8">
      <t>ケヤキ</t>
    </rPh>
    <rPh sb="8" eb="9">
      <t>ソウ</t>
    </rPh>
    <phoneticPr fontId="2"/>
  </si>
  <si>
    <t>二宮尊徳翁（金次郎）をしのび、生まれ育った栢山の地にて培われた考え方や教えを学ぶとともに、翁の多くの偉業を顕彰することを目的としています。</t>
    <phoneticPr fontId="2"/>
  </si>
  <si>
    <t>栢山駅
富水駅</t>
    <rPh sb="0" eb="3">
      <t>カヤマエキ</t>
    </rPh>
    <rPh sb="4" eb="7">
      <t>トミズエキ</t>
    </rPh>
    <phoneticPr fontId="2"/>
  </si>
  <si>
    <t>絵本の読み聞かせ、手遊びなどを英語で楽しむ</t>
    <rPh sb="0" eb="2">
      <t>エホン</t>
    </rPh>
    <rPh sb="3" eb="4">
      <t>ヨ</t>
    </rPh>
    <rPh sb="5" eb="6">
      <t>キ</t>
    </rPh>
    <rPh sb="9" eb="11">
      <t>テアソ</t>
    </rPh>
    <rPh sb="15" eb="17">
      <t>エイゴ</t>
    </rPh>
    <rPh sb="18" eb="19">
      <t>タノ</t>
    </rPh>
    <phoneticPr fontId="2"/>
  </si>
  <si>
    <t>https://ohigashi-lib.jp/</t>
  </si>
  <si>
    <t>サックスナイト！</t>
  </si>
  <si>
    <t>映画化された小説に関連した曲をサクソフォンで生演奏</t>
    <rPh sb="0" eb="2">
      <t>エイガ</t>
    </rPh>
    <rPh sb="2" eb="3">
      <t>カ</t>
    </rPh>
    <rPh sb="6" eb="8">
      <t>ショウセツ</t>
    </rPh>
    <rPh sb="9" eb="11">
      <t>カンレン</t>
    </rPh>
    <rPh sb="13" eb="14">
      <t>キョク</t>
    </rPh>
    <rPh sb="22" eb="23">
      <t>ナマ</t>
    </rPh>
    <phoneticPr fontId="2"/>
  </si>
  <si>
    <t>海外からの観光客に小学生が英語で小田原城の説明を行う</t>
    <rPh sb="0" eb="2">
      <t>カイガイ</t>
    </rPh>
    <rPh sb="5" eb="8">
      <t>カンコウキャク</t>
    </rPh>
    <rPh sb="16" eb="20">
      <t>オダワラジョウ</t>
    </rPh>
    <rPh sb="21" eb="23">
      <t>セツメイ</t>
    </rPh>
    <rPh sb="24" eb="25">
      <t>オコナ</t>
    </rPh>
    <phoneticPr fontId="2"/>
  </si>
  <si>
    <t>小学4～6年生</t>
    <rPh sb="0" eb="2">
      <t>ショウガク</t>
    </rPh>
    <rPh sb="5" eb="7">
      <t>ネンセイ</t>
    </rPh>
    <phoneticPr fontId="2"/>
  </si>
  <si>
    <t>小田原短期大学講師による現代の子育て事情、オモチャ事情の話の後、わらべうたの実践を通して子育てを学ぶ</t>
  </si>
  <si>
    <t>小田原文学館本館</t>
    <rPh sb="0" eb="6">
      <t>オダワラブンガクカン</t>
    </rPh>
    <rPh sb="6" eb="8">
      <t>ホンカン</t>
    </rPh>
    <phoneticPr fontId="2"/>
  </si>
  <si>
    <t>小田原駅
箱根板橋駅</t>
    <rPh sb="0" eb="4">
      <t>オダワラエキ</t>
    </rPh>
    <rPh sb="5" eb="10">
      <t>ハコネイタバシエキ</t>
    </rPh>
    <phoneticPr fontId="2"/>
  </si>
  <si>
    <t>https://www.city.odawara.kanagawa.jp/public-i/facilities/literature-museum/bungakukan.html</t>
  </si>
  <si>
    <t>「図書館の宝もの2024」武術を極めるー藤田西湖文庫ー</t>
    <rPh sb="1" eb="4">
      <t>トショカン</t>
    </rPh>
    <rPh sb="5" eb="6">
      <t>タカラ</t>
    </rPh>
    <rPh sb="13" eb="15">
      <t>ブジュツ</t>
    </rPh>
    <rPh sb="16" eb="17">
      <t>キワ</t>
    </rPh>
    <rPh sb="20" eb="22">
      <t>フジタ</t>
    </rPh>
    <rPh sb="22" eb="24">
      <t>セイコ</t>
    </rPh>
    <rPh sb="24" eb="26">
      <t>ブンコ</t>
    </rPh>
    <phoneticPr fontId="2"/>
  </si>
  <si>
    <t>「最後の忍者」を自認した藤田西湖の収集した武術関係資料「特別集書藤田西湖文庫」が図書館に寄贈されて50年。節目を記念して古武道に関する資料と、西湖の人物像や寄贈された経緯を紹介する展示を行います。</t>
    <rPh sb="1" eb="3">
      <t>サイゴ</t>
    </rPh>
    <rPh sb="4" eb="6">
      <t>ニンジャ</t>
    </rPh>
    <rPh sb="8" eb="10">
      <t>ジニン</t>
    </rPh>
    <rPh sb="12" eb="14">
      <t>フジタ</t>
    </rPh>
    <rPh sb="14" eb="16">
      <t>セイコ</t>
    </rPh>
    <rPh sb="17" eb="19">
      <t>シュウシュウ</t>
    </rPh>
    <rPh sb="21" eb="27">
      <t>ブジュツカンケイシリョウ</t>
    </rPh>
    <rPh sb="28" eb="32">
      <t>トクベツシュウショ</t>
    </rPh>
    <rPh sb="32" eb="36">
      <t>フジタセイコ</t>
    </rPh>
    <rPh sb="36" eb="38">
      <t>ブンコ</t>
    </rPh>
    <rPh sb="40" eb="43">
      <t>トショカン</t>
    </rPh>
    <rPh sb="44" eb="46">
      <t>キゾウ</t>
    </rPh>
    <rPh sb="51" eb="52">
      <t>ネン</t>
    </rPh>
    <rPh sb="53" eb="55">
      <t>フシメ</t>
    </rPh>
    <rPh sb="56" eb="58">
      <t>キネン</t>
    </rPh>
    <rPh sb="60" eb="63">
      <t>コブドウ</t>
    </rPh>
    <rPh sb="64" eb="65">
      <t>カン</t>
    </rPh>
    <rPh sb="67" eb="69">
      <t>シリョウ</t>
    </rPh>
    <rPh sb="71" eb="73">
      <t>セイコ</t>
    </rPh>
    <rPh sb="74" eb="77">
      <t>ジンブツゾウ</t>
    </rPh>
    <rPh sb="78" eb="80">
      <t>キゾウ</t>
    </rPh>
    <rPh sb="83" eb="85">
      <t>ケイイ</t>
    </rPh>
    <rPh sb="86" eb="88">
      <t>ショウカイ</t>
    </rPh>
    <rPh sb="90" eb="92">
      <t>テンジ</t>
    </rPh>
    <rPh sb="93" eb="94">
      <t>オコナ</t>
    </rPh>
    <phoneticPr fontId="2"/>
  </si>
  <si>
    <t>小田原市立中央図書館</t>
    <rPh sb="0" eb="3">
      <t>オダワラ</t>
    </rPh>
    <rPh sb="3" eb="5">
      <t>シリツ</t>
    </rPh>
    <rPh sb="5" eb="7">
      <t>チュウオウ</t>
    </rPh>
    <rPh sb="7" eb="10">
      <t>トショカン</t>
    </rPh>
    <phoneticPr fontId="2"/>
  </si>
  <si>
    <t>鴨宮駅</t>
    <rPh sb="0" eb="2">
      <t>カモノミヤ</t>
    </rPh>
    <rPh sb="2" eb="3">
      <t>エキ</t>
    </rPh>
    <phoneticPr fontId="2"/>
  </si>
  <si>
    <t>https://www.city.odawara.kanagawa.jp/public-i/facilities/library/</t>
  </si>
  <si>
    <t>地域少年リーダー養成講座「きらめきロビンフッド」（ステップ２）</t>
    <rPh sb="0" eb="2">
      <t>チイキ</t>
    </rPh>
    <rPh sb="2" eb="4">
      <t>ショウネン</t>
    </rPh>
    <rPh sb="8" eb="12">
      <t>ヨウセイコウザ</t>
    </rPh>
    <phoneticPr fontId="2"/>
  </si>
  <si>
    <t>神奈川県立足柄ふれあいの村</t>
    <rPh sb="0" eb="3">
      <t>カナガワ</t>
    </rPh>
    <rPh sb="3" eb="5">
      <t>ケンリツ</t>
    </rPh>
    <rPh sb="5" eb="7">
      <t>アシガラ</t>
    </rPh>
    <rPh sb="12" eb="13">
      <t>ムラ</t>
    </rPh>
    <phoneticPr fontId="2"/>
  </si>
  <si>
    <t>大雄山駅</t>
    <rPh sb="0" eb="3">
      <t>ダイユウザン</t>
    </rPh>
    <rPh sb="3" eb="4">
      <t>エキ</t>
    </rPh>
    <phoneticPr fontId="2"/>
  </si>
  <si>
    <t>小田原市青少年育成推進員協議会</t>
    <rPh sb="0" eb="4">
      <t>オダワラシ</t>
    </rPh>
    <rPh sb="4" eb="7">
      <t>セイショウネン</t>
    </rPh>
    <rPh sb="7" eb="15">
      <t>イクセイスイシンインキョウギカイ</t>
    </rPh>
    <phoneticPr fontId="2"/>
  </si>
  <si>
    <t>小田原市内在住の小学５・６年生</t>
    <rPh sb="0" eb="3">
      <t>オダワラ</t>
    </rPh>
    <rPh sb="3" eb="5">
      <t>シナイ</t>
    </rPh>
    <rPh sb="5" eb="7">
      <t>ザイジュウ</t>
    </rPh>
    <rPh sb="8" eb="10">
      <t>ショウガク</t>
    </rPh>
    <rPh sb="13" eb="15">
      <t>ネンセイ</t>
    </rPh>
    <phoneticPr fontId="2"/>
  </si>
  <si>
    <t>小田原市青少年課</t>
    <rPh sb="0" eb="3">
      <t>オダワラ</t>
    </rPh>
    <rPh sb="3" eb="4">
      <t>シ</t>
    </rPh>
    <rPh sb="4" eb="7">
      <t>セイショウネン</t>
    </rPh>
    <rPh sb="7" eb="8">
      <t>カ</t>
    </rPh>
    <phoneticPr fontId="2"/>
  </si>
  <si>
    <t>https://www.city.odawara.kanagawa.jp/field/lifelong/youth/shidousyayousei/p36511.html</t>
  </si>
  <si>
    <t>地域少年リーダー養成講座「きらめきロビンフッド」（ステップ３）</t>
  </si>
  <si>
    <t>自然の中での共同生活を通じて、学校や学年の違う仲間とふれあい、自主性、自立心、協調性、積極性などリーダーとしての意識を育て、地域における青少年リーダーを養成することを目的としたもので、キャンプを中心とした講座を実施します。ステップ３では、ステップ２（キャンプ）の振り返りを行います。</t>
    <rPh sb="131" eb="132">
      <t>フ</t>
    </rPh>
    <rPh sb="133" eb="134">
      <t>カエ</t>
    </rPh>
    <rPh sb="136" eb="137">
      <t>オコナ</t>
    </rPh>
    <phoneticPr fontId="2"/>
  </si>
  <si>
    <t>小田原市いこいの森</t>
    <rPh sb="0" eb="4">
      <t>オダワラシ</t>
    </rPh>
    <rPh sb="8" eb="9">
      <t>モリ</t>
    </rPh>
    <phoneticPr fontId="2"/>
  </si>
  <si>
    <t>小田原市青少年育成推進員協議会</t>
  </si>
  <si>
    <t>小田原市内在住の小学５・６年生</t>
  </si>
  <si>
    <t>国指定史跡　名越切通（逗子市小坪7丁目）</t>
  </si>
  <si>
    <t>緑ヶ丘入口、亀が岡団地北ﾊﾞｽ停</t>
  </si>
  <si>
    <t>まんだら堂やぐら群限定公開</t>
    <phoneticPr fontId="2"/>
  </si>
  <si>
    <t>鎌倉地域でも有数の規模を誇るやぐら群　（中世の横穴式の納骨・供養堂）を期間限定で公開します。</t>
    <phoneticPr fontId="2"/>
  </si>
  <si>
    <t>逗子市教育委員会</t>
    <phoneticPr fontId="2"/>
  </si>
  <si>
    <t>逗子市教育委員会　教育部 社会教育課　</t>
    <phoneticPr fontId="2"/>
  </si>
  <si>
    <t>https://www.city.zushi.kanagawa.jp/shiminkatsudo/bunkazai/1004537/1007768.html</t>
    <phoneticPr fontId="2"/>
  </si>
  <si>
    <t>http://www.city.miura.kanagawa.jp/shimin-index.html</t>
  </si>
  <si>
    <t>地域の歴史を郷土史家から学び、ひも解いていく。</t>
    <phoneticPr fontId="2"/>
  </si>
  <si>
    <t>「深めよう　地域のきずな」をテーマに当館を中心に活動する各サークル等の成果を発表し、地域の方々との交流を深めるイベントです。今回40回目を迎えます。</t>
    <phoneticPr fontId="2"/>
  </si>
  <si>
    <t>やまと芸術祭一般公募展</t>
    <phoneticPr fontId="2"/>
  </si>
  <si>
    <t>市民による絵画・書道・写真の作品展示会です。</t>
  </si>
  <si>
    <t>大和市文化創造拠点シリウス１階ギャラリー</t>
  </si>
  <si>
    <t>大和駅</t>
  </si>
  <si>
    <t>大和市文化振興課</t>
  </si>
  <si>
    <t>大和市文化振興課</t>
    <phoneticPr fontId="2"/>
  </si>
  <si>
    <t>第60回伊勢原市民文化祭</t>
    <phoneticPr fontId="2"/>
  </si>
  <si>
    <t>伊勢原駅</t>
    <phoneticPr fontId="2"/>
  </si>
  <si>
    <t>伊勢原市教育委員会
伊勢原市文化団体連盟</t>
    <phoneticPr fontId="2"/>
  </si>
  <si>
    <t>第38回姉妹都市茅野市文化交流展</t>
    <phoneticPr fontId="2"/>
  </si>
  <si>
    <t>姉妹都市である長野県茅野市と伊勢原市の作品が一堂に会する作品展です。</t>
    <phoneticPr fontId="2"/>
  </si>
  <si>
    <t>伊勢原市立中央公民館</t>
    <phoneticPr fontId="2"/>
  </si>
  <si>
    <t>えいごの時間</t>
    <rPh sb="4" eb="6">
      <t>ジカン</t>
    </rPh>
    <phoneticPr fontId="2"/>
  </si>
  <si>
    <t>毎月第1・3火曜日に行う、図書館員と英語を使いながら会話やゲームを楽しむ学びのイベントです。</t>
    <rPh sb="0" eb="2">
      <t>マイツキ</t>
    </rPh>
    <rPh sb="2" eb="3">
      <t>ダイ</t>
    </rPh>
    <rPh sb="6" eb="9">
      <t>カヨウビ</t>
    </rPh>
    <rPh sb="10" eb="11">
      <t>オコナ</t>
    </rPh>
    <rPh sb="13" eb="17">
      <t>トショカンイン</t>
    </rPh>
    <rPh sb="18" eb="20">
      <t>エイゴ</t>
    </rPh>
    <rPh sb="21" eb="22">
      <t>ツカ</t>
    </rPh>
    <rPh sb="26" eb="28">
      <t>カイワ</t>
    </rPh>
    <rPh sb="33" eb="34">
      <t>タノ</t>
    </rPh>
    <rPh sb="36" eb="37">
      <t>マナ</t>
    </rPh>
    <phoneticPr fontId="2"/>
  </si>
  <si>
    <t>2024/9/17</t>
    <phoneticPr fontId="2"/>
  </si>
  <si>
    <t>2024/11/5</t>
    <phoneticPr fontId="2"/>
  </si>
  <si>
    <t>海老名市立中央図書館</t>
    <rPh sb="0" eb="4">
      <t>エビナシ</t>
    </rPh>
    <rPh sb="4" eb="5">
      <t>リツ</t>
    </rPh>
    <rPh sb="5" eb="10">
      <t>チュウオウトショカン</t>
    </rPh>
    <phoneticPr fontId="2"/>
  </si>
  <si>
    <t>海老名駅</t>
    <rPh sb="0" eb="4">
      <t>エビナエキ</t>
    </rPh>
    <phoneticPr fontId="2"/>
  </si>
  <si>
    <t>海老名市立中央図書館</t>
    <rPh sb="0" eb="3">
      <t>エビナ</t>
    </rPh>
    <phoneticPr fontId="2"/>
  </si>
  <si>
    <t>アートの時間</t>
    <rPh sb="4" eb="6">
      <t>ジカン</t>
    </rPh>
    <phoneticPr fontId="2"/>
  </si>
  <si>
    <t>毎月第１・3金曜日に行う、歴史や地理などの社会の教科に関わる内容を深める学びのイベントです。</t>
    <rPh sb="0" eb="2">
      <t>マイツキ</t>
    </rPh>
    <rPh sb="2" eb="3">
      <t>ダイ</t>
    </rPh>
    <rPh sb="6" eb="9">
      <t>キンヨウビ</t>
    </rPh>
    <rPh sb="10" eb="11">
      <t>オコナ</t>
    </rPh>
    <rPh sb="13" eb="15">
      <t>レキシ</t>
    </rPh>
    <rPh sb="16" eb="18">
      <t>チリ</t>
    </rPh>
    <rPh sb="21" eb="23">
      <t>シャカイ</t>
    </rPh>
    <rPh sb="24" eb="26">
      <t>キョウカ</t>
    </rPh>
    <rPh sb="27" eb="28">
      <t>カカ</t>
    </rPh>
    <rPh sb="30" eb="32">
      <t>ナイヨウ</t>
    </rPh>
    <rPh sb="33" eb="34">
      <t>フカ</t>
    </rPh>
    <rPh sb="36" eb="37">
      <t>マナ</t>
    </rPh>
    <phoneticPr fontId="2"/>
  </si>
  <si>
    <t>2024/9/20</t>
    <phoneticPr fontId="2"/>
  </si>
  <si>
    <t>2024/11/15</t>
    <phoneticPr fontId="2"/>
  </si>
  <si>
    <t>キッズ・ミート・ブック</t>
  </si>
  <si>
    <t>毎月土曜日に行う、親子で楽しむ絵本の読み聞かせの会です。</t>
    <rPh sb="0" eb="2">
      <t>マイツキ</t>
    </rPh>
    <rPh sb="2" eb="5">
      <t>ドヨウビ</t>
    </rPh>
    <rPh sb="6" eb="7">
      <t>オコナ</t>
    </rPh>
    <rPh sb="9" eb="11">
      <t>オヤコ</t>
    </rPh>
    <rPh sb="12" eb="13">
      <t>タノ</t>
    </rPh>
    <rPh sb="15" eb="17">
      <t>エホン</t>
    </rPh>
    <rPh sb="18" eb="19">
      <t>ヨ</t>
    </rPh>
    <rPh sb="20" eb="21">
      <t>キ</t>
    </rPh>
    <rPh sb="24" eb="25">
      <t>カイ</t>
    </rPh>
    <phoneticPr fontId="2"/>
  </si>
  <si>
    <t>海老名市立中央図書館</t>
    <rPh sb="0" eb="5">
      <t>エビナシリツ</t>
    </rPh>
    <rPh sb="5" eb="10">
      <t>チュウオウトショカン</t>
    </rPh>
    <phoneticPr fontId="2"/>
  </si>
  <si>
    <t>クラフト・イン・イングリッシュ</t>
  </si>
  <si>
    <t>毎月第３土曜日に行う、図書館の外国人スタッフと英語で折り紙を楽しむイベントです。</t>
    <rPh sb="0" eb="2">
      <t>マイツキ</t>
    </rPh>
    <rPh sb="2" eb="3">
      <t>ダイ</t>
    </rPh>
    <rPh sb="4" eb="7">
      <t>ドヨウビ</t>
    </rPh>
    <rPh sb="8" eb="9">
      <t>オコナ</t>
    </rPh>
    <phoneticPr fontId="2"/>
  </si>
  <si>
    <t>英語でおはなし会</t>
    <rPh sb="0" eb="2">
      <t>エイゴ</t>
    </rPh>
    <rPh sb="7" eb="8">
      <t>カイ</t>
    </rPh>
    <phoneticPr fontId="2"/>
  </si>
  <si>
    <t>毎週土曜日に行う、図書館の外国人スタッフが英語でゲームをしたり英語の絵本の読み聞かせをします。</t>
    <rPh sb="0" eb="2">
      <t>マイシュウ</t>
    </rPh>
    <rPh sb="2" eb="5">
      <t>ドヨウビ</t>
    </rPh>
    <rPh sb="6" eb="7">
      <t>オコナ</t>
    </rPh>
    <rPh sb="9" eb="12">
      <t>トショカン</t>
    </rPh>
    <rPh sb="13" eb="16">
      <t>ガイコクジン</t>
    </rPh>
    <rPh sb="21" eb="23">
      <t>エイゴ</t>
    </rPh>
    <rPh sb="31" eb="33">
      <t>エイゴ</t>
    </rPh>
    <rPh sb="34" eb="36">
      <t>エホン</t>
    </rPh>
    <rPh sb="37" eb="38">
      <t>ヨ</t>
    </rPh>
    <rPh sb="39" eb="40">
      <t>キ</t>
    </rPh>
    <phoneticPr fontId="2"/>
  </si>
  <si>
    <t>なりきりラボ</t>
    <phoneticPr fontId="2"/>
  </si>
  <si>
    <t>毎月第2・4月曜日に行う、学びのイベント。様々な職業について、そのプロになりきって学ぶプログラムです。</t>
    <rPh sb="0" eb="2">
      <t>マイツキ</t>
    </rPh>
    <rPh sb="2" eb="3">
      <t>ダイ</t>
    </rPh>
    <rPh sb="6" eb="9">
      <t>ゲツヨウビ</t>
    </rPh>
    <rPh sb="10" eb="11">
      <t>オコナ</t>
    </rPh>
    <rPh sb="13" eb="14">
      <t>マナ</t>
    </rPh>
    <rPh sb="21" eb="23">
      <t>サマザマ</t>
    </rPh>
    <rPh sb="24" eb="26">
      <t>ショクギョウ</t>
    </rPh>
    <rPh sb="41" eb="42">
      <t>マナ</t>
    </rPh>
    <phoneticPr fontId="2"/>
  </si>
  <si>
    <t>2024/9/23</t>
    <phoneticPr fontId="2"/>
  </si>
  <si>
    <t>2024/11/11</t>
    <phoneticPr fontId="2"/>
  </si>
  <si>
    <t>ベビー・ミート・イングリッシュ</t>
  </si>
  <si>
    <t>毎月第２・４火曜日に行う、外国人職員による、赤ちゃんと保護者を対象にした英語を楽しむイベントです。</t>
    <rPh sb="0" eb="2">
      <t>マイツキ</t>
    </rPh>
    <rPh sb="2" eb="3">
      <t>ダイ</t>
    </rPh>
    <rPh sb="6" eb="9">
      <t>カヨウビ</t>
    </rPh>
    <rPh sb="10" eb="11">
      <t>オコナ</t>
    </rPh>
    <rPh sb="13" eb="16">
      <t>ガイコクジン</t>
    </rPh>
    <rPh sb="16" eb="18">
      <t>ショクイン</t>
    </rPh>
    <phoneticPr fontId="2"/>
  </si>
  <si>
    <t>2024/9/24</t>
    <phoneticPr fontId="2"/>
  </si>
  <si>
    <t>2024/11/12</t>
    <phoneticPr fontId="2"/>
  </si>
  <si>
    <t>0～2歳の赤ちゃんと保護者</t>
  </si>
  <si>
    <t>ベビー・ミート・ブック</t>
  </si>
  <si>
    <t>毎月第2・4水曜日に行う、赤ちゃんと保護者を対象にした英語を楽しむイベントです。</t>
    <rPh sb="0" eb="2">
      <t>マイツキ</t>
    </rPh>
    <rPh sb="2" eb="3">
      <t>ダイ</t>
    </rPh>
    <rPh sb="6" eb="9">
      <t>スイヨウビ</t>
    </rPh>
    <rPh sb="10" eb="11">
      <t>オコナ</t>
    </rPh>
    <rPh sb="13" eb="14">
      <t>アカ</t>
    </rPh>
    <rPh sb="18" eb="21">
      <t>ホゴシャ</t>
    </rPh>
    <rPh sb="22" eb="24">
      <t>タイショウ</t>
    </rPh>
    <rPh sb="27" eb="29">
      <t>エイゴ</t>
    </rPh>
    <rPh sb="30" eb="31">
      <t>タノ</t>
    </rPh>
    <phoneticPr fontId="2"/>
  </si>
  <si>
    <t>0～2歳の赤ちゃんと保護者</t>
    <rPh sb="3" eb="4">
      <t>サイ</t>
    </rPh>
    <rPh sb="5" eb="6">
      <t>アカ</t>
    </rPh>
    <rPh sb="10" eb="13">
      <t>ホゴシャ</t>
    </rPh>
    <phoneticPr fontId="2"/>
  </si>
  <si>
    <t>海老名おはなしたまてばこによるおはなし会</t>
    <rPh sb="0" eb="3">
      <t>エビナ</t>
    </rPh>
    <rPh sb="19" eb="20">
      <t>カイ</t>
    </rPh>
    <phoneticPr fontId="2"/>
  </si>
  <si>
    <t>毎月第2・4水曜日に行う、ボランティア団体が行う絵本の読み聞かせの会。</t>
    <rPh sb="0" eb="2">
      <t>マイツキ</t>
    </rPh>
    <rPh sb="2" eb="3">
      <t>ダイ</t>
    </rPh>
    <rPh sb="6" eb="9">
      <t>スイヨウビ</t>
    </rPh>
    <rPh sb="10" eb="11">
      <t>オコナ</t>
    </rPh>
    <rPh sb="19" eb="21">
      <t>ダンタイ</t>
    </rPh>
    <rPh sb="22" eb="23">
      <t>オコナ</t>
    </rPh>
    <rPh sb="24" eb="26">
      <t>エホン</t>
    </rPh>
    <rPh sb="27" eb="28">
      <t>ヨ</t>
    </rPh>
    <rPh sb="29" eb="30">
      <t>キ</t>
    </rPh>
    <rPh sb="33" eb="34">
      <t>カイ</t>
    </rPh>
    <phoneticPr fontId="2"/>
  </si>
  <si>
    <t>海老名おはなしたまてばこ</t>
    <rPh sb="0" eb="3">
      <t>エビナ</t>
    </rPh>
    <phoneticPr fontId="2"/>
  </si>
  <si>
    <t>多読の時間</t>
    <rPh sb="0" eb="2">
      <t>タドク</t>
    </rPh>
    <rPh sb="3" eb="5">
      <t>ジカン</t>
    </rPh>
    <phoneticPr fontId="2"/>
  </si>
  <si>
    <t>毎月第2・4水曜日に行う、多読という学習法に基づき英語に触れる学びのイベントです。</t>
    <rPh sb="0" eb="2">
      <t>マイツキ</t>
    </rPh>
    <rPh sb="2" eb="3">
      <t>ダイ</t>
    </rPh>
    <rPh sb="6" eb="9">
      <t>スイヨウビ</t>
    </rPh>
    <rPh sb="10" eb="11">
      <t>オコナ</t>
    </rPh>
    <rPh sb="13" eb="15">
      <t>タドク</t>
    </rPh>
    <rPh sb="18" eb="21">
      <t>ガクシュウホウ</t>
    </rPh>
    <rPh sb="22" eb="23">
      <t>モト</t>
    </rPh>
    <rPh sb="25" eb="27">
      <t>エイゴ</t>
    </rPh>
    <rPh sb="28" eb="29">
      <t>フ</t>
    </rPh>
    <rPh sb="31" eb="32">
      <t>マナ</t>
    </rPh>
    <phoneticPr fontId="2"/>
  </si>
  <si>
    <t>社会の時間</t>
    <rPh sb="0" eb="2">
      <t>シャカイ</t>
    </rPh>
    <rPh sb="3" eb="5">
      <t>ジカン</t>
    </rPh>
    <phoneticPr fontId="2"/>
  </si>
  <si>
    <t>毎月第2・4木曜日に行う、歴史や地理などの社会の教科に関わる内容を深める学びのイベントです。</t>
    <rPh sb="0" eb="2">
      <t>マイツキ</t>
    </rPh>
    <rPh sb="2" eb="3">
      <t>ダイ</t>
    </rPh>
    <rPh sb="6" eb="9">
      <t>モクヨウビ</t>
    </rPh>
    <rPh sb="10" eb="11">
      <t>オコナ</t>
    </rPh>
    <rPh sb="13" eb="15">
      <t>レキシ</t>
    </rPh>
    <rPh sb="16" eb="18">
      <t>チリ</t>
    </rPh>
    <rPh sb="21" eb="23">
      <t>シャカイ</t>
    </rPh>
    <rPh sb="24" eb="26">
      <t>キョウカ</t>
    </rPh>
    <rPh sb="27" eb="28">
      <t>カカ</t>
    </rPh>
    <rPh sb="30" eb="32">
      <t>ナイヨウ</t>
    </rPh>
    <rPh sb="33" eb="34">
      <t>フカ</t>
    </rPh>
    <rPh sb="36" eb="37">
      <t>マナ</t>
    </rPh>
    <phoneticPr fontId="2"/>
  </si>
  <si>
    <t>2024/9/26</t>
    <phoneticPr fontId="2"/>
  </si>
  <si>
    <t>キッズ・ミート・サイエンス</t>
    <phoneticPr fontId="2"/>
  </si>
  <si>
    <t>毎月第4土曜日に行う、身近なものを使って科学の実験をするイベントです。</t>
    <rPh sb="0" eb="2">
      <t>マイツキ</t>
    </rPh>
    <rPh sb="2" eb="3">
      <t>ダイ</t>
    </rPh>
    <rPh sb="4" eb="7">
      <t>ドヨウビ</t>
    </rPh>
    <rPh sb="8" eb="9">
      <t>オコナ</t>
    </rPh>
    <rPh sb="11" eb="13">
      <t>ミジカ</t>
    </rPh>
    <rPh sb="17" eb="18">
      <t>ツカ</t>
    </rPh>
    <rPh sb="20" eb="22">
      <t>カガク</t>
    </rPh>
    <rPh sb="23" eb="25">
      <t>ジッケン</t>
    </rPh>
    <phoneticPr fontId="2"/>
  </si>
  <si>
    <t>5歳以上</t>
    <rPh sb="1" eb="4">
      <t>サイイジョウ</t>
    </rPh>
    <phoneticPr fontId="2"/>
  </si>
  <si>
    <t>第44回海老名市温故館企画展　　「発掘された海老名のお宝　～この10年の発掘調査成果から～」</t>
    <phoneticPr fontId="2"/>
  </si>
  <si>
    <t>平成25年から令和５年の間に市内で行われた発掘調査について、遺跡と遺物を紹介する。市内に分布する遺跡（埋蔵文化財包蔵地）や市の歴史についての知識を深める。</t>
    <phoneticPr fontId="2"/>
  </si>
  <si>
    <t>海老名市温故館</t>
    <rPh sb="0" eb="7">
      <t>エビナシオンコカン</t>
    </rPh>
    <phoneticPr fontId="2"/>
  </si>
  <si>
    <t>海老名駅</t>
    <rPh sb="0" eb="3">
      <t>エビナ</t>
    </rPh>
    <rPh sb="3" eb="4">
      <t>エキ</t>
    </rPh>
    <phoneticPr fontId="2"/>
  </si>
  <si>
    <t>海老名市教育委員会</t>
    <rPh sb="0" eb="4">
      <t>エビナシ</t>
    </rPh>
    <rPh sb="4" eb="9">
      <t>キョウイクイインカイ</t>
    </rPh>
    <phoneticPr fontId="2"/>
  </si>
  <si>
    <t>海老名市教育委員会　教育総務課　文化財係</t>
    <rPh sb="0" eb="9">
      <t>エビナシキョウイクイインカイ</t>
    </rPh>
    <rPh sb="10" eb="15">
      <t>キョウイクソウムカ</t>
    </rPh>
    <rPh sb="16" eb="20">
      <t>ブンカザイカカリ</t>
    </rPh>
    <phoneticPr fontId="2"/>
  </si>
  <si>
    <t>https://www.city.ebina.kanagawa.jp/shisei/profile/tankyusha/onko/1007675.html</t>
    <phoneticPr fontId="2"/>
  </si>
  <si>
    <t>ベビー・ミート・リズム</t>
  </si>
  <si>
    <t>毎月第１火曜日に行う、0～2歳児と保護者を対象としたリズムを楽しむイベントです。</t>
    <rPh sb="0" eb="2">
      <t>マイツキ</t>
    </rPh>
    <rPh sb="2" eb="3">
      <t>ダイ</t>
    </rPh>
    <rPh sb="4" eb="7">
      <t>カヨウビ</t>
    </rPh>
    <rPh sb="8" eb="9">
      <t>オコナ</t>
    </rPh>
    <rPh sb="14" eb="15">
      <t>サイ</t>
    </rPh>
    <rPh sb="15" eb="16">
      <t>ジ</t>
    </rPh>
    <rPh sb="17" eb="20">
      <t>ホゴシャ</t>
    </rPh>
    <rPh sb="21" eb="23">
      <t>タイショウ</t>
    </rPh>
    <rPh sb="30" eb="31">
      <t>タノ</t>
    </rPh>
    <phoneticPr fontId="2"/>
  </si>
  <si>
    <t>2024/10/1</t>
    <phoneticPr fontId="2"/>
  </si>
  <si>
    <t>ベビーレファレンス～赤ちゃんのための読書相談会～</t>
    <rPh sb="10" eb="11">
      <t>アカ</t>
    </rPh>
    <rPh sb="18" eb="20">
      <t>ドクショ</t>
    </rPh>
    <rPh sb="20" eb="23">
      <t>ソウダンカイ</t>
    </rPh>
    <phoneticPr fontId="2"/>
  </si>
  <si>
    <t>毎月第1水曜日に行っている、児童書専門司書が子育て中の方と赤ちゃんへ本との接し方を個別に説明するイベントです。</t>
    <rPh sb="0" eb="2">
      <t>マイツキ</t>
    </rPh>
    <rPh sb="2" eb="3">
      <t>ダイ</t>
    </rPh>
    <rPh sb="4" eb="7">
      <t>スイヨウビ</t>
    </rPh>
    <rPh sb="8" eb="9">
      <t>オコナ</t>
    </rPh>
    <phoneticPr fontId="2"/>
  </si>
  <si>
    <t>ありまでシネマ</t>
    <phoneticPr fontId="2"/>
  </si>
  <si>
    <t>毎月第１・３土曜日の午前中に行う子ども向け映画上映会です。</t>
    <rPh sb="0" eb="2">
      <t>マイツキ</t>
    </rPh>
    <rPh sb="2" eb="3">
      <t>ダイ</t>
    </rPh>
    <rPh sb="6" eb="9">
      <t>ドヨウビ</t>
    </rPh>
    <rPh sb="10" eb="13">
      <t>ゴゼンチュウ</t>
    </rPh>
    <rPh sb="14" eb="15">
      <t>オコナ</t>
    </rPh>
    <rPh sb="16" eb="17">
      <t>コ</t>
    </rPh>
    <rPh sb="19" eb="20">
      <t>ム</t>
    </rPh>
    <rPh sb="21" eb="23">
      <t>エイガ</t>
    </rPh>
    <rPh sb="23" eb="26">
      <t>ジョウエイカイ</t>
    </rPh>
    <phoneticPr fontId="2"/>
  </si>
  <si>
    <t>海老名市立有馬図書館及び門沢橋コミュニティセンター</t>
    <rPh sb="0" eb="10">
      <t>エビナシリツアリマトショカン</t>
    </rPh>
    <rPh sb="10" eb="11">
      <t>オヨ</t>
    </rPh>
    <rPh sb="12" eb="15">
      <t>カドサワバシ</t>
    </rPh>
    <phoneticPr fontId="2"/>
  </si>
  <si>
    <t>門沢橋駅</t>
    <rPh sb="0" eb="4">
      <t>カドサワバシエキ</t>
    </rPh>
    <phoneticPr fontId="2"/>
  </si>
  <si>
    <t>海老名市立有馬図書館</t>
    <rPh sb="0" eb="10">
      <t>エビナシリツアリマトショカン</t>
    </rPh>
    <phoneticPr fontId="2"/>
  </si>
  <si>
    <t>ファミリーおはなし会</t>
    <rPh sb="9" eb="10">
      <t>カイ</t>
    </rPh>
    <phoneticPr fontId="2"/>
  </si>
  <si>
    <t>ありまでシネマ（長編）</t>
    <rPh sb="8" eb="10">
      <t>チョウヘン</t>
    </rPh>
    <phoneticPr fontId="2"/>
  </si>
  <si>
    <t>第４土曜日の午後に行う大人向け長編映画の上映会です。</t>
    <rPh sb="0" eb="1">
      <t>ダイ</t>
    </rPh>
    <rPh sb="2" eb="5">
      <t>ドヨウビ</t>
    </rPh>
    <rPh sb="6" eb="8">
      <t>ゴゴ</t>
    </rPh>
    <rPh sb="9" eb="10">
      <t>オコナ</t>
    </rPh>
    <rPh sb="11" eb="14">
      <t>オトナム</t>
    </rPh>
    <rPh sb="15" eb="17">
      <t>チョウヘン</t>
    </rPh>
    <rPh sb="17" eb="19">
      <t>エイガ</t>
    </rPh>
    <rPh sb="20" eb="23">
      <t>ジョウエイカイ</t>
    </rPh>
    <phoneticPr fontId="2"/>
  </si>
  <si>
    <t>よるとしょシネマ</t>
    <phoneticPr fontId="2"/>
  </si>
  <si>
    <t>第２土曜日の午後に行う大人向け映画の上映会です。</t>
    <rPh sb="0" eb="1">
      <t>ダイ</t>
    </rPh>
    <rPh sb="2" eb="5">
      <t>ドヨウビ</t>
    </rPh>
    <rPh sb="6" eb="8">
      <t>ゴゴ</t>
    </rPh>
    <rPh sb="9" eb="10">
      <t>オコナ</t>
    </rPh>
    <rPh sb="11" eb="14">
      <t>オトナム</t>
    </rPh>
    <rPh sb="15" eb="17">
      <t>エイガ</t>
    </rPh>
    <rPh sb="18" eb="21">
      <t>ジョウエイカイ</t>
    </rPh>
    <phoneticPr fontId="2"/>
  </si>
  <si>
    <t>一般の方※中学生以下は保護者同伴</t>
    <rPh sb="0" eb="2">
      <t>イッパン</t>
    </rPh>
    <rPh sb="3" eb="4">
      <t>カタ</t>
    </rPh>
    <phoneticPr fontId="2"/>
  </si>
  <si>
    <t>第11回レッツ！ボードゲーム</t>
    <rPh sb="0" eb="1">
      <t>ダイ</t>
    </rPh>
    <rPh sb="3" eb="4">
      <t>カイ</t>
    </rPh>
    <phoneticPr fontId="2"/>
  </si>
  <si>
    <t>ボードゲームを通し論理的な思考力を身に付けつつ、大人も子どもも楽しめる場を提供します。</t>
    <rPh sb="7" eb="8">
      <t>トオ</t>
    </rPh>
    <rPh sb="9" eb="12">
      <t>ロンリテキ</t>
    </rPh>
    <rPh sb="13" eb="16">
      <t>シコウリョク</t>
    </rPh>
    <rPh sb="17" eb="18">
      <t>ミ</t>
    </rPh>
    <rPh sb="19" eb="20">
      <t>ツ</t>
    </rPh>
    <rPh sb="24" eb="26">
      <t>オトナ</t>
    </rPh>
    <rPh sb="27" eb="28">
      <t>コ</t>
    </rPh>
    <rPh sb="31" eb="32">
      <t>タノ</t>
    </rPh>
    <rPh sb="35" eb="36">
      <t>バ</t>
    </rPh>
    <rPh sb="37" eb="39">
      <t>テイキョウ</t>
    </rPh>
    <phoneticPr fontId="2"/>
  </si>
  <si>
    <t>第37回おとなの朗読会</t>
    <rPh sb="0" eb="1">
      <t>ダイ</t>
    </rPh>
    <rPh sb="3" eb="4">
      <t>カイ</t>
    </rPh>
    <rPh sb="8" eb="11">
      <t>ロウドクカイ</t>
    </rPh>
    <phoneticPr fontId="2"/>
  </si>
  <si>
    <t>ボランティアと図書館スタッフによる朗読会です。声による読書の魅力を発信し、作家・作品への興味の喚起を目的としています。</t>
    <rPh sb="7" eb="10">
      <t>トショカン</t>
    </rPh>
    <rPh sb="17" eb="20">
      <t>ロウドクカイ</t>
    </rPh>
    <rPh sb="23" eb="24">
      <t>コエ</t>
    </rPh>
    <rPh sb="27" eb="29">
      <t>ドクショ</t>
    </rPh>
    <rPh sb="30" eb="32">
      <t>ミリョク</t>
    </rPh>
    <rPh sb="33" eb="35">
      <t>ハッシン</t>
    </rPh>
    <rPh sb="37" eb="39">
      <t>サッカ</t>
    </rPh>
    <rPh sb="40" eb="42">
      <t>サクヒン</t>
    </rPh>
    <rPh sb="44" eb="46">
      <t>キョウミ</t>
    </rPh>
    <rPh sb="47" eb="49">
      <t>カンキ</t>
    </rPh>
    <rPh sb="50" eb="52">
      <t>モクテキ</t>
    </rPh>
    <phoneticPr fontId="2"/>
  </si>
  <si>
    <t>特撮ワークショップ</t>
    <rPh sb="0" eb="2">
      <t>トクサツ</t>
    </rPh>
    <phoneticPr fontId="2"/>
  </si>
  <si>
    <t>特撮美術の制作会社「アルファ企画」が海老名市にあったことと絡め、特撮のセットを作る過程を参加者にも体験していただくワークショップです。</t>
    <rPh sb="0" eb="2">
      <t>トクサツ</t>
    </rPh>
    <rPh sb="2" eb="4">
      <t>ビジュツ</t>
    </rPh>
    <rPh sb="5" eb="7">
      <t>セイサク</t>
    </rPh>
    <rPh sb="7" eb="9">
      <t>ガイシャ</t>
    </rPh>
    <rPh sb="14" eb="16">
      <t>キカク</t>
    </rPh>
    <rPh sb="18" eb="21">
      <t>エビナ</t>
    </rPh>
    <rPh sb="21" eb="22">
      <t>シ</t>
    </rPh>
    <rPh sb="29" eb="30">
      <t>カラ</t>
    </rPh>
    <rPh sb="32" eb="34">
      <t>トクサツ</t>
    </rPh>
    <rPh sb="39" eb="40">
      <t>ツク</t>
    </rPh>
    <rPh sb="41" eb="43">
      <t>カテイ</t>
    </rPh>
    <rPh sb="44" eb="47">
      <t>サンカシャ</t>
    </rPh>
    <rPh sb="49" eb="51">
      <t>タイケン</t>
    </rPh>
    <phoneticPr fontId="2"/>
  </si>
  <si>
    <t>第６回宮澤賢治朗読会</t>
    <rPh sb="0" eb="1">
      <t>ダイ</t>
    </rPh>
    <rPh sb="2" eb="3">
      <t>カイ</t>
    </rPh>
    <rPh sb="3" eb="7">
      <t>ミヤザワケンジ</t>
    </rPh>
    <rPh sb="7" eb="10">
      <t>ロウドクカイ</t>
    </rPh>
    <phoneticPr fontId="2"/>
  </si>
  <si>
    <t>宮澤賢治の作品を語り続け、2016年にイーハトーブ賞奨励賞を受賞した朗読家による朗読会です。</t>
    <rPh sb="0" eb="4">
      <t>ミヤザワケンジ</t>
    </rPh>
    <rPh sb="5" eb="7">
      <t>サクヒン</t>
    </rPh>
    <rPh sb="8" eb="9">
      <t>カタ</t>
    </rPh>
    <rPh sb="10" eb="11">
      <t>ツヅ</t>
    </rPh>
    <rPh sb="17" eb="18">
      <t>ネン</t>
    </rPh>
    <rPh sb="25" eb="26">
      <t>ショウ</t>
    </rPh>
    <rPh sb="26" eb="29">
      <t>ショウレイショウ</t>
    </rPh>
    <rPh sb="30" eb="32">
      <t>ジュショウ</t>
    </rPh>
    <rPh sb="34" eb="36">
      <t>ロウドク</t>
    </rPh>
    <rPh sb="36" eb="37">
      <t>イエ</t>
    </rPh>
    <rPh sb="40" eb="42">
      <t>ロウドク</t>
    </rPh>
    <rPh sb="42" eb="43">
      <t>カイ</t>
    </rPh>
    <phoneticPr fontId="2"/>
  </si>
  <si>
    <t>花音朗読コンサート</t>
    <rPh sb="0" eb="1">
      <t>ハナ</t>
    </rPh>
    <rPh sb="1" eb="2">
      <t>オト</t>
    </rPh>
    <rPh sb="2" eb="4">
      <t>ロウドク</t>
    </rPh>
    <phoneticPr fontId="2"/>
  </si>
  <si>
    <t>スライドを使用した映像や音楽と共に楽しむ朗読コンサートです。親子向けの絵本や少し長めの大人も楽しめる児童文学を朗読します。</t>
    <rPh sb="5" eb="7">
      <t>シヨウ</t>
    </rPh>
    <rPh sb="9" eb="11">
      <t>エイゾウ</t>
    </rPh>
    <rPh sb="12" eb="14">
      <t>オンガク</t>
    </rPh>
    <rPh sb="15" eb="16">
      <t>トモ</t>
    </rPh>
    <rPh sb="17" eb="18">
      <t>タノ</t>
    </rPh>
    <rPh sb="20" eb="22">
      <t>ロウドク</t>
    </rPh>
    <rPh sb="30" eb="32">
      <t>オヤコ</t>
    </rPh>
    <rPh sb="32" eb="33">
      <t>ム</t>
    </rPh>
    <rPh sb="35" eb="37">
      <t>エホン</t>
    </rPh>
    <rPh sb="38" eb="39">
      <t>スコ</t>
    </rPh>
    <rPh sb="40" eb="41">
      <t>ナガ</t>
    </rPh>
    <rPh sb="43" eb="45">
      <t>オトナ</t>
    </rPh>
    <rPh sb="46" eb="47">
      <t>タノ</t>
    </rPh>
    <rPh sb="50" eb="54">
      <t>ジドウブンガク</t>
    </rPh>
    <rPh sb="55" eb="57">
      <t>ロウドク</t>
    </rPh>
    <phoneticPr fontId="2"/>
  </si>
  <si>
    <t>一般の方※未就学児以下は保護者同伴</t>
    <rPh sb="0" eb="2">
      <t>イッパン</t>
    </rPh>
    <rPh sb="3" eb="4">
      <t>カタ</t>
    </rPh>
    <rPh sb="5" eb="9">
      <t>ミシュウガクジ</t>
    </rPh>
    <rPh sb="9" eb="11">
      <t>イカ</t>
    </rPh>
    <rPh sb="12" eb="15">
      <t>ホゴシャ</t>
    </rPh>
    <rPh sb="15" eb="17">
      <t>ドウハン</t>
    </rPh>
    <phoneticPr fontId="2"/>
  </si>
  <si>
    <t>経験者向け初級講座「ウクレレで一曲弾こう会」</t>
    <rPh sb="0" eb="3">
      <t>ケイケンシャ</t>
    </rPh>
    <rPh sb="3" eb="4">
      <t>ム</t>
    </rPh>
    <rPh sb="5" eb="7">
      <t>ショキュウ</t>
    </rPh>
    <rPh sb="7" eb="9">
      <t>コウザ</t>
    </rPh>
    <rPh sb="15" eb="17">
      <t>イッキョク</t>
    </rPh>
    <rPh sb="17" eb="18">
      <t>ヒ</t>
    </rPh>
    <rPh sb="20" eb="21">
      <t>カイ</t>
    </rPh>
    <phoneticPr fontId="2"/>
  </si>
  <si>
    <t>「自分でチューニングができる」「C・F・Gのコードを押さえることができる」ことを参加条件とした、「初心者向けウクレレ講座」のステップアップ講座です。</t>
    <rPh sb="1" eb="3">
      <t>ジブン</t>
    </rPh>
    <rPh sb="26" eb="27">
      <t>オ</t>
    </rPh>
    <rPh sb="40" eb="44">
      <t>サンカジョウケン</t>
    </rPh>
    <rPh sb="49" eb="52">
      <t>ショシンシャ</t>
    </rPh>
    <rPh sb="52" eb="53">
      <t>ム</t>
    </rPh>
    <rPh sb="58" eb="60">
      <t>コウザ</t>
    </rPh>
    <rPh sb="69" eb="71">
      <t>コウザ</t>
    </rPh>
    <phoneticPr fontId="2"/>
  </si>
  <si>
    <t>家庭教育講座「おこづかい講座」</t>
  </si>
  <si>
    <t>家庭教育にかかわる講座（単発講座）です。</t>
    <phoneticPr fontId="2"/>
  </si>
  <si>
    <t>座間市役所</t>
  </si>
  <si>
    <t>相武台前駅</t>
    <rPh sb="4" eb="5">
      <t>エキ</t>
    </rPh>
    <phoneticPr fontId="2"/>
  </si>
  <si>
    <t>中学生までの子どもの保護者（予定）
座間市在住・在勤者優先</t>
  </si>
  <si>
    <t>座間市教育委員会教育部生涯学習課生涯学習係</t>
  </si>
  <si>
    <t>親と子が共に育つ教室</t>
  </si>
  <si>
    <t>子育て中の保護者が楽しく子育てするための学習支援として年１０回の連続講座を開催します。</t>
    <phoneticPr fontId="2"/>
  </si>
  <si>
    <t>座間駅、入谷駅</t>
  </si>
  <si>
    <t>乳幼児を子育て中の保護者</t>
  </si>
  <si>
    <t>座間市教育委員会教育部生涯学習課座間市公民館</t>
  </si>
  <si>
    <t>パソコン相談会</t>
  </si>
  <si>
    <t>座間市パソコンサポートクラブによるパソコン操作個別相談を実施します。</t>
    <phoneticPr fontId="2"/>
  </si>
  <si>
    <t>2024/9/24</t>
  </si>
  <si>
    <t>2024/10/22</t>
  </si>
  <si>
    <t>おもちゃ病院</t>
  </si>
  <si>
    <t>おもちゃドクターの会との共催による壊れたおもちゃの修理を実施します。</t>
    <phoneticPr fontId="2"/>
  </si>
  <si>
    <t>小学生以下（保護者同伴）</t>
  </si>
  <si>
    <t>ふれあい自然科学クラブ</t>
  </si>
  <si>
    <t>年８回の連続自然体験活動を実施します。</t>
    <phoneticPr fontId="2"/>
  </si>
  <si>
    <t>小学生親子</t>
  </si>
  <si>
    <t>令和６年度座間市民芸術祭民踊発表会</t>
  </si>
  <si>
    <t>座間市民踊連盟による民踊の発表を行います。</t>
  </si>
  <si>
    <t>2024/9/20</t>
  </si>
  <si>
    <t>座間市立北地区文化センター</t>
  </si>
  <si>
    <t>小田急相模原駅</t>
  </si>
  <si>
    <t>座間市教育委員会教育部生涯学習課文化係</t>
  </si>
  <si>
    <t>令和６年度座間市民芸術祭さつき盆栽展</t>
  </si>
  <si>
    <t>座間さつき会が主管となり市民公募によるさつき盆栽の展示を行います。</t>
  </si>
  <si>
    <t>相武台前駅</t>
  </si>
  <si>
    <t>令和６年度座間市民芸術祭「座間の歴史」展</t>
  </si>
  <si>
    <t>座間ふるさとガイドの会による座間の文化財や神社、史跡の写真などの展示を行います。</t>
  </si>
  <si>
    <t>令和６年度座間市民芸術祭囲碁大会</t>
  </si>
  <si>
    <t>座間市囲碁連盟が主管となり囲碁の大会を行います。</t>
  </si>
  <si>
    <t>市内在住・在勤・在学者、市内で文化活動をしている方</t>
  </si>
  <si>
    <t>令和６年度座間市民芸術祭文芸展</t>
  </si>
  <si>
    <t>座間市俳句連盟、座間市歌人会、座間市川柳連盟が主管となり市民公募による文芸（俳句・短歌・川柳）作品の展示を行います。</t>
  </si>
  <si>
    <t>令和６年度座間市民芸術祭菊花展</t>
  </si>
  <si>
    <t>座間市菊友会が主管となり市民公募による菊花の展示を行います。</t>
  </si>
  <si>
    <t>令和６年度座間市民芸術祭将棋大会</t>
  </si>
  <si>
    <t>相武棋楽会が主管となり将棋の大会を行います。</t>
  </si>
  <si>
    <t>令和６年度座間市民芸術祭書道展</t>
  </si>
  <si>
    <t>座間市書道連盟が主管となり市民公募による書道作品の展示を行います。</t>
  </si>
  <si>
    <t>音楽サロン</t>
  </si>
  <si>
    <t>歌唱やピアノ演奏鑑賞、リズム表現などをみんなで楽しみます。</t>
    <phoneticPr fontId="2"/>
  </si>
  <si>
    <t>座間市教育委員会教育部生涯学習課北地区文化センター</t>
  </si>
  <si>
    <t>音楽講座</t>
  </si>
  <si>
    <t>広く市民が、音楽を身近に感じるために専門家から正しい知識を学び演奏を楽しみます。</t>
    <phoneticPr fontId="2"/>
  </si>
  <si>
    <t>おはなし会</t>
  </si>
  <si>
    <t>乳幼児の親子に絵本を読み聞かせることで本に対する興味を育てる。読み手を聞き手がお話の世界を共有し、絵本の世界を一緒に楽しみます。</t>
    <phoneticPr fontId="2"/>
  </si>
  <si>
    <t>親子</t>
  </si>
  <si>
    <t>大人のための朗読会</t>
  </si>
  <si>
    <t>文学作品を朗読で聴くことでにより、演劇を観る感覚で文学作品を楽み、自分では手にすることのなかった作品とも向き合うきっけを作ります。</t>
    <rPh sb="25" eb="27">
      <t>ブンガク</t>
    </rPh>
    <rPh sb="27" eb="29">
      <t>サクヒン</t>
    </rPh>
    <rPh sb="60" eb="61">
      <t>ツク</t>
    </rPh>
    <phoneticPr fontId="2"/>
  </si>
  <si>
    <t>うたってあそぼ</t>
  </si>
  <si>
    <t>乳幼児の親子へ、昭和時代の童謡を生のギター演奏と共に聞いてもらい、一緒に歌ってもらうことで、古き良き時代の風景などを思い浮かべてもらう。また、絵本を読み聞かせることで、本に対する興味を育てる。</t>
    <phoneticPr fontId="2"/>
  </si>
  <si>
    <t>天井プラネタリウム</t>
  </si>
  <si>
    <t>青少年センターの会議室天井に、プラネタリウムを投影し、天候に関わらず星座や天体などを学ぶ</t>
    <phoneticPr fontId="2"/>
  </si>
  <si>
    <t>座間市立青少年センター</t>
  </si>
  <si>
    <t>座間市こども未来部こども育成課</t>
    <rPh sb="6" eb="8">
      <t>ミライ</t>
    </rPh>
    <rPh sb="8" eb="9">
      <t>ブ</t>
    </rPh>
    <rPh sb="12" eb="14">
      <t>イクセイ</t>
    </rPh>
    <rPh sb="14" eb="15">
      <t>カ</t>
    </rPh>
    <phoneticPr fontId="2"/>
  </si>
  <si>
    <t>座間市在住の小学生とその保護者</t>
  </si>
  <si>
    <t>https://www.city.zama.kanagawa.jp/event/kodomomirai/1001582/index.html</t>
    <phoneticPr fontId="2"/>
  </si>
  <si>
    <t>親子でヨガ講座</t>
  </si>
  <si>
    <t>日常生活で忙しく時間を過ごす中、余暇を共有する時間が少ない親子が、ペアでヨガを行うことで、心身ともに解放し、ゆっくりと触れ合える機会を提供します。</t>
    <phoneticPr fontId="2"/>
  </si>
  <si>
    <t>https://www.city.zama.kanagawa.jp/event/kodomomirai/1001582/index.html</t>
  </si>
  <si>
    <t>チャレンジ子ども卓球</t>
  </si>
  <si>
    <t>子ども同士でもゲームが楽しめるよう、指導者から基本動作を学び、卓球に親しみます。</t>
    <phoneticPr fontId="2"/>
  </si>
  <si>
    <t>座間市在住の小学生</t>
  </si>
  <si>
    <t>家族で星空観察会</t>
  </si>
  <si>
    <t>子どもたちに、青少年センター屋上から天体望遠鏡で夜空を見る体験をしてもらいます。</t>
    <phoneticPr fontId="2"/>
  </si>
  <si>
    <t>小学生以上を対象としたニュースポーツの教室を開催します。ファミリーバドミントンやソフトバレーボール、バウンスボール等を行い、生涯スポーツの推進を図ります。</t>
  </si>
  <si>
    <t>2024/10/5</t>
  </si>
  <si>
    <t>座間市立市民体育館</t>
  </si>
  <si>
    <t>最寄り駅
相武台前駅</t>
  </si>
  <si>
    <t>座間市健康部スポーツ課</t>
    <rPh sb="0" eb="3">
      <t>ザマシ</t>
    </rPh>
    <rPh sb="3" eb="5">
      <t>ケンコウ</t>
    </rPh>
    <rPh sb="5" eb="6">
      <t>ブ</t>
    </rPh>
    <rPh sb="10" eb="11">
      <t>カ</t>
    </rPh>
    <phoneticPr fontId="2"/>
  </si>
  <si>
    <t>小学生以上（小学年生は大人同伴）</t>
  </si>
  <si>
    <t>座間市健康部スポーツ課スポーツ係</t>
  </si>
  <si>
    <t>気軽に参加できるスポーツや秋の植物を使った遊びを通して、市民の健康・体力づくりを推進することを目的として開催します。</t>
  </si>
  <si>
    <t>芹沢公園（芝生広場）</t>
  </si>
  <si>
    <t>小学生以上（小学年生未満は大人同伴）</t>
  </si>
  <si>
    <t>親子サッカー教室</t>
  </si>
  <si>
    <t>親子で一緒にボールを蹴ることを通じてスポーツに親しむきっかけを作るとともに、サッカーの楽しさを学ぶことで、サッカーを続ける方を増やすことを目的として開催します。</t>
  </si>
  <si>
    <t>座間市立市民体育館（スカイアリーナ座間）　大体育室</t>
  </si>
  <si>
    <t>座間市在住で、小学１～２年の児童を含む親子</t>
  </si>
  <si>
    <t>令和６年度南足柄市仲間づくりフォーラム（兼　令和６年度かながわ子どもスマイル（SMILE）ウェーブ地域フォーラム）</t>
    <rPh sb="0" eb="2">
      <t>レイワ</t>
    </rPh>
    <rPh sb="3" eb="5">
      <t>ネンド</t>
    </rPh>
    <rPh sb="5" eb="9">
      <t>ミナミアシガラシ</t>
    </rPh>
    <rPh sb="9" eb="11">
      <t>ナカマ</t>
    </rPh>
    <rPh sb="20" eb="21">
      <t>カ</t>
    </rPh>
    <rPh sb="22" eb="24">
      <t>レイワ</t>
    </rPh>
    <rPh sb="25" eb="27">
      <t>ネンド</t>
    </rPh>
    <rPh sb="31" eb="32">
      <t>コ</t>
    </rPh>
    <rPh sb="49" eb="51">
      <t>チイキ</t>
    </rPh>
    <phoneticPr fontId="2"/>
  </si>
  <si>
    <t>中学生と地域の大人が、地域の良いところや今考えていることについて、世代を超えて話合うことで、市民性や社会性を育んでいきます。</t>
    <rPh sb="0" eb="3">
      <t>チュウガクセイ</t>
    </rPh>
    <rPh sb="4" eb="6">
      <t>チイキ</t>
    </rPh>
    <rPh sb="7" eb="9">
      <t>オトナ</t>
    </rPh>
    <rPh sb="11" eb="13">
      <t>チイキ</t>
    </rPh>
    <rPh sb="14" eb="15">
      <t>ヨ</t>
    </rPh>
    <rPh sb="20" eb="21">
      <t>イマ</t>
    </rPh>
    <rPh sb="21" eb="22">
      <t>カンガ</t>
    </rPh>
    <rPh sb="33" eb="35">
      <t>セダイ</t>
    </rPh>
    <rPh sb="36" eb="37">
      <t>コ</t>
    </rPh>
    <rPh sb="39" eb="41">
      <t>ハナシア</t>
    </rPh>
    <rPh sb="46" eb="49">
      <t>シミンセイ</t>
    </rPh>
    <rPh sb="50" eb="53">
      <t>シャカイセイ</t>
    </rPh>
    <rPh sb="54" eb="55">
      <t>ハグク</t>
    </rPh>
    <phoneticPr fontId="2"/>
  </si>
  <si>
    <t>南足柄市立南足柄中学校体育館</t>
    <rPh sb="0" eb="5">
      <t>ミナミアシガラシリツ</t>
    </rPh>
    <rPh sb="5" eb="8">
      <t>ミナミアシガラ</t>
    </rPh>
    <rPh sb="8" eb="11">
      <t>チュウガッコウ</t>
    </rPh>
    <rPh sb="11" eb="14">
      <t>タイイクカン</t>
    </rPh>
    <phoneticPr fontId="2"/>
  </si>
  <si>
    <t>南足柄市教育委員会
神奈川県教育委員会</t>
    <rPh sb="0" eb="4">
      <t>ミナミアシガラシ</t>
    </rPh>
    <rPh sb="4" eb="6">
      <t>キョウイク</t>
    </rPh>
    <rPh sb="6" eb="8">
      <t>イイン</t>
    </rPh>
    <rPh sb="8" eb="9">
      <t>カイ</t>
    </rPh>
    <rPh sb="10" eb="19">
      <t>カナガワケンキョウイクイインカイ</t>
    </rPh>
    <phoneticPr fontId="2"/>
  </si>
  <si>
    <t>南足柄市内に在住で、本フォーラムの趣旨にご賛同いただける方</t>
    <rPh sb="0" eb="4">
      <t>ミナミアシガラシ</t>
    </rPh>
    <rPh sb="4" eb="5">
      <t>ナイ</t>
    </rPh>
    <rPh sb="6" eb="8">
      <t>ザイジュウ</t>
    </rPh>
    <rPh sb="10" eb="11">
      <t>ホン</t>
    </rPh>
    <rPh sb="17" eb="19">
      <t>シュシ</t>
    </rPh>
    <rPh sb="21" eb="23">
      <t>サンドウ</t>
    </rPh>
    <rPh sb="28" eb="29">
      <t>カタ</t>
    </rPh>
    <phoneticPr fontId="2"/>
  </si>
  <si>
    <t>南足柄市教育委員会教育指導課</t>
    <rPh sb="0" eb="9">
      <t>ミナミアシガラシキョウイクイインカイ</t>
    </rPh>
    <rPh sb="9" eb="11">
      <t>キョウイク</t>
    </rPh>
    <rPh sb="11" eb="13">
      <t>シドウ</t>
    </rPh>
    <rPh sb="13" eb="14">
      <t>カ</t>
    </rPh>
    <phoneticPr fontId="2"/>
  </si>
  <si>
    <t>お友だちと一緒に遊びながら、絵本や歌を英語で楽しみます。</t>
  </si>
  <si>
    <t>綾瀬市立図書館</t>
    <phoneticPr fontId="2"/>
  </si>
  <si>
    <t>神奈中バス・相鉄バス「市民文化センター前」</t>
  </si>
  <si>
    <t>0～3歳児と保護者、プレママ</t>
  </si>
  <si>
    <t>綾瀬市立図書館</t>
  </si>
  <si>
    <t>www,ayaselib.jp</t>
  </si>
  <si>
    <t>おはなし会と読み聞かせ講座</t>
  </si>
  <si>
    <t>楽しい絵本の選び方や読み方のコツの学習と実演をします。前半はおはなし会、後半は講座です。講師は絵本作家・絵本コーディネーターで語り手の「こがようこ」さんです。</t>
  </si>
  <si>
    <t>大上サロン室</t>
    <phoneticPr fontId="2"/>
  </si>
  <si>
    <t>綾瀬市コミュニティバス2号車「大上五丁目」</t>
  </si>
  <si>
    <t>未就学児と保護者</t>
  </si>
  <si>
    <t>大上サロン室</t>
  </si>
  <si>
    <t>子育て支援センター</t>
    <phoneticPr fontId="2"/>
  </si>
  <si>
    <t>神奈中バス「綾瀬小学校前」</t>
  </si>
  <si>
    <t>未就学児と保護者、プレママ・プレパパ</t>
  </si>
  <si>
    <t>子育て支援センター</t>
  </si>
  <si>
    <t>綾南サロン室</t>
  </si>
  <si>
    <t>綾瀬市コミュニティバス3号車「上土棚南」</t>
  </si>
  <si>
    <t>おはなし会と読み聞かせ講座・英語</t>
    <rPh sb="14" eb="16">
      <t>エイゴ</t>
    </rPh>
    <phoneticPr fontId="2"/>
  </si>
  <si>
    <t>楽しい英語絵本の選び方や読み方のコツの学習と実演。前半はおはなし会、後半は講座です。講師は英語絵本インストラクターの「大矢悠卯（おおやゆう）」さん。</t>
    <phoneticPr fontId="2"/>
  </si>
  <si>
    <t>楽しい英語絵本の選び方や読み方のコツの学習と実演。前半はおはなし会、後半は講座です。講師は英語絵本インストラクターの「大矢悠卯（おおやゆう）」さん。</t>
  </si>
  <si>
    <t>図書館おはなし会</t>
  </si>
  <si>
    <t>読み聞かせや手遊び、わらべうたなどを行います。</t>
  </si>
  <si>
    <t>綾瀬市中央公民館</t>
  </si>
  <si>
    <t>未就園児</t>
  </si>
  <si>
    <t>年長児～小学校低学年</t>
  </si>
  <si>
    <t>図書館子どもおはなし会</t>
  </si>
  <si>
    <t>年少児～小学校低学年</t>
  </si>
  <si>
    <t>北の台おはなし会</t>
  </si>
  <si>
    <t>深谷大上ふれあいの家</t>
    <rPh sb="0" eb="2">
      <t>フカヤ</t>
    </rPh>
    <rPh sb="2" eb="4">
      <t>オオガミ</t>
    </rPh>
    <rPh sb="9" eb="10">
      <t>イエ</t>
    </rPh>
    <phoneticPr fontId="2"/>
  </si>
  <si>
    <t>綾瀬市コミュニティバス2号車「深谷大上ふれあいの家」</t>
    <rPh sb="15" eb="17">
      <t>フカヤ</t>
    </rPh>
    <rPh sb="17" eb="19">
      <t>オオガミ</t>
    </rPh>
    <rPh sb="24" eb="25">
      <t>イエ</t>
    </rPh>
    <phoneticPr fontId="2"/>
  </si>
  <si>
    <t>幼児～小学生</t>
  </si>
  <si>
    <t>おはなしコロボックル</t>
  </si>
  <si>
    <t>寺尾いずみ会館</t>
  </si>
  <si>
    <t>綾瀬市コミュニティバス1号車「県営住宅前」</t>
  </si>
  <si>
    <t>いずみおはなし会</t>
  </si>
  <si>
    <t>おはなしくれよん</t>
  </si>
  <si>
    <t>南部ふれあい会館</t>
  </si>
  <si>
    <t>中央公民館</t>
    <rPh sb="0" eb="2">
      <t>チュウオウ</t>
    </rPh>
    <rPh sb="2" eb="4">
      <t>コウミン</t>
    </rPh>
    <rPh sb="4" eb="5">
      <t>カン</t>
    </rPh>
    <phoneticPr fontId="2"/>
  </si>
  <si>
    <t>綾瀬市文化会館等指定管理者(株)オーエンス</t>
    <rPh sb="0" eb="3">
      <t>アヤセシ</t>
    </rPh>
    <rPh sb="3" eb="7">
      <t>ブンカカイカン</t>
    </rPh>
    <rPh sb="7" eb="8">
      <t>ナド</t>
    </rPh>
    <rPh sb="8" eb="13">
      <t>シテイカンリシャ</t>
    </rPh>
    <rPh sb="13" eb="16">
      <t>カブ</t>
    </rPh>
    <phoneticPr fontId="2"/>
  </si>
  <si>
    <t>https://ayase-manavi.net/info/?ca=1&amp;p=1#1684376737-74577</t>
    <phoneticPr fontId="2"/>
  </si>
  <si>
    <t>あやせ人材活用講座
「ねんどセラピーで心を形に」</t>
    <rPh sb="3" eb="5">
      <t>ジンザイ</t>
    </rPh>
    <rPh sb="5" eb="7">
      <t>カツヨウ</t>
    </rPh>
    <rPh sb="7" eb="9">
      <t>コウザ</t>
    </rPh>
    <rPh sb="19" eb="20">
      <t>ココロ</t>
    </rPh>
    <rPh sb="21" eb="22">
      <t>カタチ</t>
    </rPh>
    <phoneticPr fontId="2"/>
  </si>
  <si>
    <t>粘土の制作を通し、自分を見つめ、思考を整理し、心を整える事で癒しと、ストレス発散を促します。</t>
    <rPh sb="0" eb="2">
      <t>ネンド</t>
    </rPh>
    <rPh sb="3" eb="5">
      <t>セイサク</t>
    </rPh>
    <rPh sb="6" eb="7">
      <t>トオ</t>
    </rPh>
    <rPh sb="9" eb="11">
      <t>ジブン</t>
    </rPh>
    <rPh sb="12" eb="13">
      <t>ミ</t>
    </rPh>
    <rPh sb="16" eb="18">
      <t>シコウ</t>
    </rPh>
    <rPh sb="19" eb="21">
      <t>セイリ</t>
    </rPh>
    <rPh sb="23" eb="24">
      <t>ココロ</t>
    </rPh>
    <rPh sb="25" eb="26">
      <t>トトノ</t>
    </rPh>
    <rPh sb="28" eb="29">
      <t>コト</t>
    </rPh>
    <rPh sb="30" eb="31">
      <t>イヤ</t>
    </rPh>
    <rPh sb="38" eb="40">
      <t>ハッサン</t>
    </rPh>
    <rPh sb="41" eb="42">
      <t>ウナガ</t>
    </rPh>
    <phoneticPr fontId="2"/>
  </si>
  <si>
    <t>最寄バス停
長後駅長坂上行バス停「上土棚南」下車</t>
    <rPh sb="9" eb="12">
      <t>ナガサカウエ</t>
    </rPh>
    <rPh sb="12" eb="13">
      <t>イキ</t>
    </rPh>
    <rPh sb="17" eb="20">
      <t>カミツチダナ</t>
    </rPh>
    <rPh sb="20" eb="21">
      <t>ミナミ</t>
    </rPh>
    <rPh sb="22" eb="24">
      <t>ゲシャ</t>
    </rPh>
    <phoneticPr fontId="2"/>
  </si>
  <si>
    <t>市内在住・在勤で１６歳以上の方</t>
    <rPh sb="0" eb="4">
      <t>シナイザイジュウ</t>
    </rPh>
    <rPh sb="5" eb="7">
      <t>ザイキン</t>
    </rPh>
    <rPh sb="10" eb="11">
      <t>サイ</t>
    </rPh>
    <rPh sb="11" eb="13">
      <t>イジョウ</t>
    </rPh>
    <rPh sb="14" eb="15">
      <t>カタ</t>
    </rPh>
    <phoneticPr fontId="2"/>
  </si>
  <si>
    <t>綾瀬市</t>
    <phoneticPr fontId="2"/>
  </si>
  <si>
    <t>あやせ人材活用講座「陶芸体験」</t>
    <rPh sb="3" eb="5">
      <t>ジンザイ</t>
    </rPh>
    <rPh sb="5" eb="9">
      <t>カツヨウコウザ</t>
    </rPh>
    <rPh sb="10" eb="12">
      <t>トウゲイ</t>
    </rPh>
    <rPh sb="12" eb="14">
      <t>タイケン</t>
    </rPh>
    <phoneticPr fontId="2"/>
  </si>
  <si>
    <t>本格陶芸体験を通し達成感と物作りの楽しさを味わい、新たな趣味に繋げます。</t>
    <rPh sb="0" eb="2">
      <t>ホンカク</t>
    </rPh>
    <rPh sb="2" eb="6">
      <t>トウゲイタイケン</t>
    </rPh>
    <rPh sb="7" eb="8">
      <t>トオ</t>
    </rPh>
    <rPh sb="9" eb="12">
      <t>タッセイカン</t>
    </rPh>
    <rPh sb="13" eb="15">
      <t>モノツク</t>
    </rPh>
    <rPh sb="17" eb="18">
      <t>タノ</t>
    </rPh>
    <rPh sb="21" eb="22">
      <t>アジ</t>
    </rPh>
    <rPh sb="25" eb="26">
      <t>アラ</t>
    </rPh>
    <rPh sb="28" eb="30">
      <t>シュミ</t>
    </rPh>
    <rPh sb="31" eb="32">
      <t>ツナ</t>
    </rPh>
    <phoneticPr fontId="2"/>
  </si>
  <si>
    <t>吉岡地区センター</t>
    <rPh sb="0" eb="4">
      <t>ヨシオカチク</t>
    </rPh>
    <phoneticPr fontId="2"/>
  </si>
  <si>
    <t>コミュニティバスかわせみ５号車吉岡地区センター前</t>
    <rPh sb="13" eb="15">
      <t>ゴウシャ</t>
    </rPh>
    <rPh sb="15" eb="19">
      <t>ヨシオカチク</t>
    </rPh>
    <rPh sb="23" eb="24">
      <t>マエ</t>
    </rPh>
    <phoneticPr fontId="2"/>
  </si>
  <si>
    <t>中央公民館</t>
    <rPh sb="0" eb="2">
      <t>チュウオウ</t>
    </rPh>
    <rPh sb="2" eb="5">
      <t>コウミンカン</t>
    </rPh>
    <phoneticPr fontId="2"/>
  </si>
  <si>
    <t xml:space="preserve">だがしや楽校
</t>
    <rPh sb="4" eb="6">
      <t>ガッコウ</t>
    </rPh>
    <phoneticPr fontId="2"/>
  </si>
  <si>
    <t>だがしや楽校生による楽器演奏、小物作り、ミニ鉄道、折り紙、昔遊び、鉄道ジオラマ運転等の体験を通し市民との交流を図ります。</t>
    <rPh sb="55" eb="56">
      <t>ハカ</t>
    </rPh>
    <phoneticPr fontId="2"/>
  </si>
  <si>
    <t>市民</t>
    <rPh sb="0" eb="2">
      <t>シミン</t>
    </rPh>
    <phoneticPr fontId="2"/>
  </si>
  <si>
    <t>いきいきセミナーミニ
「音楽にのったエクササイズでフレイル予防！」</t>
    <rPh sb="12" eb="14">
      <t>オンガク</t>
    </rPh>
    <rPh sb="29" eb="31">
      <t>ヨボウ</t>
    </rPh>
    <phoneticPr fontId="2"/>
  </si>
  <si>
    <t>フレイル予防対策のひとつとして、「飛ばない、回らない、深くしゃがまない」シニア向けのダンスエクササイズを体験します。</t>
    <rPh sb="6" eb="8">
      <t>タイサク</t>
    </rPh>
    <rPh sb="17" eb="18">
      <t>ト</t>
    </rPh>
    <rPh sb="22" eb="23">
      <t>マワ</t>
    </rPh>
    <rPh sb="27" eb="28">
      <t>フカ</t>
    </rPh>
    <rPh sb="39" eb="40">
      <t>ム</t>
    </rPh>
    <rPh sb="52" eb="54">
      <t>タイケン</t>
    </rPh>
    <phoneticPr fontId="2"/>
  </si>
  <si>
    <t>市内在住・在勤で60歳以上の方</t>
    <rPh sb="0" eb="4">
      <t>シナイザイジュウ</t>
    </rPh>
    <rPh sb="5" eb="7">
      <t>ザイキン</t>
    </rPh>
    <rPh sb="10" eb="11">
      <t>サイ</t>
    </rPh>
    <rPh sb="11" eb="13">
      <t>イジョウ</t>
    </rPh>
    <rPh sb="14" eb="15">
      <t>カタ</t>
    </rPh>
    <phoneticPr fontId="2"/>
  </si>
  <si>
    <t>パラバルーン等での遊びを通して親子の交流を図ります。</t>
    <rPh sb="6" eb="7">
      <t>ナド</t>
    </rPh>
    <phoneticPr fontId="2"/>
  </si>
  <si>
    <t>https://www.city.ayase.kanagawa.jp/kanko_bunka_sports/bunka_geijutsu/ayasebunkageijutsusai/index.html</t>
  </si>
  <si>
    <t>来場はどなたでも。出品は、市内在住・在学の4歳～小・中学生。なお、市立小・中学生は学校・書道教室などを経由して提出</t>
    <rPh sb="13" eb="15">
      <t>シナイ</t>
    </rPh>
    <rPh sb="15" eb="17">
      <t>ザイジュウ</t>
    </rPh>
    <rPh sb="18" eb="20">
      <t>ザイガク</t>
    </rPh>
    <rPh sb="22" eb="23">
      <t>サイ</t>
    </rPh>
    <rPh sb="24" eb="25">
      <t>ショウ</t>
    </rPh>
    <rPh sb="26" eb="28">
      <t>チュウガク</t>
    </rPh>
    <rPh sb="28" eb="29">
      <t>セイ</t>
    </rPh>
    <rPh sb="33" eb="35">
      <t>シリツ</t>
    </rPh>
    <rPh sb="35" eb="36">
      <t>ショウ</t>
    </rPh>
    <rPh sb="37" eb="38">
      <t>チュウ</t>
    </rPh>
    <rPh sb="38" eb="40">
      <t>ガクセイ</t>
    </rPh>
    <rPh sb="41" eb="43">
      <t>ガッコウ</t>
    </rPh>
    <rPh sb="44" eb="46">
      <t>ショドウ</t>
    </rPh>
    <rPh sb="46" eb="48">
      <t>キョウシツ</t>
    </rPh>
    <rPh sb="51" eb="53">
      <t>ケイユ</t>
    </rPh>
    <rPh sb="55" eb="57">
      <t>テイシュツ</t>
    </rPh>
    <phoneticPr fontId="2"/>
  </si>
  <si>
    <t>あやせ文化芸術祭
市民文化祭伝統芸能部門</t>
    <rPh sb="3" eb="5">
      <t>ブンカ</t>
    </rPh>
    <rPh sb="5" eb="8">
      <t>ゲイジュツサイ</t>
    </rPh>
    <rPh sb="9" eb="11">
      <t>シミン</t>
    </rPh>
    <rPh sb="11" eb="14">
      <t>ブンカサイ</t>
    </rPh>
    <rPh sb="14" eb="16">
      <t>デントウ</t>
    </rPh>
    <rPh sb="16" eb="18">
      <t>ゲイノウ</t>
    </rPh>
    <rPh sb="18" eb="20">
      <t>ブモン</t>
    </rPh>
    <phoneticPr fontId="2"/>
  </si>
  <si>
    <t>文化芸術活動者の発表の場の提供と市民の文化芸術鑑賞の機会の充実を図り、「ふれあいと文化の薫り高い魅力的なまちづくり」を推進するため、あやせ文化芸術祭市民文化祭伝統芸能部門を開催しています。</t>
    <rPh sb="0" eb="2">
      <t>ブンカ</t>
    </rPh>
    <rPh sb="74" eb="76">
      <t>シミン</t>
    </rPh>
    <rPh sb="76" eb="79">
      <t>ブンカサイ</t>
    </rPh>
    <rPh sb="79" eb="81">
      <t>デントウ</t>
    </rPh>
    <rPh sb="81" eb="83">
      <t>ゲイノウ</t>
    </rPh>
    <rPh sb="83" eb="85">
      <t>ブモン</t>
    </rPh>
    <phoneticPr fontId="2"/>
  </si>
  <si>
    <t>来場はどなたでも。出演は、綾瀬市固有の伝統芸能を継承し活動している団体</t>
    <rPh sb="9" eb="11">
      <t>シュツエン</t>
    </rPh>
    <rPh sb="13" eb="16">
      <t>アヤセシ</t>
    </rPh>
    <rPh sb="16" eb="18">
      <t>コユウ</t>
    </rPh>
    <rPh sb="19" eb="21">
      <t>デントウ</t>
    </rPh>
    <rPh sb="21" eb="23">
      <t>ゲイノウ</t>
    </rPh>
    <rPh sb="24" eb="26">
      <t>ケイショウ</t>
    </rPh>
    <rPh sb="27" eb="29">
      <t>カツドウ</t>
    </rPh>
    <rPh sb="33" eb="35">
      <t>ダンタイ</t>
    </rPh>
    <phoneticPr fontId="2"/>
  </si>
  <si>
    <t>https://www.city.ayase.kanagawa.jp/kanko_bunka_sports/bunka_geijutsu/shiminhoruconcert/index.html</t>
  </si>
  <si>
    <t>神崎遺跡まつり</t>
    <rPh sb="0" eb="2">
      <t>カンザキ</t>
    </rPh>
    <rPh sb="2" eb="4">
      <t>イセキ</t>
    </rPh>
    <phoneticPr fontId="2"/>
  </si>
  <si>
    <t>体験教室や遺跡の解説をとおして、神崎遺跡並びに弥生時代についての理解を深める。</t>
  </si>
  <si>
    <t>神崎遺跡資料館</t>
    <rPh sb="0" eb="2">
      <t>カンザキ</t>
    </rPh>
    <rPh sb="2" eb="4">
      <t>イセキ</t>
    </rPh>
    <rPh sb="4" eb="7">
      <t>シリョウカン</t>
    </rPh>
    <phoneticPr fontId="2"/>
  </si>
  <si>
    <t>最寄駅　海老名駅よりバス約20分</t>
    <rPh sb="0" eb="2">
      <t>モヨ</t>
    </rPh>
    <rPh sb="2" eb="3">
      <t>エキ</t>
    </rPh>
    <rPh sb="4" eb="7">
      <t>エビナ</t>
    </rPh>
    <rPh sb="7" eb="8">
      <t>エキ</t>
    </rPh>
    <rPh sb="12" eb="13">
      <t>ヤク</t>
    </rPh>
    <rPh sb="15" eb="16">
      <t>フン</t>
    </rPh>
    <phoneticPr fontId="2"/>
  </si>
  <si>
    <t>文化芸術活動者の発表の場の提供と市民の文化芸術鑑賞の機会の充実を図り、「ふれあいと文化の薫り高い魅力的なまちづくり」を推進するため、あやせ文化芸術祭陶芸展（七宝展同時開催）を開催しています。</t>
    <rPh sb="0" eb="2">
      <t>ブンカ</t>
    </rPh>
    <rPh sb="74" eb="76">
      <t>トウゲイ</t>
    </rPh>
    <rPh sb="76" eb="77">
      <t>テン</t>
    </rPh>
    <rPh sb="78" eb="80">
      <t>シッポウ</t>
    </rPh>
    <rPh sb="80" eb="81">
      <t>テン</t>
    </rPh>
    <rPh sb="81" eb="83">
      <t>ドウジ</t>
    </rPh>
    <rPh sb="83" eb="85">
      <t>カイサイ</t>
    </rPh>
    <phoneticPr fontId="2"/>
  </si>
  <si>
    <t>第320回綾瀬市庁舎市民ホールコンサート</t>
    <rPh sb="0" eb="1">
      <t>ダイ</t>
    </rPh>
    <rPh sb="4" eb="5">
      <t>カイ</t>
    </rPh>
    <rPh sb="5" eb="8">
      <t>アヤセシ</t>
    </rPh>
    <rPh sb="8" eb="10">
      <t>チョウシャ</t>
    </rPh>
    <rPh sb="10" eb="12">
      <t>シミン</t>
    </rPh>
    <phoneticPr fontId="2"/>
  </si>
  <si>
    <t>第321回綾瀬市庁舎市民ホールコンサート</t>
    <phoneticPr fontId="2"/>
  </si>
  <si>
    <t>綾瀬市庁舎市民ホールコンサートは、昼休みのひとときを生の音楽演奏会で楽しんでもらい、音楽鑑賞の機会の充実と市民に親しみやすい市役所にしようとの目的で開催しています。ピアノとサクソフォンの演奏を予定しています。</t>
    <rPh sb="93" eb="95">
      <t>エンソウ</t>
    </rPh>
    <rPh sb="96" eb="98">
      <t>ヨテイ</t>
    </rPh>
    <phoneticPr fontId="2"/>
  </si>
  <si>
    <t>第55回寒川町文化祭</t>
    <rPh sb="0" eb="1">
      <t>ダイ</t>
    </rPh>
    <rPh sb="3" eb="4">
      <t>カイ</t>
    </rPh>
    <rPh sb="4" eb="7">
      <t>サムカワマチ</t>
    </rPh>
    <rPh sb="7" eb="10">
      <t>ブンカサイ</t>
    </rPh>
    <phoneticPr fontId="2"/>
  </si>
  <si>
    <t>10月～11月の期間で、町内の文化団体が様々な展示、発表、実習、大会を行います。</t>
    <rPh sb="2" eb="3">
      <t>ガツ</t>
    </rPh>
    <rPh sb="6" eb="7">
      <t>ガツ</t>
    </rPh>
    <rPh sb="8" eb="10">
      <t>キカン</t>
    </rPh>
    <rPh sb="12" eb="14">
      <t>チョウナイ</t>
    </rPh>
    <rPh sb="15" eb="19">
      <t>ブンカダンタイ</t>
    </rPh>
    <rPh sb="20" eb="22">
      <t>サマザマ</t>
    </rPh>
    <rPh sb="23" eb="25">
      <t>テンジ</t>
    </rPh>
    <rPh sb="26" eb="28">
      <t>ハッピョウ</t>
    </rPh>
    <rPh sb="29" eb="31">
      <t>ジッシュウ</t>
    </rPh>
    <rPh sb="32" eb="34">
      <t>タイカイ</t>
    </rPh>
    <rPh sb="35" eb="36">
      <t>オコナ</t>
    </rPh>
    <phoneticPr fontId="2"/>
  </si>
  <si>
    <t>寒川町民センター、南部文化福祉会館</t>
    <rPh sb="0" eb="2">
      <t>サムカワ</t>
    </rPh>
    <rPh sb="2" eb="4">
      <t>チョウミン</t>
    </rPh>
    <rPh sb="9" eb="11">
      <t>ナンブ</t>
    </rPh>
    <rPh sb="11" eb="13">
      <t>ブンカ</t>
    </rPh>
    <rPh sb="13" eb="17">
      <t>フクシカイカン</t>
    </rPh>
    <phoneticPr fontId="2"/>
  </si>
  <si>
    <t>寒川町 学び育成部 学び推進課 文化・生涯学習担当</t>
    <rPh sb="0" eb="3">
      <t>サムカワマチ</t>
    </rPh>
    <rPh sb="4" eb="5">
      <t>マナ</t>
    </rPh>
    <rPh sb="6" eb="9">
      <t>イクセイブ</t>
    </rPh>
    <rPh sb="10" eb="11">
      <t>マナ</t>
    </rPh>
    <rPh sb="12" eb="15">
      <t>スイシンカ</t>
    </rPh>
    <rPh sb="16" eb="18">
      <t>ブンカ</t>
    </rPh>
    <rPh sb="19" eb="23">
      <t>ショウガイガクシュウ</t>
    </rPh>
    <rPh sb="23" eb="25">
      <t>タントウ</t>
    </rPh>
    <phoneticPr fontId="2"/>
  </si>
  <si>
    <t>2024さむかわスポーツデイ</t>
    <phoneticPr fontId="2"/>
  </si>
  <si>
    <t>さむかわ中央公園、シンコースポーツ寒川アリーナ（寒川総合体育館）</t>
    <rPh sb="4" eb="8">
      <t>チュウオウコウエン</t>
    </rPh>
    <rPh sb="17" eb="19">
      <t>サムカワ</t>
    </rPh>
    <rPh sb="24" eb="26">
      <t>サムカワ</t>
    </rPh>
    <rPh sb="26" eb="28">
      <t>ソウゴウ</t>
    </rPh>
    <rPh sb="28" eb="31">
      <t>タイイクカン</t>
    </rPh>
    <phoneticPr fontId="2"/>
  </si>
  <si>
    <t>在住・在勤(各イベント定員に満たない場合は、参加対象を広げる。)</t>
    <rPh sb="0" eb="2">
      <t>ザイジュウ</t>
    </rPh>
    <rPh sb="3" eb="5">
      <t>ザイキン</t>
    </rPh>
    <rPh sb="6" eb="7">
      <t>カク</t>
    </rPh>
    <rPh sb="11" eb="13">
      <t>テイイン</t>
    </rPh>
    <rPh sb="14" eb="15">
      <t>ミ</t>
    </rPh>
    <rPh sb="18" eb="20">
      <t>バアイ</t>
    </rPh>
    <rPh sb="22" eb="26">
      <t>サンカタイショウ</t>
    </rPh>
    <rPh sb="27" eb="28">
      <t>ヒロ</t>
    </rPh>
    <phoneticPr fontId="2"/>
  </si>
  <si>
    <t>寒川町 学び育成部 スポーツ課</t>
    <rPh sb="0" eb="3">
      <t>サムカワマチ</t>
    </rPh>
    <rPh sb="4" eb="5">
      <t>マナ</t>
    </rPh>
    <rPh sb="6" eb="8">
      <t>イクセイ</t>
    </rPh>
    <rPh sb="8" eb="9">
      <t>ブ</t>
    </rPh>
    <rPh sb="14" eb="15">
      <t>カ</t>
    </rPh>
    <phoneticPr fontId="2"/>
  </si>
  <si>
    <t>寒川町遺跡発掘調査発表・講演会</t>
    <rPh sb="0" eb="3">
      <t>サムカワマチ</t>
    </rPh>
    <rPh sb="3" eb="7">
      <t>イセキハックツ</t>
    </rPh>
    <rPh sb="7" eb="9">
      <t>チョウサ</t>
    </rPh>
    <rPh sb="9" eb="11">
      <t>ハッピョウ</t>
    </rPh>
    <rPh sb="12" eb="15">
      <t>コウエンカイ</t>
    </rPh>
    <phoneticPr fontId="2"/>
  </si>
  <si>
    <t>寒川町内での発掘調査の発表会及び町内関連遺跡等の講演会を行います。</t>
    <rPh sb="0" eb="4">
      <t>サムカワチョウナイ</t>
    </rPh>
    <rPh sb="6" eb="10">
      <t>ハックツチョウサ</t>
    </rPh>
    <rPh sb="11" eb="13">
      <t>ハッピョウ</t>
    </rPh>
    <rPh sb="13" eb="14">
      <t>カイ</t>
    </rPh>
    <rPh sb="14" eb="15">
      <t>オヨ</t>
    </rPh>
    <rPh sb="16" eb="18">
      <t>チョウナイ</t>
    </rPh>
    <rPh sb="18" eb="20">
      <t>カンレン</t>
    </rPh>
    <rPh sb="20" eb="22">
      <t>イセキ</t>
    </rPh>
    <rPh sb="22" eb="23">
      <t>トウ</t>
    </rPh>
    <rPh sb="24" eb="27">
      <t>コウエンカイ</t>
    </rPh>
    <rPh sb="28" eb="29">
      <t>オコナ</t>
    </rPh>
    <phoneticPr fontId="2"/>
  </si>
  <si>
    <t>南部文化福祉会館</t>
    <rPh sb="0" eb="8">
      <t>ナンブブンカフクシカイカン</t>
    </rPh>
    <phoneticPr fontId="2"/>
  </si>
  <si>
    <t>寒川町教育委員会
かながわ考古学財団</t>
    <rPh sb="0" eb="3">
      <t>サムカワマチ</t>
    </rPh>
    <rPh sb="3" eb="8">
      <t>キョウイクイインカイ</t>
    </rPh>
    <rPh sb="13" eb="16">
      <t>コウコガク</t>
    </rPh>
    <rPh sb="16" eb="18">
      <t>ザイダン</t>
    </rPh>
    <phoneticPr fontId="2"/>
  </si>
  <si>
    <t>寒川町教育委員会 教育政策課 社会教育担当</t>
    <rPh sb="0" eb="8">
      <t>サムカワマチキョウイクイインカイ</t>
    </rPh>
    <rPh sb="9" eb="14">
      <t>キョウイクセイサクカ</t>
    </rPh>
    <rPh sb="15" eb="19">
      <t>シャカイキョウイク</t>
    </rPh>
    <rPh sb="19" eb="21">
      <t>タントウ</t>
    </rPh>
    <phoneticPr fontId="2"/>
  </si>
  <si>
    <t>https://www.town.samukawa.kanagawa.jp/soshiki/kyoiku/kyoikuseisaku/shakaikyoiku/event/1362480503130.html</t>
    <phoneticPr fontId="2"/>
  </si>
  <si>
    <t>スポーツ講習会</t>
    <rPh sb="4" eb="7">
      <t>コウシュウカイ</t>
    </rPh>
    <phoneticPr fontId="2"/>
  </si>
  <si>
    <t>ワンバウンドふらばーるバレーボールの体験会を定期的に行っています。</t>
    <rPh sb="18" eb="20">
      <t>タイケン</t>
    </rPh>
    <rPh sb="20" eb="21">
      <t>カイ</t>
    </rPh>
    <rPh sb="22" eb="25">
      <t>テイキテキ</t>
    </rPh>
    <rPh sb="26" eb="27">
      <t>オコナ</t>
    </rPh>
    <phoneticPr fontId="2"/>
  </si>
  <si>
    <t>大井町総合体育館</t>
    <rPh sb="0" eb="3">
      <t>オオイマチ</t>
    </rPh>
    <rPh sb="3" eb="5">
      <t>ソウゴウ</t>
    </rPh>
    <rPh sb="5" eb="8">
      <t>タイイクカン</t>
    </rPh>
    <phoneticPr fontId="2"/>
  </si>
  <si>
    <t>最寄駅
相模金子駅
上大井駅</t>
    <rPh sb="0" eb="2">
      <t>モヨ</t>
    </rPh>
    <rPh sb="2" eb="3">
      <t>エキ</t>
    </rPh>
    <rPh sb="4" eb="8">
      <t>サガミカネコ</t>
    </rPh>
    <rPh sb="8" eb="9">
      <t>エキ</t>
    </rPh>
    <rPh sb="10" eb="14">
      <t>カミオオイエキ</t>
    </rPh>
    <phoneticPr fontId="2"/>
  </si>
  <si>
    <t>大井町教育委員会生涯学習課
スポーツ協会</t>
    <rPh sb="0" eb="3">
      <t>オオイマチ</t>
    </rPh>
    <rPh sb="3" eb="5">
      <t>キョウイク</t>
    </rPh>
    <rPh sb="5" eb="8">
      <t>イインカイ</t>
    </rPh>
    <rPh sb="8" eb="13">
      <t>ショウガイガクシュウカ</t>
    </rPh>
    <rPh sb="18" eb="20">
      <t>キョウカイ</t>
    </rPh>
    <phoneticPr fontId="2"/>
  </si>
  <si>
    <t>町民</t>
    <rPh sb="0" eb="2">
      <t>チョウミン</t>
    </rPh>
    <phoneticPr fontId="2"/>
  </si>
  <si>
    <t>大井町教育委員会生涯学習課</t>
    <rPh sb="0" eb="3">
      <t>オオイマチ</t>
    </rPh>
    <rPh sb="3" eb="8">
      <t>キョウイクイインカイ</t>
    </rPh>
    <rPh sb="8" eb="10">
      <t>ショウガイ</t>
    </rPh>
    <rPh sb="10" eb="12">
      <t>ガクシュウ</t>
    </rPh>
    <rPh sb="12" eb="13">
      <t>カ</t>
    </rPh>
    <phoneticPr fontId="2"/>
  </si>
  <si>
    <t>未病改善　Enjoy! ニュースポーツ</t>
    <rPh sb="0" eb="4">
      <t>ミビョウカイゼン</t>
    </rPh>
    <phoneticPr fontId="2"/>
  </si>
  <si>
    <t>ボッチャやガラッキーなどのスポーツを体験しながら、健康増進を図ります。</t>
    <rPh sb="18" eb="20">
      <t>タイケン</t>
    </rPh>
    <rPh sb="25" eb="29">
      <t>ケンコウゾウシン</t>
    </rPh>
    <rPh sb="30" eb="31">
      <t>ハカ</t>
    </rPh>
    <phoneticPr fontId="2"/>
  </si>
  <si>
    <t>親子で遊ぼう♪絵本とわらべうた</t>
    <rPh sb="0" eb="2">
      <t>オヤコ</t>
    </rPh>
    <rPh sb="3" eb="4">
      <t>アソ</t>
    </rPh>
    <rPh sb="7" eb="9">
      <t>エホン</t>
    </rPh>
    <phoneticPr fontId="2"/>
  </si>
  <si>
    <t>生活の中にわらべうたを取り入れ、親子でともに楽しむ機会とします。</t>
    <phoneticPr fontId="2"/>
  </si>
  <si>
    <t>大井町生涯学習センター</t>
    <rPh sb="0" eb="3">
      <t>オオイマチ</t>
    </rPh>
    <rPh sb="3" eb="5">
      <t>ショウガイ</t>
    </rPh>
    <rPh sb="5" eb="7">
      <t>ガクシュウ</t>
    </rPh>
    <phoneticPr fontId="2"/>
  </si>
  <si>
    <t>大井町教育委員会生涯学習課</t>
    <rPh sb="0" eb="3">
      <t>オオイマチ</t>
    </rPh>
    <rPh sb="3" eb="5">
      <t>キョウイク</t>
    </rPh>
    <rPh sb="5" eb="8">
      <t>イインカイ</t>
    </rPh>
    <rPh sb="8" eb="13">
      <t>ショウガイガクシュウカ</t>
    </rPh>
    <phoneticPr fontId="2"/>
  </si>
  <si>
    <t>乳幼児とその保護者</t>
    <rPh sb="0" eb="3">
      <t>ニュウヨウジ</t>
    </rPh>
    <rPh sb="6" eb="9">
      <t>ホゴシャ</t>
    </rPh>
    <phoneticPr fontId="2"/>
  </si>
  <si>
    <t>子どもキャンプ</t>
    <rPh sb="0" eb="1">
      <t>コ</t>
    </rPh>
    <phoneticPr fontId="2"/>
  </si>
  <si>
    <t>青少年指導員やジュニアリーダーが中心となり、町内の小学生にキャンプや野外体験の機会を提供します。</t>
    <rPh sb="0" eb="3">
      <t>セイショウネン</t>
    </rPh>
    <rPh sb="3" eb="6">
      <t>シドウイン</t>
    </rPh>
    <rPh sb="16" eb="18">
      <t>チュウシン</t>
    </rPh>
    <rPh sb="22" eb="24">
      <t>チョウナイ</t>
    </rPh>
    <rPh sb="25" eb="28">
      <t>ショウガクセイ</t>
    </rPh>
    <rPh sb="34" eb="36">
      <t>ヤガイ</t>
    </rPh>
    <rPh sb="36" eb="38">
      <t>タイケン</t>
    </rPh>
    <rPh sb="39" eb="41">
      <t>キカイ</t>
    </rPh>
    <rPh sb="42" eb="44">
      <t>テイキョウ</t>
    </rPh>
    <phoneticPr fontId="2"/>
  </si>
  <si>
    <t>南足柄市
足柄ふれあいの村</t>
    <rPh sb="0" eb="4">
      <t>ミナミアシガラシ</t>
    </rPh>
    <rPh sb="5" eb="7">
      <t>アシガラ</t>
    </rPh>
    <rPh sb="12" eb="13">
      <t>ムラ</t>
    </rPh>
    <phoneticPr fontId="2"/>
  </si>
  <si>
    <t>最寄駅
大雄山駅</t>
    <rPh sb="0" eb="2">
      <t>モヨ</t>
    </rPh>
    <rPh sb="2" eb="3">
      <t>エキ</t>
    </rPh>
    <rPh sb="4" eb="7">
      <t>ダイユウザン</t>
    </rPh>
    <rPh sb="7" eb="8">
      <t>エキ</t>
    </rPh>
    <phoneticPr fontId="2"/>
  </si>
  <si>
    <t>大井町教育委員会生涯学習課
青少年指導員</t>
    <rPh sb="0" eb="3">
      <t>オオイマチ</t>
    </rPh>
    <rPh sb="3" eb="5">
      <t>キョウイク</t>
    </rPh>
    <rPh sb="5" eb="8">
      <t>イインカイ</t>
    </rPh>
    <rPh sb="8" eb="10">
      <t>ショウガイ</t>
    </rPh>
    <rPh sb="10" eb="13">
      <t>ガクシュウカ</t>
    </rPh>
    <rPh sb="14" eb="17">
      <t>セイショウネン</t>
    </rPh>
    <rPh sb="17" eb="20">
      <t>シドウイン</t>
    </rPh>
    <phoneticPr fontId="2"/>
  </si>
  <si>
    <t>町内在住の小学４～６年生</t>
    <rPh sb="0" eb="2">
      <t>チョウナイ</t>
    </rPh>
    <rPh sb="2" eb="4">
      <t>ザイジュウ</t>
    </rPh>
    <rPh sb="5" eb="7">
      <t>ショウガク</t>
    </rPh>
    <rPh sb="10" eb="12">
      <t>ネンセイ</t>
    </rPh>
    <phoneticPr fontId="2"/>
  </si>
  <si>
    <t>おおい自然園
「酒匂川の岩石観察会」</t>
    <rPh sb="3" eb="6">
      <t>シゼンエン</t>
    </rPh>
    <rPh sb="8" eb="11">
      <t>サカワガワ</t>
    </rPh>
    <rPh sb="12" eb="14">
      <t>ガンセキ</t>
    </rPh>
    <rPh sb="14" eb="17">
      <t>カンサツカイ</t>
    </rPh>
    <phoneticPr fontId="2"/>
  </si>
  <si>
    <t>郷土の自然に関心をもち、大切にしようとする心を育むため、おおい自然園園長と町民が協働して「酒匂川の岩石観察会」を開催します。</t>
    <phoneticPr fontId="2"/>
  </si>
  <si>
    <t>足柄紫水大橋付近酒匂川</t>
    <rPh sb="0" eb="2">
      <t>アシガラ</t>
    </rPh>
    <rPh sb="2" eb="4">
      <t>シスイ</t>
    </rPh>
    <rPh sb="4" eb="6">
      <t>オオハシ</t>
    </rPh>
    <rPh sb="6" eb="8">
      <t>フキン</t>
    </rPh>
    <rPh sb="8" eb="10">
      <t>サカワ</t>
    </rPh>
    <rPh sb="10" eb="11">
      <t>ガワ</t>
    </rPh>
    <phoneticPr fontId="2"/>
  </si>
  <si>
    <t>最寄駅
開成駅</t>
    <rPh sb="0" eb="2">
      <t>モヨ</t>
    </rPh>
    <rPh sb="2" eb="3">
      <t>エキ</t>
    </rPh>
    <rPh sb="4" eb="6">
      <t>カイセイ</t>
    </rPh>
    <rPh sb="6" eb="7">
      <t>エキ</t>
    </rPh>
    <phoneticPr fontId="2"/>
  </si>
  <si>
    <t>大井町教育委員会生涯学習課</t>
    <rPh sb="0" eb="3">
      <t>オオイマチ</t>
    </rPh>
    <rPh sb="3" eb="5">
      <t>キョウイク</t>
    </rPh>
    <rPh sb="5" eb="8">
      <t>イインカイ</t>
    </rPh>
    <rPh sb="8" eb="10">
      <t>ショウガイ</t>
    </rPh>
    <rPh sb="10" eb="13">
      <t>ガクシュウカ</t>
    </rPh>
    <phoneticPr fontId="2"/>
  </si>
  <si>
    <t>小学３年生～一般</t>
    <rPh sb="0" eb="2">
      <t>ショウガク</t>
    </rPh>
    <rPh sb="3" eb="5">
      <t>ネンセイ</t>
    </rPh>
    <rPh sb="6" eb="8">
      <t>イッパン</t>
    </rPh>
    <phoneticPr fontId="2"/>
  </si>
  <si>
    <t>郷土歴史講座</t>
    <rPh sb="0" eb="2">
      <t>キョウド</t>
    </rPh>
    <rPh sb="2" eb="4">
      <t>レキシ</t>
    </rPh>
    <rPh sb="4" eb="6">
      <t>コウザ</t>
    </rPh>
    <phoneticPr fontId="2"/>
  </si>
  <si>
    <t>　講師を招聘し、郷土の歴史を学ぶ機会をつくります。「矢倉沢往還」についてを予定しています。</t>
    <rPh sb="1" eb="3">
      <t>コウシ</t>
    </rPh>
    <rPh sb="4" eb="6">
      <t>ショウヘイ</t>
    </rPh>
    <rPh sb="8" eb="10">
      <t>キョウド</t>
    </rPh>
    <rPh sb="11" eb="13">
      <t>レキシ</t>
    </rPh>
    <rPh sb="14" eb="15">
      <t>マナ</t>
    </rPh>
    <rPh sb="16" eb="18">
      <t>キカイ</t>
    </rPh>
    <rPh sb="26" eb="29">
      <t>ヤグラサワ</t>
    </rPh>
    <rPh sb="29" eb="31">
      <t>オウカン</t>
    </rPh>
    <rPh sb="37" eb="39">
      <t>ヨテイ</t>
    </rPh>
    <phoneticPr fontId="2"/>
  </si>
  <si>
    <t>町内外問わず、興味のある方</t>
    <rPh sb="0" eb="2">
      <t>チョウナイ</t>
    </rPh>
    <rPh sb="2" eb="3">
      <t>ガイ</t>
    </rPh>
    <rPh sb="3" eb="4">
      <t>ト</t>
    </rPh>
    <rPh sb="7" eb="9">
      <t>キョウミ</t>
    </rPh>
    <rPh sb="12" eb="13">
      <t>カタ</t>
    </rPh>
    <phoneticPr fontId="2"/>
  </si>
  <si>
    <t>町民フットサル大会</t>
    <rPh sb="0" eb="2">
      <t>チョウミン</t>
    </rPh>
    <rPh sb="7" eb="9">
      <t>タイカイ</t>
    </rPh>
    <phoneticPr fontId="2"/>
  </si>
  <si>
    <t>広く町民の間にスポーツを普及し、町民相互のふれあいと健康増進を図るために、町民フットサル大会を開催します。</t>
    <rPh sb="37" eb="39">
      <t>チョウミン</t>
    </rPh>
    <rPh sb="44" eb="46">
      <t>タイカイ</t>
    </rPh>
    <rPh sb="47" eb="49">
      <t>カイサイ</t>
    </rPh>
    <phoneticPr fontId="2"/>
  </si>
  <si>
    <t>湘光中学校文化祭</t>
    <rPh sb="0" eb="2">
      <t>ショウヒカリ</t>
    </rPh>
    <rPh sb="2" eb="3">
      <t>チュウ</t>
    </rPh>
    <rPh sb="3" eb="5">
      <t>ガッコウ</t>
    </rPh>
    <rPh sb="5" eb="8">
      <t>ブンカサイ</t>
    </rPh>
    <phoneticPr fontId="2"/>
  </si>
  <si>
    <t>クラスごとに合唱コンクールや文化系の部活動の発表、作品展示等を行います。</t>
    <rPh sb="6" eb="8">
      <t>ガッショウ</t>
    </rPh>
    <rPh sb="14" eb="16">
      <t>ブンカ</t>
    </rPh>
    <rPh sb="16" eb="17">
      <t>ケイ</t>
    </rPh>
    <rPh sb="18" eb="20">
      <t>ブカツ</t>
    </rPh>
    <rPh sb="20" eb="21">
      <t>ドウ</t>
    </rPh>
    <rPh sb="22" eb="24">
      <t>ハッピョウ</t>
    </rPh>
    <rPh sb="25" eb="27">
      <t>サクヒン</t>
    </rPh>
    <rPh sb="27" eb="29">
      <t>テンジ</t>
    </rPh>
    <rPh sb="29" eb="30">
      <t>トウ</t>
    </rPh>
    <rPh sb="31" eb="32">
      <t>オコナ</t>
    </rPh>
    <phoneticPr fontId="2"/>
  </si>
  <si>
    <t>大井町立湘光中学校</t>
    <rPh sb="0" eb="4">
      <t>オオイチョウリツ</t>
    </rPh>
    <rPh sb="4" eb="6">
      <t>ショウヒカリ</t>
    </rPh>
    <rPh sb="6" eb="9">
      <t>チュウガッコウ</t>
    </rPh>
    <phoneticPr fontId="2"/>
  </si>
  <si>
    <t>生徒・保護者</t>
    <rPh sb="0" eb="2">
      <t>セイト</t>
    </rPh>
    <rPh sb="3" eb="6">
      <t>ホゴシャ</t>
    </rPh>
    <phoneticPr fontId="2"/>
  </si>
  <si>
    <t>大井町教育委員会教育総務課</t>
    <rPh sb="0" eb="3">
      <t>オオイマチ</t>
    </rPh>
    <rPh sb="3" eb="8">
      <t>キョウイクイインカイ</t>
    </rPh>
    <rPh sb="8" eb="10">
      <t>キョウイク</t>
    </rPh>
    <rPh sb="10" eb="13">
      <t>ソウムカ</t>
    </rPh>
    <phoneticPr fontId="2"/>
  </si>
  <si>
    <t>親子いっしょのおはなし会</t>
    <rPh sb="0" eb="2">
      <t>オヤコ</t>
    </rPh>
    <rPh sb="11" eb="12">
      <t>カイ</t>
    </rPh>
    <phoneticPr fontId="2"/>
  </si>
  <si>
    <t>様々なおはなしにふれるとともに、親子でおはなしを楽しむ心を育てます。</t>
    <rPh sb="16" eb="18">
      <t>オヤコ</t>
    </rPh>
    <phoneticPr fontId="2"/>
  </si>
  <si>
    <t>小学３年生以下の児童とその保護者</t>
    <rPh sb="0" eb="2">
      <t>ショウガク</t>
    </rPh>
    <rPh sb="3" eb="4">
      <t>ネン</t>
    </rPh>
    <rPh sb="4" eb="5">
      <t>セイ</t>
    </rPh>
    <rPh sb="5" eb="7">
      <t>イカ</t>
    </rPh>
    <rPh sb="8" eb="10">
      <t>ジドウ</t>
    </rPh>
    <rPh sb="13" eb="16">
      <t>ホゴシャ</t>
    </rPh>
    <phoneticPr fontId="2"/>
  </si>
  <si>
    <t>町民スポーツ大会</t>
    <rPh sb="0" eb="2">
      <t>チョウミン</t>
    </rPh>
    <rPh sb="6" eb="8">
      <t>タイカイ</t>
    </rPh>
    <phoneticPr fontId="2"/>
  </si>
  <si>
    <t>　広く町民の間にスポーツを普及し、町民相互の親睦と健康増進を図るため町民スポーツ大会を開催します。</t>
    <rPh sb="22" eb="24">
      <t>シンボク</t>
    </rPh>
    <rPh sb="34" eb="36">
      <t>チョウミン</t>
    </rPh>
    <rPh sb="40" eb="42">
      <t>タイカイ</t>
    </rPh>
    <phoneticPr fontId="2"/>
  </si>
  <si>
    <t>おおい中央公園
大井町総合体育館</t>
    <rPh sb="3" eb="5">
      <t>チュウオウ</t>
    </rPh>
    <rPh sb="5" eb="7">
      <t>コウエン</t>
    </rPh>
    <rPh sb="8" eb="11">
      <t>オオイマチ</t>
    </rPh>
    <rPh sb="11" eb="13">
      <t>ソウゴウ</t>
    </rPh>
    <rPh sb="13" eb="16">
      <t>タイイクカン</t>
    </rPh>
    <phoneticPr fontId="2"/>
  </si>
  <si>
    <t>陸上競技教室</t>
    <rPh sb="0" eb="2">
      <t>リクジョウ</t>
    </rPh>
    <rPh sb="2" eb="4">
      <t>キョウギ</t>
    </rPh>
    <rPh sb="4" eb="6">
      <t>キョウシツ</t>
    </rPh>
    <phoneticPr fontId="2"/>
  </si>
  <si>
    <t>広く町民の間にスポーツを普及し、町民相互のふれあいと健康増進を図るために、陸上競技教室を開催し、陸上競技の基本を学びます。</t>
    <phoneticPr fontId="2"/>
  </si>
  <si>
    <t>大井町立湘光中学校グラウンド</t>
    <rPh sb="0" eb="4">
      <t>オオイチョウリツ</t>
    </rPh>
    <rPh sb="4" eb="6">
      <t>ショウヒカリ</t>
    </rPh>
    <rPh sb="6" eb="9">
      <t>チュウガッコウ</t>
    </rPh>
    <phoneticPr fontId="2"/>
  </si>
  <si>
    <t>小学３～６年生</t>
    <rPh sb="0" eb="2">
      <t>ショウガク</t>
    </rPh>
    <rPh sb="6" eb="7">
      <t>セイ</t>
    </rPh>
    <phoneticPr fontId="2"/>
  </si>
  <si>
    <t>町立幼稚園・保育園運動会</t>
    <rPh sb="0" eb="2">
      <t>チョウリツ</t>
    </rPh>
    <rPh sb="2" eb="5">
      <t>ヨウチエン</t>
    </rPh>
    <rPh sb="6" eb="9">
      <t>ホイクエン</t>
    </rPh>
    <rPh sb="9" eb="12">
      <t>ウンドウカイ</t>
    </rPh>
    <phoneticPr fontId="2"/>
  </si>
  <si>
    <t>各園で日頃の成果を発揮する運動会を行います。</t>
    <rPh sb="0" eb="2">
      <t>カクエン</t>
    </rPh>
    <rPh sb="3" eb="5">
      <t>ヒゴロ</t>
    </rPh>
    <rPh sb="6" eb="8">
      <t>セイカ</t>
    </rPh>
    <rPh sb="9" eb="11">
      <t>ハッキ</t>
    </rPh>
    <rPh sb="13" eb="16">
      <t>ウンドウカイ</t>
    </rPh>
    <rPh sb="17" eb="18">
      <t>オコナ</t>
    </rPh>
    <phoneticPr fontId="2"/>
  </si>
  <si>
    <t>町立小学校体育館等</t>
    <rPh sb="0" eb="2">
      <t>チョウリツ</t>
    </rPh>
    <rPh sb="2" eb="5">
      <t>ショウガッコウ</t>
    </rPh>
    <rPh sb="5" eb="8">
      <t>タイイクカン</t>
    </rPh>
    <rPh sb="8" eb="9">
      <t>トウ</t>
    </rPh>
    <phoneticPr fontId="2"/>
  </si>
  <si>
    <t>大井町立幼稚園・保育園</t>
    <rPh sb="0" eb="4">
      <t>オオイチョウリツ</t>
    </rPh>
    <rPh sb="4" eb="7">
      <t>ヨウチエン</t>
    </rPh>
    <rPh sb="8" eb="10">
      <t>ホイク</t>
    </rPh>
    <rPh sb="10" eb="11">
      <t>エン</t>
    </rPh>
    <phoneticPr fontId="2"/>
  </si>
  <si>
    <t>園児と保護者</t>
    <rPh sb="0" eb="2">
      <t>エンジ</t>
    </rPh>
    <rPh sb="3" eb="6">
      <t>ホゴシャ</t>
    </rPh>
    <phoneticPr fontId="2"/>
  </si>
  <si>
    <t>おおい自然園観察会
「椎の木森を探検しよう」</t>
    <rPh sb="3" eb="6">
      <t>シゼンエン</t>
    </rPh>
    <rPh sb="6" eb="9">
      <t>カンサツカイ</t>
    </rPh>
    <rPh sb="11" eb="12">
      <t>シイ</t>
    </rPh>
    <rPh sb="13" eb="14">
      <t>キ</t>
    </rPh>
    <rPh sb="14" eb="15">
      <t>モリ</t>
    </rPh>
    <rPh sb="16" eb="18">
      <t>タンケン</t>
    </rPh>
    <phoneticPr fontId="2"/>
  </si>
  <si>
    <t>郷土の自然に関心をもち、大切にしようとする心を育むため、おおい自然園園長と町民が協働して「椎の木森探検」を行います。</t>
    <rPh sb="45" eb="46">
      <t>シイ</t>
    </rPh>
    <rPh sb="47" eb="48">
      <t>キ</t>
    </rPh>
    <rPh sb="48" eb="49">
      <t>モリ</t>
    </rPh>
    <rPh sb="49" eb="51">
      <t>タンケン</t>
    </rPh>
    <rPh sb="53" eb="54">
      <t>オコナ</t>
    </rPh>
    <phoneticPr fontId="2"/>
  </si>
  <si>
    <t>篠窪三嶋社</t>
    <rPh sb="0" eb="2">
      <t>シノクボ</t>
    </rPh>
    <rPh sb="2" eb="4">
      <t>ミシマ</t>
    </rPh>
    <rPh sb="4" eb="5">
      <t>シャ</t>
    </rPh>
    <phoneticPr fontId="2"/>
  </si>
  <si>
    <t>最寄駅
相模金子駅</t>
    <rPh sb="0" eb="2">
      <t>モヨ</t>
    </rPh>
    <rPh sb="2" eb="3">
      <t>エキ</t>
    </rPh>
    <rPh sb="4" eb="8">
      <t>サガミカネコ</t>
    </rPh>
    <rPh sb="8" eb="9">
      <t>エキ</t>
    </rPh>
    <phoneticPr fontId="2"/>
  </si>
  <si>
    <t>小学１年生～一般</t>
    <rPh sb="0" eb="2">
      <t>ショウガク</t>
    </rPh>
    <rPh sb="3" eb="5">
      <t>ネンセイ</t>
    </rPh>
    <rPh sb="6" eb="8">
      <t>イッパン</t>
    </rPh>
    <phoneticPr fontId="2"/>
  </si>
  <si>
    <t>アクティブチャイルドプログラム</t>
    <phoneticPr fontId="2"/>
  </si>
  <si>
    <t>子どもたちが楽しみながら積極的に体を動かず様々なプログラムを定期的に行います。</t>
    <rPh sb="0" eb="1">
      <t>コ</t>
    </rPh>
    <rPh sb="6" eb="7">
      <t>タノ</t>
    </rPh>
    <rPh sb="12" eb="15">
      <t>セッキョクテキ</t>
    </rPh>
    <rPh sb="16" eb="17">
      <t>カラダ</t>
    </rPh>
    <rPh sb="18" eb="19">
      <t>ウゴ</t>
    </rPh>
    <rPh sb="21" eb="23">
      <t>サマザマ</t>
    </rPh>
    <rPh sb="30" eb="33">
      <t>テイキテキ</t>
    </rPh>
    <rPh sb="34" eb="35">
      <t>オコナ</t>
    </rPh>
    <phoneticPr fontId="2"/>
  </si>
  <si>
    <t>小学１～４年生</t>
    <rPh sb="0" eb="2">
      <t>ショウガク</t>
    </rPh>
    <rPh sb="5" eb="7">
      <t>ネンセイ</t>
    </rPh>
    <phoneticPr fontId="2"/>
  </si>
  <si>
    <t>文化祭</t>
    <rPh sb="0" eb="3">
      <t>ブンカサイ</t>
    </rPh>
    <phoneticPr fontId="2"/>
  </si>
  <si>
    <t>広く町民の間に文化的な活動に触れる機会を提供し、各団体の発表の場とするため大井町文化祭を開催します。</t>
    <rPh sb="7" eb="10">
      <t>ブンカテキ</t>
    </rPh>
    <rPh sb="11" eb="13">
      <t>カツドウ</t>
    </rPh>
    <rPh sb="14" eb="15">
      <t>フ</t>
    </rPh>
    <rPh sb="17" eb="19">
      <t>キカイ</t>
    </rPh>
    <rPh sb="20" eb="22">
      <t>テイキョウ</t>
    </rPh>
    <rPh sb="24" eb="27">
      <t>カクダンタイ</t>
    </rPh>
    <rPh sb="28" eb="30">
      <t>ハッピョウ</t>
    </rPh>
    <rPh sb="31" eb="32">
      <t>バ</t>
    </rPh>
    <rPh sb="37" eb="40">
      <t>オオイマチ</t>
    </rPh>
    <rPh sb="40" eb="43">
      <t>ブンカサイ</t>
    </rPh>
    <phoneticPr fontId="2"/>
  </si>
  <si>
    <t>大井町生涯学習センター
大井町総合体育館</t>
    <rPh sb="0" eb="3">
      <t>オオイマチ</t>
    </rPh>
    <rPh sb="3" eb="5">
      <t>ショウガイ</t>
    </rPh>
    <rPh sb="5" eb="7">
      <t>ガクシュウ</t>
    </rPh>
    <rPh sb="12" eb="15">
      <t>オオイマチ</t>
    </rPh>
    <rPh sb="15" eb="17">
      <t>ソウゴウ</t>
    </rPh>
    <rPh sb="17" eb="20">
      <t>タイイクカン</t>
    </rPh>
    <phoneticPr fontId="2"/>
  </si>
  <si>
    <t>町内外問わず参加可</t>
    <rPh sb="0" eb="4">
      <t>チョウナイガイト</t>
    </rPh>
    <rPh sb="6" eb="8">
      <t>サンカ</t>
    </rPh>
    <rPh sb="8" eb="9">
      <t>カ</t>
    </rPh>
    <phoneticPr fontId="2"/>
  </si>
  <si>
    <t>子ども絵画展</t>
    <rPh sb="0" eb="1">
      <t>コ</t>
    </rPh>
    <rPh sb="3" eb="6">
      <t>カイガテン</t>
    </rPh>
    <phoneticPr fontId="2"/>
  </si>
  <si>
    <t>町の風景・動植物を自由に描くことで、町への関心を高める機会とするとともに創造力や表現力を養い、多くの方々に大井町の魅力を知ってもらいます。</t>
    <rPh sb="0" eb="1">
      <t>マチ</t>
    </rPh>
    <rPh sb="2" eb="4">
      <t>フウケイ</t>
    </rPh>
    <rPh sb="5" eb="8">
      <t>ドウショクブツ</t>
    </rPh>
    <rPh sb="9" eb="11">
      <t>ジユウ</t>
    </rPh>
    <rPh sb="12" eb="13">
      <t>カ</t>
    </rPh>
    <rPh sb="18" eb="19">
      <t>マチ</t>
    </rPh>
    <rPh sb="21" eb="23">
      <t>カンシン</t>
    </rPh>
    <rPh sb="24" eb="25">
      <t>タカ</t>
    </rPh>
    <rPh sb="27" eb="29">
      <t>キカイ</t>
    </rPh>
    <rPh sb="36" eb="39">
      <t>ソウゾウリョク</t>
    </rPh>
    <rPh sb="40" eb="43">
      <t>ヒョウゲンリョク</t>
    </rPh>
    <rPh sb="44" eb="45">
      <t>ヤシナ</t>
    </rPh>
    <rPh sb="47" eb="48">
      <t>オオ</t>
    </rPh>
    <rPh sb="50" eb="52">
      <t>カタガタ</t>
    </rPh>
    <rPh sb="53" eb="56">
      <t>オオイマチ</t>
    </rPh>
    <rPh sb="57" eb="59">
      <t>ミリョク</t>
    </rPh>
    <rPh sb="60" eb="61">
      <t>シ</t>
    </rPh>
    <phoneticPr fontId="2"/>
  </si>
  <si>
    <t>大井町生涯学習センターホワイエ</t>
    <rPh sb="0" eb="3">
      <t>オオイマチ</t>
    </rPh>
    <rPh sb="3" eb="5">
      <t>ショウガイ</t>
    </rPh>
    <rPh sb="5" eb="7">
      <t>ガクシュウ</t>
    </rPh>
    <phoneticPr fontId="2"/>
  </si>
  <si>
    <t>あいさつ運動推進週間
あいさつ+ONE早朝街頭運動</t>
    <rPh sb="4" eb="10">
      <t>ウンドウスイシンシュウカン</t>
    </rPh>
    <rPh sb="19" eb="21">
      <t>ソウチョウ</t>
    </rPh>
    <rPh sb="21" eb="23">
      <t>ガイトウ</t>
    </rPh>
    <rPh sb="23" eb="25">
      <t>ウンドウ</t>
    </rPh>
    <phoneticPr fontId="2"/>
  </si>
  <si>
    <t>町内21か所を早朝街頭運動実施拠点として、積極的なあいさつや添える一言「プラスワン」の声かけを推進できるような環境を設定します。</t>
    <phoneticPr fontId="2"/>
  </si>
  <si>
    <t>町内各所</t>
    <rPh sb="0" eb="2">
      <t>チョウナイ</t>
    </rPh>
    <rPh sb="2" eb="4">
      <t>カクショ</t>
    </rPh>
    <phoneticPr fontId="2"/>
  </si>
  <si>
    <t>大井町環境展・クリーンキャンペーン</t>
    <rPh sb="0" eb="3">
      <t>オオイマチ</t>
    </rPh>
    <rPh sb="3" eb="6">
      <t>カンキョウテン</t>
    </rPh>
    <phoneticPr fontId="2"/>
  </si>
  <si>
    <t>環境に配慮した取り組みを町内外の企業や団体が紹介する「大井町環境展」を開催します。</t>
    <rPh sb="0" eb="2">
      <t>カンキョウ</t>
    </rPh>
    <rPh sb="3" eb="5">
      <t>ハイリョ</t>
    </rPh>
    <rPh sb="7" eb="8">
      <t>ト</t>
    </rPh>
    <rPh sb="9" eb="10">
      <t>ク</t>
    </rPh>
    <rPh sb="12" eb="14">
      <t>チョウナイ</t>
    </rPh>
    <rPh sb="14" eb="15">
      <t>ガイ</t>
    </rPh>
    <rPh sb="16" eb="18">
      <t>キギョウ</t>
    </rPh>
    <rPh sb="19" eb="21">
      <t>ダンタイ</t>
    </rPh>
    <rPh sb="22" eb="24">
      <t>ショウカイ</t>
    </rPh>
    <rPh sb="27" eb="30">
      <t>オオイマチ</t>
    </rPh>
    <rPh sb="30" eb="33">
      <t>カンキョウテン</t>
    </rPh>
    <rPh sb="35" eb="37">
      <t>カイサイ</t>
    </rPh>
    <phoneticPr fontId="2"/>
  </si>
  <si>
    <t>大井町教育委員会生活環境課</t>
    <rPh sb="0" eb="3">
      <t>オオイマチ</t>
    </rPh>
    <rPh sb="3" eb="5">
      <t>キョウイク</t>
    </rPh>
    <rPh sb="5" eb="8">
      <t>イインカイ</t>
    </rPh>
    <rPh sb="8" eb="10">
      <t>セイカツ</t>
    </rPh>
    <rPh sb="10" eb="12">
      <t>カンキョウ</t>
    </rPh>
    <rPh sb="12" eb="13">
      <t>カ</t>
    </rPh>
    <phoneticPr fontId="2"/>
  </si>
  <si>
    <t>大井町生活環境課</t>
    <rPh sb="0" eb="3">
      <t>オオイマチ</t>
    </rPh>
    <rPh sb="3" eb="5">
      <t>セイカツ</t>
    </rPh>
    <rPh sb="5" eb="7">
      <t>カンキョウ</t>
    </rPh>
    <rPh sb="7" eb="8">
      <t>ガッカ</t>
    </rPh>
    <phoneticPr fontId="2"/>
  </si>
  <si>
    <t>子ども卓球教室</t>
    <rPh sb="0" eb="1">
      <t>コ</t>
    </rPh>
    <rPh sb="3" eb="7">
      <t>タッキュウキョウシツ</t>
    </rPh>
    <phoneticPr fontId="2"/>
  </si>
  <si>
    <t>子どもたちが卓球を体験し、親しむ機会を提供します。</t>
    <rPh sb="0" eb="1">
      <t>コ</t>
    </rPh>
    <rPh sb="6" eb="8">
      <t>タッキュウ</t>
    </rPh>
    <rPh sb="9" eb="11">
      <t>タイケン</t>
    </rPh>
    <rPh sb="13" eb="14">
      <t>シタ</t>
    </rPh>
    <rPh sb="16" eb="18">
      <t>キカイ</t>
    </rPh>
    <rPh sb="19" eb="21">
      <t>テイキョウ</t>
    </rPh>
    <phoneticPr fontId="2"/>
  </si>
  <si>
    <t>大井町総合体育館</t>
    <rPh sb="0" eb="3">
      <t>オオイマチ</t>
    </rPh>
    <rPh sb="3" eb="8">
      <t>ソウゴウタイイクカン</t>
    </rPh>
    <phoneticPr fontId="2"/>
  </si>
  <si>
    <t>七歳の祝い</t>
    <rPh sb="0" eb="2">
      <t>ナナサイ</t>
    </rPh>
    <rPh sb="3" eb="4">
      <t>イワ</t>
    </rPh>
    <phoneticPr fontId="2"/>
  </si>
  <si>
    <t>　日本の伝統行事である「七五三」にちなみ、大井町在住の小学校就学前幼児の健やかな成長を願うとともに、次年度の就学を祝うため「七歳の祝い」として観劇を鑑賞する。</t>
    <rPh sb="71" eb="73">
      <t>カンゲキ</t>
    </rPh>
    <rPh sb="74" eb="76">
      <t>カンショウ</t>
    </rPh>
    <phoneticPr fontId="2"/>
  </si>
  <si>
    <t>大井町生涯学習センターホール</t>
    <rPh sb="0" eb="3">
      <t>オオイマチ</t>
    </rPh>
    <rPh sb="3" eb="5">
      <t>ショウガイ</t>
    </rPh>
    <rPh sb="5" eb="7">
      <t>ガクシュウ</t>
    </rPh>
    <phoneticPr fontId="2"/>
  </si>
  <si>
    <t>町内在住の６歳児（次年度７歳になる児童）</t>
    <rPh sb="0" eb="2">
      <t>チョウナイ</t>
    </rPh>
    <rPh sb="2" eb="4">
      <t>ザイジュウ</t>
    </rPh>
    <rPh sb="6" eb="8">
      <t>サイジ</t>
    </rPh>
    <rPh sb="9" eb="12">
      <t>ジネンド</t>
    </rPh>
    <rPh sb="13" eb="14">
      <t>サイ</t>
    </rPh>
    <rPh sb="17" eb="19">
      <t>ジドウ</t>
    </rPh>
    <phoneticPr fontId="2"/>
  </si>
  <si>
    <t>おおい自然園展示会</t>
    <rPh sb="3" eb="6">
      <t>シゼンエン</t>
    </rPh>
    <rPh sb="6" eb="9">
      <t>テンジカイ</t>
    </rPh>
    <phoneticPr fontId="2"/>
  </si>
  <si>
    <t>町の豊かな自然を紹介する展示会を開催します。</t>
    <rPh sb="0" eb="1">
      <t>マチ</t>
    </rPh>
    <rPh sb="2" eb="3">
      <t>ユタ</t>
    </rPh>
    <rPh sb="5" eb="7">
      <t>シゼン</t>
    </rPh>
    <rPh sb="8" eb="10">
      <t>ショウカイ</t>
    </rPh>
    <rPh sb="12" eb="15">
      <t>テンジカイ</t>
    </rPh>
    <rPh sb="16" eb="18">
      <t>カイサイ</t>
    </rPh>
    <phoneticPr fontId="2"/>
  </si>
  <si>
    <t>町立小学校スポーツイベント</t>
    <rPh sb="0" eb="2">
      <t>チョウリツ</t>
    </rPh>
    <rPh sb="2" eb="5">
      <t>ショウガッコウ</t>
    </rPh>
    <phoneticPr fontId="2"/>
  </si>
  <si>
    <t>町内小学校で、日頃の体育で学習したことを発揮したり、発表したりします。</t>
    <rPh sb="2" eb="5">
      <t>ショウガッコウ</t>
    </rPh>
    <rPh sb="7" eb="9">
      <t>ヒゴロ</t>
    </rPh>
    <rPh sb="10" eb="12">
      <t>タイイク</t>
    </rPh>
    <rPh sb="13" eb="15">
      <t>ガクシュウ</t>
    </rPh>
    <rPh sb="20" eb="22">
      <t>ハッキ</t>
    </rPh>
    <rPh sb="26" eb="28">
      <t>ハッピョウ</t>
    </rPh>
    <phoneticPr fontId="2"/>
  </si>
  <si>
    <t>各小学校</t>
    <rPh sb="0" eb="4">
      <t>カクショウガッコウ</t>
    </rPh>
    <phoneticPr fontId="2"/>
  </si>
  <si>
    <t>大井町立小学校</t>
    <rPh sb="0" eb="4">
      <t>オオイチョウリツ</t>
    </rPh>
    <rPh sb="4" eb="7">
      <t>ショウガッコウ</t>
    </rPh>
    <phoneticPr fontId="2"/>
  </si>
  <si>
    <t>小学生と保護者</t>
    <rPh sb="0" eb="3">
      <t>ショウガクセイ</t>
    </rPh>
    <rPh sb="4" eb="7">
      <t>ホゴシャ</t>
    </rPh>
    <phoneticPr fontId="2"/>
  </si>
  <si>
    <t>・町
・実行委員会
・町教育委員会</t>
  </si>
  <si>
    <t>2024/11/2</t>
  </si>
  <si>
    <t>箱根町</t>
    <rPh sb="0" eb="3">
      <t>ハコネマチ</t>
    </rPh>
    <phoneticPr fontId="2"/>
  </si>
  <si>
    <t>第34回ソフトバレーボール大会</t>
    <rPh sb="0" eb="1">
      <t>ダイ</t>
    </rPh>
    <rPh sb="3" eb="4">
      <t>カイ</t>
    </rPh>
    <rPh sb="13" eb="15">
      <t>タイカイ</t>
    </rPh>
    <phoneticPr fontId="2"/>
  </si>
  <si>
    <t>ソフトバレーボール大会（6人制：3セットマッチ）
※幅広い年齢層にニュースポーツに親しむ機会を提供し、健康の増進や住民相互のふれあい、地域に根ざした生涯スポーツの振興を図ることを目的とする。</t>
    <rPh sb="9" eb="11">
      <t>タイカイ</t>
    </rPh>
    <rPh sb="13" eb="15">
      <t>ニンセイ</t>
    </rPh>
    <phoneticPr fontId="2"/>
  </si>
  <si>
    <t>星槎レイクアリーナ箱根</t>
    <rPh sb="0" eb="2">
      <t>セイサ</t>
    </rPh>
    <rPh sb="9" eb="11">
      <t>ハコネ</t>
    </rPh>
    <phoneticPr fontId="2"/>
  </si>
  <si>
    <t>南温泉荘バス停</t>
    <rPh sb="0" eb="4">
      <t>ミナミオンセンソウ</t>
    </rPh>
    <rPh sb="6" eb="7">
      <t>テイ</t>
    </rPh>
    <phoneticPr fontId="2"/>
  </si>
  <si>
    <t>箱根町教育委員会</t>
    <rPh sb="0" eb="3">
      <t>ハコネマチ</t>
    </rPh>
    <rPh sb="3" eb="8">
      <t>キョウイクイインカイ</t>
    </rPh>
    <phoneticPr fontId="2"/>
  </si>
  <si>
    <t>町内在住・在勤者</t>
    <rPh sb="0" eb="2">
      <t>チョウナイ</t>
    </rPh>
    <rPh sb="2" eb="4">
      <t>ザイジュウ</t>
    </rPh>
    <rPh sb="5" eb="7">
      <t>ザイキン</t>
    </rPh>
    <rPh sb="7" eb="8">
      <t>シャ</t>
    </rPh>
    <phoneticPr fontId="2"/>
  </si>
  <si>
    <t>箱根町教育委員会生涯学習課</t>
    <rPh sb="0" eb="3">
      <t>ハコネマチ</t>
    </rPh>
    <rPh sb="3" eb="8">
      <t>キョウイクイインカイ</t>
    </rPh>
    <rPh sb="8" eb="13">
      <t>ショウガイガクシュウカ</t>
    </rPh>
    <phoneticPr fontId="2"/>
  </si>
  <si>
    <t>第63回町民文化祭</t>
    <rPh sb="0" eb="1">
      <t>ダイ</t>
    </rPh>
    <rPh sb="3" eb="4">
      <t>カイ</t>
    </rPh>
    <rPh sb="4" eb="6">
      <t>チョウミン</t>
    </rPh>
    <rPh sb="6" eb="9">
      <t>ブンカサイ</t>
    </rPh>
    <phoneticPr fontId="2"/>
  </si>
  <si>
    <t>絵画や手工芸、生け花などの展示のほか、フルートの演奏会やフラダンスの披露など
※町内において、文化・芸術などの分野で活動されている方々に、日ごろの生涯学習活動の成果を発表する機会を提供し、町民の生涯学習に対する意識の向上を目指すとともに、文化・芸術に関する意識の高揚を図ることを目的とする。</t>
    <rPh sb="0" eb="2">
      <t>カイガ</t>
    </rPh>
    <rPh sb="3" eb="6">
      <t>シュコウゲイ</t>
    </rPh>
    <rPh sb="7" eb="8">
      <t>イ</t>
    </rPh>
    <rPh sb="9" eb="10">
      <t>バナ</t>
    </rPh>
    <rPh sb="13" eb="15">
      <t>テンジ</t>
    </rPh>
    <rPh sb="24" eb="27">
      <t>エンソウカイ</t>
    </rPh>
    <rPh sb="34" eb="36">
      <t>ヒロウ</t>
    </rPh>
    <phoneticPr fontId="2"/>
  </si>
  <si>
    <t>社会教育センター</t>
    <rPh sb="0" eb="4">
      <t>シャカイキョウイク</t>
    </rPh>
    <phoneticPr fontId="2"/>
  </si>
  <si>
    <t>二の平入口バス停</t>
    <rPh sb="0" eb="1">
      <t>ニ</t>
    </rPh>
    <rPh sb="2" eb="3">
      <t>タイラ</t>
    </rPh>
    <rPh sb="3" eb="5">
      <t>イリグチ</t>
    </rPh>
    <rPh sb="7" eb="8">
      <t>テイ</t>
    </rPh>
    <phoneticPr fontId="2"/>
  </si>
  <si>
    <t>箱根町教育委員会生涯学習課社会教育センター</t>
    <rPh sb="0" eb="3">
      <t>ハコネマチ</t>
    </rPh>
    <rPh sb="3" eb="8">
      <t>キョウイクイインカイ</t>
    </rPh>
    <rPh sb="8" eb="13">
      <t>ショウガイガクシュウカ</t>
    </rPh>
    <rPh sb="13" eb="17">
      <t>シャカイキョウイク</t>
    </rPh>
    <phoneticPr fontId="2"/>
  </si>
  <si>
    <t>中川一政美術館に近年、展覧会による成果を総合し、当館に個人でご所蔵作品の寄贈をいただいた作品を中心にご覧いただきます。</t>
    <phoneticPr fontId="2"/>
  </si>
  <si>
    <t>中川一政美術館</t>
    <rPh sb="0" eb="4">
      <t>ナカガワカズマサ</t>
    </rPh>
    <rPh sb="4" eb="7">
      <t>ビジュツカン</t>
    </rPh>
    <phoneticPr fontId="2"/>
  </si>
  <si>
    <t>JR東海道線
真鶴町</t>
    <rPh sb="2" eb="6">
      <t>トウカイドウセン</t>
    </rPh>
    <rPh sb="7" eb="9">
      <t>マナヅル</t>
    </rPh>
    <rPh sb="9" eb="10">
      <t>マチ</t>
    </rPh>
    <phoneticPr fontId="2"/>
  </si>
  <si>
    <t>真鶴町教育委員会</t>
    <rPh sb="0" eb="8">
      <t>マナヅルマチキョウイクイインカイ</t>
    </rPh>
    <phoneticPr fontId="2"/>
  </si>
  <si>
    <t>文化・芸術に関心のある方</t>
    <rPh sb="0" eb="2">
      <t>ブンカ</t>
    </rPh>
    <rPh sb="3" eb="5">
      <t>ゲイジュツ</t>
    </rPh>
    <rPh sb="6" eb="8">
      <t>カンシン</t>
    </rPh>
    <rPh sb="11" eb="12">
      <t>カタ</t>
    </rPh>
    <phoneticPr fontId="2"/>
  </si>
  <si>
    <t>真鶴町民文化祭</t>
    <rPh sb="0" eb="2">
      <t>マナヅル</t>
    </rPh>
    <rPh sb="2" eb="7">
      <t>チョウミンブンカマツ</t>
    </rPh>
    <phoneticPr fontId="2"/>
  </si>
  <si>
    <t>公民館等で活動するサークル・団体の日頃の成果の発表の場として展示や公演を実施し、文化の香り高いまちづくりに向けた県民の交流の場とします。</t>
    <rPh sb="0" eb="4">
      <t>コウミンカントウ</t>
    </rPh>
    <rPh sb="5" eb="7">
      <t>カツドウ</t>
    </rPh>
    <rPh sb="14" eb="16">
      <t>ダンタイ</t>
    </rPh>
    <rPh sb="17" eb="18">
      <t>ヒ</t>
    </rPh>
    <rPh sb="18" eb="19">
      <t>コロ</t>
    </rPh>
    <rPh sb="20" eb="22">
      <t>セイカ</t>
    </rPh>
    <rPh sb="23" eb="25">
      <t>ハッピョウ</t>
    </rPh>
    <rPh sb="26" eb="27">
      <t>バ</t>
    </rPh>
    <rPh sb="30" eb="32">
      <t>テンジ</t>
    </rPh>
    <rPh sb="33" eb="35">
      <t>コウエン</t>
    </rPh>
    <rPh sb="36" eb="38">
      <t>ジッシ</t>
    </rPh>
    <rPh sb="40" eb="42">
      <t>ブンカ</t>
    </rPh>
    <rPh sb="43" eb="44">
      <t>カオ</t>
    </rPh>
    <rPh sb="45" eb="46">
      <t>タカ</t>
    </rPh>
    <rPh sb="53" eb="54">
      <t>ム</t>
    </rPh>
    <rPh sb="56" eb="58">
      <t>ケンミン</t>
    </rPh>
    <rPh sb="59" eb="61">
      <t>コウリュウ</t>
    </rPh>
    <rPh sb="62" eb="63">
      <t>バ</t>
    </rPh>
    <phoneticPr fontId="2"/>
  </si>
  <si>
    <t>真鶴町民センター</t>
    <rPh sb="0" eb="2">
      <t>マナヅル</t>
    </rPh>
    <rPh sb="2" eb="4">
      <t>チョウミン</t>
    </rPh>
    <phoneticPr fontId="2"/>
  </si>
  <si>
    <t>湯河原町防災コミュニティセンター、湯河原町立図書館、町内地域会館</t>
    <rPh sb="0" eb="4">
      <t>ユガワラマチ</t>
    </rPh>
    <rPh sb="4" eb="6">
      <t>ボウサイ</t>
    </rPh>
    <rPh sb="30" eb="31">
      <t>カイ</t>
    </rPh>
    <phoneticPr fontId="2"/>
  </si>
  <si>
    <t>湯河原町教育委員会
社会教育課</t>
    <phoneticPr fontId="2"/>
  </si>
  <si>
    <t>湯河原町音楽会</t>
    <rPh sb="0" eb="4">
      <t>ユガワラマチ</t>
    </rPh>
    <rPh sb="4" eb="7">
      <t>オンガクカイ</t>
    </rPh>
    <phoneticPr fontId="2"/>
  </si>
  <si>
    <t>2024/4/20</t>
    <phoneticPr fontId="2"/>
  </si>
  <si>
    <t>2025/3/15</t>
    <phoneticPr fontId="2"/>
  </si>
  <si>
    <t>湯河原町</t>
    <rPh sb="0" eb="4">
      <t>ユガワラマチ</t>
    </rPh>
    <phoneticPr fontId="2"/>
  </si>
  <si>
    <t>ファミリーバドミントン教室</t>
    <rPh sb="11" eb="13">
      <t>キョウシツ</t>
    </rPh>
    <phoneticPr fontId="2"/>
  </si>
  <si>
    <t>湯河原町民体育館</t>
    <rPh sb="0" eb="3">
      <t>ユガワラ</t>
    </rPh>
    <rPh sb="3" eb="5">
      <t>チョウミン</t>
    </rPh>
    <rPh sb="5" eb="8">
      <t>タイイクカン</t>
    </rPh>
    <phoneticPr fontId="2"/>
  </si>
  <si>
    <t>最寄バス停
中央二丁目</t>
    <rPh sb="0" eb="2">
      <t>モヨリ</t>
    </rPh>
    <rPh sb="4" eb="5">
      <t>テイ</t>
    </rPh>
    <rPh sb="6" eb="8">
      <t>チュウオウ</t>
    </rPh>
    <rPh sb="8" eb="11">
      <t>ニチョウメ</t>
    </rPh>
    <phoneticPr fontId="2"/>
  </si>
  <si>
    <t>湯河原町教育委員会</t>
    <rPh sb="0" eb="4">
      <t>ユガワラマチ</t>
    </rPh>
    <rPh sb="4" eb="9">
      <t>キョウイクイインカイ</t>
    </rPh>
    <phoneticPr fontId="2"/>
  </si>
  <si>
    <t>町内在住の老若男女</t>
    <rPh sb="0" eb="2">
      <t>チョウナイ</t>
    </rPh>
    <rPh sb="2" eb="4">
      <t>ザイジュウ</t>
    </rPh>
    <rPh sb="5" eb="9">
      <t>ロウニャクナンニョ</t>
    </rPh>
    <phoneticPr fontId="2"/>
  </si>
  <si>
    <t>湯河原町教育委員会
社会教育課</t>
    <rPh sb="0" eb="9">
      <t>ユガワラマチキョウイクイインカイ</t>
    </rPh>
    <rPh sb="10" eb="15">
      <t>シャカイキョウイクカ</t>
    </rPh>
    <phoneticPr fontId="2"/>
  </si>
  <si>
    <t>スポーツフェスティバル</t>
    <phoneticPr fontId="2"/>
  </si>
  <si>
    <t>一般町民に体育協会の日頃のスポーツ活動を理解してもらうとともに、体験やゲームを通じて、本町のスポーツの普及を図ることを目的に、ママさんバレーボール、ラウンドダンス等を実施します。</t>
    <rPh sb="0" eb="2">
      <t>イッパン</t>
    </rPh>
    <rPh sb="2" eb="4">
      <t>チョウミン</t>
    </rPh>
    <rPh sb="5" eb="9">
      <t>タイイクキョウカイ</t>
    </rPh>
    <rPh sb="10" eb="12">
      <t>ヒゴロ</t>
    </rPh>
    <rPh sb="17" eb="19">
      <t>カツドウ</t>
    </rPh>
    <rPh sb="20" eb="22">
      <t>リカイ</t>
    </rPh>
    <rPh sb="32" eb="34">
      <t>タイケン</t>
    </rPh>
    <rPh sb="39" eb="40">
      <t>ツウ</t>
    </rPh>
    <rPh sb="43" eb="45">
      <t>ホンチョウ</t>
    </rPh>
    <rPh sb="51" eb="53">
      <t>フキュウ</t>
    </rPh>
    <rPh sb="54" eb="55">
      <t>ハカ</t>
    </rPh>
    <rPh sb="59" eb="61">
      <t>モクテキ</t>
    </rPh>
    <rPh sb="81" eb="82">
      <t>トウ</t>
    </rPh>
    <rPh sb="83" eb="85">
      <t>ジッシ</t>
    </rPh>
    <phoneticPr fontId="2"/>
  </si>
  <si>
    <t>湯河原町民体育館、他</t>
    <rPh sb="0" eb="3">
      <t>ユガワラ</t>
    </rPh>
    <rPh sb="3" eb="8">
      <t>チョウミンタイイクカン</t>
    </rPh>
    <rPh sb="9" eb="10">
      <t>ホカ</t>
    </rPh>
    <phoneticPr fontId="2"/>
  </si>
  <si>
    <t>各競技による</t>
    <rPh sb="0" eb="1">
      <t>カク</t>
    </rPh>
    <rPh sb="1" eb="3">
      <t>キョウギ</t>
    </rPh>
    <phoneticPr fontId="2"/>
  </si>
  <si>
    <t>体育協会会員及び
各種競技に関心のある人</t>
    <rPh sb="0" eb="4">
      <t>タイイクキョウカイ</t>
    </rPh>
    <rPh sb="4" eb="6">
      <t>カイイン</t>
    </rPh>
    <rPh sb="6" eb="7">
      <t>オヨ</t>
    </rPh>
    <rPh sb="9" eb="11">
      <t>カクシュ</t>
    </rPh>
    <rPh sb="11" eb="13">
      <t>キョウギ</t>
    </rPh>
    <rPh sb="14" eb="16">
      <t>カンシン</t>
    </rPh>
    <rPh sb="19" eb="20">
      <t>ヒト</t>
    </rPh>
    <phoneticPr fontId="2"/>
  </si>
  <si>
    <t>図書館職員とボランティアによる絵本の読みきかせとわらべうた</t>
    <rPh sb="0" eb="3">
      <t>トショカン</t>
    </rPh>
    <rPh sb="3" eb="5">
      <t>ショクイン</t>
    </rPh>
    <rPh sb="15" eb="17">
      <t>エホン</t>
    </rPh>
    <rPh sb="18" eb="19">
      <t>ヨ</t>
    </rPh>
    <phoneticPr fontId="2"/>
  </si>
  <si>
    <t>JR湯河原駅</t>
    <rPh sb="2" eb="5">
      <t>ユガワラ</t>
    </rPh>
    <rPh sb="5" eb="6">
      <t>エキ</t>
    </rPh>
    <phoneticPr fontId="2"/>
  </si>
  <si>
    <t>湯河原町立図書館</t>
    <rPh sb="0" eb="8">
      <t>ユガワラチョウリツトショカン</t>
    </rPh>
    <phoneticPr fontId="2"/>
  </si>
  <si>
    <t>２歳までの子どもと
保護者</t>
    <rPh sb="1" eb="2">
      <t>サイ</t>
    </rPh>
    <rPh sb="5" eb="6">
      <t>コ</t>
    </rPh>
    <rPh sb="10" eb="13">
      <t>ホゴシャ</t>
    </rPh>
    <phoneticPr fontId="2"/>
  </si>
  <si>
    <t>https://www.town.yugawara.kanagawa.jp/site/tosyokan/1824.html</t>
    <phoneticPr fontId="2"/>
  </si>
  <si>
    <t>アナログレコードで懐かしの音楽を楽しむ</t>
    <rPh sb="9" eb="10">
      <t>ナツ</t>
    </rPh>
    <rPh sb="13" eb="15">
      <t>オンガク</t>
    </rPh>
    <rPh sb="16" eb="17">
      <t>タノ</t>
    </rPh>
    <phoneticPr fontId="2"/>
  </si>
  <si>
    <t>湯河原町立図書館</t>
    <phoneticPr fontId="2"/>
  </si>
  <si>
    <t>JR湯河原駅</t>
    <phoneticPr fontId="2"/>
  </si>
  <si>
    <t>午後の朗読</t>
    <rPh sb="0" eb="2">
      <t>ゴゴ</t>
    </rPh>
    <rPh sb="3" eb="5">
      <t>ロウドク</t>
    </rPh>
    <phoneticPr fontId="2"/>
  </si>
  <si>
    <t>朗読ボランティアによる文芸作品の朗読を楽しむ</t>
    <phoneticPr fontId="2"/>
  </si>
  <si>
    <t>湯河原町立図書館</t>
  </si>
  <si>
    <t>特別展
旅する日本画－洋上の美術館・飛鳥Ⅲから－</t>
    <rPh sb="0" eb="3">
      <t>トクベツテン</t>
    </rPh>
    <rPh sb="4" eb="5">
      <t>タビ</t>
    </rPh>
    <rPh sb="7" eb="10">
      <t>ニホンガ</t>
    </rPh>
    <rPh sb="11" eb="13">
      <t>ヨウジョウ</t>
    </rPh>
    <rPh sb="14" eb="17">
      <t>ビジュツカン</t>
    </rPh>
    <rPh sb="18" eb="20">
      <t>アスカ</t>
    </rPh>
    <phoneticPr fontId="2"/>
  </si>
  <si>
    <t>現代日本画家・平松礼二が、日本の文化を世界に向けて発信するクルーズ船「飛鳥Ⅲ」の船内装飾のために描いた作品を展示し、文化芸術の普及と振興に寄与します。</t>
    <rPh sb="13" eb="15">
      <t>ニホン</t>
    </rPh>
    <rPh sb="16" eb="18">
      <t>ブンカ</t>
    </rPh>
    <rPh sb="19" eb="21">
      <t>セカイ</t>
    </rPh>
    <rPh sb="22" eb="23">
      <t>ム</t>
    </rPh>
    <rPh sb="25" eb="27">
      <t>ハッシン</t>
    </rPh>
    <rPh sb="33" eb="34">
      <t>セン</t>
    </rPh>
    <rPh sb="35" eb="37">
      <t>アスカ</t>
    </rPh>
    <rPh sb="40" eb="42">
      <t>センナイ</t>
    </rPh>
    <rPh sb="42" eb="44">
      <t>ソウショク</t>
    </rPh>
    <rPh sb="48" eb="49">
      <t>エガ</t>
    </rPh>
    <rPh sb="51" eb="53">
      <t>サクヒン</t>
    </rPh>
    <rPh sb="54" eb="56">
      <t>テンジ</t>
    </rPh>
    <phoneticPr fontId="2"/>
  </si>
  <si>
    <t>町立湯河原美術館</t>
    <rPh sb="0" eb="8">
      <t>チョウリツユガワラビジュツカン</t>
    </rPh>
    <phoneticPr fontId="2"/>
  </si>
  <si>
    <t>町立湯河原美術館</t>
    <rPh sb="0" eb="2">
      <t>チョウリツ</t>
    </rPh>
    <rPh sb="2" eb="5">
      <t>ユガワラ</t>
    </rPh>
    <rPh sb="5" eb="8">
      <t>ビジュツカン</t>
    </rPh>
    <phoneticPr fontId="2"/>
  </si>
  <si>
    <t>有料</t>
    <rPh sb="0" eb="2">
      <t>ユウリョウ</t>
    </rPh>
    <phoneticPr fontId="2"/>
  </si>
  <si>
    <t>特別展
髙良眞木展</t>
    <rPh sb="0" eb="2">
      <t>トクベツ</t>
    </rPh>
    <rPh sb="2" eb="3">
      <t>テン</t>
    </rPh>
    <rPh sb="4" eb="6">
      <t>タカラ</t>
    </rPh>
    <rPh sb="6" eb="8">
      <t>マキ</t>
    </rPh>
    <rPh sb="8" eb="9">
      <t>テン</t>
    </rPh>
    <phoneticPr fontId="2"/>
  </si>
  <si>
    <t>地域にゆかりのある画家・髙良眞木の作品を紹介する展覧会を開催し、地域にかかわる文化芸術を紹介します。</t>
    <rPh sb="0" eb="2">
      <t>チイキ</t>
    </rPh>
    <rPh sb="9" eb="11">
      <t>ガカ</t>
    </rPh>
    <rPh sb="12" eb="14">
      <t>タカラ</t>
    </rPh>
    <rPh sb="14" eb="16">
      <t>マキ</t>
    </rPh>
    <rPh sb="17" eb="19">
      <t>サクヒン</t>
    </rPh>
    <rPh sb="20" eb="22">
      <t>ショウカイ</t>
    </rPh>
    <rPh sb="24" eb="27">
      <t>テンランカイ</t>
    </rPh>
    <rPh sb="28" eb="30">
      <t>カイサイ</t>
    </rPh>
    <rPh sb="32" eb="34">
      <t>チイキ</t>
    </rPh>
    <rPh sb="39" eb="41">
      <t>ブンカ</t>
    </rPh>
    <rPh sb="41" eb="43">
      <t>ゲイジュツ</t>
    </rPh>
    <rPh sb="44" eb="46">
      <t>ショウカイ</t>
    </rPh>
    <phoneticPr fontId="2"/>
  </si>
  <si>
    <t>第２２回ラビンプラザまつり</t>
    <rPh sb="0" eb="1">
      <t>ダイ</t>
    </rPh>
    <rPh sb="3" eb="4">
      <t>カイ</t>
    </rPh>
    <phoneticPr fontId="2"/>
  </si>
  <si>
    <t>公民館利用団体による卓球教室を行います。（9月27日（金）～29日（日）の作品展示、体験教室、芸能発表と同じ括りでの開催）</t>
    <rPh sb="0" eb="7">
      <t>コウミンカンリヨウダンタイ</t>
    </rPh>
    <rPh sb="10" eb="12">
      <t>タッキュウ</t>
    </rPh>
    <rPh sb="12" eb="14">
      <t>キョウシツ</t>
    </rPh>
    <rPh sb="15" eb="16">
      <t>オコナ</t>
    </rPh>
    <rPh sb="27" eb="28">
      <t>キン</t>
    </rPh>
    <rPh sb="32" eb="33">
      <t>ニチ</t>
    </rPh>
    <rPh sb="34" eb="35">
      <t>ニチ</t>
    </rPh>
    <rPh sb="37" eb="41">
      <t>サクヒンテンジ</t>
    </rPh>
    <rPh sb="42" eb="46">
      <t>タイケンキョウシツ</t>
    </rPh>
    <rPh sb="47" eb="51">
      <t>ゲイノウハッピョウ</t>
    </rPh>
    <phoneticPr fontId="2"/>
  </si>
  <si>
    <t>公民館利用団体による体験教室、作品展示、芸能発表を行います。（9月22日（日）の卓球教室と同じ括りでの開催）</t>
    <rPh sb="0" eb="7">
      <t>コウミンカンリヨウダンタイ</t>
    </rPh>
    <rPh sb="10" eb="12">
      <t>タイケン</t>
    </rPh>
    <rPh sb="12" eb="14">
      <t>キョウシツ</t>
    </rPh>
    <rPh sb="15" eb="19">
      <t>サクヒンテンジ</t>
    </rPh>
    <rPh sb="20" eb="24">
      <t>ゲイノウハッピョウ</t>
    </rPh>
    <rPh sb="25" eb="26">
      <t>オコナ</t>
    </rPh>
    <rPh sb="32" eb="33">
      <t>ガツ</t>
    </rPh>
    <rPh sb="35" eb="36">
      <t>ニチ</t>
    </rPh>
    <rPh sb="37" eb="38">
      <t>ニチ</t>
    </rPh>
    <rPh sb="40" eb="42">
      <t>タッキュウ</t>
    </rPh>
    <rPh sb="42" eb="44">
      <t>キョウシツ</t>
    </rPh>
    <rPh sb="45" eb="46">
      <t>オナ</t>
    </rPh>
    <rPh sb="47" eb="48">
      <t>クク</t>
    </rPh>
    <rPh sb="51" eb="53">
      <t>カイサイ</t>
    </rPh>
    <phoneticPr fontId="2"/>
  </si>
  <si>
    <t>2024/9/27</t>
    <phoneticPr fontId="2"/>
  </si>
  <si>
    <t>愛川町文化会館ほか</t>
    <rPh sb="0" eb="3">
      <t>アイカワマチ</t>
    </rPh>
    <rPh sb="3" eb="5">
      <t>ブンカ</t>
    </rPh>
    <rPh sb="5" eb="7">
      <t>カイカン</t>
    </rPh>
    <phoneticPr fontId="2"/>
  </si>
  <si>
    <t>小田急本厚木駅バス４５分</t>
    <rPh sb="0" eb="3">
      <t>オダキュウ</t>
    </rPh>
    <rPh sb="3" eb="6">
      <t>ホンアツギ</t>
    </rPh>
    <rPh sb="6" eb="7">
      <t>エキ</t>
    </rPh>
    <rPh sb="11" eb="12">
      <t>プン</t>
    </rPh>
    <phoneticPr fontId="2"/>
  </si>
  <si>
    <t>2024/11/2</t>
    <phoneticPr fontId="2"/>
  </si>
  <si>
    <t>https://www.town.aikawa.kanagawa.jp/saposen/member/2/hieirisoshiki_tiisanamorinogakkou/index.html</t>
    <phoneticPr fontId="2"/>
  </si>
  <si>
    <t>公民館利用団体による体験教室、作品展示、芸能発表を行います。</t>
    <phoneticPr fontId="2"/>
  </si>
  <si>
    <t>愛川町中津公民館（レディースプラザ）</t>
    <phoneticPr fontId="2"/>
  </si>
  <si>
    <t>小田急本厚木駅バス約３５分</t>
    <phoneticPr fontId="2"/>
  </si>
  <si>
    <t>中津公民館まつり実行委員会</t>
    <phoneticPr fontId="2"/>
  </si>
  <si>
    <t>中津公民館まつり実行委員会事務局</t>
    <phoneticPr fontId="2"/>
  </si>
  <si>
    <t>ふれあいレクリエーション</t>
    <phoneticPr fontId="2"/>
  </si>
  <si>
    <t>愛川町子ども会連絡協議会</t>
    <rPh sb="0" eb="3">
      <t>アイカワマチ</t>
    </rPh>
    <rPh sb="3" eb="4">
      <t>コ</t>
    </rPh>
    <rPh sb="6" eb="7">
      <t>カイ</t>
    </rPh>
    <rPh sb="7" eb="9">
      <t>レンラク</t>
    </rPh>
    <rPh sb="9" eb="12">
      <t>キョウギカイ</t>
    </rPh>
    <phoneticPr fontId="2"/>
  </si>
  <si>
    <t>開催場所の小学校に在籍している児童および高齢者</t>
    <rPh sb="20" eb="23">
      <t>コウレイシャ</t>
    </rPh>
    <phoneticPr fontId="2"/>
  </si>
  <si>
    <t>愛川町教育委員会生涯学習課</t>
    <phoneticPr fontId="2"/>
  </si>
  <si>
    <t>写真展「ふるさと点描」</t>
    <phoneticPr fontId="2"/>
  </si>
  <si>
    <t>明治・大正・昭和の町域の景色を古写真の展示により紹介します。</t>
    <rPh sb="9" eb="11">
      <t>チョウイキ</t>
    </rPh>
    <rPh sb="12" eb="14">
      <t>ケシキ</t>
    </rPh>
    <rPh sb="24" eb="26">
      <t>ショウカイ</t>
    </rPh>
    <phoneticPr fontId="2"/>
  </si>
  <si>
    <t>2024/9/12</t>
    <phoneticPr fontId="2"/>
  </si>
  <si>
    <t>神奈川中央交通バス「愛川大橋」または「半原」停留所</t>
    <phoneticPr fontId="2"/>
  </si>
  <si>
    <t>企画展「愛川町の坂と道」</t>
    <rPh sb="0" eb="3">
      <t>キカクテン</t>
    </rPh>
    <rPh sb="4" eb="7">
      <t>アイカワマチ</t>
    </rPh>
    <rPh sb="8" eb="9">
      <t>サカ</t>
    </rPh>
    <rPh sb="10" eb="11">
      <t>ミチ</t>
    </rPh>
    <phoneticPr fontId="2"/>
  </si>
  <si>
    <t>町内の坂や道のいくつかについて、その由来や伝承とともに紹介します。本展示を通じて、現在の愛川町の坂と道の姿から、町とその周辺地域に暮らした人々の往時の営みに思いを馳せていただく機会としたいと思います。</t>
  </si>
  <si>
    <t>愛川町ふるさとまつり「文化展」「文化芸能発表会」</t>
    <phoneticPr fontId="2"/>
  </si>
  <si>
    <t>2024/10/20</t>
    <phoneticPr fontId="2"/>
  </si>
  <si>
    <t>愛川町スポーツ・文化振興課</t>
    <phoneticPr fontId="2"/>
  </si>
  <si>
    <t>2024あいかわスポーツ・レクリエーション・フェスティバル</t>
    <phoneticPr fontId="2"/>
  </si>
  <si>
    <t>「いつでも・どこでも・だれでも」楽しく親しめる多彩なスポーツ・レクリエーションを通して町民等の交流を深めるとともに、生涯スポーツの推進の場になるよう、スポーツ・レクリエーション・フェスティバルを実施する。</t>
  </si>
  <si>
    <t>第１号公園及び体育館、第2号公園</t>
    <phoneticPr fontId="2"/>
  </si>
  <si>
    <t>あいかわスポーツ・レクリエーション・フェスティバル実行委員会</t>
  </si>
  <si>
    <t>一般の方
（一部町内在住者に限る）</t>
    <rPh sb="0" eb="2">
      <t>イッパン</t>
    </rPh>
    <rPh sb="3" eb="4">
      <t>カタ</t>
    </rPh>
    <rPh sb="6" eb="8">
      <t>イチブ</t>
    </rPh>
    <rPh sb="8" eb="10">
      <t>チョウナイ</t>
    </rPh>
    <rPh sb="10" eb="12">
      <t>ザイジュウ</t>
    </rPh>
    <rPh sb="12" eb="13">
      <t>シャ</t>
    </rPh>
    <rPh sb="14" eb="15">
      <t>カギ</t>
    </rPh>
    <phoneticPr fontId="2"/>
  </si>
  <si>
    <t>不要（一部必要なものもあり）</t>
  </si>
  <si>
    <t>愛川町スポーツ・文化振興課内あいかわスポーツ・レクリエーション・フェスティバル実行委員会事務局</t>
    <rPh sb="13" eb="14">
      <t>ナイ</t>
    </rPh>
    <rPh sb="39" eb="41">
      <t>ジッコウ</t>
    </rPh>
    <rPh sb="41" eb="44">
      <t>イインカイ</t>
    </rPh>
    <rPh sb="44" eb="47">
      <t>ジムキョク</t>
    </rPh>
    <phoneticPr fontId="2"/>
  </si>
  <si>
    <t>愛川町</t>
    <phoneticPr fontId="2"/>
  </si>
  <si>
    <t>愛川華道協会
創立40周年記念華道展</t>
    <rPh sb="2" eb="4">
      <t>カドウ</t>
    </rPh>
    <rPh sb="4" eb="6">
      <t>キョウカイ</t>
    </rPh>
    <rPh sb="7" eb="9">
      <t>ソウリツ</t>
    </rPh>
    <rPh sb="11" eb="13">
      <t>シュウネン</t>
    </rPh>
    <rPh sb="13" eb="15">
      <t>キネン</t>
    </rPh>
    <rPh sb="15" eb="17">
      <t>カドウ</t>
    </rPh>
    <rPh sb="17" eb="18">
      <t>テン</t>
    </rPh>
    <phoneticPr fontId="2"/>
  </si>
  <si>
    <t>創立40周年を迎えた愛川華道協会の流派を超えた会員によるいけばな展示</t>
    <rPh sb="0" eb="2">
      <t>ソウリツ</t>
    </rPh>
    <rPh sb="4" eb="6">
      <t>シュウネン</t>
    </rPh>
    <rPh sb="7" eb="8">
      <t>ムカ</t>
    </rPh>
    <rPh sb="10" eb="12">
      <t>アイカワ</t>
    </rPh>
    <rPh sb="12" eb="14">
      <t>カドウ</t>
    </rPh>
    <rPh sb="14" eb="16">
      <t>キョウカイ</t>
    </rPh>
    <rPh sb="17" eb="19">
      <t>リュウハ</t>
    </rPh>
    <rPh sb="20" eb="21">
      <t>コ</t>
    </rPh>
    <rPh sb="23" eb="25">
      <t>カイイン</t>
    </rPh>
    <rPh sb="32" eb="34">
      <t>テンジ</t>
    </rPh>
    <phoneticPr fontId="2"/>
  </si>
  <si>
    <t>レディースプラザ（中津公民館）</t>
    <rPh sb="9" eb="14">
      <t>ナカツコウミンカン</t>
    </rPh>
    <phoneticPr fontId="2"/>
  </si>
  <si>
    <t>神奈川中央交通バス「局前」停留所</t>
    <rPh sb="10" eb="11">
      <t>キョク</t>
    </rPh>
    <rPh sb="11" eb="12">
      <t>マエ</t>
    </rPh>
    <phoneticPr fontId="2"/>
  </si>
  <si>
    <t>愛川華道協会</t>
    <rPh sb="0" eb="2">
      <t>アイカワ</t>
    </rPh>
    <rPh sb="2" eb="4">
      <t>カドウ</t>
    </rPh>
    <rPh sb="4" eb="6">
      <t>キョウカイ</t>
    </rPh>
    <phoneticPr fontId="2"/>
  </si>
  <si>
    <t>愛川華道協会　澤樹</t>
    <rPh sb="0" eb="2">
      <t>アイカワ</t>
    </rPh>
    <rPh sb="2" eb="4">
      <t>カドウ</t>
    </rPh>
    <rPh sb="4" eb="6">
      <t>キョウカイ</t>
    </rPh>
    <rPh sb="7" eb="8">
      <t>サワ</t>
    </rPh>
    <rPh sb="8" eb="9">
      <t>イツキ</t>
    </rPh>
    <phoneticPr fontId="2"/>
  </si>
  <si>
    <t>愛川ウエルネスネットワーク無料体験週間</t>
    <rPh sb="0" eb="2">
      <t>アイカワ</t>
    </rPh>
    <rPh sb="13" eb="15">
      <t>ムリョウ</t>
    </rPh>
    <rPh sb="15" eb="17">
      <t>タイケン</t>
    </rPh>
    <rPh sb="17" eb="19">
      <t>シュウカン</t>
    </rPh>
    <phoneticPr fontId="2"/>
  </si>
  <si>
    <t>「いつでも誰でも、気軽にスポーツを楽しめる環境づくり」を目指し、主にレディースプラザ（中津公民館）で活動しています。
リラックスヨガや健康体操、ソフトエアロやシェイプボクシング、ジャズダンスやヒップホップなど、「ゆったり系」「エアロ系」「ダンス系」の3系統に分かれたレッスンを無料体験することができます。</t>
    <phoneticPr fontId="2"/>
  </si>
  <si>
    <t>一般社団法人愛川ウエルネスネットワーク</t>
    <rPh sb="0" eb="6">
      <t>イッパンシャダンホウジン</t>
    </rPh>
    <rPh sb="6" eb="8">
      <t>アイカワ</t>
    </rPh>
    <phoneticPr fontId="2"/>
  </si>
  <si>
    <t>一般社団法人愛川ウエルネスネットワーク　深沢</t>
    <rPh sb="0" eb="6">
      <t>イッパンシャダンホウジン</t>
    </rPh>
    <rPh sb="6" eb="8">
      <t>アイカワ</t>
    </rPh>
    <rPh sb="20" eb="22">
      <t>フカサワ</t>
    </rPh>
    <phoneticPr fontId="2"/>
  </si>
  <si>
    <t>http://aikawa-wellness.net/</t>
  </si>
  <si>
    <t>少年少女スケボー初心者教室</t>
    <rPh sb="0" eb="2">
      <t>ショウネン</t>
    </rPh>
    <rPh sb="2" eb="4">
      <t>ショウジョ</t>
    </rPh>
    <rPh sb="8" eb="11">
      <t>ショシンシャ</t>
    </rPh>
    <rPh sb="11" eb="13">
      <t>キョウシツ</t>
    </rPh>
    <phoneticPr fontId="2"/>
  </si>
  <si>
    <t>スケートボードの乗り方、滑り方、安全にスケートボードを楽しむための教室を開催します。</t>
    <phoneticPr fontId="2"/>
  </si>
  <si>
    <t>田代運動公園スケートパーク</t>
    <rPh sb="0" eb="2">
      <t>タシロ</t>
    </rPh>
    <rPh sb="2" eb="4">
      <t>ウンドウ</t>
    </rPh>
    <rPh sb="4" eb="6">
      <t>コウエン</t>
    </rPh>
    <phoneticPr fontId="2"/>
  </si>
  <si>
    <t>神奈川中央交通バス「田代」または「田代局前」停留所</t>
    <rPh sb="10" eb="12">
      <t>タシロ</t>
    </rPh>
    <rPh sb="17" eb="19">
      <t>タシロ</t>
    </rPh>
    <rPh sb="19" eb="20">
      <t>キョク</t>
    </rPh>
    <rPh sb="20" eb="21">
      <t>マエ</t>
    </rPh>
    <phoneticPr fontId="2"/>
  </si>
  <si>
    <t>町内在住・在学の小学生</t>
    <rPh sb="0" eb="2">
      <t>チョウナイ</t>
    </rPh>
    <rPh sb="2" eb="4">
      <t>ザイジュウ</t>
    </rPh>
    <rPh sb="5" eb="7">
      <t>ザイガク</t>
    </rPh>
    <rPh sb="8" eb="11">
      <t>ショウガクセイ</t>
    </rPh>
    <phoneticPr fontId="2"/>
  </si>
  <si>
    <t>SC相模原ホームタウンデー</t>
    <rPh sb="2" eb="5">
      <t>サガミハラ</t>
    </rPh>
    <phoneticPr fontId="2"/>
  </si>
  <si>
    <t>町民の無料招待を始め、小学生を対象に「お仕事体験ツアー」と称して試合を裏で支えている方々へのインタビューを行うツアーを開催する。</t>
    <rPh sb="0" eb="2">
      <t>チョウミン</t>
    </rPh>
    <rPh sb="3" eb="5">
      <t>ムリョウ</t>
    </rPh>
    <rPh sb="5" eb="7">
      <t>ショウタイ</t>
    </rPh>
    <rPh sb="8" eb="9">
      <t>ハジ</t>
    </rPh>
    <rPh sb="11" eb="14">
      <t>ショウガクセイ</t>
    </rPh>
    <rPh sb="15" eb="17">
      <t>タイショウ</t>
    </rPh>
    <rPh sb="20" eb="22">
      <t>シゴト</t>
    </rPh>
    <rPh sb="22" eb="24">
      <t>タイケン</t>
    </rPh>
    <rPh sb="29" eb="30">
      <t>ショウ</t>
    </rPh>
    <rPh sb="32" eb="34">
      <t>シアイ</t>
    </rPh>
    <rPh sb="35" eb="36">
      <t>ウラ</t>
    </rPh>
    <rPh sb="37" eb="38">
      <t>ササ</t>
    </rPh>
    <rPh sb="42" eb="44">
      <t>カタガタ</t>
    </rPh>
    <rPh sb="53" eb="54">
      <t>オコナ</t>
    </rPh>
    <rPh sb="59" eb="61">
      <t>カイサイ</t>
    </rPh>
    <phoneticPr fontId="2"/>
  </si>
  <si>
    <t>相模原ギオンスタジアム</t>
    <rPh sb="0" eb="3">
      <t>サガミハラ</t>
    </rPh>
    <phoneticPr fontId="2"/>
  </si>
  <si>
    <t>JR相模線「原当麻駅」または神奈川中央交通バス「女子美術大学」下車</t>
    <rPh sb="2" eb="5">
      <t>サガミセン</t>
    </rPh>
    <rPh sb="6" eb="7">
      <t>ハラ</t>
    </rPh>
    <rPh sb="7" eb="9">
      <t>タイマ</t>
    </rPh>
    <rPh sb="9" eb="10">
      <t>エキ</t>
    </rPh>
    <rPh sb="14" eb="17">
      <t>カナガワ</t>
    </rPh>
    <rPh sb="17" eb="19">
      <t>チュウオウ</t>
    </rPh>
    <rPh sb="19" eb="21">
      <t>コウツウ</t>
    </rPh>
    <rPh sb="24" eb="26">
      <t>ジョシ</t>
    </rPh>
    <rPh sb="26" eb="28">
      <t>ビジュツ</t>
    </rPh>
    <rPh sb="28" eb="30">
      <t>ダイガク</t>
    </rPh>
    <rPh sb="31" eb="33">
      <t>ゲシャ</t>
    </rPh>
    <phoneticPr fontId="2"/>
  </si>
  <si>
    <t>町内在住・在学・在勤者
※「お仕事体験ツアー」は町内在学小学生のみ</t>
    <rPh sb="0" eb="2">
      <t>チョウナイ</t>
    </rPh>
    <rPh sb="2" eb="4">
      <t>ザイジュウ</t>
    </rPh>
    <rPh sb="5" eb="7">
      <t>ザイガク</t>
    </rPh>
    <rPh sb="8" eb="10">
      <t>ザイキン</t>
    </rPh>
    <rPh sb="10" eb="11">
      <t>シャ</t>
    </rPh>
    <rPh sb="15" eb="19">
      <t>シゴトタイケン</t>
    </rPh>
    <rPh sb="24" eb="26">
      <t>チョウナイ</t>
    </rPh>
    <rPh sb="26" eb="28">
      <t>ザイガク</t>
    </rPh>
    <rPh sb="28" eb="31">
      <t>ショウガクセイ</t>
    </rPh>
    <phoneticPr fontId="2"/>
  </si>
  <si>
    <t>2024/10/13</t>
    <phoneticPr fontId="2"/>
  </si>
  <si>
    <t>・令和６年度神奈川県連合退職校長会講演会</t>
    <rPh sb="1" eb="3">
      <t>レイワ</t>
    </rPh>
    <rPh sb="4" eb="6">
      <t>ネンド</t>
    </rPh>
    <rPh sb="6" eb="10">
      <t>カナガワケン</t>
    </rPh>
    <rPh sb="10" eb="12">
      <t>レンゴウ</t>
    </rPh>
    <rPh sb="12" eb="14">
      <t>タイショク</t>
    </rPh>
    <rPh sb="14" eb="17">
      <t>コウチョウカイ</t>
    </rPh>
    <rPh sb="17" eb="20">
      <t>コウエンカイ</t>
    </rPh>
    <phoneticPr fontId="2"/>
  </si>
  <si>
    <t>小田原ふるさと大使として活躍されている落語家の柳家　三三師匠の「落語とわが人生」という講話から生涯学習や生きがい、社会貢献などについて考えます。</t>
    <rPh sb="0" eb="3">
      <t>オダワラ</t>
    </rPh>
    <rPh sb="7" eb="9">
      <t>タイシ</t>
    </rPh>
    <rPh sb="12" eb="14">
      <t>カツヤク</t>
    </rPh>
    <rPh sb="19" eb="22">
      <t>ラクゴカ</t>
    </rPh>
    <rPh sb="23" eb="25">
      <t>ヤナギヤ</t>
    </rPh>
    <rPh sb="26" eb="28">
      <t>サンゾウ</t>
    </rPh>
    <rPh sb="28" eb="30">
      <t>シショウ</t>
    </rPh>
    <rPh sb="32" eb="34">
      <t>ラクゴ</t>
    </rPh>
    <rPh sb="37" eb="39">
      <t>ジンセイ</t>
    </rPh>
    <rPh sb="43" eb="45">
      <t>コウワ</t>
    </rPh>
    <rPh sb="47" eb="49">
      <t>ショウガイ</t>
    </rPh>
    <rPh sb="49" eb="51">
      <t>ガクシュウ</t>
    </rPh>
    <rPh sb="52" eb="53">
      <t>イ</t>
    </rPh>
    <rPh sb="57" eb="59">
      <t>シャカイ</t>
    </rPh>
    <rPh sb="59" eb="61">
      <t>コウケン</t>
    </rPh>
    <rPh sb="67" eb="68">
      <t>カンガ</t>
    </rPh>
    <phoneticPr fontId="2"/>
  </si>
  <si>
    <t>小田原市生涯学習センターけやきホール</t>
    <rPh sb="0" eb="3">
      <t>オダワラ</t>
    </rPh>
    <rPh sb="3" eb="4">
      <t>シ</t>
    </rPh>
    <rPh sb="4" eb="6">
      <t>ショウガイ</t>
    </rPh>
    <rPh sb="6" eb="8">
      <t>ガクシュウ</t>
    </rPh>
    <phoneticPr fontId="2"/>
  </si>
  <si>
    <t>神奈川県連合退職校長会</t>
    <rPh sb="4" eb="6">
      <t>レンゴウ</t>
    </rPh>
    <rPh sb="6" eb="11">
      <t>タイショクコウチョウカイ</t>
    </rPh>
    <phoneticPr fontId="2"/>
  </si>
  <si>
    <t>・神奈川県連合退職校長会会員
・一般の方
（西湘地区50名）</t>
    <rPh sb="1" eb="5">
      <t>カナガワケン</t>
    </rPh>
    <rPh sb="5" eb="9">
      <t>レンゴウタイショク</t>
    </rPh>
    <rPh sb="9" eb="11">
      <t>コウチョウ</t>
    </rPh>
    <rPh sb="11" eb="12">
      <t>カイ</t>
    </rPh>
    <rPh sb="12" eb="14">
      <t>カイイン</t>
    </rPh>
    <rPh sb="16" eb="18">
      <t>イッパン</t>
    </rPh>
    <rPh sb="19" eb="20">
      <t>カタ</t>
    </rPh>
    <rPh sb="22" eb="26">
      <t>セイショウチク</t>
    </rPh>
    <rPh sb="28" eb="29">
      <t>メイ</t>
    </rPh>
    <phoneticPr fontId="2"/>
  </si>
  <si>
    <t>小田原市・足柄下郡退職校長会</t>
    <rPh sb="0" eb="4">
      <t>オダワラシ</t>
    </rPh>
    <rPh sb="5" eb="9">
      <t>アシガラシモグン</t>
    </rPh>
    <rPh sb="9" eb="14">
      <t>タイショクコウチョウカイ</t>
    </rPh>
    <phoneticPr fontId="2"/>
  </si>
  <si>
    <r>
      <t>公募による</t>
    </r>
    <r>
      <rPr>
        <sz val="11"/>
        <rFont val="ＭＳ Ｐゴシック"/>
        <family val="3"/>
        <charset val="128"/>
        <scheme val="minor"/>
      </rPr>
      <t>団体</t>
    </r>
    <r>
      <rPr>
        <sz val="11"/>
        <color theme="1"/>
        <rFont val="ＭＳ Ｐゴシック"/>
        <family val="3"/>
        <charset val="128"/>
        <scheme val="minor"/>
      </rPr>
      <t>が、松永記念館の茶室等を使い、どなたでも楽しんでいただける茶会を開催します。</t>
    </r>
    <rPh sb="0" eb="2">
      <t>コウボ</t>
    </rPh>
    <rPh sb="5" eb="7">
      <t>ダンタイ</t>
    </rPh>
    <rPh sb="9" eb="11">
      <t>マツナガ</t>
    </rPh>
    <rPh sb="11" eb="13">
      <t>キネン</t>
    </rPh>
    <rPh sb="13" eb="14">
      <t>カン</t>
    </rPh>
    <rPh sb="15" eb="17">
      <t>チャシツ</t>
    </rPh>
    <rPh sb="17" eb="18">
      <t>トウ</t>
    </rPh>
    <rPh sb="19" eb="20">
      <t>ツカ</t>
    </rPh>
    <rPh sb="27" eb="28">
      <t>タノ</t>
    </rPh>
    <rPh sb="36" eb="38">
      <t>チャカイ</t>
    </rPh>
    <rPh sb="39" eb="41">
      <t>カイサイ</t>
    </rPh>
    <phoneticPr fontId="2"/>
  </si>
  <si>
    <t>ニュースポーツ教室</t>
    <phoneticPr fontId="7"/>
  </si>
  <si>
    <t>小学生英語チャレンジ</t>
    <rPh sb="0" eb="3">
      <t>ショウガクセイ</t>
    </rPh>
    <rPh sb="3" eb="5">
      <t>エイゴ</t>
    </rPh>
    <phoneticPr fontId="2"/>
  </si>
  <si>
    <t>映像とお話　「拡大した軍の施設と戦後の活用」
三浦半島の文化を考える会代表幹事　
　　　　　　　　　　　　　　 久保木　実氏</t>
    <rPh sb="0" eb="2">
      <t>エイゾウ</t>
    </rPh>
    <rPh sb="4" eb="5">
      <t>ハナシ</t>
    </rPh>
    <rPh sb="7" eb="9">
      <t>カクダイ</t>
    </rPh>
    <rPh sb="11" eb="12">
      <t>グン</t>
    </rPh>
    <rPh sb="13" eb="15">
      <t>シセツ</t>
    </rPh>
    <rPh sb="16" eb="18">
      <t>センゴ</t>
    </rPh>
    <rPh sb="19" eb="21">
      <t>カツヨウ</t>
    </rPh>
    <rPh sb="23" eb="25">
      <t>ミウラ</t>
    </rPh>
    <rPh sb="25" eb="27">
      <t>ハントウ</t>
    </rPh>
    <rPh sb="28" eb="30">
      <t>ブンカ</t>
    </rPh>
    <rPh sb="31" eb="32">
      <t>カンガ</t>
    </rPh>
    <rPh sb="34" eb="35">
      <t>カイ</t>
    </rPh>
    <rPh sb="35" eb="37">
      <t>ダイヒョウ</t>
    </rPh>
    <rPh sb="37" eb="39">
      <t>カンジ</t>
    </rPh>
    <rPh sb="56" eb="59">
      <t>クボキ</t>
    </rPh>
    <rPh sb="60" eb="61">
      <t>ミノル</t>
    </rPh>
    <rPh sb="61" eb="62">
      <t>シ</t>
    </rPh>
    <phoneticPr fontId="2"/>
  </si>
  <si>
    <t>第１号公園及び体育館
神奈川中央交通バス「一号公園」または「春日台入り口」停留所
第２号公園
神奈川中央交通バス「西１丁目」または「坂本入口」停留所</t>
    <rPh sb="0" eb="1">
      <t>ダイ</t>
    </rPh>
    <rPh sb="2" eb="3">
      <t>ゴウ</t>
    </rPh>
    <rPh sb="3" eb="5">
      <t>コウエン</t>
    </rPh>
    <rPh sb="5" eb="6">
      <t>オヨ</t>
    </rPh>
    <rPh sb="7" eb="10">
      <t>タイイクカン</t>
    </rPh>
    <rPh sb="21" eb="23">
      <t>イチゴウ</t>
    </rPh>
    <rPh sb="23" eb="25">
      <t>コウエン</t>
    </rPh>
    <rPh sb="30" eb="33">
      <t>カスガダイ</t>
    </rPh>
    <rPh sb="33" eb="34">
      <t>イ</t>
    </rPh>
    <rPh sb="35" eb="36">
      <t>グチ</t>
    </rPh>
    <rPh sb="41" eb="42">
      <t>ダイ</t>
    </rPh>
    <rPh sb="43" eb="44">
      <t>ゴウ</t>
    </rPh>
    <rPh sb="44" eb="46">
      <t>コウエン</t>
    </rPh>
    <rPh sb="57" eb="58">
      <t>ニシ</t>
    </rPh>
    <rPh sb="59" eb="61">
      <t>チョウメ</t>
    </rPh>
    <rPh sb="66" eb="68">
      <t>サカモト</t>
    </rPh>
    <rPh sb="68" eb="70">
      <t>イリグチ</t>
    </rPh>
    <phoneticPr fontId="2"/>
  </si>
  <si>
    <t>https://www.city.zama.kanagawa.jp/shisetsu/kyoiku/kouminkan/1008638.html</t>
    <phoneticPr fontId="2"/>
  </si>
  <si>
    <t>自然の中での共同生活を通じて、学校や学年の違う仲間とふれあい、自主性、自立心、協調性、積極性などリーダーとしての意識を育て、地域における青少年リーダーを養成することを目的としたもので、キャンプを中心とした講座を実施します。</t>
    <phoneticPr fontId="2"/>
  </si>
  <si>
    <t>https://www.city.yamato.lg.jp/gyosei/soshik/2017/bunka_geijutsu/bunka_geizyutu_zigyou/4088.html</t>
    <phoneticPr fontId="2"/>
  </si>
  <si>
    <t>(4)イベントの概要</t>
    <rPh sb="8" eb="10">
      <t>ガイヨウ</t>
    </rPh>
    <phoneticPr fontId="2"/>
  </si>
  <si>
    <t>(12)
問合せ先（名称）</t>
    <phoneticPr fontId="2"/>
  </si>
  <si>
    <t>尊徳祭</t>
    <rPh sb="0" eb="3">
      <t>ソントクサイ</t>
    </rPh>
    <phoneticPr fontId="2"/>
  </si>
  <si>
    <t>小田原市教育委員会</t>
    <rPh sb="0" eb="4">
      <t>オダワラシ</t>
    </rPh>
    <rPh sb="4" eb="9">
      <t>キョウイクイインカイ</t>
    </rPh>
    <phoneticPr fontId="2"/>
  </si>
  <si>
    <t>https://ohigashi-lib.jp/</t>
    <phoneticPr fontId="2"/>
  </si>
  <si>
    <t>神奈川中央交通バス「局前」停留所</t>
    <phoneticPr fontId="2"/>
  </si>
  <si>
    <t>各会場の最寄り駅をご確認ください</t>
    <rPh sb="0" eb="3">
      <t>カクカイジョウ</t>
    </rPh>
    <rPh sb="4" eb="6">
      <t>モヨ</t>
    </rPh>
    <rPh sb="7" eb="8">
      <t>エキ</t>
    </rPh>
    <rPh sb="10" eb="12">
      <t>カクニン</t>
    </rPh>
    <phoneticPr fontId="2"/>
  </si>
  <si>
    <t>乳幼児(１～2歳児)と保護者向けに、わらべうたの実践や乳幼児絵本の読み聞かせと紹介を行う講座です。１回のみのご参加も可能です。（連続全３回がおすすめです。）</t>
    <phoneticPr fontId="2"/>
  </si>
  <si>
    <t>1・2歳児と保護者の方</t>
  </si>
  <si>
    <t>https://www.city.yokohama.lg.jp/kurashi/kyodo-manabi/library/tshokan/konan/nazotoki.html</t>
  </si>
  <si>
    <t>https://www.city.yokohama.lg.jp/kurashi/kyodo-manabi/library/tshokan/konan/dokusyonote.html</t>
  </si>
  <si>
    <t>https://www.city.yokohama.lg.jp/konan/event-bosyu/sonota/nintisyo.html</t>
  </si>
  <si>
    <t>企画展示「児童虐待の防止を考える」</t>
  </si>
  <si>
    <t>https://www.city.yokohama.lg.jp/midori/event-bosyu/sonota/otonaohanashikai.html</t>
    <phoneticPr fontId="2"/>
  </si>
  <si>
    <t>https://yamauchi-lib.jp/event/event-20240929/</t>
    <phoneticPr fontId="2"/>
  </si>
  <si>
    <t>企画展示「みんなでつくるやさしいまち」</t>
    <rPh sb="0" eb="2">
      <t>キカク</t>
    </rPh>
    <rPh sb="2" eb="4">
      <t>テンジ</t>
    </rPh>
    <phoneticPr fontId="2"/>
  </si>
  <si>
    <t>青葉区制30周年記念特別展示「阿川弘之の文学」</t>
    <phoneticPr fontId="2"/>
  </si>
  <si>
    <t>相模原市立図書館開館50周年記念プレイベント「絵本とパントマイムＬＩＶＥ！～おむすびひろばにあつまれ～」</t>
    <phoneticPr fontId="2"/>
  </si>
  <si>
    <t>午前の部：乳幼児（保護者同伴）
午後の部：幼児（保護者同伴）、小学生</t>
    <rPh sb="0" eb="2">
      <t>ゴゼン</t>
    </rPh>
    <rPh sb="3" eb="4">
      <t>ブ</t>
    </rPh>
    <rPh sb="5" eb="8">
      <t>ニュウヨウジ</t>
    </rPh>
    <rPh sb="9" eb="12">
      <t>ホゴシャ</t>
    </rPh>
    <rPh sb="12" eb="14">
      <t>ドウハン</t>
    </rPh>
    <rPh sb="16" eb="18">
      <t>ゴゴ</t>
    </rPh>
    <rPh sb="19" eb="20">
      <t>ブ</t>
    </rPh>
    <rPh sb="21" eb="23">
      <t>ヨウジ</t>
    </rPh>
    <rPh sb="24" eb="27">
      <t>ホゴシャ</t>
    </rPh>
    <rPh sb="27" eb="29">
      <t>ドウハン</t>
    </rPh>
    <rPh sb="31" eb="34">
      <t>ショウガクセイ</t>
    </rPh>
    <phoneticPr fontId="2"/>
  </si>
  <si>
    <t>パントマイムと読み聞かせのパフォーマンスショーを午前の部（乳幼児向け）と午後の部（幼児～小学生向け）に分けて開催します。</t>
    <rPh sb="51" eb="52">
      <t>ワ</t>
    </rPh>
    <phoneticPr fontId="2"/>
  </si>
  <si>
    <t>相模原市立図書館開館５０周年記念事業
街頭紙芝居</t>
    <rPh sb="0" eb="3">
      <t>サガミハラ</t>
    </rPh>
    <rPh sb="3" eb="5">
      <t>シリツ</t>
    </rPh>
    <rPh sb="5" eb="8">
      <t>トショカン</t>
    </rPh>
    <rPh sb="8" eb="10">
      <t>カイカン</t>
    </rPh>
    <rPh sb="12" eb="14">
      <t>シュウネン</t>
    </rPh>
    <rPh sb="14" eb="16">
      <t>キネン</t>
    </rPh>
    <rPh sb="16" eb="18">
      <t>ジギョウ</t>
    </rPh>
    <phoneticPr fontId="7"/>
  </si>
  <si>
    <t>2024/11/2</t>
    <phoneticPr fontId="8"/>
  </si>
  <si>
    <t>幼児から小学校低学年の方</t>
    <rPh sb="0" eb="2">
      <t>ヨウジ</t>
    </rPh>
    <rPh sb="4" eb="7">
      <t>ショウガッコウ</t>
    </rPh>
    <rPh sb="7" eb="10">
      <t>テイガクネン</t>
    </rPh>
    <rPh sb="11" eb="12">
      <t>カタ</t>
    </rPh>
    <phoneticPr fontId="2"/>
  </si>
  <si>
    <t>紙芝居の実演を楽しんだ後、希望者は記念缶バッジの制作体験ができます。</t>
    <phoneticPr fontId="2"/>
  </si>
  <si>
    <t>相模原市立図書館開館50周年記念事業
サイエンスカフェ～ＪＡＸＡ吉川先生といっしょ！～</t>
    <rPh sb="0" eb="5">
      <t>サガミハラシリツ</t>
    </rPh>
    <rPh sb="5" eb="8">
      <t>トショカン</t>
    </rPh>
    <rPh sb="8" eb="10">
      <t>カイカン</t>
    </rPh>
    <rPh sb="12" eb="14">
      <t>シュウネン</t>
    </rPh>
    <rPh sb="14" eb="16">
      <t>キネン</t>
    </rPh>
    <rPh sb="16" eb="18">
      <t>ジギョウ</t>
    </rPh>
    <phoneticPr fontId="7"/>
  </si>
  <si>
    <t>最新の科学成果などについての講義、参加者から講師の方へ質疑応答をメインにフリートークを行います。
出演者：ＪＡＸＡ　吉川真准教授</t>
    <rPh sb="22" eb="24">
      <t>コウシ</t>
    </rPh>
    <rPh sb="25" eb="26">
      <t>カタ</t>
    </rPh>
    <rPh sb="43" eb="44">
      <t>オコナ</t>
    </rPh>
    <rPh sb="49" eb="52">
      <t>シュツエンシャ</t>
    </rPh>
    <phoneticPr fontId="2"/>
  </si>
  <si>
    <t>中学生以上</t>
    <rPh sb="0" eb="3">
      <t>チュウガクセイ</t>
    </rPh>
    <rPh sb="3" eb="5">
      <t>イジョウ</t>
    </rPh>
    <phoneticPr fontId="2"/>
  </si>
  <si>
    <t>https://www.lib.sagamihara.kanagawa.jp</t>
    <phoneticPr fontId="2"/>
  </si>
  <si>
    <t>大学生ボランティアによるおはなし会を実施します。</t>
    <rPh sb="0" eb="3">
      <t>ダイガクセイ</t>
    </rPh>
    <rPh sb="16" eb="17">
      <t>カイ</t>
    </rPh>
    <rPh sb="18" eb="20">
      <t>ジッシ</t>
    </rPh>
    <phoneticPr fontId="2"/>
  </si>
  <si>
    <t>幼児と保護者</t>
    <phoneticPr fontId="2"/>
  </si>
  <si>
    <t>相模原市立図書館開館50周年記念事業
コント＆ビブリオバトル～究極の青春（アオハル）本を君に捧ぐ～</t>
    <phoneticPr fontId="2"/>
  </si>
  <si>
    <t>横浜市</t>
    <rPh sb="0" eb="3">
      <t>ヨコハマシ</t>
    </rPh>
    <phoneticPr fontId="2"/>
  </si>
  <si>
    <t>平塚市</t>
    <rPh sb="0" eb="3">
      <t>ヒラツカシ</t>
    </rPh>
    <phoneticPr fontId="2"/>
  </si>
  <si>
    <t>小田原市</t>
    <rPh sb="0" eb="3">
      <t>オダワラ</t>
    </rPh>
    <rPh sb="3" eb="4">
      <t>シ</t>
    </rPh>
    <phoneticPr fontId="2"/>
  </si>
  <si>
    <t>座間市</t>
    <rPh sb="0" eb="3">
      <t>ザマシ</t>
    </rPh>
    <phoneticPr fontId="2"/>
  </si>
  <si>
    <t>毎月第２・４日３日曜日の午前中に行うボランティアによるおはなし会です。</t>
    <rPh sb="0" eb="2">
      <t>マイツキ</t>
    </rPh>
    <rPh sb="2" eb="3">
      <t>ダイ</t>
    </rPh>
    <rPh sb="6" eb="7">
      <t>ニチ</t>
    </rPh>
    <rPh sb="8" eb="11">
      <t>ニチヨウビ</t>
    </rPh>
    <rPh sb="12" eb="15">
      <t>ゴゼンチュウ</t>
    </rPh>
    <rPh sb="16" eb="17">
      <t>オコナ</t>
    </rPh>
    <rPh sb="31" eb="32">
      <t>カイ</t>
    </rPh>
    <phoneticPr fontId="2"/>
  </si>
  <si>
    <t>古民家園でハワイアン</t>
    <rPh sb="0" eb="3">
      <t>コミンカ</t>
    </rPh>
    <rPh sb="3" eb="4">
      <t>エン</t>
    </rPh>
    <phoneticPr fontId="7"/>
  </si>
  <si>
    <t>小学４年生以上
（小学生は保護者同伴）</t>
    <rPh sb="0" eb="2">
      <t>ショウガク</t>
    </rPh>
    <phoneticPr fontId="7"/>
  </si>
  <si>
    <t>川原石のふしぎ～自分だけのお気に入りの石図鑑をつくろう～</t>
    <rPh sb="0" eb="3">
      <t>カワライシ</t>
    </rPh>
    <phoneticPr fontId="7"/>
  </si>
  <si>
    <t>小学生以上
（小学生は保護者同伴）</t>
    <rPh sb="0" eb="3">
      <t>ショウガクセイ</t>
    </rPh>
    <phoneticPr fontId="7"/>
  </si>
  <si>
    <t>遺跡探訪～田名塩田の旧石器・縄文を探る～</t>
    <rPh sb="0" eb="2">
      <t>イセキ</t>
    </rPh>
    <rPh sb="2" eb="4">
      <t>タンボウ</t>
    </rPh>
    <phoneticPr fontId="7"/>
  </si>
  <si>
    <r>
      <t xml:space="preserve">相模原市立図書館開館50周年記念事業
</t>
    </r>
    <r>
      <rPr>
        <sz val="10"/>
        <color theme="1"/>
        <rFont val="ＭＳ Ｐゴシック"/>
        <family val="3"/>
        <charset val="128"/>
        <scheme val="minor"/>
      </rPr>
      <t>学生ボランティアによるおはなし会</t>
    </r>
    <phoneticPr fontId="2"/>
  </si>
  <si>
    <t>令和4年度の潤水都市フェスタのサガミハラエッジ芸人バトルで優勝したコントグループ「青色１号」によるコントと、大学生らによるビブリオバトル（イチオシの本を紹介しあう）を行います。</t>
    <phoneticPr fontId="2"/>
  </si>
  <si>
    <t>小田原文学館 開館30周年記念特別展「小田原出身・ゆかりの文学者たち－その手蹟と事績」</t>
    <rPh sb="0" eb="6">
      <t>オダワラブンガクカン</t>
    </rPh>
    <rPh sb="7" eb="9">
      <t>カイカン</t>
    </rPh>
    <rPh sb="11" eb="13">
      <t>シュウネン</t>
    </rPh>
    <rPh sb="13" eb="15">
      <t>キネン</t>
    </rPh>
    <rPh sb="15" eb="18">
      <t>トクベツテン</t>
    </rPh>
    <rPh sb="19" eb="22">
      <t>オダワラ</t>
    </rPh>
    <rPh sb="22" eb="24">
      <t>シュッシン</t>
    </rPh>
    <rPh sb="29" eb="32">
      <t>ブンガクシャ</t>
    </rPh>
    <phoneticPr fontId="2"/>
  </si>
  <si>
    <t>小田原文学館の開館30周年を記念して、通常非公開のものを含む小田原出身作家・ゆかりの文学者の自筆原稿や書画類などを公開するとともに、その事績の一部を紹介。</t>
    <rPh sb="0" eb="6">
      <t>オダワラブンガクカン</t>
    </rPh>
    <rPh sb="7" eb="9">
      <t>カイカン</t>
    </rPh>
    <rPh sb="11" eb="13">
      <t>シュウネン</t>
    </rPh>
    <rPh sb="14" eb="16">
      <t>キネン</t>
    </rPh>
    <rPh sb="19" eb="21">
      <t>ツウジョウ</t>
    </rPh>
    <rPh sb="21" eb="24">
      <t>ヒコウカイ</t>
    </rPh>
    <rPh sb="28" eb="29">
      <t>フク</t>
    </rPh>
    <rPh sb="30" eb="37">
      <t>オダワラシュッシンサッカ</t>
    </rPh>
    <rPh sb="42" eb="45">
      <t>ブンガクシャ</t>
    </rPh>
    <rPh sb="43" eb="44">
      <t>サクブン</t>
    </rPh>
    <rPh sb="46" eb="50">
      <t>ジヒツゲンコウ</t>
    </rPh>
    <rPh sb="51" eb="54">
      <t>ショガルイ</t>
    </rPh>
    <rPh sb="57" eb="59">
      <t>コウカイ</t>
    </rPh>
    <phoneticPr fontId="2"/>
  </si>
  <si>
    <t>子育てサポーター講座</t>
    <rPh sb="0" eb="2">
      <t>コソダ</t>
    </rPh>
    <rPh sb="8" eb="10">
      <t>コウザ</t>
    </rPh>
    <phoneticPr fontId="2"/>
  </si>
  <si>
    <t>三浦市社会教育講座実行委員会</t>
    <rPh sb="0" eb="3">
      <t>ミウラシ</t>
    </rPh>
    <rPh sb="3" eb="7">
      <t>シャカイキョウイク</t>
    </rPh>
    <rPh sb="7" eb="9">
      <t>コウザ</t>
    </rPh>
    <rPh sb="9" eb="14">
      <t>ジッコウイインカイ</t>
    </rPh>
    <phoneticPr fontId="2"/>
  </si>
  <si>
    <t>のびのびありま</t>
    <phoneticPr fontId="2"/>
  </si>
  <si>
    <r>
      <t>毎月第</t>
    </r>
    <r>
      <rPr>
        <strike/>
        <sz val="11"/>
        <rFont val="ＭＳ Ｐゴシック"/>
        <family val="3"/>
        <charset val="128"/>
        <scheme val="minor"/>
      </rPr>
      <t>４</t>
    </r>
    <r>
      <rPr>
        <sz val="11"/>
        <rFont val="ＭＳ Ｐゴシック"/>
        <family val="3"/>
        <charset val="128"/>
        <scheme val="minor"/>
      </rPr>
      <t>曜日の午</t>
    </r>
    <r>
      <rPr>
        <strike/>
        <sz val="11"/>
        <rFont val="ＭＳ Ｐゴシック"/>
        <family val="3"/>
        <charset val="128"/>
        <scheme val="minor"/>
      </rPr>
      <t>後</t>
    </r>
    <r>
      <rPr>
        <sz val="11"/>
        <rFont val="ＭＳ Ｐゴシック"/>
        <family val="3"/>
        <charset val="128"/>
        <scheme val="minor"/>
      </rPr>
      <t>に行う小学生を対象としたおはなし会です。</t>
    </r>
    <rPh sb="0" eb="2">
      <t>マイツキ</t>
    </rPh>
    <rPh sb="2" eb="3">
      <t>ダイ</t>
    </rPh>
    <rPh sb="4" eb="6">
      <t>ヨウビ</t>
    </rPh>
    <rPh sb="7" eb="9">
      <t>ゴゴ</t>
    </rPh>
    <rPh sb="10" eb="11">
      <t>オコナ</t>
    </rPh>
    <rPh sb="12" eb="15">
      <t>ショウガクセイ</t>
    </rPh>
    <rPh sb="16" eb="18">
      <t>タイショウ</t>
    </rPh>
    <rPh sb="25" eb="26">
      <t>カイ</t>
    </rPh>
    <phoneticPr fontId="2"/>
  </si>
  <si>
    <t>すくすくひろば</t>
    <phoneticPr fontId="2"/>
  </si>
  <si>
    <t>第１日曜日の午前に行う０～４歳のお子さまと保護者の方を対象としたおはなし会です。</t>
    <rPh sb="0" eb="1">
      <t>ダイ</t>
    </rPh>
    <rPh sb="2" eb="5">
      <t>ニチヨウビ</t>
    </rPh>
    <rPh sb="6" eb="8">
      <t>ゴゼン</t>
    </rPh>
    <rPh sb="9" eb="10">
      <t>オコナ</t>
    </rPh>
    <rPh sb="14" eb="15">
      <t>サイ</t>
    </rPh>
    <rPh sb="17" eb="18">
      <t>コ</t>
    </rPh>
    <rPh sb="21" eb="24">
      <t>ホゴシャ</t>
    </rPh>
    <rPh sb="25" eb="26">
      <t>カタ</t>
    </rPh>
    <rPh sb="27" eb="29">
      <t>タイショウ</t>
    </rPh>
    <rPh sb="36" eb="37">
      <t>カイ</t>
    </rPh>
    <phoneticPr fontId="2"/>
  </si>
  <si>
    <t>０～４歳のお子さまと保護者の方</t>
    <rPh sb="3" eb="4">
      <t>サイ</t>
    </rPh>
    <rPh sb="6" eb="7">
      <t>コ</t>
    </rPh>
    <rPh sb="10" eb="13">
      <t>ホゴシャ</t>
    </rPh>
    <rPh sb="14" eb="15">
      <t>カタ</t>
    </rPh>
    <phoneticPr fontId="2"/>
  </si>
  <si>
    <t>綾瀬市立図書館</t>
    <rPh sb="3" eb="4">
      <t>リツ</t>
    </rPh>
    <rPh sb="4" eb="6">
      <t>トショ</t>
    </rPh>
    <phoneticPr fontId="2"/>
  </si>
  <si>
    <r>
      <t>さむかわスポーツデイ実行委員会</t>
    </r>
    <r>
      <rPr>
        <strike/>
        <sz val="11"/>
        <rFont val="ＭＳ Ｐゴシック"/>
        <family val="3"/>
        <charset val="128"/>
        <scheme val="minor"/>
      </rPr>
      <t xml:space="preserve">
</t>
    </r>
    <phoneticPr fontId="2"/>
  </si>
  <si>
    <r>
      <rPr>
        <sz val="11"/>
        <rFont val="ＭＳ Ｐゴシック"/>
        <family val="3"/>
        <charset val="128"/>
        <scheme val="minor"/>
      </rPr>
      <t>中川一政美術館の玉手箱</t>
    </r>
    <r>
      <rPr>
        <sz val="11"/>
        <color rgb="FFFF0000"/>
        <rFont val="ＭＳ Ｐゴシック"/>
        <family val="3"/>
        <charset val="128"/>
        <scheme val="minor"/>
      </rPr>
      <t xml:space="preserve">
</t>
    </r>
    <phoneticPr fontId="2"/>
  </si>
  <si>
    <t>2024/12/1</t>
    <phoneticPr fontId="2"/>
  </si>
  <si>
    <t>第27回大学で学ぼう
～生涯学習フェア～</t>
    <rPh sb="0" eb="1">
      <t>ダイ</t>
    </rPh>
    <rPh sb="3" eb="4">
      <t>カイ</t>
    </rPh>
    <rPh sb="4" eb="6">
      <t>ダイガク</t>
    </rPh>
    <rPh sb="7" eb="8">
      <t>マナ</t>
    </rPh>
    <rPh sb="11" eb="20">
      <t>カラショウガイガクシュウフェアカラ</t>
    </rPh>
    <phoneticPr fontId="2"/>
  </si>
  <si>
    <t>幅広い年代の方を対象に県内大学の生涯学習の取組みについて広く情報提供するとともに、公開講座やライブラリートークを通じて大学での学びに親しんでもらうきっかけづくりを行います。</t>
    <rPh sb="6" eb="7">
      <t>カタ</t>
    </rPh>
    <rPh sb="41" eb="43">
      <t>コウカイ</t>
    </rPh>
    <rPh sb="43" eb="45">
      <t>コウザ</t>
    </rPh>
    <rPh sb="56" eb="57">
      <t>ツウ</t>
    </rPh>
    <rPh sb="63" eb="64">
      <t>マナ</t>
    </rPh>
    <phoneticPr fontId="2"/>
  </si>
  <si>
    <t>神奈川県立図書館、オンライン</t>
    <rPh sb="0" eb="3">
      <t>カナガワ</t>
    </rPh>
    <rPh sb="3" eb="5">
      <t>ケンリツ</t>
    </rPh>
    <rPh sb="4" eb="5">
      <t>リツ</t>
    </rPh>
    <rPh sb="5" eb="8">
      <t>トショカン</t>
    </rPh>
    <phoneticPr fontId="2"/>
  </si>
  <si>
    <t>桜木町駅
日ノ出町駅</t>
    <rPh sb="0" eb="4">
      <t>サクラギチョウエキ</t>
    </rPh>
    <rPh sb="5" eb="6">
      <t>ヒ</t>
    </rPh>
    <rPh sb="7" eb="10">
      <t>デチョウエキ</t>
    </rPh>
    <phoneticPr fontId="2"/>
  </si>
  <si>
    <t>かながわ大学生涯学習推進協議会(事務局：神奈川県立図書館広報・生涯学習推進課)</t>
    <rPh sb="4" eb="15">
      <t>ダイガクショウガイガクシュウスイシン協議カイ</t>
    </rPh>
    <rPh sb="16" eb="19">
      <t>ジムキョク</t>
    </rPh>
    <rPh sb="20" eb="28">
      <t>カナガワケンリツトショカン</t>
    </rPh>
    <rPh sb="28" eb="30">
      <t>コウホウ</t>
    </rPh>
    <rPh sb="31" eb="38">
      <t>ショウガイガクシュウスイシンカ</t>
    </rPh>
    <phoneticPr fontId="2"/>
  </si>
  <si>
    <t>かながわ大学生涯学習推進協議会事務局（神奈川県立図書館広報・生涯学習推進課）</t>
    <rPh sb="4" eb="6">
      <t>ダイガク</t>
    </rPh>
    <rPh sb="6" eb="8">
      <t>ショウガイ</t>
    </rPh>
    <rPh sb="8" eb="10">
      <t>ガクシュウ</t>
    </rPh>
    <rPh sb="10" eb="12">
      <t>スイシン</t>
    </rPh>
    <rPh sb="12" eb="15">
      <t>キョウギカイ</t>
    </rPh>
    <rPh sb="15" eb="18">
      <t>ジムキョク</t>
    </rPh>
    <rPh sb="19" eb="27">
      <t>カナガワケンリツトショカン</t>
    </rPh>
    <rPh sb="27" eb="29">
      <t>コウホウ</t>
    </rPh>
    <rPh sb="30" eb="32">
      <t>ショウガイ</t>
    </rPh>
    <rPh sb="32" eb="34">
      <t>ガクシュウ</t>
    </rPh>
    <rPh sb="34" eb="36">
      <t>スイシン</t>
    </rPh>
    <rPh sb="36" eb="37">
      <t>カ</t>
    </rPh>
    <phoneticPr fontId="2"/>
  </si>
  <si>
    <t>企画展示「源氏物語を取り巻く女性たちと文化」関連講演会　兼　文字・活字文化の日記念講演会</t>
    <rPh sb="0" eb="2">
      <t>キカク</t>
    </rPh>
    <rPh sb="2" eb="4">
      <t>テンジ</t>
    </rPh>
    <rPh sb="5" eb="9">
      <t>ゲンジモノガタリ</t>
    </rPh>
    <rPh sb="10" eb="11">
      <t>ト</t>
    </rPh>
    <rPh sb="12" eb="13">
      <t>マ</t>
    </rPh>
    <rPh sb="14" eb="16">
      <t>ジョセイ</t>
    </rPh>
    <rPh sb="19" eb="21">
      <t>ブンカ</t>
    </rPh>
    <rPh sb="22" eb="24">
      <t>カンレン</t>
    </rPh>
    <rPh sb="24" eb="27">
      <t>コウエンカイ</t>
    </rPh>
    <rPh sb="28" eb="29">
      <t>ケン</t>
    </rPh>
    <rPh sb="30" eb="32">
      <t>モジ</t>
    </rPh>
    <rPh sb="33" eb="35">
      <t>カツジ</t>
    </rPh>
    <rPh sb="35" eb="37">
      <t>ブンカ</t>
    </rPh>
    <rPh sb="38" eb="39">
      <t>ヒ</t>
    </rPh>
    <rPh sb="39" eb="41">
      <t>キネン</t>
    </rPh>
    <rPh sb="41" eb="44">
      <t>コウエンカイ</t>
    </rPh>
    <phoneticPr fontId="1"/>
  </si>
  <si>
    <t>県立図書館で開催中の企画展示「源氏物語を取り巻く女性たちと文化」に関連し、平安時代の文学作品や文化に関する講演会を開催します。</t>
    <rPh sb="0" eb="2">
      <t>ケンリツ</t>
    </rPh>
    <rPh sb="2" eb="5">
      <t>トショカン</t>
    </rPh>
    <rPh sb="6" eb="8">
      <t>カイサイ</t>
    </rPh>
    <rPh sb="8" eb="9">
      <t>チュウ</t>
    </rPh>
    <rPh sb="33" eb="35">
      <t>カンレン</t>
    </rPh>
    <rPh sb="37" eb="39">
      <t>ヘイアン</t>
    </rPh>
    <rPh sb="39" eb="41">
      <t>ジダイ</t>
    </rPh>
    <rPh sb="42" eb="44">
      <t>ブンガク</t>
    </rPh>
    <rPh sb="44" eb="46">
      <t>サクヒン</t>
    </rPh>
    <rPh sb="47" eb="49">
      <t>ブンカ</t>
    </rPh>
    <rPh sb="50" eb="51">
      <t>カン</t>
    </rPh>
    <rPh sb="53" eb="56">
      <t>コウエンカイ</t>
    </rPh>
    <rPh sb="57" eb="59">
      <t>カイサイ</t>
    </rPh>
    <phoneticPr fontId="2"/>
  </si>
  <si>
    <t>神奈川県立図書館</t>
    <rPh sb="0" eb="3">
      <t>カナガワ</t>
    </rPh>
    <phoneticPr fontId="2"/>
  </si>
  <si>
    <t>桜木町駅
日ノ出町駅</t>
    <rPh sb="0" eb="3">
      <t>サクラギチョウ</t>
    </rPh>
    <rPh sb="3" eb="4">
      <t>エキ</t>
    </rPh>
    <rPh sb="5" eb="6">
      <t>ヒ</t>
    </rPh>
    <rPh sb="7" eb="10">
      <t>デチョウエキ</t>
    </rPh>
    <phoneticPr fontId="2"/>
  </si>
  <si>
    <t>神奈川県立図書館
図書課</t>
    <rPh sb="0" eb="3">
      <t>カナガワ</t>
    </rPh>
    <rPh sb="3" eb="5">
      <t>ケンリツ</t>
    </rPh>
    <rPh sb="5" eb="8">
      <t>トショカン</t>
    </rPh>
    <rPh sb="9" eb="11">
      <t>トショ</t>
    </rPh>
    <rPh sb="11" eb="12">
      <t>カ</t>
    </rPh>
    <phoneticPr fontId="2"/>
  </si>
  <si>
    <t>連続講座「博物館の古文書を読む　幕末の日記」</t>
    <rPh sb="0" eb="2">
      <t>レンゾク</t>
    </rPh>
    <rPh sb="2" eb="4">
      <t>コウザ</t>
    </rPh>
    <rPh sb="5" eb="8">
      <t>ハクブツカン</t>
    </rPh>
    <rPh sb="9" eb="12">
      <t>コモンジョ</t>
    </rPh>
    <rPh sb="13" eb="14">
      <t>ヨ</t>
    </rPh>
    <rPh sb="16" eb="18">
      <t>バクマツ</t>
    </rPh>
    <rPh sb="19" eb="21">
      <t>ニッキ</t>
    </rPh>
    <phoneticPr fontId="2"/>
  </si>
  <si>
    <t>幕末を生きた２人の日記を読むことで、大きな歴史の流れからは知り得ない個人のストーリーに寄り添います。</t>
    <rPh sb="0" eb="2">
      <t>バクマツ</t>
    </rPh>
    <rPh sb="3" eb="4">
      <t>イ</t>
    </rPh>
    <rPh sb="7" eb="8">
      <t>ニン</t>
    </rPh>
    <rPh sb="9" eb="11">
      <t>ニッキ</t>
    </rPh>
    <rPh sb="12" eb="13">
      <t>ヨ</t>
    </rPh>
    <rPh sb="18" eb="19">
      <t>オオ</t>
    </rPh>
    <rPh sb="21" eb="23">
      <t>レキシ</t>
    </rPh>
    <rPh sb="24" eb="25">
      <t>ナガ</t>
    </rPh>
    <rPh sb="29" eb="30">
      <t>シ</t>
    </rPh>
    <rPh sb="31" eb="32">
      <t>エ</t>
    </rPh>
    <rPh sb="34" eb="36">
      <t>コジン</t>
    </rPh>
    <rPh sb="43" eb="44">
      <t>ヨ</t>
    </rPh>
    <rPh sb="45" eb="46">
      <t>ソ</t>
    </rPh>
    <phoneticPr fontId="2"/>
  </si>
  <si>
    <t>神奈川県立歴史博物館</t>
    <rPh sb="0" eb="10">
      <t>カナガワケンリツレキシハクブツカン</t>
    </rPh>
    <phoneticPr fontId="2"/>
  </si>
  <si>
    <t>馬車道駅</t>
    <rPh sb="0" eb="4">
      <t>バシャミチエキ</t>
    </rPh>
    <phoneticPr fontId="2"/>
  </si>
  <si>
    <t>神奈川県立歴史博物館　企画普及課</t>
    <rPh sb="0" eb="5">
      <t>カナガワケンリツ</t>
    </rPh>
    <rPh sb="5" eb="7">
      <t>レキシ</t>
    </rPh>
    <rPh sb="7" eb="10">
      <t>ハクブツカン</t>
    </rPh>
    <rPh sb="11" eb="13">
      <t>キカク</t>
    </rPh>
    <rPh sb="13" eb="15">
      <t>フキュウ</t>
    </rPh>
    <rPh sb="15" eb="16">
      <t>カ</t>
    </rPh>
    <phoneticPr fontId="2"/>
  </si>
  <si>
    <t>特別展「仮面絢爛―中世音楽と芸能があらわす世界―」</t>
    <rPh sb="0" eb="3">
      <t>トクベツテン</t>
    </rPh>
    <rPh sb="4" eb="6">
      <t>カメン</t>
    </rPh>
    <rPh sb="6" eb="8">
      <t>ケンラン</t>
    </rPh>
    <rPh sb="9" eb="11">
      <t>チュウセイ</t>
    </rPh>
    <rPh sb="11" eb="13">
      <t>オンガク</t>
    </rPh>
    <rPh sb="14" eb="16">
      <t>ゲイノウ</t>
    </rPh>
    <rPh sb="21" eb="23">
      <t>セカイ</t>
    </rPh>
    <phoneticPr fontId="2"/>
  </si>
  <si>
    <t>鎌倉をはじめ列島各地にのこされた中世仮面の数々を紹介することで、音楽文化の地域伝播と、地域社会のなかでの受容と変貌のあり様を文献史学・民俗学・美術史学という複数の目線から迫っていきます。また地域の音楽文化に携わった中世武士たちの活動にも注目します。</t>
    <rPh sb="0" eb="2">
      <t>カマクラ</t>
    </rPh>
    <rPh sb="6" eb="8">
      <t>レットウ</t>
    </rPh>
    <rPh sb="8" eb="10">
      <t>カクチ</t>
    </rPh>
    <rPh sb="16" eb="18">
      <t>チュウセイ</t>
    </rPh>
    <rPh sb="18" eb="20">
      <t>カメン</t>
    </rPh>
    <rPh sb="21" eb="23">
      <t>カズカズ</t>
    </rPh>
    <rPh sb="24" eb="26">
      <t>ショウカイ</t>
    </rPh>
    <rPh sb="32" eb="34">
      <t>オンガク</t>
    </rPh>
    <rPh sb="34" eb="36">
      <t>ブンカ</t>
    </rPh>
    <rPh sb="37" eb="39">
      <t>チイキ</t>
    </rPh>
    <rPh sb="39" eb="41">
      <t>デンパ</t>
    </rPh>
    <rPh sb="43" eb="45">
      <t>チイキ</t>
    </rPh>
    <rPh sb="45" eb="47">
      <t>シャカイ</t>
    </rPh>
    <rPh sb="52" eb="54">
      <t>ジュヨウ</t>
    </rPh>
    <rPh sb="55" eb="57">
      <t>ヘンボウ</t>
    </rPh>
    <rPh sb="60" eb="61">
      <t>サマ</t>
    </rPh>
    <rPh sb="62" eb="64">
      <t>ブンケン</t>
    </rPh>
    <rPh sb="64" eb="66">
      <t>シガク</t>
    </rPh>
    <rPh sb="67" eb="69">
      <t>ミンゾク</t>
    </rPh>
    <rPh sb="69" eb="70">
      <t>ガク</t>
    </rPh>
    <rPh sb="71" eb="73">
      <t>ビジュツ</t>
    </rPh>
    <rPh sb="73" eb="75">
      <t>シガク</t>
    </rPh>
    <rPh sb="78" eb="80">
      <t>フクスウ</t>
    </rPh>
    <rPh sb="81" eb="83">
      <t>メセン</t>
    </rPh>
    <rPh sb="85" eb="86">
      <t>セマ</t>
    </rPh>
    <rPh sb="95" eb="97">
      <t>チイキ</t>
    </rPh>
    <rPh sb="98" eb="100">
      <t>オンガク</t>
    </rPh>
    <rPh sb="100" eb="102">
      <t>ブンカ</t>
    </rPh>
    <rPh sb="103" eb="104">
      <t>タズサ</t>
    </rPh>
    <rPh sb="107" eb="109">
      <t>チュウセイ</t>
    </rPh>
    <rPh sb="109" eb="111">
      <t>ブシ</t>
    </rPh>
    <rPh sb="114" eb="116">
      <t>カツドウ</t>
    </rPh>
    <rPh sb="118" eb="120">
      <t>チュウモク</t>
    </rPh>
    <phoneticPr fontId="2"/>
  </si>
  <si>
    <t>神奈川県立歴史博物館</t>
    <rPh sb="0" eb="5">
      <t>カナガワケンリツ</t>
    </rPh>
    <rPh sb="5" eb="7">
      <t>レキシ</t>
    </rPh>
    <rPh sb="7" eb="10">
      <t>ハクブツカン</t>
    </rPh>
    <phoneticPr fontId="2"/>
  </si>
  <si>
    <t>馬車道駅</t>
    <rPh sb="0" eb="3">
      <t>バシャミチ</t>
    </rPh>
    <rPh sb="3" eb="4">
      <t>エキ</t>
    </rPh>
    <phoneticPr fontId="2"/>
  </si>
  <si>
    <t>神奈川県立歴史博物館　企画普及課</t>
    <rPh sb="0" eb="10">
      <t>カナガワケンリツレキシハクブツカン</t>
    </rPh>
    <rPh sb="11" eb="13">
      <t>キカク</t>
    </rPh>
    <rPh sb="13" eb="15">
      <t>フキュウ</t>
    </rPh>
    <rPh sb="15" eb="16">
      <t>カ</t>
    </rPh>
    <phoneticPr fontId="2"/>
  </si>
  <si>
    <t>特別展「仮面絢爛―中世音楽と芸能があらわす世界―」学芸員による展示解説</t>
    <rPh sb="0" eb="3">
      <t>トクベツテン</t>
    </rPh>
    <rPh sb="4" eb="6">
      <t>カメン</t>
    </rPh>
    <rPh sb="6" eb="8">
      <t>ケンラン</t>
    </rPh>
    <rPh sb="9" eb="11">
      <t>チュウセイ</t>
    </rPh>
    <rPh sb="11" eb="13">
      <t>オンガク</t>
    </rPh>
    <rPh sb="14" eb="16">
      <t>ゲイノウ</t>
    </rPh>
    <rPh sb="21" eb="23">
      <t>セカイ</t>
    </rPh>
    <rPh sb="25" eb="28">
      <t>ガクゲイイン</t>
    </rPh>
    <rPh sb="31" eb="33">
      <t>テンジ</t>
    </rPh>
    <rPh sb="33" eb="35">
      <t>カイセツ</t>
    </rPh>
    <phoneticPr fontId="2"/>
  </si>
  <si>
    <t>特別展「仮面絢爛―中世音楽と芸能があらわす世界―」担当学芸員が、本特別展について解説をします。</t>
    <rPh sb="4" eb="8">
      <t>カメンケンラン</t>
    </rPh>
    <rPh sb="9" eb="11">
      <t>チュウセイ</t>
    </rPh>
    <rPh sb="11" eb="13">
      <t>オンガク</t>
    </rPh>
    <rPh sb="14" eb="16">
      <t>ゲイノウ</t>
    </rPh>
    <rPh sb="21" eb="23">
      <t>セカイ</t>
    </rPh>
    <phoneticPr fontId="2"/>
  </si>
  <si>
    <t>特別展「仮面絢爛―中世音楽と芸能があらわす世界―」夜間開館</t>
    <rPh sb="0" eb="3">
      <t>トクベツテン</t>
    </rPh>
    <rPh sb="4" eb="16">
      <t>カメンケンランダッシュチュウセイオンガクトゲイノウ</t>
    </rPh>
    <rPh sb="21" eb="23">
      <t>セカイ</t>
    </rPh>
    <rPh sb="25" eb="27">
      <t>ヤカン</t>
    </rPh>
    <rPh sb="27" eb="29">
      <t>カイカン</t>
    </rPh>
    <phoneticPr fontId="2"/>
  </si>
  <si>
    <t>特別展「仮面絢爛―中世音楽と芸能があらわす世界―」を19時まで観覧でき、担当学芸員によるギャラリートークも行います。</t>
    <rPh sb="4" eb="8">
      <t>カメンケンラン</t>
    </rPh>
    <rPh sb="9" eb="11">
      <t>チュウセイ</t>
    </rPh>
    <rPh sb="11" eb="13">
      <t>オンガク</t>
    </rPh>
    <rPh sb="14" eb="16">
      <t>ゲイノウ</t>
    </rPh>
    <rPh sb="21" eb="23">
      <t>セカイ</t>
    </rPh>
    <rPh sb="28" eb="29">
      <t>ジ</t>
    </rPh>
    <rPh sb="31" eb="33">
      <t>カンラン</t>
    </rPh>
    <rPh sb="36" eb="38">
      <t>タントウ</t>
    </rPh>
    <rPh sb="38" eb="41">
      <t>ガクゲイイン</t>
    </rPh>
    <rPh sb="53" eb="54">
      <t>オコナ</t>
    </rPh>
    <phoneticPr fontId="2"/>
  </si>
  <si>
    <t>入門講座「日本中世の音と音楽の世界」</t>
    <rPh sb="0" eb="2">
      <t>ニュウモン</t>
    </rPh>
    <rPh sb="2" eb="4">
      <t>コウザ</t>
    </rPh>
    <rPh sb="5" eb="7">
      <t>ニホン</t>
    </rPh>
    <rPh sb="7" eb="9">
      <t>チュウセイ</t>
    </rPh>
    <rPh sb="10" eb="11">
      <t>オト</t>
    </rPh>
    <rPh sb="12" eb="14">
      <t>オンガク</t>
    </rPh>
    <rPh sb="15" eb="17">
      <t>セカイ</t>
    </rPh>
    <phoneticPr fontId="2"/>
  </si>
  <si>
    <t>特別展「仮面絢爛―中世音楽と芸能があらわす世界―」に関連した講座です。</t>
    <rPh sb="26" eb="28">
      <t>カンレン</t>
    </rPh>
    <rPh sb="30" eb="32">
      <t>コウザ</t>
    </rPh>
    <phoneticPr fontId="2"/>
  </si>
  <si>
    <t>神奈川県立歴史博物館　無料観覧日</t>
    <rPh sb="0" eb="10">
      <t>カナガワケンリツレキシハクブツカン</t>
    </rPh>
    <rPh sb="11" eb="13">
      <t>ムリョウ</t>
    </rPh>
    <rPh sb="13" eb="15">
      <t>カンラン</t>
    </rPh>
    <rPh sb="15" eb="16">
      <t>ビ</t>
    </rPh>
    <phoneticPr fontId="2"/>
  </si>
  <si>
    <t>特別展と常設展を無料で観覧できます。</t>
    <rPh sb="0" eb="3">
      <t>トクベツテン</t>
    </rPh>
    <rPh sb="4" eb="6">
      <t>ジョウセツ</t>
    </rPh>
    <rPh sb="6" eb="7">
      <t>テン</t>
    </rPh>
    <rPh sb="8" eb="10">
      <t>ムリョウ</t>
    </rPh>
    <rPh sb="11" eb="13">
      <t>カンラン</t>
    </rPh>
    <phoneticPr fontId="2"/>
  </si>
  <si>
    <t>コレクション展「本店本館創建120周年記念　横浜正金銀行」</t>
    <rPh sb="6" eb="7">
      <t>テン</t>
    </rPh>
    <rPh sb="8" eb="10">
      <t>ホンテン</t>
    </rPh>
    <rPh sb="10" eb="12">
      <t>ホンカン</t>
    </rPh>
    <rPh sb="12" eb="14">
      <t>ソウケン</t>
    </rPh>
    <rPh sb="17" eb="19">
      <t>シュウネン</t>
    </rPh>
    <rPh sb="19" eb="21">
      <t>キネン</t>
    </rPh>
    <rPh sb="22" eb="24">
      <t>ヨコハマ</t>
    </rPh>
    <rPh sb="24" eb="26">
      <t>ショウキン</t>
    </rPh>
    <rPh sb="26" eb="28">
      <t>ギンコウ</t>
    </rPh>
    <phoneticPr fontId="2"/>
  </si>
  <si>
    <t>神奈川県立歴史博物館の旧館部分である旧横浜正金銀行本店本館は、1904（明治37）年７月に竣工しました。創建から120周年を迎えた建物の魅力と、そこに勤めた銀行員たちの姿について、神奈川県立歴史博物館のコレクションを通じて紹介します。</t>
    <rPh sb="0" eb="10">
      <t>カナガワケンリツレキシハクブツカン</t>
    </rPh>
    <rPh sb="11" eb="13">
      <t>キュウカン</t>
    </rPh>
    <rPh sb="13" eb="15">
      <t>ブブン</t>
    </rPh>
    <rPh sb="18" eb="19">
      <t>キュウ</t>
    </rPh>
    <rPh sb="19" eb="21">
      <t>ヨコハマ</t>
    </rPh>
    <rPh sb="21" eb="23">
      <t>ショウキン</t>
    </rPh>
    <rPh sb="23" eb="25">
      <t>ギンコウ</t>
    </rPh>
    <rPh sb="25" eb="27">
      <t>ホンテン</t>
    </rPh>
    <rPh sb="27" eb="29">
      <t>ホンカン</t>
    </rPh>
    <rPh sb="36" eb="38">
      <t>メイジ</t>
    </rPh>
    <rPh sb="41" eb="42">
      <t>ネン</t>
    </rPh>
    <rPh sb="43" eb="44">
      <t>ガツ</t>
    </rPh>
    <rPh sb="45" eb="47">
      <t>シュンコウ</t>
    </rPh>
    <rPh sb="52" eb="54">
      <t>ソウケン</t>
    </rPh>
    <rPh sb="59" eb="61">
      <t>シュウネン</t>
    </rPh>
    <rPh sb="62" eb="63">
      <t>ムカ</t>
    </rPh>
    <rPh sb="65" eb="67">
      <t>タテモノ</t>
    </rPh>
    <rPh sb="68" eb="70">
      <t>ミリョク</t>
    </rPh>
    <rPh sb="75" eb="76">
      <t>ツト</t>
    </rPh>
    <rPh sb="78" eb="81">
      <t>ギンコウイン</t>
    </rPh>
    <rPh sb="84" eb="85">
      <t>スガタ</t>
    </rPh>
    <rPh sb="90" eb="100">
      <t>カナガワケンリツレキシハクブツカン</t>
    </rPh>
    <rPh sb="108" eb="109">
      <t>ツウ</t>
    </rPh>
    <rPh sb="111" eb="113">
      <t>ショウカイ</t>
    </rPh>
    <phoneticPr fontId="2"/>
  </si>
  <si>
    <t>連続講座「仮面と音楽の中世史」(全２回）</t>
    <rPh sb="0" eb="2">
      <t>レンゾク</t>
    </rPh>
    <rPh sb="2" eb="4">
      <t>コウザ</t>
    </rPh>
    <rPh sb="5" eb="7">
      <t>カメン</t>
    </rPh>
    <rPh sb="8" eb="10">
      <t>オンガク</t>
    </rPh>
    <rPh sb="11" eb="13">
      <t>チュウセイ</t>
    </rPh>
    <rPh sb="13" eb="14">
      <t>シ</t>
    </rPh>
    <rPh sb="16" eb="17">
      <t>ゼン</t>
    </rPh>
    <rPh sb="18" eb="19">
      <t>カイ</t>
    </rPh>
    <phoneticPr fontId="2"/>
  </si>
  <si>
    <t>第１回は「音楽で治める―中世地域権力と音楽―（仮）」 、第２回は「音楽を演じる―舞楽面・行道面・能面―（仮）」をテーマにした連続講座です。</t>
    <rPh sb="52" eb="53">
      <t>カリ</t>
    </rPh>
    <rPh sb="62" eb="64">
      <t>レンゾク</t>
    </rPh>
    <rPh sb="64" eb="66">
      <t>コウザ</t>
    </rPh>
    <phoneticPr fontId="2"/>
  </si>
  <si>
    <t>建物見学会「旧横浜正金銀行本店本館を観る」</t>
    <rPh sb="0" eb="2">
      <t>タテモノ</t>
    </rPh>
    <rPh sb="2" eb="5">
      <t>ケンガクカイ</t>
    </rPh>
    <rPh sb="6" eb="7">
      <t>キュウ</t>
    </rPh>
    <rPh sb="7" eb="9">
      <t>ヨコハマ</t>
    </rPh>
    <rPh sb="9" eb="11">
      <t>ショウキン</t>
    </rPh>
    <rPh sb="11" eb="13">
      <t>ギンコウ</t>
    </rPh>
    <rPh sb="13" eb="15">
      <t>ホンテン</t>
    </rPh>
    <rPh sb="15" eb="17">
      <t>ホンカン</t>
    </rPh>
    <rPh sb="18" eb="19">
      <t>ミ</t>
    </rPh>
    <phoneticPr fontId="2"/>
  </si>
  <si>
    <t>国の重要文化財である旧横浜正金銀行本店本館(当館旧館部分)について、学芸員が案内・解説します。</t>
  </si>
  <si>
    <t>特別展「茶の湯以前－中世鎌倉の「茶」－」</t>
    <rPh sb="0" eb="3">
      <t>トクベツテン</t>
    </rPh>
    <rPh sb="4" eb="5">
      <t>チャ</t>
    </rPh>
    <rPh sb="6" eb="9">
      <t>ユイゼン</t>
    </rPh>
    <rPh sb="10" eb="12">
      <t>チュウセイ</t>
    </rPh>
    <rPh sb="12" eb="14">
      <t>カマクラ</t>
    </rPh>
    <rPh sb="16" eb="17">
      <t>チャ</t>
    </rPh>
    <phoneticPr fontId="2"/>
  </si>
  <si>
    <t>日本文化を代表する「茶の湯」。その成立以前には、どのような「茶」をめぐる世界がひろがっていたのでしょうか。神奈川県立金沢文庫が管理する国宝「称名寺聖教・金沢文庫文書」は、中世東国の茶に関わる歴史と文化を伝える貴重な史料群です。鎌倉時代を生きた人びとが贈答し、愛飲した茶、鎌倉仏教、とくに密教儀礼の場で用いられた茶など、中世には多種多様な茶の機能がありました。「茶の湯」成立以前の、日本中世の茶の歴史と文化の諸相を、ゆかりの文化財を通じてご紹介いたします。</t>
    <rPh sb="168" eb="169">
      <t>チャ</t>
    </rPh>
    <phoneticPr fontId="2"/>
  </si>
  <si>
    <t>2024/7/26</t>
  </si>
  <si>
    <t>2024/9/23</t>
  </si>
  <si>
    <t>神奈川県立金沢文庫</t>
    <rPh sb="0" eb="9">
      <t>カナガワケンリツカナザワブンコ</t>
    </rPh>
    <phoneticPr fontId="2"/>
  </si>
  <si>
    <t>京浜急行金沢文庫駅</t>
    <phoneticPr fontId="2"/>
  </si>
  <si>
    <t>https://www.pen-kanagawa.ed.jp/kanazawabunko/kanazawa.htm</t>
  </si>
  <si>
    <t>特別展「久米田寺」</t>
    <rPh sb="0" eb="3">
      <t>トクベツテン</t>
    </rPh>
    <rPh sb="4" eb="7">
      <t>クメタ</t>
    </rPh>
    <rPh sb="7" eb="8">
      <t>デラ</t>
    </rPh>
    <phoneticPr fontId="2"/>
  </si>
  <si>
    <t>本展では、横浜・金沢の称名寺と深いつながりのあった古刹・久米田寺（大阪府岸和田市）について、中世の絵画や古文書、仏教書などを通じて、両寺院の歴史をご紹介します。</t>
  </si>
  <si>
    <t xml:space="preserve">2024/9/28 </t>
  </si>
  <si>
    <t>2024/11/24</t>
  </si>
  <si>
    <t>ファミリー・コミュニケーション・ウォーク</t>
  </si>
  <si>
    <t>いじめや暴力行為等の未然防止を目的として、PTA・学校・行政機関・企業が連携して「もっと、話そうよ。大切な家族だから。」というキャッチフレーズのもと、家族でのコミュニケーションを大切にし、子どもたちが自分の気持ちを素直に表現する力や相手を思いやる気持ちを育む「ファミリー・コミュニケーション運動」を推進しています。</t>
    <phoneticPr fontId="2"/>
  </si>
  <si>
    <t>日吉駅～矢上川～加瀬ふれあい広場（クリーンセンター）～小倉緑地～夢見ケ崎動物公園～JR新川崎駅・JR鹿島田駅</t>
    <rPh sb="0" eb="2">
      <t>ヒヨシ</t>
    </rPh>
    <rPh sb="2" eb="3">
      <t>エキ</t>
    </rPh>
    <rPh sb="4" eb="6">
      <t>ヤガミ</t>
    </rPh>
    <rPh sb="6" eb="7">
      <t>カワ</t>
    </rPh>
    <rPh sb="8" eb="10">
      <t>カセ</t>
    </rPh>
    <rPh sb="14" eb="16">
      <t>ヒロバ</t>
    </rPh>
    <rPh sb="27" eb="29">
      <t>コクラ</t>
    </rPh>
    <rPh sb="29" eb="31">
      <t>リョクチ</t>
    </rPh>
    <rPh sb="32" eb="34">
      <t>ユメミ</t>
    </rPh>
    <rPh sb="35" eb="36">
      <t>サキ</t>
    </rPh>
    <rPh sb="36" eb="38">
      <t>ドウブツ</t>
    </rPh>
    <rPh sb="38" eb="40">
      <t>コウエン</t>
    </rPh>
    <rPh sb="43" eb="47">
      <t>シンカワサキエキ</t>
    </rPh>
    <rPh sb="50" eb="53">
      <t>カシマダ</t>
    </rPh>
    <rPh sb="53" eb="54">
      <t>エキ</t>
    </rPh>
    <phoneticPr fontId="2"/>
  </si>
  <si>
    <t>日吉駅</t>
    <rPh sb="0" eb="2">
      <t>ヒヨシ</t>
    </rPh>
    <rPh sb="2" eb="3">
      <t>エキ</t>
    </rPh>
    <phoneticPr fontId="2"/>
  </si>
  <si>
    <t>NPO法人神奈川県歩け歩け協会
神奈川県教育委員会学校支援課 県立学校生徒指導グループ</t>
    <rPh sb="32" eb="34">
      <t>ケンリツ</t>
    </rPh>
    <rPh sb="36" eb="40">
      <t>セイトシドウ</t>
    </rPh>
    <phoneticPr fontId="2"/>
  </si>
  <si>
    <t>神奈川県教育委員会
学校支援課県立学校
生徒指導グループ</t>
    <rPh sb="15" eb="17">
      <t>ケンリツ</t>
    </rPh>
    <rPh sb="17" eb="19">
      <t>ガッコウ</t>
    </rPh>
    <rPh sb="20" eb="22">
      <t>セイト</t>
    </rPh>
    <rPh sb="22" eb="24">
      <t>シドウ</t>
    </rPh>
    <phoneticPr fontId="2"/>
  </si>
  <si>
    <t xml:space="preserve">https://www.pref.kanagawa.jp/docs/vn7/cnt/f7179/index.html
</t>
    <phoneticPr fontId="2"/>
  </si>
  <si>
    <t>大人の理科教室</t>
    <rPh sb="0" eb="2">
      <t>オトナ</t>
    </rPh>
    <rPh sb="3" eb="5">
      <t>リカ</t>
    </rPh>
    <rPh sb="5" eb="7">
      <t>キョウシツ</t>
    </rPh>
    <phoneticPr fontId="2"/>
  </si>
  <si>
    <t>学校で学んだことをより深く理解し、新たな知識を得る喜びを感じられる機会の場を提供する。</t>
    <rPh sb="0" eb="2">
      <t>ガッコウ</t>
    </rPh>
    <rPh sb="3" eb="4">
      <t>マナ</t>
    </rPh>
    <rPh sb="11" eb="12">
      <t>フカ</t>
    </rPh>
    <rPh sb="13" eb="15">
      <t>リカイ</t>
    </rPh>
    <rPh sb="17" eb="18">
      <t>アラ</t>
    </rPh>
    <rPh sb="20" eb="22">
      <t>チシキ</t>
    </rPh>
    <rPh sb="23" eb="24">
      <t>エ</t>
    </rPh>
    <rPh sb="25" eb="26">
      <t>ヨロコ</t>
    </rPh>
    <rPh sb="28" eb="29">
      <t>カン</t>
    </rPh>
    <rPh sb="33" eb="35">
      <t>キカイ</t>
    </rPh>
    <rPh sb="36" eb="37">
      <t>バ</t>
    </rPh>
    <rPh sb="38" eb="40">
      <t>テイキョウ</t>
    </rPh>
    <phoneticPr fontId="2"/>
  </si>
  <si>
    <t>神奈川県立川崎図書館</t>
    <rPh sb="0" eb="4">
      <t>カナガワケン</t>
    </rPh>
    <rPh sb="4" eb="5">
      <t>リツ</t>
    </rPh>
    <rPh sb="5" eb="7">
      <t>カワサキ</t>
    </rPh>
    <rPh sb="7" eb="10">
      <t>トショカン</t>
    </rPh>
    <phoneticPr fontId="2"/>
  </si>
  <si>
    <t>溝の口駅
武蔵溝ノ口駅</t>
    <rPh sb="0" eb="1">
      <t>ミゾ</t>
    </rPh>
    <rPh sb="2" eb="3">
      <t>クチ</t>
    </rPh>
    <rPh sb="3" eb="4">
      <t>エキ</t>
    </rPh>
    <rPh sb="5" eb="8">
      <t>ムサシミゾ</t>
    </rPh>
    <rPh sb="9" eb="10">
      <t>クチ</t>
    </rPh>
    <rPh sb="10" eb="11">
      <t>エキ</t>
    </rPh>
    <phoneticPr fontId="2"/>
  </si>
  <si>
    <t>社会人や学び直しに興味のある方</t>
    <rPh sb="0" eb="2">
      <t>シャカイ</t>
    </rPh>
    <rPh sb="2" eb="3">
      <t>ジン</t>
    </rPh>
    <rPh sb="4" eb="5">
      <t>マナ</t>
    </rPh>
    <rPh sb="6" eb="7">
      <t>ナオ</t>
    </rPh>
    <rPh sb="9" eb="11">
      <t>キョウミ</t>
    </rPh>
    <rPh sb="14" eb="15">
      <t>カタ</t>
    </rPh>
    <phoneticPr fontId="2"/>
  </si>
  <si>
    <t>神奈川県立川崎図書館　企画情報課</t>
    <rPh sb="0" eb="4">
      <t>カナガワケン</t>
    </rPh>
    <rPh sb="4" eb="5">
      <t>リツ</t>
    </rPh>
    <rPh sb="5" eb="7">
      <t>カワサキ</t>
    </rPh>
    <rPh sb="7" eb="10">
      <t>トショカン</t>
    </rPh>
    <rPh sb="11" eb="13">
      <t>キカク</t>
    </rPh>
    <rPh sb="13" eb="15">
      <t>ジョウホウ</t>
    </rPh>
    <rPh sb="15" eb="16">
      <t>カ</t>
    </rPh>
    <phoneticPr fontId="2"/>
  </si>
  <si>
    <t>鎌倉市</t>
  </si>
  <si>
    <t>ゴヤ版画展</t>
  </si>
  <si>
    <t>鋭い眼差しで人間を描破し、近代画家の先覚者と称されるフランシスコ・デ・ゴヤ（1746–1828）。本展ではゴヤの版画集『気まぐれ』と『戦争の惨禍』を前後期に分けて全点紹介します。</t>
  </si>
  <si>
    <t>神奈川県立近代美術館 鎌倉別館</t>
    <rPh sb="0" eb="10">
      <t>カナガワケンリツキンダイビジュツカン</t>
    </rPh>
    <rPh sb="11" eb="13">
      <t>カマクラ</t>
    </rPh>
    <rPh sb="13" eb="14">
      <t>ベツ</t>
    </rPh>
    <rPh sb="14" eb="15">
      <t>カン</t>
    </rPh>
    <phoneticPr fontId="2"/>
  </si>
  <si>
    <t>最寄り駅鎌倉駅より徒歩15分または江ノ電バス「八幡宮裏」下車徒歩2分</t>
    <rPh sb="0" eb="2">
      <t>モヨ</t>
    </rPh>
    <rPh sb="3" eb="4">
      <t>エキ</t>
    </rPh>
    <rPh sb="4" eb="6">
      <t>カマクラ</t>
    </rPh>
    <rPh sb="6" eb="7">
      <t>エキ</t>
    </rPh>
    <rPh sb="9" eb="11">
      <t>トホ</t>
    </rPh>
    <rPh sb="13" eb="14">
      <t>フン</t>
    </rPh>
    <rPh sb="17" eb="18">
      <t>エ</t>
    </rPh>
    <rPh sb="19" eb="20">
      <t>デン</t>
    </rPh>
    <rPh sb="23" eb="26">
      <t>ハチマングウ</t>
    </rPh>
    <rPh sb="26" eb="27">
      <t>ウラ</t>
    </rPh>
    <rPh sb="28" eb="30">
      <t>ゲシャ</t>
    </rPh>
    <rPh sb="30" eb="32">
      <t>トホ</t>
    </rPh>
    <rPh sb="33" eb="34">
      <t>フン</t>
    </rPh>
    <phoneticPr fontId="2"/>
  </si>
  <si>
    <t>神奈川県立近代美術館</t>
    <rPh sb="0" eb="5">
      <t>カナガワケンリツ</t>
    </rPh>
    <rPh sb="5" eb="7">
      <t>キンダイ</t>
    </rPh>
    <rPh sb="7" eb="9">
      <t>ビジュツ</t>
    </rPh>
    <rPh sb="9" eb="10">
      <t>カン</t>
    </rPh>
    <phoneticPr fontId="2"/>
  </si>
  <si>
    <t>神奈川県立近代美術館</t>
    <rPh sb="0" eb="10">
      <t>カナガワケンリツキンダイビジュツカン</t>
    </rPh>
    <phoneticPr fontId="2"/>
  </si>
  <si>
    <t>たいせつなものⅠ　新収蔵作品展 2015～2019</t>
  </si>
  <si>
    <t>当館の新収蔵作品を「たいせつなもの」と題するシリーズで紹介します。今回は2015年度から2019年度に収蔵された作品から、収蔵後未公開の油彩画、彫刻、版画など約70点を展覧します。</t>
  </si>
  <si>
    <t>神奈川県立近代美術館 鎌倉別館</t>
    <rPh sb="0" eb="10">
      <t>カナガワケンリツキンダイビジュツカン</t>
    </rPh>
    <rPh sb="11" eb="15">
      <t>カマクラベッカン</t>
    </rPh>
    <phoneticPr fontId="2"/>
  </si>
  <si>
    <t>かながわ人づくりコラボ2024</t>
    <rPh sb="4" eb="5">
      <t>ヒト</t>
    </rPh>
    <phoneticPr fontId="2"/>
  </si>
  <si>
    <t>本県の教育の総合的な指針である「かながわ教育ビジョン」に基づき、実践紹介や会場の皆様との教育論議を通じて、協働・連携による「人づくり」について考えていきます。</t>
    <rPh sb="0" eb="2">
      <t>ホンケン</t>
    </rPh>
    <rPh sb="3" eb="5">
      <t>キョウイク</t>
    </rPh>
    <rPh sb="6" eb="9">
      <t>ソウゴウテキ</t>
    </rPh>
    <rPh sb="10" eb="12">
      <t>シシン</t>
    </rPh>
    <rPh sb="20" eb="22">
      <t>キョウイク</t>
    </rPh>
    <rPh sb="28" eb="29">
      <t>モト</t>
    </rPh>
    <rPh sb="32" eb="34">
      <t>ジッセン</t>
    </rPh>
    <rPh sb="34" eb="36">
      <t>ショウカイ</t>
    </rPh>
    <rPh sb="37" eb="39">
      <t>カイジョウ</t>
    </rPh>
    <rPh sb="40" eb="42">
      <t>ミナサマ</t>
    </rPh>
    <rPh sb="44" eb="46">
      <t>キョウイク</t>
    </rPh>
    <rPh sb="46" eb="48">
      <t>ロンギ</t>
    </rPh>
    <rPh sb="49" eb="50">
      <t>ツウ</t>
    </rPh>
    <rPh sb="53" eb="55">
      <t>キョウドウ</t>
    </rPh>
    <rPh sb="56" eb="58">
      <t>レンケイ</t>
    </rPh>
    <rPh sb="62" eb="63">
      <t>ヒト</t>
    </rPh>
    <rPh sb="71" eb="72">
      <t>カンガ</t>
    </rPh>
    <phoneticPr fontId="2"/>
  </si>
  <si>
    <t>神奈川県立総合教育センター、
オンライン</t>
    <rPh sb="0" eb="4">
      <t>カナ</t>
    </rPh>
    <rPh sb="4" eb="5">
      <t>リツ</t>
    </rPh>
    <rPh sb="5" eb="7">
      <t>ソウゴウ</t>
    </rPh>
    <rPh sb="7" eb="9">
      <t>キョウイク</t>
    </rPh>
    <phoneticPr fontId="2"/>
  </si>
  <si>
    <t>善行駅</t>
    <phoneticPr fontId="2"/>
  </si>
  <si>
    <t>神奈川県教育委員会
総務室　教育ビジョン・広報グループ</t>
    <phoneticPr fontId="2"/>
  </si>
  <si>
    <t>かながわの教育に関心のある人</t>
    <rPh sb="5" eb="7">
      <t>キョウイク</t>
    </rPh>
    <rPh sb="8" eb="10">
      <t>カンシン</t>
    </rPh>
    <rPh sb="13" eb="14">
      <t>ヒト</t>
    </rPh>
    <phoneticPr fontId="2"/>
  </si>
  <si>
    <t>神奈川県教育委員会
総務室　教育ビジョン・広報グループ</t>
    <rPh sb="0" eb="4">
      <t>カナガワケン</t>
    </rPh>
    <rPh sb="4" eb="6">
      <t>キョウイク</t>
    </rPh>
    <rPh sb="6" eb="9">
      <t>イインカイ</t>
    </rPh>
    <rPh sb="10" eb="12">
      <t>ソウム</t>
    </rPh>
    <rPh sb="12" eb="13">
      <t>シツ</t>
    </rPh>
    <rPh sb="14" eb="16">
      <t>キョウイク</t>
    </rPh>
    <rPh sb="21" eb="23">
      <t>コウホウ</t>
    </rPh>
    <phoneticPr fontId="2"/>
  </si>
  <si>
    <t>https://www.pref.kanagawa.jp/docs/u5t/collabo/collabo_year.html</t>
    <phoneticPr fontId="2"/>
  </si>
  <si>
    <t>ゾウの化石～頭骨を見てみよう～</t>
  </si>
  <si>
    <t>変わった頭をしているゾウ。その頭骨を見てみましょう。人とどこが、何が違うでしょうか。他の動物とゾウの化石
を比べてみましょう。
◆3日間の参加が条件です。</t>
  </si>
  <si>
    <t>神奈川県立生命の星・地球博物館</t>
    <rPh sb="0" eb="7">
      <t>カナガワケンリツセイメイ</t>
    </rPh>
    <rPh sb="8" eb="9">
      <t>ホシ</t>
    </rPh>
    <rPh sb="10" eb="15">
      <t>チキュウハクブツカン</t>
    </rPh>
    <phoneticPr fontId="2"/>
  </si>
  <si>
    <t>入生田駅</t>
    <rPh sb="0" eb="3">
      <t>イリュウダ</t>
    </rPh>
    <rPh sb="3" eb="4">
      <t>エキ</t>
    </rPh>
    <phoneticPr fontId="2"/>
  </si>
  <si>
    <t>高校生～成人
15人</t>
    <rPh sb="9" eb="10">
      <t>ニン</t>
    </rPh>
    <phoneticPr fontId="2"/>
  </si>
  <si>
    <t>神奈川県立生命の星・地球博物館　企画情報部　企画普及課</t>
    <rPh sb="0" eb="7">
      <t>カナガワケンリツセイメイ</t>
    </rPh>
    <rPh sb="8" eb="9">
      <t>ホシ</t>
    </rPh>
    <rPh sb="10" eb="12">
      <t>チキュウ</t>
    </rPh>
    <rPh sb="12" eb="15">
      <t>ハクブツカン</t>
    </rPh>
    <rPh sb="16" eb="18">
      <t>キカク</t>
    </rPh>
    <rPh sb="18" eb="20">
      <t>ジョウホウ</t>
    </rPh>
    <rPh sb="20" eb="21">
      <t>ブ</t>
    </rPh>
    <rPh sb="22" eb="24">
      <t>キカク</t>
    </rPh>
    <rPh sb="24" eb="26">
      <t>フキュウ</t>
    </rPh>
    <rPh sb="26" eb="27">
      <t>カ</t>
    </rPh>
    <phoneticPr fontId="2"/>
  </si>
  <si>
    <t>https://nh.kanagawa-museum.jp/www/genre/1000100000015/index.html</t>
    <phoneticPr fontId="2"/>
  </si>
  <si>
    <t>川と用水路の生き物を調べよう</t>
  </si>
  <si>
    <t>最近では、なかなか見ることができない用水路や川の生き物たち。水辺の生き物を探してみましょう。
◆雨天中止</t>
  </si>
  <si>
    <t>県西部</t>
    <rPh sb="0" eb="3">
      <t>ケンセイブ</t>
    </rPh>
    <phoneticPr fontId="2"/>
  </si>
  <si>
    <t>参加者へ連絡</t>
    <rPh sb="0" eb="3">
      <t>サンカシャ</t>
    </rPh>
    <rPh sb="4" eb="6">
      <t>レンラク</t>
    </rPh>
    <phoneticPr fontId="2"/>
  </si>
  <si>
    <t>小学生～成人
※小学生は保護者参加必須
20人</t>
  </si>
  <si>
    <t>きのこの観察と同定</t>
  </si>
  <si>
    <t>きのこについての基礎的な講義のあと、博物館近くの山林内できのこ採集を行い、観察を通じて同定のポイントや現在の分類体系を学びます。
◆荒天中止</t>
  </si>
  <si>
    <t>神奈川県立生命の星・地球博物館および館近くの山林内（予定）</t>
    <rPh sb="0" eb="7">
      <t>カナガワケンリツセイメイ</t>
    </rPh>
    <rPh sb="8" eb="9">
      <t>ホシ</t>
    </rPh>
    <rPh sb="10" eb="15">
      <t>チキュウハクブツカン</t>
    </rPh>
    <rPh sb="18" eb="19">
      <t>カン</t>
    </rPh>
    <rPh sb="19" eb="20">
      <t>チカ</t>
    </rPh>
    <rPh sb="22" eb="24">
      <t>サンリン</t>
    </rPh>
    <rPh sb="24" eb="25">
      <t>ナイ</t>
    </rPh>
    <rPh sb="26" eb="28">
      <t>ヨテイ</t>
    </rPh>
    <phoneticPr fontId="2"/>
  </si>
  <si>
    <t>小学4年生～成人
25人</t>
  </si>
  <si>
    <t>先生のための地層と化石入門～諸磯・三崎の地層と石材～</t>
  </si>
  <si>
    <t>三浦半島南部には海成段丘が発達し、海岸の海食台には地層が広がっています。地層の観察ほか、石切場跡も調べましょう。三崎の街では石蔵や石塀に使われている石材にも注目します。
◆2日間の参加が条件です。
　荒天時の野外観察は中止、保険加入は2日目のみ。</t>
  </si>
  <si>
    <t>1日目：神奈川県立生命の星・地球博物館　2日目：三浦市</t>
    <rPh sb="1" eb="2">
      <t>ニチ</t>
    </rPh>
    <rPh sb="2" eb="3">
      <t>メ</t>
    </rPh>
    <rPh sb="4" eb="11">
      <t>カナガワケンリツセイメイ</t>
    </rPh>
    <rPh sb="12" eb="13">
      <t>ホシ</t>
    </rPh>
    <rPh sb="14" eb="19">
      <t>チキュウハクブツカン</t>
    </rPh>
    <rPh sb="21" eb="22">
      <t>ニチ</t>
    </rPh>
    <rPh sb="22" eb="23">
      <t>メ</t>
    </rPh>
    <rPh sb="24" eb="27">
      <t>ミウラシ</t>
    </rPh>
    <phoneticPr fontId="2"/>
  </si>
  <si>
    <t>1日目：入生田駅　２日目：参加者へ連絡</t>
    <rPh sb="1" eb="2">
      <t>ニチ</t>
    </rPh>
    <rPh sb="2" eb="3">
      <t>メ</t>
    </rPh>
    <rPh sb="4" eb="8">
      <t>イリュウダエキ</t>
    </rPh>
    <rPh sb="10" eb="11">
      <t>ニチ</t>
    </rPh>
    <rPh sb="11" eb="12">
      <t>メ</t>
    </rPh>
    <rPh sb="13" eb="16">
      <t>サンカシャ</t>
    </rPh>
    <rPh sb="17" eb="19">
      <t>レンラク</t>
    </rPh>
    <phoneticPr fontId="2"/>
  </si>
  <si>
    <t>教員・成人
18人</t>
    <rPh sb="8" eb="9">
      <t>ニン</t>
    </rPh>
    <phoneticPr fontId="2"/>
  </si>
  <si>
    <t>あなたのパソコンで地形を見る（一般向け）</t>
  </si>
  <si>
    <t>地形を調べる方法を、自分のパソコンを使って実習します。地形の知識は、旅や山歩きだけではなく、防災や日々の生活でも役立ち、教員の方には授業に使うこともできると思います。
◆Windows限定、CDドライブ付きノートパソコン要持参</t>
  </si>
  <si>
    <t>成人
6人</t>
    <rPh sb="4" eb="5">
      <t>ニン</t>
    </rPh>
    <phoneticPr fontId="2"/>
  </si>
  <si>
    <t xml:space="preserve">https://nh.kanagawa-museum.jp/www/genre/1000100000015/index.html
</t>
  </si>
  <si>
    <t>本当は怖いアメリカザリガニ～最悪の水辺の外来種について勉強しよう～</t>
  </si>
  <si>
    <t>アメリカザリガニは、水辺の生物に大きな被害を与える危険な種です。室内講義と野外で詳しく勉強できます。駆除も体験します。
◆雨天中止</t>
  </si>
  <si>
    <t>川崎市麻生区はるひ野</t>
    <rPh sb="0" eb="3">
      <t>カワサキシ</t>
    </rPh>
    <rPh sb="3" eb="5">
      <t>アソウ</t>
    </rPh>
    <rPh sb="5" eb="6">
      <t>ク</t>
    </rPh>
    <rPh sb="9" eb="10">
      <t>ノ</t>
    </rPh>
    <phoneticPr fontId="2"/>
  </si>
  <si>
    <t>植物図鑑の使い方～樹木編～</t>
  </si>
  <si>
    <t>【室内解説・実習と野外観察】
身近な樹木の名前調べを通じて、植物図鑑の使い方の“いろは”やコツを学びます。植物調べを始めてみたい入門者の方にもおすすめです。</t>
  </si>
  <si>
    <t>神奈川県立生命の星・地球博物館および周辺</t>
    <rPh sb="0" eb="7">
      <t>カナガワケンリツセイメイ</t>
    </rPh>
    <rPh sb="8" eb="9">
      <t>ホシ</t>
    </rPh>
    <rPh sb="10" eb="15">
      <t>チキュウハクブツカン</t>
    </rPh>
    <rPh sb="18" eb="20">
      <t>シュウヘン</t>
    </rPh>
    <phoneticPr fontId="2"/>
  </si>
  <si>
    <t>小学4年生～成人・教員
※小学生は保護者参加必須、その場合は幼児連れ可
20人</t>
  </si>
  <si>
    <t>博物学者のノート拝見～アーカイブズを楽しむ～</t>
  </si>
  <si>
    <t>博物館には昔の研究者が書いたフィールドノートやスケッチなど標本以外の資料がたくさんあります。新発見の裏側でどんなことがあったのでしょうか。古生物学者や菌学者が残した資料を使って読み解きます。</t>
  </si>
  <si>
    <t>高校生～成人
10人</t>
    <rPh sb="9" eb="10">
      <t>ニン</t>
    </rPh>
    <phoneticPr fontId="2"/>
  </si>
  <si>
    <t>はっぱであそぼう</t>
  </si>
  <si>
    <t>葉っぱを使った遊びを通じて、自然を再発見しましょう。親子で、家族で、みんなで、目指せ葉っぱ博士！！</t>
  </si>
  <si>
    <t>5～6歳の子どもと
その保護者
※保護者参加必須
8組 最大24人</t>
  </si>
  <si>
    <t>貝殻のふしぎを調べよう（ホタテ）</t>
  </si>
  <si>
    <t>貝殻のかたちや大きさの多様性や法則性を調べます。理科と算数を合わせたような講座ですが、特別な知識は必要ありません。
◆室内で行う講座です。</t>
  </si>
  <si>
    <t>小学4年生～成人
※小学生は保護者参加必須
18人</t>
  </si>
  <si>
    <t>貝殻のふしぎを調べよう（アサリ）</t>
  </si>
  <si>
    <t>葉山町</t>
  </si>
  <si>
    <t>石田尚志　絵と窓の間</t>
    <phoneticPr fontId="2"/>
  </si>
  <si>
    <t>画家／映像作家の石田尚志は、自らが描く絵画を撮影し続けて制作する映像作品によって評価を確立してきました。本展では、近年の作品を中心に制作活動初期からのその仕事を概観します。</t>
  </si>
  <si>
    <t>2024/7/13</t>
  </si>
  <si>
    <t>2024/9/28</t>
  </si>
  <si>
    <t>神奈川県立近代美術館 葉山</t>
    <rPh sb="0" eb="10">
      <t>カナガワケンリツキンダイビジュツカン</t>
    </rPh>
    <rPh sb="11" eb="13">
      <t>ハヤマ</t>
    </rPh>
    <phoneticPr fontId="2"/>
  </si>
  <si>
    <t>最寄りバス停「三ヶ丘、神奈川県立近代美術館前」</t>
    <rPh sb="0" eb="2">
      <t>モヨ</t>
    </rPh>
    <rPh sb="5" eb="6">
      <t>テイ</t>
    </rPh>
    <rPh sb="7" eb="8">
      <t>サン</t>
    </rPh>
    <rPh sb="9" eb="10">
      <t>オカ</t>
    </rPh>
    <rPh sb="11" eb="21">
      <t>カナガワケンリツキンダイビジュツカン</t>
    </rPh>
    <rPh sb="21" eb="22">
      <t>マエ</t>
    </rPh>
    <phoneticPr fontId="2"/>
  </si>
  <si>
    <t>神奈川県立近代美術館</t>
    <rPh sb="0" eb="7">
      <t>カナガワケンリツキンダイ</t>
    </rPh>
    <rPh sb="7" eb="10">
      <t>ビジュツカン</t>
    </rPh>
    <phoneticPr fontId="2"/>
  </si>
  <si>
    <t>県内全域</t>
  </si>
  <si>
    <t>令和６年度「第４回考古学講座」</t>
    <rPh sb="0" eb="2">
      <t>レイワ</t>
    </rPh>
    <rPh sb="3" eb="5">
      <t>ネンド</t>
    </rPh>
    <rPh sb="6" eb="7">
      <t>ダイ</t>
    </rPh>
    <rPh sb="8" eb="9">
      <t>カイ</t>
    </rPh>
    <rPh sb="9" eb="12">
      <t>コウコガク</t>
    </rPh>
    <rPh sb="12" eb="14">
      <t>コウザ</t>
    </rPh>
    <phoneticPr fontId="2"/>
  </si>
  <si>
    <t>埋蔵文化財や考古学の入門的な内容の講座です。</t>
    <rPh sb="0" eb="5">
      <t>マイゾウブンカザイ</t>
    </rPh>
    <rPh sb="6" eb="9">
      <t>コウコガク</t>
    </rPh>
    <rPh sb="10" eb="13">
      <t>ニュウモンテキ</t>
    </rPh>
    <rPh sb="14" eb="16">
      <t>ナイヨウ</t>
    </rPh>
    <phoneticPr fontId="2"/>
  </si>
  <si>
    <t>かながわ県民センター</t>
  </si>
  <si>
    <t>横浜駅</t>
    <rPh sb="0" eb="3">
      <t>ヨコハマエキ</t>
    </rPh>
    <phoneticPr fontId="2"/>
  </si>
  <si>
    <t>神奈川県教育委員会　
文化遺産課（埋蔵文化財センター）</t>
    <rPh sb="11" eb="13">
      <t>ブンカ</t>
    </rPh>
    <rPh sb="13" eb="15">
      <t>イサン</t>
    </rPh>
    <rPh sb="15" eb="16">
      <t>カ</t>
    </rPh>
    <phoneticPr fontId="2"/>
  </si>
  <si>
    <t>神奈川県教育委員会
文化遺産課（埋蔵文化財センター）</t>
    <rPh sb="10" eb="15">
      <t>ブンカイサンカ</t>
    </rPh>
    <phoneticPr fontId="2"/>
  </si>
  <si>
    <t>https://www.pref.kanagawa.jp/docs/ar3/cnt/f6656/</t>
  </si>
  <si>
    <t>令和６年度「考古学ゼミナール」</t>
    <rPh sb="0" eb="2">
      <t>レイワ</t>
    </rPh>
    <rPh sb="3" eb="5">
      <t>ネンド</t>
    </rPh>
    <rPh sb="6" eb="9">
      <t>コウコガク</t>
    </rPh>
    <phoneticPr fontId="2"/>
  </si>
  <si>
    <t>考古学に関係したテーマによるやや専門的な内容の連続講座です。</t>
    <phoneticPr fontId="2"/>
  </si>
  <si>
    <t>三ツ池公園　色彩知育Ⓡワークショップ</t>
    <rPh sb="0" eb="1">
      <t>ミ</t>
    </rPh>
    <rPh sb="2" eb="5">
      <t>イケコウエン</t>
    </rPh>
    <rPh sb="6" eb="10">
      <t>シキサイチイク</t>
    </rPh>
    <phoneticPr fontId="2"/>
  </si>
  <si>
    <t>色と声掛けを用いた色彩知育の体験会。アートペイントなどを体験します。</t>
    <rPh sb="0" eb="1">
      <t>イロ</t>
    </rPh>
    <rPh sb="2" eb="4">
      <t>コエカ</t>
    </rPh>
    <rPh sb="6" eb="7">
      <t>モチ</t>
    </rPh>
    <rPh sb="9" eb="13">
      <t>シキサイチイク</t>
    </rPh>
    <rPh sb="14" eb="16">
      <t>タイケン</t>
    </rPh>
    <rPh sb="16" eb="17">
      <t>カイ</t>
    </rPh>
    <rPh sb="28" eb="30">
      <t>タイケン</t>
    </rPh>
    <phoneticPr fontId="2"/>
  </si>
  <si>
    <t>神奈川県立三ツ池公園</t>
    <rPh sb="0" eb="4">
      <t>カナガワケン</t>
    </rPh>
    <rPh sb="4" eb="5">
      <t>リツ</t>
    </rPh>
    <rPh sb="5" eb="6">
      <t>ミ</t>
    </rPh>
    <rPh sb="7" eb="10">
      <t>イケコウエン</t>
    </rPh>
    <phoneticPr fontId="2"/>
  </si>
  <si>
    <t>鶴見駅</t>
    <rPh sb="0" eb="3">
      <t>ツルミエキ</t>
    </rPh>
    <phoneticPr fontId="2"/>
  </si>
  <si>
    <t>指定管理者（神奈川県公園協会・石勝エクステリア・サカタのタネＧＳグループ）</t>
    <rPh sb="0" eb="2">
      <t>シテイ</t>
    </rPh>
    <rPh sb="2" eb="5">
      <t>カンリシャ</t>
    </rPh>
    <rPh sb="10" eb="14">
      <t>コウエンキョウカイ</t>
    </rPh>
    <rPh sb="15" eb="17">
      <t>イシカツ</t>
    </rPh>
    <phoneticPr fontId="2"/>
  </si>
  <si>
    <t>2歳までの幼児と保護者</t>
    <rPh sb="1" eb="2">
      <t>サイ</t>
    </rPh>
    <rPh sb="5" eb="7">
      <t>ヨウジ</t>
    </rPh>
    <rPh sb="8" eb="11">
      <t>ホゴシャ</t>
    </rPh>
    <phoneticPr fontId="2"/>
  </si>
  <si>
    <t>三ツ池公園</t>
    <rPh sb="0" eb="1">
      <t>ミ</t>
    </rPh>
    <rPh sb="2" eb="5">
      <t>イケコウエン</t>
    </rPh>
    <phoneticPr fontId="2"/>
  </si>
  <si>
    <t>http://www.kanagawa-park.or.jp/mitsuike/</t>
  </si>
  <si>
    <t>三ツ池公園　森のムッレ自然教室</t>
    <rPh sb="0" eb="1">
      <t>ミ</t>
    </rPh>
    <rPh sb="2" eb="5">
      <t>イケコウエン</t>
    </rPh>
    <rPh sb="6" eb="7">
      <t>モリ</t>
    </rPh>
    <rPh sb="11" eb="15">
      <t>シゼンキョウシツ</t>
    </rPh>
    <phoneticPr fontId="2"/>
  </si>
  <si>
    <t>子ども向けの自然教室</t>
    <rPh sb="0" eb="1">
      <t>コ</t>
    </rPh>
    <rPh sb="3" eb="4">
      <t>ム</t>
    </rPh>
    <rPh sb="6" eb="8">
      <t>シゼン</t>
    </rPh>
    <rPh sb="8" eb="10">
      <t>キョウシツ</t>
    </rPh>
    <phoneticPr fontId="2"/>
  </si>
  <si>
    <t>子どもと保護者</t>
    <rPh sb="0" eb="1">
      <t>コ</t>
    </rPh>
    <rPh sb="4" eb="7">
      <t>ホゴシャ</t>
    </rPh>
    <phoneticPr fontId="2"/>
  </si>
  <si>
    <t>三ツ池公園　ユニバーサルスポーツ体験会</t>
    <rPh sb="0" eb="1">
      <t>ミ</t>
    </rPh>
    <rPh sb="2" eb="3">
      <t>イケ</t>
    </rPh>
    <rPh sb="3" eb="5">
      <t>コウエン</t>
    </rPh>
    <rPh sb="16" eb="19">
      <t>タイケンカイ</t>
    </rPh>
    <phoneticPr fontId="2"/>
  </si>
  <si>
    <t>競技用車いすの体験のほか、誰もが楽しめるユニバーサルスポーツの体験会を開催</t>
    <rPh sb="0" eb="3">
      <t>キョウギヨウ</t>
    </rPh>
    <rPh sb="3" eb="4">
      <t>クルマ</t>
    </rPh>
    <rPh sb="7" eb="9">
      <t>タイケン</t>
    </rPh>
    <rPh sb="13" eb="14">
      <t>ダレ</t>
    </rPh>
    <rPh sb="16" eb="17">
      <t>タノ</t>
    </rPh>
    <rPh sb="31" eb="34">
      <t>タイケンカイ</t>
    </rPh>
    <rPh sb="35" eb="37">
      <t>カイサイ</t>
    </rPh>
    <phoneticPr fontId="2"/>
  </si>
  <si>
    <t>三ツ池公園　みんなで走ろう　かけっこ陸上教室</t>
    <rPh sb="0" eb="1">
      <t>ミ</t>
    </rPh>
    <rPh sb="2" eb="5">
      <t>イケコウエン</t>
    </rPh>
    <rPh sb="10" eb="11">
      <t>ハシ</t>
    </rPh>
    <rPh sb="18" eb="22">
      <t>リクジョウキョウシツ</t>
    </rPh>
    <phoneticPr fontId="2"/>
  </si>
  <si>
    <t>小学生を対象とした、走り方の指導教室</t>
    <rPh sb="0" eb="3">
      <t>ショウガクセイ</t>
    </rPh>
    <rPh sb="4" eb="6">
      <t>タイショウ</t>
    </rPh>
    <rPh sb="10" eb="11">
      <t>ハシ</t>
    </rPh>
    <rPh sb="12" eb="13">
      <t>カタ</t>
    </rPh>
    <rPh sb="14" eb="18">
      <t>シドウキョウシツ</t>
    </rPh>
    <phoneticPr fontId="2"/>
  </si>
  <si>
    <t>令和６年度神奈川県障害者スポーツサポーター養成講習会（第３回）</t>
    <rPh sb="27" eb="28">
      <t>ダイ</t>
    </rPh>
    <rPh sb="29" eb="30">
      <t>カイ</t>
    </rPh>
    <phoneticPr fontId="2"/>
  </si>
  <si>
    <t>神奈川県障害者サポーターに登録し、県内の障がい者スポーツに関する各種大会・イベント等においてボランティアで活動していただくスタッフを養成するための講習会です。</t>
    <rPh sb="0" eb="4">
      <t>カナガワケン</t>
    </rPh>
    <rPh sb="4" eb="7">
      <t>ショウガイシャ</t>
    </rPh>
    <rPh sb="13" eb="15">
      <t>トウロク</t>
    </rPh>
    <rPh sb="17" eb="19">
      <t>ケンナイ</t>
    </rPh>
    <rPh sb="29" eb="30">
      <t>カン</t>
    </rPh>
    <rPh sb="32" eb="34">
      <t>カクシュ</t>
    </rPh>
    <rPh sb="34" eb="36">
      <t>タイカイ</t>
    </rPh>
    <rPh sb="41" eb="42">
      <t>トウ</t>
    </rPh>
    <phoneticPr fontId="2"/>
  </si>
  <si>
    <t>2024/10/20</t>
  </si>
  <si>
    <t>県立スポーツ会館</t>
    <rPh sb="0" eb="2">
      <t>ケンリツ</t>
    </rPh>
    <rPh sb="6" eb="8">
      <t>カイカン</t>
    </rPh>
    <phoneticPr fontId="2"/>
  </si>
  <si>
    <t>三ツ沢上町駅</t>
    <rPh sb="0" eb="1">
      <t>ミ</t>
    </rPh>
    <rPh sb="2" eb="5">
      <t>ザワカミチョウ</t>
    </rPh>
    <rPh sb="5" eb="6">
      <t>エキ</t>
    </rPh>
    <phoneticPr fontId="2"/>
  </si>
  <si>
    <t>神奈川県</t>
    <rPh sb="0" eb="3">
      <t>カナガワ</t>
    </rPh>
    <rPh sb="3" eb="4">
      <t>ケン</t>
    </rPh>
    <phoneticPr fontId="2"/>
  </si>
  <si>
    <t>次の(1)から(3)までの条件をすべて満たす方とする。
(1) 県内在住又は在勤、在学の方。
(2) 令和６年４月１日現在、12歳以上の方。18歳未満は保護者の同意がある方。
(3) 神奈川県障害者スポーツサポーターに登録し、県内の障がい者スポーツに関する各種大会・イベント等においてボランティアとして活動する意志のある方。</t>
    <rPh sb="13" eb="15">
      <t>ジョウケン</t>
    </rPh>
    <rPh sb="22" eb="23">
      <t>カタ</t>
    </rPh>
    <rPh sb="44" eb="45">
      <t>カタ</t>
    </rPh>
    <rPh sb="68" eb="69">
      <t>カタ</t>
    </rPh>
    <rPh sb="72" eb="75">
      <t>サイミマン</t>
    </rPh>
    <rPh sb="76" eb="79">
      <t>ホゴシャ</t>
    </rPh>
    <rPh sb="80" eb="82">
      <t>ドウイ</t>
    </rPh>
    <rPh sb="85" eb="86">
      <t>カタ</t>
    </rPh>
    <rPh sb="160" eb="161">
      <t>カタ</t>
    </rPh>
    <phoneticPr fontId="2"/>
  </si>
  <si>
    <t>(一社)神奈川県障がい者スポーツ協会</t>
    <rPh sb="1" eb="3">
      <t>イッシャ</t>
    </rPh>
    <rPh sb="4" eb="8">
      <t>カナガワケン</t>
    </rPh>
    <rPh sb="8" eb="9">
      <t>ショウ</t>
    </rPh>
    <rPh sb="11" eb="12">
      <t>シャ</t>
    </rPh>
    <rPh sb="16" eb="18">
      <t>キョウカイ</t>
    </rPh>
    <phoneticPr fontId="2"/>
  </si>
  <si>
    <t xml:space="preserve">https://www.pref.kanagawa.jp/docs/ui6/8/jinzai/supporter/detail.html
</t>
    <phoneticPr fontId="2"/>
  </si>
  <si>
    <t>青少年のためのロボフェスタ2024</t>
    <rPh sb="0" eb="3">
      <t>セイショウネン</t>
    </rPh>
    <phoneticPr fontId="2"/>
  </si>
  <si>
    <t>ロボット技術や科学技術の楽しさを実感できるような体験・展示等を行います。</t>
    <rPh sb="4" eb="6">
      <t>ギジュツ</t>
    </rPh>
    <rPh sb="7" eb="9">
      <t>カガク</t>
    </rPh>
    <rPh sb="9" eb="11">
      <t>ギジュツ</t>
    </rPh>
    <rPh sb="12" eb="13">
      <t>タノ</t>
    </rPh>
    <rPh sb="16" eb="18">
      <t>ジッカン</t>
    </rPh>
    <rPh sb="24" eb="26">
      <t>タイケン</t>
    </rPh>
    <rPh sb="27" eb="30">
      <t>テンジナド</t>
    </rPh>
    <rPh sb="31" eb="32">
      <t>オコナ</t>
    </rPh>
    <phoneticPr fontId="2"/>
  </si>
  <si>
    <t>青少年センター（横浜　紅葉ケ丘)</t>
    <phoneticPr fontId="2"/>
  </si>
  <si>
    <t>桜木町駅</t>
    <rPh sb="0" eb="3">
      <t>サクラギチョウ</t>
    </rPh>
    <rPh sb="3" eb="4">
      <t>エキ</t>
    </rPh>
    <phoneticPr fontId="2"/>
  </si>
  <si>
    <t>青少年センター科学部科学支援課</t>
    <phoneticPr fontId="2"/>
  </si>
  <si>
    <t>小学生～高校生</t>
    <rPh sb="0" eb="3">
      <t>ショウガクセイ</t>
    </rPh>
    <rPh sb="4" eb="7">
      <t>コウコウセイ</t>
    </rPh>
    <phoneticPr fontId="2"/>
  </si>
  <si>
    <t>神奈川県立青少年センター科学部科学支援課</t>
    <phoneticPr fontId="2"/>
  </si>
  <si>
    <t>https://www.pref.kanagawa.jp/docs/ch3/kagaku/index.html</t>
  </si>
  <si>
    <t>かながわ音楽コンクール
トップコンサート</t>
    <rPh sb="4" eb="6">
      <t>オンガク</t>
    </rPh>
    <phoneticPr fontId="2"/>
  </si>
  <si>
    <t>「かながわ音楽コンクール」は「技巧より感性」を合言葉に、神奈川県内における音楽教育の向上・優れた音楽的才能の発掘・音楽の普及を目的として1985年に創設されました。各部門の上位入賞者３名程が神奈川フィルハーモニー管弦楽団と協奏曲を共演します。</t>
    <phoneticPr fontId="2"/>
  </si>
  <si>
    <t>神奈川県立音楽堂</t>
    <rPh sb="0" eb="5">
      <t>カナガワケンリツ</t>
    </rPh>
    <rPh sb="5" eb="8">
      <t>オンガクドウ</t>
    </rPh>
    <phoneticPr fontId="2"/>
  </si>
  <si>
    <t>神奈川新聞社・かながわ音楽コンクール運営委員会</t>
    <phoneticPr fontId="2"/>
  </si>
  <si>
    <t>かながわ音楽コンクール事務局（神奈川新聞社内）</t>
    <phoneticPr fontId="2"/>
  </si>
  <si>
    <t>https://www.kanaloco.jp/kanacon/</t>
    <phoneticPr fontId="2"/>
  </si>
  <si>
    <t>人形浄瑠璃文楽</t>
  </si>
  <si>
    <t>文化芸術の鑑賞機会の充実と活動の場づくりの一環として、県民の伝統文化への理解を促進し、継承、発展への機運を盛り上げるために、世代を超えて様式が継承されてきた伝統芸能の中から、ユネスコ無形文化遺産に登録された「人形浄瑠璃文楽」を紹介します。</t>
    <phoneticPr fontId="2"/>
  </si>
  <si>
    <t>神奈川県立青少年センター紅葉坂ホール</t>
    <rPh sb="0" eb="5">
      <t>カナガワケンリツ</t>
    </rPh>
    <rPh sb="5" eb="8">
      <t>セイショウネン</t>
    </rPh>
    <rPh sb="12" eb="15">
      <t>モミジザカ</t>
    </rPh>
    <phoneticPr fontId="2"/>
  </si>
  <si>
    <t>桜木町駅</t>
    <rPh sb="0" eb="4">
      <t>サクラギチョウエキ</t>
    </rPh>
    <phoneticPr fontId="2"/>
  </si>
  <si>
    <t>かながわ伝統芸能祭実行委員会（事務局：神奈川県文化課）</t>
    <rPh sb="15" eb="18">
      <t>ジムキョク</t>
    </rPh>
    <rPh sb="19" eb="23">
      <t>カナガワケン</t>
    </rPh>
    <rPh sb="23" eb="25">
      <t>ブンカ</t>
    </rPh>
    <rPh sb="25" eb="26">
      <t>カ</t>
    </rPh>
    <phoneticPr fontId="2"/>
  </si>
  <si>
    <t>県立青少年センターホール運営課</t>
    <rPh sb="0" eb="5">
      <t>ンリツセイショウネン</t>
    </rPh>
    <rPh sb="12" eb="15">
      <t>ウンエイカ</t>
    </rPh>
    <phoneticPr fontId="2"/>
  </si>
  <si>
    <t>http://www.pref.kanagawa.jp/docs/yi4/dentougeinou/bunraku2024.html</t>
    <phoneticPr fontId="2"/>
  </si>
  <si>
    <t>星空教室</t>
    <rPh sb="0" eb="2">
      <t>ホシゾラ</t>
    </rPh>
    <rPh sb="2" eb="4">
      <t>キョウシツ</t>
    </rPh>
    <phoneticPr fontId="2"/>
  </si>
  <si>
    <t>青少年センター（横浜・紅葉ケ丘）の屋上から月や惑星、各季節の星などを観察する講座です。その日に見られる星の解説をした後、屋上にて天体望遠鏡を使い、観察します。</t>
    <phoneticPr fontId="2"/>
  </si>
  <si>
    <t>小学生以上（中学生以下は保護者同伴）</t>
    <rPh sb="0" eb="3">
      <t>ショウガクセイ</t>
    </rPh>
    <rPh sb="3" eb="5">
      <t>イジョウ</t>
    </rPh>
    <rPh sb="6" eb="9">
      <t>チュウガクセイ</t>
    </rPh>
    <rPh sb="9" eb="11">
      <t>イカ</t>
    </rPh>
    <rPh sb="12" eb="15">
      <t>ホゴシャ</t>
    </rPh>
    <rPh sb="15" eb="17">
      <t>ドウハン</t>
    </rPh>
    <phoneticPr fontId="2"/>
  </si>
  <si>
    <t>かながわ伝統文化こども歳時記</t>
    <rPh sb="4" eb="8">
      <t>デントウブンカ</t>
    </rPh>
    <rPh sb="11" eb="14">
      <t>サイジキ</t>
    </rPh>
    <phoneticPr fontId="2"/>
  </si>
  <si>
    <t>こどもとその保護者を対象に、年中行事やお祭り、昔話といった生活に密着した地域の「伝統文化」が持つ豊かな魅力を感じていただくことを目的として、鑑賞プログラムと体験型プログラムを組み合わせて実施する。</t>
    <phoneticPr fontId="2"/>
  </si>
  <si>
    <t>神奈川県立青少年センター</t>
    <rPh sb="0" eb="5">
      <t>カナガワケンリツ</t>
    </rPh>
    <rPh sb="5" eb="8">
      <t>セイショウネン</t>
    </rPh>
    <phoneticPr fontId="2"/>
  </si>
  <si>
    <t>小学生・中学生とその親、一般の方</t>
    <rPh sb="0" eb="3">
      <t>ショウガクセイ</t>
    </rPh>
    <rPh sb="4" eb="7">
      <t>チュウガクセイ</t>
    </rPh>
    <rPh sb="10" eb="11">
      <t>オヤ</t>
    </rPh>
    <rPh sb="12" eb="14">
      <t>イッパン</t>
    </rPh>
    <rPh sb="15" eb="16">
      <t>カタ</t>
    </rPh>
    <phoneticPr fontId="2"/>
  </si>
  <si>
    <t>https://www.pref.kanagawa.jp/docs/yi4/dentougeinou/saijiki24.html
https://www.pref.kanagawa.jp/docs/yi4/dentougeinou/saijiki23.html</t>
    <phoneticPr fontId="2"/>
  </si>
  <si>
    <t>開館70周年記念週間
音楽堂建築見学会</t>
    <phoneticPr fontId="2"/>
  </si>
  <si>
    <t>2021年に県の重要文化財に指定された、モダニズム建築の巨匠、前川國男による名建築として知られる音楽堂の建物の魅力をガイドつきで見学していただける建築見学ツアーを開催します。講演会・ミニコンサート付き。</t>
    <phoneticPr fontId="2"/>
  </si>
  <si>
    <t>神奈川県立音楽堂</t>
    <rPh sb="0" eb="4">
      <t>カナガワケン</t>
    </rPh>
    <rPh sb="4" eb="5">
      <t>リツ</t>
    </rPh>
    <rPh sb="5" eb="8">
      <t>オンガクドウ</t>
    </rPh>
    <phoneticPr fontId="2"/>
  </si>
  <si>
    <t>神奈川県立音楽堂（公益財団法人神奈川芸術文化財団）</t>
    <rPh sb="0" eb="5">
      <t>カナガワケンリツ</t>
    </rPh>
    <rPh sb="5" eb="8">
      <t>オンガクドウ</t>
    </rPh>
    <rPh sb="9" eb="11">
      <t>コウエキ</t>
    </rPh>
    <rPh sb="11" eb="13">
      <t>ザイダン</t>
    </rPh>
    <rPh sb="13" eb="15">
      <t>ホウジン</t>
    </rPh>
    <rPh sb="15" eb="18">
      <t>カナガワ</t>
    </rPh>
    <rPh sb="18" eb="20">
      <t>ゲイジュツ</t>
    </rPh>
    <rPh sb="20" eb="22">
      <t>ブンカ</t>
    </rPh>
    <rPh sb="22" eb="24">
      <t>ザイダン</t>
    </rPh>
    <phoneticPr fontId="2"/>
  </si>
  <si>
    <t>チケットかながわ</t>
    <phoneticPr fontId="2"/>
  </si>
  <si>
    <t>開館70周年記念週間
音楽堂ファミリーデー</t>
    <phoneticPr fontId="2"/>
  </si>
  <si>
    <t>楽器づくり体験やピアノデュオのたのしいお話つきミニコンサートで1日お楽しみいただけます。出演は、ピアノデュオ デュエットゥ かなえ＆ゆかり（デュオピアニスト、作・編曲家）。</t>
    <phoneticPr fontId="2"/>
  </si>
  <si>
    <t>神奈川県立音楽堂（公益財団法人神奈川芸術文化財団）</t>
    <phoneticPr fontId="2"/>
  </si>
  <si>
    <t>開館70周年記念週間
開館70周年記念ガラコンサート
紅葉坂の四季</t>
    <phoneticPr fontId="2"/>
  </si>
  <si>
    <t>神奈川県立音楽堂の開館70周年を記念したスペシャルなガラコンサート。神尾真由子（ヴァイオリン）、上野星矢（フルート）、神田佳子（打楽器）、吉野直子（ハープ）、小林道夫、大塚直哉（チェンバロ）他の出演で、ドビュッシー、タケミツ、J.S.バッハ、ヴィヴァルディ他の名曲を演奏します。</t>
    <rPh sb="0" eb="5">
      <t>カナガワケンリツ</t>
    </rPh>
    <rPh sb="5" eb="8">
      <t>オンガクドウ</t>
    </rPh>
    <rPh sb="9" eb="11">
      <t>カイカン</t>
    </rPh>
    <rPh sb="13" eb="15">
      <t>シュウネン</t>
    </rPh>
    <rPh sb="16" eb="18">
      <t>キネン</t>
    </rPh>
    <rPh sb="34" eb="36">
      <t>カミオ</t>
    </rPh>
    <rPh sb="36" eb="39">
      <t>マユコ</t>
    </rPh>
    <rPh sb="48" eb="50">
      <t>ウエノ</t>
    </rPh>
    <rPh sb="50" eb="51">
      <t>ホシ</t>
    </rPh>
    <rPh sb="51" eb="52">
      <t>ヤ</t>
    </rPh>
    <rPh sb="59" eb="61">
      <t>カンダ</t>
    </rPh>
    <rPh sb="61" eb="63">
      <t>ヨシコ</t>
    </rPh>
    <rPh sb="64" eb="67">
      <t>ダガッキ</t>
    </rPh>
    <rPh sb="69" eb="71">
      <t>ヨシノ</t>
    </rPh>
    <rPh sb="71" eb="73">
      <t>ナオコ</t>
    </rPh>
    <rPh sb="79" eb="81">
      <t>コバヤシ</t>
    </rPh>
    <rPh sb="81" eb="83">
      <t>ミチオ</t>
    </rPh>
    <rPh sb="84" eb="86">
      <t>オオツカ</t>
    </rPh>
    <rPh sb="86" eb="88">
      <t>ナオヤ</t>
    </rPh>
    <rPh sb="95" eb="96">
      <t>ホカ</t>
    </rPh>
    <rPh sb="97" eb="99">
      <t>シュツエン</t>
    </rPh>
    <rPh sb="128" eb="129">
      <t>ホカ</t>
    </rPh>
    <rPh sb="130" eb="132">
      <t>メイキョク</t>
    </rPh>
    <rPh sb="133" eb="135">
      <t>エンソウ</t>
    </rPh>
    <phoneticPr fontId="2"/>
  </si>
  <si>
    <t>マグカル開放区in日本大通り</t>
    <rPh sb="4" eb="6">
      <t>カイホウ</t>
    </rPh>
    <rPh sb="6" eb="7">
      <t>ク</t>
    </rPh>
    <rPh sb="9" eb="13">
      <t>ニホンオオドオ</t>
    </rPh>
    <phoneticPr fontId="2"/>
  </si>
  <si>
    <t>歩行者天国になった日本大通りで、音楽、ダンス、大道芸等をジャンルを問わずに発表できる「マグカル開放区」が開催中です。</t>
  </si>
  <si>
    <t>日本大通り（県庁前）</t>
  </si>
  <si>
    <t>日本大通り駅</t>
  </si>
  <si>
    <t>神奈川県文化課マグカル推進Ｇ</t>
  </si>
  <si>
    <t>文化芸術のオールジャンルのアーティスト（プロ・アマ、個人・団体の別を問わない）</t>
  </si>
  <si>
    <t>マグカル開放区運営事務局</t>
  </si>
  <si>
    <t>https://www.pref.kanagawa.jp/osirase/0204/kaihouku_magucul/index.html</t>
  </si>
  <si>
    <t>企画展「没後10年　古田足日のぼうけん」</t>
    <rPh sb="0" eb="3">
      <t>キカクテン</t>
    </rPh>
    <rPh sb="4" eb="6">
      <t>ボツゴ</t>
    </rPh>
    <rPh sb="8" eb="9">
      <t>ネン</t>
    </rPh>
    <rPh sb="10" eb="12">
      <t>フルタ</t>
    </rPh>
    <rPh sb="12" eb="13">
      <t>アシ</t>
    </rPh>
    <rPh sb="13" eb="14">
      <t>ヒ</t>
    </rPh>
    <phoneticPr fontId="2"/>
  </si>
  <si>
    <t>絵本『おしいれのぼうけん』が今年刊行50周年を迎える児童文学作家・古田足日（ふるた・たるひ 1927～2014）が、現代社会で育つ子どもの姿をあざやかにとらえた作品の数々を、代表作の原稿や原画で紹介する展覧会です。</t>
    <rPh sb="0" eb="2">
      <t>エホン</t>
    </rPh>
    <rPh sb="14" eb="16">
      <t>コトシ</t>
    </rPh>
    <rPh sb="16" eb="18">
      <t>カンコウ</t>
    </rPh>
    <rPh sb="20" eb="22">
      <t>シュウネン</t>
    </rPh>
    <rPh sb="23" eb="24">
      <t>ムカ</t>
    </rPh>
    <rPh sb="26" eb="28">
      <t>ジドウ</t>
    </rPh>
    <rPh sb="28" eb="30">
      <t>ブンガク</t>
    </rPh>
    <rPh sb="30" eb="32">
      <t>サッカ</t>
    </rPh>
    <rPh sb="33" eb="35">
      <t>フルタ</t>
    </rPh>
    <rPh sb="35" eb="36">
      <t>アシ</t>
    </rPh>
    <rPh sb="36" eb="37">
      <t>ヒ</t>
    </rPh>
    <rPh sb="58" eb="60">
      <t>ゲンダイ</t>
    </rPh>
    <rPh sb="60" eb="62">
      <t>シャカイ</t>
    </rPh>
    <rPh sb="63" eb="64">
      <t>ソダ</t>
    </rPh>
    <rPh sb="65" eb="66">
      <t>コ</t>
    </rPh>
    <rPh sb="69" eb="70">
      <t>スガタ</t>
    </rPh>
    <rPh sb="80" eb="82">
      <t>サクヒン</t>
    </rPh>
    <rPh sb="83" eb="85">
      <t>カズカズ</t>
    </rPh>
    <rPh sb="87" eb="90">
      <t>ダイヒョウサク</t>
    </rPh>
    <rPh sb="91" eb="93">
      <t>ゲンコウ</t>
    </rPh>
    <rPh sb="94" eb="96">
      <t>ゲンガ</t>
    </rPh>
    <rPh sb="97" eb="99">
      <t>ショウカイ</t>
    </rPh>
    <rPh sb="101" eb="103">
      <t>テンラン</t>
    </rPh>
    <rPh sb="103" eb="104">
      <t>カイ</t>
    </rPh>
    <phoneticPr fontId="2"/>
  </si>
  <si>
    <t>県立神奈川近代文学館</t>
    <rPh sb="0" eb="2">
      <t>ケンリツ</t>
    </rPh>
    <rPh sb="2" eb="10">
      <t>カナガワキンダイブンガクカン</t>
    </rPh>
    <phoneticPr fontId="2"/>
  </si>
  <si>
    <t>元町・中華街駅</t>
    <rPh sb="0" eb="2">
      <t>モトマチ</t>
    </rPh>
    <rPh sb="3" eb="6">
      <t>チュウカガイ</t>
    </rPh>
    <rPh sb="6" eb="7">
      <t>エキ</t>
    </rPh>
    <phoneticPr fontId="2"/>
  </si>
  <si>
    <t>公益財団法人神奈川文学振興会</t>
    <phoneticPr fontId="2"/>
  </si>
  <si>
    <t>県立神奈川近代文学館</t>
    <phoneticPr fontId="2"/>
  </si>
  <si>
    <t>KAAT神奈川芸術劇場プロデュース
『リア王の悲劇』</t>
    <phoneticPr fontId="2"/>
  </si>
  <si>
    <t>今もなお上演され続けるシェイクスピア作品。
現代に通じる普遍的テーマを、実力あふれる俳優陣・スタッフで上演！</t>
    <phoneticPr fontId="2"/>
  </si>
  <si>
    <t>KAAT神奈川芸術劇場</t>
    <rPh sb="4" eb="7">
      <t>カナガワ</t>
    </rPh>
    <rPh sb="7" eb="9">
      <t>ゲイジュツ</t>
    </rPh>
    <rPh sb="9" eb="11">
      <t>ゲキジョウ</t>
    </rPh>
    <phoneticPr fontId="2"/>
  </si>
  <si>
    <t>日本大通り駅</t>
    <rPh sb="0" eb="4">
      <t>ニホンオオドオ</t>
    </rPh>
    <rPh sb="5" eb="6">
      <t>エキ</t>
    </rPh>
    <phoneticPr fontId="2"/>
  </si>
  <si>
    <t xml:space="preserve">第59回神奈川県美術展２期展[工芸・書・写真]
併催展：中高生特別企画展
</t>
    <rPh sb="15" eb="17">
      <t>コウゲイ</t>
    </rPh>
    <rPh sb="18" eb="19">
      <t>ショ</t>
    </rPh>
    <rPh sb="20" eb="22">
      <t>シャシン</t>
    </rPh>
    <rPh sb="25" eb="27">
      <t>ヘイサイ</t>
    </rPh>
    <rPh sb="27" eb="28">
      <t>テン</t>
    </rPh>
    <rPh sb="29" eb="32">
      <t>チュウコウセイ</t>
    </rPh>
    <phoneticPr fontId="2"/>
  </si>
  <si>
    <t>今年で第59回を迎える県下最大規模の公募美術展。美術活動の盛んな神奈川県において、入賞を契機に芸術家として活躍の場を広げる方も多いことから、新進芸術家の登竜門として高く評価されてきました。年齢・所属・国籍を問わず、広く全国から作品を募集・審査を経て、入賞・入選作品を展示します。
県内の中学生・高校生を対象とした中高生特別企画展も併催し、入賞・入選作品を展示します。</t>
    <rPh sb="119" eb="121">
      <t>シンサ</t>
    </rPh>
    <rPh sb="122" eb="123">
      <t>ヘ</t>
    </rPh>
    <rPh sb="125" eb="127">
      <t>ニュウショウ</t>
    </rPh>
    <rPh sb="128" eb="130">
      <t>ニュウセン</t>
    </rPh>
    <rPh sb="130" eb="132">
      <t>サクヒン</t>
    </rPh>
    <rPh sb="133" eb="135">
      <t>テンジ</t>
    </rPh>
    <rPh sb="165" eb="167">
      <t>ヘイサイ</t>
    </rPh>
    <rPh sb="169" eb="171">
      <t>ニュウショウ</t>
    </rPh>
    <rPh sb="172" eb="174">
      <t>ニュウセン</t>
    </rPh>
    <rPh sb="174" eb="176">
      <t>サクヒン</t>
    </rPh>
    <rPh sb="177" eb="179">
      <t>テンジ</t>
    </rPh>
    <phoneticPr fontId="2"/>
  </si>
  <si>
    <t>神奈川県民ホールギャラリー</t>
    <rPh sb="0" eb="5">
      <t>カナガワケンミン</t>
    </rPh>
    <phoneticPr fontId="2"/>
  </si>
  <si>
    <t>日本大通り駅</t>
    <phoneticPr fontId="2"/>
  </si>
  <si>
    <t>神奈川県美術展委員会、神奈川県民ホール、神奈川県</t>
    <rPh sb="0" eb="4">
      <t>カナガワケン</t>
    </rPh>
    <rPh sb="4" eb="6">
      <t>ビジュツ</t>
    </rPh>
    <rPh sb="6" eb="7">
      <t>テン</t>
    </rPh>
    <rPh sb="7" eb="10">
      <t>イインカイ</t>
    </rPh>
    <rPh sb="11" eb="16">
      <t>カナガワケンミン</t>
    </rPh>
    <rPh sb="20" eb="24">
      <t>カナガワケン</t>
    </rPh>
    <phoneticPr fontId="2"/>
  </si>
  <si>
    <t>神奈川県美術展委員会事務局(神奈川県民ホール内）</t>
    <rPh sb="0" eb="4">
      <t>カナガワケン</t>
    </rPh>
    <rPh sb="4" eb="6">
      <t>ビジュツ</t>
    </rPh>
    <rPh sb="6" eb="7">
      <t>テン</t>
    </rPh>
    <rPh sb="7" eb="10">
      <t>イインカイ</t>
    </rPh>
    <rPh sb="10" eb="13">
      <t>ジムキョク</t>
    </rPh>
    <rPh sb="14" eb="19">
      <t>カナガワケンミン</t>
    </rPh>
    <rPh sb="22" eb="23">
      <t>ナイ</t>
    </rPh>
    <phoneticPr fontId="2"/>
  </si>
  <si>
    <t>KAAT EXHIBITION 2024
南条嘉毅展｜地中の渦</t>
    <phoneticPr fontId="2"/>
  </si>
  <si>
    <t>太古から現代にいたる横浜の自然と人間の記憶と記録
時間と空間の積層に宿る膨大な世界の軌跡を現代に呼び覚ます
美術作家 南条嘉毅によるインスタレーション</t>
    <phoneticPr fontId="2"/>
  </si>
  <si>
    <t>KAAT神奈川芸術劇場（中スタジオ）</t>
    <rPh sb="12" eb="13">
      <t>チュウ</t>
    </rPh>
    <phoneticPr fontId="2"/>
  </si>
  <si>
    <t>KAAT神奈川芸術劇場</t>
    <phoneticPr fontId="2"/>
  </si>
  <si>
    <t>KAAT神奈川芸術劇場
3階中スタジオ受付（会期中のみ）</t>
    <phoneticPr fontId="2"/>
  </si>
  <si>
    <t>神奈川県民ホール開館50周年記念オペラシリーズ Vol.2
サルヴァトーレ・シャリーノ作曲「ローエングリン」</t>
    <phoneticPr fontId="2"/>
  </si>
  <si>
    <t>音響の魔術師と呼ばれ、イタリアを代表する作曲家サルヴァトーレ・シャリーノが40年前に作曲した本作。唯一の配役であるエルザ役を、映画やドラマ等で高い評価を得ている橋本愛が務めます。
本編の前には、同じくシャリーノ作曲「瓦礫のある風景」（日本初演）の演奏もあります。</t>
    <rPh sb="82" eb="83">
      <t>アイ</t>
    </rPh>
    <phoneticPr fontId="2"/>
  </si>
  <si>
    <t>神奈川県民ホール大ホール</t>
    <rPh sb="0" eb="5">
      <t>カナガワケンミン</t>
    </rPh>
    <rPh sb="8" eb="9">
      <t>ダイ</t>
    </rPh>
    <phoneticPr fontId="2"/>
  </si>
  <si>
    <t>神奈川県民ホール（公益財団法人神奈川芸術文化財団）</t>
    <rPh sb="0" eb="5">
      <t>カナガワケンミン</t>
    </rPh>
    <rPh sb="9" eb="11">
      <t>コウエキ</t>
    </rPh>
    <rPh sb="11" eb="13">
      <t>ザイダン</t>
    </rPh>
    <rPh sb="13" eb="15">
      <t>ホウジン</t>
    </rPh>
    <rPh sb="15" eb="18">
      <t>カナガワ</t>
    </rPh>
    <rPh sb="18" eb="20">
      <t>ゲイジュツ</t>
    </rPh>
    <rPh sb="20" eb="22">
      <t>ブンカ</t>
    </rPh>
    <rPh sb="22" eb="24">
      <t>ザイダン</t>
    </rPh>
    <phoneticPr fontId="2"/>
  </si>
  <si>
    <t>特別展「安部公房展――21世紀文学の基軸」</t>
    <rPh sb="0" eb="2">
      <t>トクベツ</t>
    </rPh>
    <rPh sb="4" eb="8">
      <t>アベコ</t>
    </rPh>
    <rPh sb="8" eb="9">
      <t>テン</t>
    </rPh>
    <rPh sb="13" eb="15">
      <t>セイキ</t>
    </rPh>
    <rPh sb="15" eb="17">
      <t>ブンガク</t>
    </rPh>
    <rPh sb="18" eb="20">
      <t>キジク</t>
    </rPh>
    <phoneticPr fontId="2"/>
  </si>
  <si>
    <t>「砂の女」「箱男」などの小説で従来の規範が転倒した世界を描き、海外にも多くの読者を持つ安部公房（1924～1993）。詩作、小説、戯曲、劇中音楽、写真作品など多岐にわたる創作を行った表現者の全貌に迫る展覧会です。</t>
    <rPh sb="1" eb="2">
      <t>スナ</t>
    </rPh>
    <rPh sb="3" eb="4">
      <t>オンナ</t>
    </rPh>
    <rPh sb="6" eb="7">
      <t>ハコ</t>
    </rPh>
    <rPh sb="7" eb="8">
      <t>オトコ</t>
    </rPh>
    <rPh sb="12" eb="14">
      <t>ショウセツ</t>
    </rPh>
    <rPh sb="31" eb="33">
      <t>カイガイ</t>
    </rPh>
    <rPh sb="35" eb="36">
      <t>オオ</t>
    </rPh>
    <rPh sb="41" eb="42">
      <t>モ</t>
    </rPh>
    <rPh sb="43" eb="47">
      <t>アベコ</t>
    </rPh>
    <rPh sb="85" eb="87">
      <t>ソウサク</t>
    </rPh>
    <rPh sb="88" eb="89">
      <t>オコナ</t>
    </rPh>
    <rPh sb="91" eb="93">
      <t>ヒョウゲン</t>
    </rPh>
    <rPh sb="93" eb="94">
      <t>モノ</t>
    </rPh>
    <rPh sb="100" eb="103">
      <t>テンランカイ</t>
    </rPh>
    <phoneticPr fontId="2"/>
  </si>
  <si>
    <t>元町・中華街駅</t>
    <phoneticPr fontId="2"/>
  </si>
  <si>
    <t>C×Organ オルガン・コンサート・シリーズ
オルガン・プロムナード・コンサートvol.407</t>
    <phoneticPr fontId="2"/>
  </si>
  <si>
    <t>1975年の開館から続くシリーズ。お散歩気分で気軽に立ち寄り、1コイン(500円)で楽しめるコンサートです。金曜日、オルガンに会いましょう！出演は、ヴァンサン・グラッピーです。</t>
    <phoneticPr fontId="2"/>
  </si>
  <si>
    <t>神奈川県民ホール小ホール</t>
    <rPh sb="0" eb="5">
      <t>カナガワケンミン</t>
    </rPh>
    <rPh sb="8" eb="9">
      <t>ショウ</t>
    </rPh>
    <phoneticPr fontId="2"/>
  </si>
  <si>
    <t>2024かながわの太鼓</t>
    <rPh sb="9" eb="11">
      <t>タイコ</t>
    </rPh>
    <phoneticPr fontId="2"/>
  </si>
  <si>
    <t>神奈川県内で活動している、神奈川県太鼓連合の加盟団体が一堂に会して、広く太鼓演奏を披露し、日本太鼓の普及・振興を図るとともに、加盟団体の演奏技術向上、加盟団体間の交流促進及び県民に鑑賞の機会を提供します。</t>
    <phoneticPr fontId="2"/>
  </si>
  <si>
    <t>神奈川県太鼓連合、神奈川県</t>
    <phoneticPr fontId="2"/>
  </si>
  <si>
    <t>神奈川県文化スポーツ観光局文化課</t>
    <rPh sb="0" eb="4">
      <t>カナガワケン</t>
    </rPh>
    <rPh sb="4" eb="6">
      <t>ブンカ</t>
    </rPh>
    <rPh sb="10" eb="13">
      <t>カンコウキョク</t>
    </rPh>
    <rPh sb="13" eb="15">
      <t>ブンカ</t>
    </rPh>
    <rPh sb="15" eb="16">
      <t>カ</t>
    </rPh>
    <phoneticPr fontId="2"/>
  </si>
  <si>
    <t>C×Organ オルガン・コンサート・シリーズ
中田恵子 オルガン リサイタル
オール バッハ プログラム</t>
    <phoneticPr fontId="2"/>
  </si>
  <si>
    <t>神奈川県民ホール開館50周年イヤーの今年、オルガン・アドバイザーの中田恵子が「オール バッハ プログラム」でリサイタルを開催します。
ご期待ください！</t>
    <phoneticPr fontId="2"/>
  </si>
  <si>
    <t>神奈川県民ホール小ホール</t>
    <phoneticPr fontId="2"/>
  </si>
  <si>
    <t>ぼくたちわたしたちを知ってほしい展</t>
    <phoneticPr fontId="2"/>
  </si>
  <si>
    <t>誰しも、自分の家族や自分自身が障害児・者になる可能性があります。誰しも、周りの支えなしに生きることはできません。障害のある子や人たちは、できないことや苦手なことがちょっと多い。お互いさま。そんな風に、自然に助け合って、支え合って、声を掛け合って、笑いあって、誰一人取り残されない社会・地域であってほしいと願っています。
障害のある子供をもつ保土ケ谷区在住のカメラマンによって、地域に住んでいる障害のある子どもたちとご家族を撮影した写真展が、近所に住む「ぼくたちわたしたち」のことを知ってもらう機会になり、知らないことで生まれる距離が少しでも縮まるきっかけになれば、大変嬉しく思います。</t>
    <rPh sb="160" eb="162">
      <t>ショウガイ</t>
    </rPh>
    <rPh sb="165" eb="167">
      <t>コドモ</t>
    </rPh>
    <rPh sb="170" eb="175">
      <t>ホドガヤク</t>
    </rPh>
    <rPh sb="175" eb="177">
      <t>ザイジュウ</t>
    </rPh>
    <phoneticPr fontId="2"/>
  </si>
  <si>
    <t>かながわアートホール　2階展示コーナー</t>
    <rPh sb="12" eb="13">
      <t>カイ</t>
    </rPh>
    <rPh sb="13" eb="15">
      <t>テンジ</t>
    </rPh>
    <phoneticPr fontId="2"/>
  </si>
  <si>
    <t>市営バス「明神台」</t>
    <rPh sb="0" eb="2">
      <t>シエイ</t>
    </rPh>
    <rPh sb="5" eb="8">
      <t>ミョウジンダイ</t>
    </rPh>
    <phoneticPr fontId="2"/>
  </si>
  <si>
    <t>かながわアートホール</t>
    <phoneticPr fontId="2"/>
  </si>
  <si>
    <t>ほどがや区民まつり　ステージイベント</t>
    <rPh sb="4" eb="6">
      <t>クミン</t>
    </rPh>
    <phoneticPr fontId="2"/>
  </si>
  <si>
    <t>区民バザールやフリーマーケットなど、保土ケ谷公園全体で様々なイベントを行います。アートホールでも「ステージイベント」と題し、いくつかの団体がダンスや演奏などを披露します。</t>
    <rPh sb="0" eb="2">
      <t>クミン</t>
    </rPh>
    <rPh sb="18" eb="22">
      <t>ホドガヤ</t>
    </rPh>
    <rPh sb="22" eb="24">
      <t>コウエン</t>
    </rPh>
    <rPh sb="24" eb="26">
      <t>ゼンタイ</t>
    </rPh>
    <rPh sb="27" eb="29">
      <t>サマザマ</t>
    </rPh>
    <rPh sb="35" eb="36">
      <t>オコナ</t>
    </rPh>
    <rPh sb="59" eb="60">
      <t>ダイ</t>
    </rPh>
    <rPh sb="67" eb="69">
      <t>ダンタイ</t>
    </rPh>
    <rPh sb="74" eb="76">
      <t>エンソウ</t>
    </rPh>
    <rPh sb="79" eb="81">
      <t>ヒロウ</t>
    </rPh>
    <phoneticPr fontId="2"/>
  </si>
  <si>
    <t>クラシックヨコハマ2024　プライズコンサート
inかながわアートホール</t>
    <phoneticPr fontId="2"/>
  </si>
  <si>
    <t>クラシックヨコハマ連携企画。昨年度の「全日本学生音楽コンクール」で横浜市民賞を受賞した方によるコンサート。若き演奏家たちの息づかいを感じながら、みずみずしい音楽をお楽しみいただけます。</t>
    <rPh sb="9" eb="11">
      <t>レンケイ</t>
    </rPh>
    <rPh sb="11" eb="13">
      <t>キカク</t>
    </rPh>
    <rPh sb="14" eb="17">
      <t>サクネンド</t>
    </rPh>
    <rPh sb="19" eb="22">
      <t>ゼンニホン</t>
    </rPh>
    <rPh sb="22" eb="24">
      <t>ガクセイ</t>
    </rPh>
    <rPh sb="24" eb="26">
      <t>オンガク</t>
    </rPh>
    <rPh sb="33" eb="35">
      <t>ヨコハマ</t>
    </rPh>
    <rPh sb="35" eb="38">
      <t>シミンショウ</t>
    </rPh>
    <rPh sb="39" eb="41">
      <t>ジュショウ</t>
    </rPh>
    <rPh sb="43" eb="44">
      <t>カタ</t>
    </rPh>
    <rPh sb="53" eb="54">
      <t>ワカ</t>
    </rPh>
    <rPh sb="55" eb="58">
      <t>エンソウカ</t>
    </rPh>
    <rPh sb="61" eb="62">
      <t>イキ</t>
    </rPh>
    <rPh sb="66" eb="67">
      <t>カン</t>
    </rPh>
    <rPh sb="78" eb="80">
      <t>オンガク</t>
    </rPh>
    <rPh sb="82" eb="83">
      <t>タノ</t>
    </rPh>
    <phoneticPr fontId="2"/>
  </si>
  <si>
    <t>芝生ふれあいサッカー教室</t>
    <rPh sb="0" eb="2">
      <t>シバフ</t>
    </rPh>
    <rPh sb="10" eb="12">
      <t>キョウシツ</t>
    </rPh>
    <phoneticPr fontId="2"/>
  </si>
  <si>
    <t>初心者にも経験者にも楽しんでいただけるサッカー教室と天然芝の管理方法も学べる教室です。</t>
    <rPh sb="0" eb="3">
      <t>ショシンシャ</t>
    </rPh>
    <rPh sb="5" eb="8">
      <t>ケイケンシャ</t>
    </rPh>
    <rPh sb="10" eb="11">
      <t>タノ</t>
    </rPh>
    <rPh sb="23" eb="25">
      <t>キョウシツ</t>
    </rPh>
    <rPh sb="26" eb="29">
      <t>テンネンシバ</t>
    </rPh>
    <rPh sb="30" eb="34">
      <t>カンリホウホウ</t>
    </rPh>
    <rPh sb="35" eb="36">
      <t>マナ</t>
    </rPh>
    <rPh sb="38" eb="40">
      <t>キョウシツ</t>
    </rPh>
    <phoneticPr fontId="2"/>
  </si>
  <si>
    <t>保土ケ谷公園
サッカー場</t>
    <rPh sb="0" eb="4">
      <t>ホドガヤ</t>
    </rPh>
    <rPh sb="4" eb="6">
      <t>コウエン</t>
    </rPh>
    <rPh sb="11" eb="12">
      <t>ジョウ</t>
    </rPh>
    <phoneticPr fontId="2"/>
  </si>
  <si>
    <t>星川駅</t>
    <rPh sb="0" eb="3">
      <t>ホシカワエキ</t>
    </rPh>
    <phoneticPr fontId="2"/>
  </si>
  <si>
    <t>指定管理者（神奈川県公園協会・サカタのタネグループ・オーチュー共同事業体）</t>
    <rPh sb="0" eb="5">
      <t>シテイカンリシャ</t>
    </rPh>
    <rPh sb="31" eb="33">
      <t>キョウドウ</t>
    </rPh>
    <rPh sb="33" eb="36">
      <t>ジギョウタイ</t>
    </rPh>
    <phoneticPr fontId="2"/>
  </si>
  <si>
    <t>保土ケ谷公園管理事務所</t>
    <rPh sb="0" eb="4">
      <t>ホドガヤ</t>
    </rPh>
    <rPh sb="4" eb="6">
      <t>コウエン</t>
    </rPh>
    <rPh sb="6" eb="11">
      <t>カンリジムショ</t>
    </rPh>
    <phoneticPr fontId="2"/>
  </si>
  <si>
    <t>吹奏楽ウィーク2024</t>
    <rPh sb="0" eb="3">
      <t>スイソウガク</t>
    </rPh>
    <phoneticPr fontId="2"/>
  </si>
  <si>
    <t>かながわアートホールを練習場に使用している吹奏楽団、近隣中学高校の吹奏楽部が一堂に会する吹奏楽のお祭りです。
吹奏楽ウィークは23日(土)も開催されますが、16日（土）は保土ケ谷公園の様々な場所でイベントが開催される、「みんなのパークフェス」と共催になります。</t>
    <rPh sb="55" eb="58">
      <t>スイソウガク</t>
    </rPh>
    <rPh sb="67" eb="68">
      <t>ド</t>
    </rPh>
    <rPh sb="70" eb="72">
      <t>カイサイ</t>
    </rPh>
    <rPh sb="80" eb="81">
      <t>ヒ</t>
    </rPh>
    <rPh sb="82" eb="83">
      <t>ド</t>
    </rPh>
    <phoneticPr fontId="2"/>
  </si>
  <si>
    <t>みんなのパークフェス
～スポーツとカルチャーを楽しもう～</t>
  </si>
  <si>
    <t>スポーツと文化を楽しみながら学べるイベントです。地域団体と連携し、多様なスポーツ体験、音楽ライブ、ダンスのほか、フード、マルシェを約40店舗出店します。</t>
    <rPh sb="5" eb="7">
      <t>ブンカ</t>
    </rPh>
    <rPh sb="8" eb="9">
      <t>タノ</t>
    </rPh>
    <rPh sb="14" eb="15">
      <t>マナ</t>
    </rPh>
    <rPh sb="24" eb="26">
      <t>チイキ</t>
    </rPh>
    <rPh sb="26" eb="28">
      <t>ダンタイ</t>
    </rPh>
    <rPh sb="29" eb="31">
      <t>レンケイ</t>
    </rPh>
    <rPh sb="33" eb="35">
      <t>タヨウ</t>
    </rPh>
    <rPh sb="40" eb="42">
      <t>タイケン</t>
    </rPh>
    <rPh sb="43" eb="45">
      <t>オンガク</t>
    </rPh>
    <rPh sb="65" eb="66">
      <t>ヤク</t>
    </rPh>
    <rPh sb="68" eb="70">
      <t>テンポ</t>
    </rPh>
    <rPh sb="70" eb="72">
      <t>シュッテン</t>
    </rPh>
    <phoneticPr fontId="2"/>
  </si>
  <si>
    <t>保土ケ谷公園
噴水広場、サッカー場、ラグビー場、かながわアートホール</t>
    <rPh sb="0" eb="4">
      <t>ホドガヤ</t>
    </rPh>
    <rPh sb="4" eb="6">
      <t>コウエン</t>
    </rPh>
    <rPh sb="7" eb="11">
      <t>フンスイヒロバ</t>
    </rPh>
    <rPh sb="16" eb="17">
      <t>ジョウ</t>
    </rPh>
    <rPh sb="22" eb="23">
      <t>ジョウ</t>
    </rPh>
    <phoneticPr fontId="2"/>
  </si>
  <si>
    <t>指定管理者（神奈川県公園協会・サカタのタネグループ・オーチュー共同事業体）、かながわアートホール等</t>
    <rPh sb="0" eb="5">
      <t>シテイカンリシャ</t>
    </rPh>
    <rPh sb="48" eb="49">
      <t>ナド</t>
    </rPh>
    <phoneticPr fontId="2"/>
  </si>
  <si>
    <r>
      <rPr>
        <sz val="11"/>
        <rFont val="ＭＳ Ｐゴシック"/>
        <family val="3"/>
        <charset val="128"/>
        <scheme val="minor"/>
      </rPr>
      <t>【</t>
    </r>
    <r>
      <rPr>
        <sz val="11"/>
        <rFont val="ＭＳ Ｐゴシック"/>
        <family val="3"/>
        <charset val="128"/>
        <scheme val="minor"/>
      </rPr>
      <t>企画展示】
新幹線・駅・街－かながわの記録たち－</t>
    </r>
    <phoneticPr fontId="2"/>
  </si>
  <si>
    <t>昭和39年の開通以来、60周年を迎える新幹線。公文書館の所蔵資料から、関連する駅や街などの記録を展示します。</t>
    <rPh sb="0" eb="2">
      <t>ショウワ</t>
    </rPh>
    <rPh sb="4" eb="5">
      <t>ネン</t>
    </rPh>
    <rPh sb="6" eb="8">
      <t>カイツウ</t>
    </rPh>
    <rPh sb="8" eb="10">
      <t>イライ</t>
    </rPh>
    <rPh sb="13" eb="15">
      <t>シュウネン</t>
    </rPh>
    <rPh sb="16" eb="17">
      <t>ムカ</t>
    </rPh>
    <rPh sb="19" eb="22">
      <t>シンカンセン</t>
    </rPh>
    <rPh sb="23" eb="27">
      <t>コウ</t>
    </rPh>
    <rPh sb="28" eb="30">
      <t>ショゾウ</t>
    </rPh>
    <rPh sb="30" eb="32">
      <t>シリョウ</t>
    </rPh>
    <rPh sb="35" eb="37">
      <t>カンレン</t>
    </rPh>
    <rPh sb="39" eb="40">
      <t>エキ</t>
    </rPh>
    <rPh sb="41" eb="42">
      <t>マチ</t>
    </rPh>
    <rPh sb="45" eb="47">
      <t>キロク</t>
    </rPh>
    <rPh sb="48" eb="50">
      <t>テンジ</t>
    </rPh>
    <phoneticPr fontId="2"/>
  </si>
  <si>
    <t>神奈川県立公文書館展示室</t>
    <rPh sb="9" eb="12">
      <t>テンジシツ</t>
    </rPh>
    <phoneticPr fontId="2"/>
  </si>
  <si>
    <t>二俣川駅</t>
    <rPh sb="0" eb="3">
      <t>フタマタガワ</t>
    </rPh>
    <rPh sb="3" eb="4">
      <t>エキ</t>
    </rPh>
    <phoneticPr fontId="2"/>
  </si>
  <si>
    <t>神奈川県立公文書館</t>
  </si>
  <si>
    <t>神奈川県立公文書館資料課</t>
  </si>
  <si>
    <t>https://archives.pref.kanagawa.jp/</t>
    <phoneticPr fontId="2"/>
  </si>
  <si>
    <t>【収蔵資料展示】
神奈川の風景 ―『月刊かながわ』表紙絵　土田邦彦原画展―</t>
    <rPh sb="27" eb="28">
      <t>エ</t>
    </rPh>
    <phoneticPr fontId="2"/>
  </si>
  <si>
    <t>1977年から20年間発行された県の広報誌「月刊かながわ」。その表紙には、県内各地の風景画が数多く掲載されました。その中から公文書館が収蔵する原画を展示します。</t>
    <rPh sb="4" eb="5">
      <t>ネン</t>
    </rPh>
    <rPh sb="9" eb="10">
      <t>ネン</t>
    </rPh>
    <rPh sb="10" eb="11">
      <t>カン</t>
    </rPh>
    <rPh sb="11" eb="13">
      <t>ハッコウ</t>
    </rPh>
    <rPh sb="16" eb="17">
      <t>ケン</t>
    </rPh>
    <rPh sb="18" eb="21">
      <t>コウホウシ</t>
    </rPh>
    <rPh sb="22" eb="24">
      <t>ゲッカン</t>
    </rPh>
    <rPh sb="32" eb="34">
      <t>ヒョウシ</t>
    </rPh>
    <rPh sb="37" eb="39">
      <t>ケンナイ</t>
    </rPh>
    <rPh sb="39" eb="41">
      <t>カクチ</t>
    </rPh>
    <rPh sb="42" eb="44">
      <t>フウケイ</t>
    </rPh>
    <rPh sb="44" eb="45">
      <t>ガ</t>
    </rPh>
    <rPh sb="46" eb="47">
      <t>カズ</t>
    </rPh>
    <rPh sb="47" eb="48">
      <t>オオ</t>
    </rPh>
    <rPh sb="49" eb="51">
      <t>ケイサイ</t>
    </rPh>
    <rPh sb="59" eb="60">
      <t>ナカ</t>
    </rPh>
    <rPh sb="62" eb="66">
      <t>コウ</t>
    </rPh>
    <rPh sb="67" eb="69">
      <t>シュウゾウ</t>
    </rPh>
    <rPh sb="71" eb="73">
      <t>ゲンガ</t>
    </rPh>
    <rPh sb="74" eb="76">
      <t>テンジ</t>
    </rPh>
    <phoneticPr fontId="2"/>
  </si>
  <si>
    <t>アーカイブズ講座</t>
    <rPh sb="6" eb="8">
      <t>コウザ</t>
    </rPh>
    <phoneticPr fontId="2"/>
  </si>
  <si>
    <t>公文書館とはどのような施設で、どのような活用方法があるのか、職員が分かりやすくお話しします。普段は入れない書庫などのバックヤードも御案内します。</t>
    <phoneticPr fontId="2"/>
  </si>
  <si>
    <t>神奈川県立公文書館２階大会議室</t>
    <rPh sb="0" eb="5">
      <t>カナガワケンリツ</t>
    </rPh>
    <rPh sb="5" eb="9">
      <t>コウブンショカン</t>
    </rPh>
    <rPh sb="10" eb="11">
      <t>カイ</t>
    </rPh>
    <rPh sb="11" eb="15">
      <t>ダイカイギシツ</t>
    </rPh>
    <phoneticPr fontId="2"/>
  </si>
  <si>
    <t>古文書講座・応用編</t>
    <rPh sb="0" eb="5">
      <t>コモンジョコウザ</t>
    </rPh>
    <rPh sb="6" eb="8">
      <t>オウヨウ</t>
    </rPh>
    <rPh sb="8" eb="9">
      <t>ヘン</t>
    </rPh>
    <phoneticPr fontId="2"/>
  </si>
  <si>
    <t>公文書館の古文書などを講師が解読し、歴史的背景を解説します。史料を通じて歴史の一コマに触れられます。ある程度くずし字が読め、神奈川の歴史に興味ある方へお勧めです。</t>
    <rPh sb="52" eb="54">
      <t>テイド</t>
    </rPh>
    <rPh sb="57" eb="58">
      <t>ジ</t>
    </rPh>
    <rPh sb="59" eb="60">
      <t>ヨ</t>
    </rPh>
    <phoneticPr fontId="2"/>
  </si>
  <si>
    <t>ある程度くずし字が読める方が対象</t>
    <rPh sb="2" eb="4">
      <t>テイド</t>
    </rPh>
    <rPh sb="7" eb="8">
      <t>ジ</t>
    </rPh>
    <rPh sb="9" eb="10">
      <t>ヨ</t>
    </rPh>
    <rPh sb="12" eb="13">
      <t>ホウ</t>
    </rPh>
    <rPh sb="14" eb="16">
      <t>タイショウ</t>
    </rPh>
    <phoneticPr fontId="2"/>
  </si>
  <si>
    <t>セーリング海上体験会</t>
    <rPh sb="5" eb="10">
      <t>カイジョウタイケンカイ</t>
    </rPh>
    <phoneticPr fontId="2"/>
  </si>
  <si>
    <t>実際にセーリングを体験し、その楽しさを知ってもらうことで、東京2020大会セーリング競技が神奈川県で開催されたことのレガシーの継承に繋げます。</t>
  </si>
  <si>
    <t>横浜ベイサイドマリーナ</t>
    <phoneticPr fontId="2"/>
  </si>
  <si>
    <t xml:space="preserve">
鳥浜駅</t>
    <rPh sb="1" eb="3">
      <t>トリハマ</t>
    </rPh>
    <rPh sb="3" eb="4">
      <t>エキ</t>
    </rPh>
    <phoneticPr fontId="2"/>
  </si>
  <si>
    <t>神奈川県
スポーツ課</t>
    <rPh sb="9" eb="10">
      <t>カ</t>
    </rPh>
    <phoneticPr fontId="2"/>
  </si>
  <si>
    <t>県内在住の小学生・障がいのある方（小学生以上18歳以下）</t>
    <rPh sb="0" eb="2">
      <t>ケンナイ</t>
    </rPh>
    <rPh sb="2" eb="4">
      <t>ザイジュウ</t>
    </rPh>
    <phoneticPr fontId="2"/>
  </si>
  <si>
    <t>神奈川県文化スポーツ観光局スポーツ課競技スポーツグループ</t>
    <rPh sb="0" eb="4">
      <t>カナガワケン</t>
    </rPh>
    <rPh sb="4" eb="6">
      <t>ブンカ</t>
    </rPh>
    <rPh sb="10" eb="12">
      <t>カンコウ</t>
    </rPh>
    <phoneticPr fontId="2"/>
  </si>
  <si>
    <t>https://www.pref.kanagawa.jp/docs/tz5/pub/r6-sailing-taiken.html</t>
    <phoneticPr fontId="2"/>
  </si>
  <si>
    <t>パークヨガｉｎ
境川遊水地公園</t>
    <phoneticPr fontId="2"/>
  </si>
  <si>
    <t>芝生の上でヨガ体験しませんか？ゆったりストレッチで体をほぐしてから、徐々にヨガの動きに入っていきます。全く初めての方、初心者の方、運動が久しぶりな方も安心してご参加できます。</t>
    <phoneticPr fontId="2"/>
  </si>
  <si>
    <t>県立境川遊水地公園</t>
    <rPh sb="0" eb="9">
      <t>ケンリツサカイガワユウスイチコウエン</t>
    </rPh>
    <phoneticPr fontId="2"/>
  </si>
  <si>
    <t>湘南台駅</t>
    <rPh sb="0" eb="3">
      <t>ショウナンダイ</t>
    </rPh>
    <rPh sb="3" eb="4">
      <t>エキ</t>
    </rPh>
    <phoneticPr fontId="2"/>
  </si>
  <si>
    <t>神奈川県公園協会・サカタのタネグリーンサービスグループ</t>
    <phoneticPr fontId="2"/>
  </si>
  <si>
    <t>小学生以上
（小学生は保護者同伴）</t>
    <rPh sb="7" eb="10">
      <t>ショウガクセイ</t>
    </rPh>
    <rPh sb="11" eb="14">
      <t>ホゴシャ</t>
    </rPh>
    <rPh sb="14" eb="16">
      <t>ドウハン</t>
    </rPh>
    <phoneticPr fontId="2"/>
  </si>
  <si>
    <t>https://sakaigawanoevent.blogspot.com/</t>
  </si>
  <si>
    <t>横浜F・マリノス 
ふれあいサッカー教室</t>
  </si>
  <si>
    <t>元サッカー日本代表の波戸 康広コーチを招いて、「横浜F・マリノス  ふれあいサッカー教室」を開催します。
皆さまのご参加をお待ちしております。</t>
    <phoneticPr fontId="2"/>
  </si>
  <si>
    <t>小学1年～4年生</t>
    <phoneticPr fontId="2"/>
  </si>
  <si>
    <t>公園ウォーク
境川遊水地公園を歩こう</t>
    <rPh sb="0" eb="2">
      <t>コウエン</t>
    </rPh>
    <rPh sb="7" eb="14">
      <t>サカイガワユウスイチコウエン</t>
    </rPh>
    <rPh sb="15" eb="16">
      <t>アル</t>
    </rPh>
    <phoneticPr fontId="2"/>
  </si>
  <si>
    <t>俣野、下飯田、今田遊水地を巡るウオーキングイベントです
ウォーキング前には歩く時の正しい姿勢や基礎知識なども学べます。
ビオトープの自然と遊水池を吹き抜ける爽やかな風を感じてみませんか。</t>
    <phoneticPr fontId="2"/>
  </si>
  <si>
    <t>第1回グラウンドゴルフ大会境川遊水地公園カップ</t>
    <phoneticPr fontId="2"/>
  </si>
  <si>
    <t xml:space="preserve"> 境川遊水地公園でグラウンドゴルフ大会を開催します。
グラウンドゴルフを楽しみながら心と体のリフレッシュ!!
皆様の参加をお待ちしています。</t>
  </si>
  <si>
    <t>どなたでも(大人)</t>
    <rPh sb="6" eb="8">
      <t>オトナ</t>
    </rPh>
    <phoneticPr fontId="2"/>
  </si>
  <si>
    <t>秋限定季節メニュー</t>
    <rPh sb="0" eb="1">
      <t>アキ</t>
    </rPh>
    <rPh sb="1" eb="3">
      <t>ゲンテイ</t>
    </rPh>
    <rPh sb="3" eb="5">
      <t>キセツ</t>
    </rPh>
    <phoneticPr fontId="2"/>
  </si>
  <si>
    <t>子どもから大人まで、手作りの楽しさを体感できる藤野芸術の家体験工房のイベントです。秋の季節感のある陶芸、ガラス工芸、木工クラフトを体験できます。</t>
    <rPh sb="0" eb="1">
      <t>コ</t>
    </rPh>
    <rPh sb="5" eb="7">
      <t>オトナ</t>
    </rPh>
    <rPh sb="10" eb="11">
      <t>テ</t>
    </rPh>
    <rPh sb="11" eb="12">
      <t>ツク</t>
    </rPh>
    <rPh sb="14" eb="15">
      <t>タノ</t>
    </rPh>
    <rPh sb="18" eb="20">
      <t>タイカン</t>
    </rPh>
    <rPh sb="23" eb="27">
      <t>フジノゲイジュツ</t>
    </rPh>
    <rPh sb="28" eb="29">
      <t>イエ</t>
    </rPh>
    <rPh sb="29" eb="31">
      <t>タイケン</t>
    </rPh>
    <rPh sb="31" eb="33">
      <t>コウボウ</t>
    </rPh>
    <rPh sb="41" eb="42">
      <t>アキ</t>
    </rPh>
    <rPh sb="43" eb="45">
      <t>キセツ</t>
    </rPh>
    <rPh sb="45" eb="46">
      <t>カン</t>
    </rPh>
    <rPh sb="49" eb="51">
      <t>トウゲイ</t>
    </rPh>
    <rPh sb="55" eb="57">
      <t>コウゲイ</t>
    </rPh>
    <rPh sb="58" eb="60">
      <t>モッコウ</t>
    </rPh>
    <rPh sb="65" eb="67">
      <t>タイケン</t>
    </rPh>
    <phoneticPr fontId="2"/>
  </si>
  <si>
    <t>2024/9/7</t>
    <phoneticPr fontId="2"/>
  </si>
  <si>
    <t>藤野芸術の家</t>
    <rPh sb="0" eb="2">
      <t>フジノ</t>
    </rPh>
    <rPh sb="2" eb="4">
      <t>ゲイジュツ</t>
    </rPh>
    <rPh sb="5" eb="6">
      <t>イエ</t>
    </rPh>
    <phoneticPr fontId="2"/>
  </si>
  <si>
    <t>藤野駅</t>
    <rPh sb="0" eb="2">
      <t>フジノ</t>
    </rPh>
    <rPh sb="2" eb="3">
      <t>エキ</t>
    </rPh>
    <phoneticPr fontId="2"/>
  </si>
  <si>
    <t>一般社団法人かながわ青少年協会</t>
    <rPh sb="0" eb="2">
      <t>イッパン</t>
    </rPh>
    <rPh sb="2" eb="4">
      <t>シャダン</t>
    </rPh>
    <rPh sb="4" eb="6">
      <t>ホウジン</t>
    </rPh>
    <rPh sb="10" eb="13">
      <t>セイショウネン</t>
    </rPh>
    <rPh sb="13" eb="15">
      <t>キョウカイ</t>
    </rPh>
    <phoneticPr fontId="2"/>
  </si>
  <si>
    <t>一般（未就学児は保護者同伴）</t>
    <rPh sb="0" eb="2">
      <t>イッパン</t>
    </rPh>
    <rPh sb="3" eb="7">
      <t>ミシュウガクジ</t>
    </rPh>
    <rPh sb="8" eb="11">
      <t>ホゴシャ</t>
    </rPh>
    <rPh sb="11" eb="13">
      <t>ドウハン</t>
    </rPh>
    <phoneticPr fontId="2"/>
  </si>
  <si>
    <t>藤野芸術の家</t>
    <rPh sb="0" eb="4">
      <t>フジノゲイジュツ</t>
    </rPh>
    <rPh sb="5" eb="6">
      <t>イエ</t>
    </rPh>
    <phoneticPr fontId="2"/>
  </si>
  <si>
    <t>里山の野菜クラブ</t>
  </si>
  <si>
    <t>津久井在来大豆の栽培と、一般的な野菜つくりを講座とフィールドで学ぶ</t>
  </si>
  <si>
    <t>県立津久井湖城山公園</t>
  </si>
  <si>
    <t>橋本駅</t>
  </si>
  <si>
    <t>神奈川県公園協会・サカタのタネグリーンサービスグループ</t>
  </si>
  <si>
    <t>津久井湖城山公園パークセンター</t>
  </si>
  <si>
    <t>http://www.kanagawa-park.or.jp/tsukuikoshiroyama/</t>
  </si>
  <si>
    <t>もりの音楽会</t>
  </si>
  <si>
    <t>近隣に住む複数のアーティストに出演してもらい、「森のステージ」で行う音楽イベント</t>
  </si>
  <si>
    <t>もりの音楽会実行委員会</t>
  </si>
  <si>
    <t>いきものウォッチング</t>
  </si>
  <si>
    <t>自然観察グループによる観察会。公園の身近な自然を見つけよう！</t>
  </si>
  <si>
    <t>しろやま自然観察グループ</t>
  </si>
  <si>
    <t>秋の花植え会</t>
  </si>
  <si>
    <t>花の苑地花壇を冬の花へ衣替えするため、みなさんで花植えをします。</t>
  </si>
  <si>
    <t>津久井湖城山公園パークセンター</t>
    <phoneticPr fontId="2"/>
  </si>
  <si>
    <t>冬限定季節メニュー</t>
    <rPh sb="0" eb="1">
      <t>フユ</t>
    </rPh>
    <rPh sb="1" eb="3">
      <t>ゲンテイ</t>
    </rPh>
    <rPh sb="3" eb="5">
      <t>キセツ</t>
    </rPh>
    <phoneticPr fontId="2"/>
  </si>
  <si>
    <t>子どもから大人まで、手作りの楽しさを体感できる藤野芸術の家体験工房のイベントです。冬の季節感のある陶芸、ガラス工芸、木工クラフトを体験できます。</t>
    <rPh sb="0" eb="1">
      <t>コ</t>
    </rPh>
    <rPh sb="5" eb="7">
      <t>オトナ</t>
    </rPh>
    <rPh sb="10" eb="11">
      <t>テ</t>
    </rPh>
    <rPh sb="11" eb="12">
      <t>ツク</t>
    </rPh>
    <rPh sb="14" eb="15">
      <t>タノ</t>
    </rPh>
    <rPh sb="18" eb="20">
      <t>タイカン</t>
    </rPh>
    <rPh sb="23" eb="27">
      <t>フジノゲイジュツ</t>
    </rPh>
    <rPh sb="28" eb="29">
      <t>イエ</t>
    </rPh>
    <rPh sb="29" eb="31">
      <t>タイケン</t>
    </rPh>
    <rPh sb="31" eb="33">
      <t>コウボウ</t>
    </rPh>
    <rPh sb="41" eb="42">
      <t>フユ</t>
    </rPh>
    <rPh sb="43" eb="45">
      <t>キセツ</t>
    </rPh>
    <rPh sb="45" eb="46">
      <t>カン</t>
    </rPh>
    <rPh sb="49" eb="51">
      <t>トウゲイ</t>
    </rPh>
    <rPh sb="55" eb="57">
      <t>コウゲイ</t>
    </rPh>
    <rPh sb="58" eb="60">
      <t>モッコウ</t>
    </rPh>
    <rPh sb="65" eb="67">
      <t>タイケン</t>
    </rPh>
    <phoneticPr fontId="2"/>
  </si>
  <si>
    <t xml:space="preserve">2024/11/2 </t>
    <phoneticPr fontId="2"/>
  </si>
  <si>
    <t>2024/12/25</t>
    <phoneticPr fontId="2"/>
  </si>
  <si>
    <t>相模湖公園秋の花植え</t>
  </si>
  <si>
    <t>地元の小学校、幼稚園、支援学校に加え、商店会やボランティア等が参加。新たに春の花植えより津久井やまゆり園、地元自治会、民生委員も参加。地域の交流を図りながらの公園全体の花壇に約4,500本程の冬の花苗の植え付けを行います。</t>
  </si>
  <si>
    <t>2024/11/12</t>
  </si>
  <si>
    <t>県立相模湖公園</t>
  </si>
  <si>
    <t>相模湖駅</t>
  </si>
  <si>
    <t xml:space="preserve">相模湖観光協会・神奈川県ローイング協会グループ </t>
  </si>
  <si>
    <t>相模湖公園管理事務所</t>
  </si>
  <si>
    <t>藤野村歌舞伎公演</t>
    <rPh sb="0" eb="2">
      <t>フジノ</t>
    </rPh>
    <rPh sb="2" eb="3">
      <t>ムラ</t>
    </rPh>
    <rPh sb="3" eb="6">
      <t>カブキ</t>
    </rPh>
    <rPh sb="6" eb="8">
      <t>コウエン</t>
    </rPh>
    <phoneticPr fontId="2"/>
  </si>
  <si>
    <t>藤野に受け継がれてきた「藤野村歌舞伎」を、地域の村歌舞伎保存会と共催して上演します。</t>
    <rPh sb="0" eb="2">
      <t>フジノ</t>
    </rPh>
    <rPh sb="3" eb="4">
      <t>ウ</t>
    </rPh>
    <rPh sb="5" eb="6">
      <t>ツ</t>
    </rPh>
    <rPh sb="12" eb="14">
      <t>フジノ</t>
    </rPh>
    <rPh sb="14" eb="15">
      <t>ムラ</t>
    </rPh>
    <rPh sb="15" eb="18">
      <t>カブキ</t>
    </rPh>
    <rPh sb="21" eb="23">
      <t>チイキ</t>
    </rPh>
    <rPh sb="24" eb="25">
      <t>ムラ</t>
    </rPh>
    <rPh sb="25" eb="28">
      <t>カブキ</t>
    </rPh>
    <rPh sb="28" eb="31">
      <t>ホゾンカイ</t>
    </rPh>
    <rPh sb="32" eb="34">
      <t>キョウサイ</t>
    </rPh>
    <rPh sb="36" eb="38">
      <t>ジョウエン</t>
    </rPh>
    <phoneticPr fontId="2"/>
  </si>
  <si>
    <t xml:space="preserve">
2024/11/9
</t>
    <phoneticPr fontId="2"/>
  </si>
  <si>
    <t xml:space="preserve">2024/11/10 </t>
    <phoneticPr fontId="2"/>
  </si>
  <si>
    <t>藤野村歌舞伎保存会、共催 一般社団法人かながわ青少年協会</t>
    <rPh sb="0" eb="2">
      <t>フジノ</t>
    </rPh>
    <rPh sb="2" eb="3">
      <t>ムラ</t>
    </rPh>
    <rPh sb="3" eb="6">
      <t>カブキ</t>
    </rPh>
    <rPh sb="6" eb="9">
      <t>ホゾンカイ</t>
    </rPh>
    <rPh sb="10" eb="12">
      <t>キョウサイ</t>
    </rPh>
    <rPh sb="13" eb="15">
      <t>イッパン</t>
    </rPh>
    <rPh sb="15" eb="17">
      <t>シャダン</t>
    </rPh>
    <rPh sb="17" eb="19">
      <t>ホウジン</t>
    </rPh>
    <rPh sb="23" eb="26">
      <t>セイショウネン</t>
    </rPh>
    <rPh sb="26" eb="28">
      <t>キョウカイ</t>
    </rPh>
    <phoneticPr fontId="2"/>
  </si>
  <si>
    <t>https://www.facebook.com/fujinokabukihozonkai/?locale=ja_JP</t>
    <phoneticPr fontId="2"/>
  </si>
  <si>
    <t>カナラボ「レアアースを光らせよう（青山学院大学理工学部）」</t>
    <rPh sb="11" eb="12">
      <t>ヒカ</t>
    </rPh>
    <rPh sb="17" eb="19">
      <t>アオヤマ</t>
    </rPh>
    <rPh sb="19" eb="21">
      <t>ガクイン</t>
    </rPh>
    <rPh sb="21" eb="23">
      <t>ダイガク</t>
    </rPh>
    <rPh sb="23" eb="25">
      <t>リコウ</t>
    </rPh>
    <rPh sb="25" eb="27">
      <t>ガクブ</t>
    </rPh>
    <phoneticPr fontId="2"/>
  </si>
  <si>
    <t>大学で行っている高度な科学研究の一部を体験します。また、実験設備や研究室の見学を行います。</t>
    <rPh sb="0" eb="2">
      <t>ダイガク</t>
    </rPh>
    <rPh sb="3" eb="4">
      <t>オコナ</t>
    </rPh>
    <rPh sb="8" eb="10">
      <t>コウド</t>
    </rPh>
    <rPh sb="11" eb="13">
      <t>カガク</t>
    </rPh>
    <rPh sb="13" eb="15">
      <t>ケンキュウ</t>
    </rPh>
    <rPh sb="16" eb="18">
      <t>イチブ</t>
    </rPh>
    <rPh sb="19" eb="21">
      <t>タイケン</t>
    </rPh>
    <rPh sb="28" eb="30">
      <t>ジッケン</t>
    </rPh>
    <rPh sb="30" eb="32">
      <t>セツビ</t>
    </rPh>
    <rPh sb="33" eb="36">
      <t>ケンキュウシツ</t>
    </rPh>
    <rPh sb="37" eb="39">
      <t>ケンガク</t>
    </rPh>
    <rPh sb="40" eb="41">
      <t>オコナ</t>
    </rPh>
    <phoneticPr fontId="2"/>
  </si>
  <si>
    <t>青山学院大学理工学部</t>
    <rPh sb="0" eb="10">
      <t>アオヤマガクインダイガクリコウガクブ</t>
    </rPh>
    <phoneticPr fontId="2"/>
  </si>
  <si>
    <t>淵野辺駅</t>
    <rPh sb="0" eb="4">
      <t>フチノベエキ</t>
    </rPh>
    <phoneticPr fontId="2"/>
  </si>
  <si>
    <t>高校生</t>
    <rPh sb="0" eb="3">
      <t>コウコウセイ</t>
    </rPh>
    <phoneticPr fontId="2"/>
  </si>
  <si>
    <t>子どもサイエンスフェスティバル相模原大会</t>
    <rPh sb="0" eb="1">
      <t>コ</t>
    </rPh>
    <rPh sb="15" eb="18">
      <t>サガミハラ</t>
    </rPh>
    <rPh sb="18" eb="20">
      <t>タイカイ</t>
    </rPh>
    <phoneticPr fontId="2"/>
  </si>
  <si>
    <t>科学の不思議や楽しさを実感できるような実験、科学教室等が体験できます。</t>
    <rPh sb="0" eb="2">
      <t>カガク</t>
    </rPh>
    <rPh sb="3" eb="6">
      <t>フシギ</t>
    </rPh>
    <rPh sb="7" eb="8">
      <t>タノ</t>
    </rPh>
    <rPh sb="11" eb="13">
      <t>ジッカン</t>
    </rPh>
    <rPh sb="19" eb="21">
      <t>ジッケン</t>
    </rPh>
    <rPh sb="22" eb="24">
      <t>カガク</t>
    </rPh>
    <rPh sb="24" eb="26">
      <t>キョウシツ</t>
    </rPh>
    <rPh sb="26" eb="27">
      <t>ナド</t>
    </rPh>
    <rPh sb="28" eb="30">
      <t>タイケン</t>
    </rPh>
    <phoneticPr fontId="2"/>
  </si>
  <si>
    <t>相模原市立青少年学習センター</t>
    <rPh sb="0" eb="4">
      <t>サガミハラシ</t>
    </rPh>
    <rPh sb="4" eb="5">
      <t>リツ</t>
    </rPh>
    <rPh sb="5" eb="8">
      <t>セイショウネン</t>
    </rPh>
    <rPh sb="8" eb="10">
      <t>ガクシュウ</t>
    </rPh>
    <phoneticPr fontId="2"/>
  </si>
  <si>
    <t>矢部駅</t>
    <rPh sb="0" eb="2">
      <t>ヤベ</t>
    </rPh>
    <rPh sb="2" eb="3">
      <t>エキ</t>
    </rPh>
    <phoneticPr fontId="2"/>
  </si>
  <si>
    <t>主に小学生以上</t>
    <rPh sb="0" eb="1">
      <t>オモ</t>
    </rPh>
    <rPh sb="2" eb="5">
      <t>ショウガクセイ</t>
    </rPh>
    <rPh sb="5" eb="7">
      <t>イジョウ</t>
    </rPh>
    <phoneticPr fontId="2"/>
  </si>
  <si>
    <t>公園さんぽ</t>
  </si>
  <si>
    <t>公園の特徴などの解説を聴きながら、スタッフとゆっくり園内を散策します。</t>
    <phoneticPr fontId="2"/>
  </si>
  <si>
    <t>県立相模原公園</t>
  </si>
  <si>
    <t>最寄駅
小田急線相模大野駅他</t>
  </si>
  <si>
    <t>神奈川県公園協会・サカタのタネ・サカタのタネＧＳグループ</t>
  </si>
  <si>
    <t>小学生未満は、保護者同伴</t>
  </si>
  <si>
    <t>相模原公園管理事務所</t>
  </si>
  <si>
    <t>http://www.sagamihara.kanagawa-park.or.jp/</t>
  </si>
  <si>
    <t>親子いけばな教室</t>
  </si>
  <si>
    <t>伝統的な文化である生け花を体験、習得により、歴史や伝統、文化に関心を高め、豊かな人間性を育みます。</t>
  </si>
  <si>
    <t>2024/9/22</t>
  </si>
  <si>
    <t>相模原華道協会</t>
  </si>
  <si>
    <t>小学生～高校3年生
小学生低学年は保護者同伴</t>
  </si>
  <si>
    <t>自然観察会</t>
  </si>
  <si>
    <t>植物や生き物などを探しながら園内をめぐり楽しみながら知識や理解を深めます。</t>
  </si>
  <si>
    <t>ノルディックウォーキング</t>
  </si>
  <si>
    <t>自然を感じながら有酸素運動を行います。</t>
  </si>
  <si>
    <t>さがみはらスポーツ・レクリエーションの会</t>
  </si>
  <si>
    <t>高校生以上</t>
  </si>
  <si>
    <t>公園の特徴などの解説を聴きながら、スタッフとゆっくり園内を散策します。</t>
  </si>
  <si>
    <t>ツリークライミング体験会</t>
  </si>
  <si>
    <t>安全保護具を利用して木に登り、今までと違う視点で公園を見るなど、五感を使い自然と一体感を味わいます。</t>
  </si>
  <si>
    <t>小学生以上</t>
  </si>
  <si>
    <t>秋のネイチャーゲーム</t>
  </si>
  <si>
    <t>様々な種類のどんぐりによる遊びを通して、自然との絆を結び､感性と生きる力を育みます。
SDGｓとの関連付けも行う。</t>
  </si>
  <si>
    <t>3歳未満無料（保護者同伴）
3歳以上200円</t>
  </si>
  <si>
    <t>公園で遊ぼう</t>
  </si>
  <si>
    <t>芝生広場で簡単にできるニュースポーツとレクリエーションを体験します。</t>
  </si>
  <si>
    <t>秋の山野草観察会</t>
    <rPh sb="0" eb="1">
      <t>アキ</t>
    </rPh>
    <rPh sb="2" eb="5">
      <t>サンヤソウ</t>
    </rPh>
    <rPh sb="5" eb="7">
      <t>カンサツ</t>
    </rPh>
    <rPh sb="7" eb="8">
      <t>カイ</t>
    </rPh>
    <phoneticPr fontId="2"/>
  </si>
  <si>
    <t>観音崎博物館のスタッフによる専門的な解説を受けながら、山野草を観察しました。</t>
    <phoneticPr fontId="2"/>
  </si>
  <si>
    <t>県立塚山公園</t>
    <rPh sb="0" eb="2">
      <t>ケンリツ</t>
    </rPh>
    <rPh sb="2" eb="4">
      <t>ツカヤマ</t>
    </rPh>
    <rPh sb="4" eb="6">
      <t>コウエン</t>
    </rPh>
    <phoneticPr fontId="2"/>
  </si>
  <si>
    <t>安針塚駅</t>
    <rPh sb="0" eb="3">
      <t>アンジンヅカ</t>
    </rPh>
    <rPh sb="3" eb="4">
      <t>エキ</t>
    </rPh>
    <phoneticPr fontId="2"/>
  </si>
  <si>
    <t>神奈川県公園協会・県立塚山公園保存会グループ</t>
    <rPh sb="0" eb="4">
      <t>カナガワケン</t>
    </rPh>
    <rPh sb="4" eb="6">
      <t>コウエン</t>
    </rPh>
    <rPh sb="6" eb="8">
      <t>キョウカイ</t>
    </rPh>
    <rPh sb="9" eb="11">
      <t>ケンリツ</t>
    </rPh>
    <rPh sb="11" eb="13">
      <t>ツカヤマ</t>
    </rPh>
    <rPh sb="13" eb="15">
      <t>コウエン</t>
    </rPh>
    <rPh sb="15" eb="17">
      <t>ホゾン</t>
    </rPh>
    <rPh sb="17" eb="18">
      <t>カイ</t>
    </rPh>
    <phoneticPr fontId="2"/>
  </si>
  <si>
    <t>塚山公園管理事務所</t>
    <rPh sb="0" eb="2">
      <t>ツカヤマ</t>
    </rPh>
    <rPh sb="2" eb="4">
      <t>コウエン</t>
    </rPh>
    <rPh sb="4" eb="6">
      <t>カンリ</t>
    </rPh>
    <rPh sb="6" eb="8">
      <t>ジム</t>
    </rPh>
    <rPh sb="8" eb="9">
      <t>ショ</t>
    </rPh>
    <phoneticPr fontId="2"/>
  </si>
  <si>
    <t>_</t>
    <phoneticPr fontId="2"/>
  </si>
  <si>
    <t>第59回神奈川県美術展巡回展</t>
    <rPh sb="11" eb="13">
      <t>ジュンカイ</t>
    </rPh>
    <rPh sb="13" eb="14">
      <t>テン</t>
    </rPh>
    <phoneticPr fontId="2"/>
  </si>
  <si>
    <t>神奈川県美術展は、今年で第59回を迎える県下最大規模の公募美術展です。美術活動の盛んな神奈川県において、歴史と実績のある美術展として、例年多くの方からご応募をいただいています。入賞を契機に芸術家として活躍の場を広げる方も多いことから、新進芸術家の登竜門として高く評価されてきました。年齢・所属・国籍を問わず、広く全国から作品を募集。鎌倉芸術館ギャラリーでの巡回展を開催いたします。</t>
    <rPh sb="166" eb="168">
      <t>カマクラ</t>
    </rPh>
    <rPh sb="168" eb="171">
      <t>ゲイジュツカン</t>
    </rPh>
    <rPh sb="178" eb="180">
      <t>ジュンカイ</t>
    </rPh>
    <rPh sb="180" eb="181">
      <t>テン</t>
    </rPh>
    <phoneticPr fontId="2"/>
  </si>
  <si>
    <t>2024/11/1</t>
    <phoneticPr fontId="2"/>
  </si>
  <si>
    <t>鎌倉芸術館ギャラリー</t>
    <rPh sb="0" eb="5">
      <t>カマクラゲイジュツカン</t>
    </rPh>
    <phoneticPr fontId="2"/>
  </si>
  <si>
    <t>大船駅</t>
    <rPh sb="0" eb="3">
      <t>オオフナエキ</t>
    </rPh>
    <phoneticPr fontId="2"/>
  </si>
  <si>
    <t>神奈川県美術展委員会・神奈川県民ホール・神奈川県</t>
    <rPh sb="0" eb="7">
      <t>カナガワケンビジュツテン</t>
    </rPh>
    <rPh sb="7" eb="10">
      <t>イインカイ</t>
    </rPh>
    <rPh sb="11" eb="16">
      <t>カナガワケンミン</t>
    </rPh>
    <rPh sb="20" eb="23">
      <t>カナガワ</t>
    </rPh>
    <rPh sb="23" eb="24">
      <t>ケン</t>
    </rPh>
    <phoneticPr fontId="2"/>
  </si>
  <si>
    <t>神奈川県美術展委員会事務局</t>
    <rPh sb="0" eb="4">
      <t>カナガワケン</t>
    </rPh>
    <rPh sb="4" eb="7">
      <t>ビジュツテン</t>
    </rPh>
    <rPh sb="7" eb="10">
      <t>イインカイ</t>
    </rPh>
    <rPh sb="10" eb="13">
      <t>ジムキョク</t>
    </rPh>
    <phoneticPr fontId="2"/>
  </si>
  <si>
    <t>https://kanagawa-kenbiten.com/</t>
  </si>
  <si>
    <t>令和６年度県立スポーツセンターパラスポーツ教室</t>
    <rPh sb="5" eb="7">
      <t>ケンリツ</t>
    </rPh>
    <rPh sb="21" eb="23">
      <t>キョウシツ</t>
    </rPh>
    <phoneticPr fontId="2"/>
  </si>
  <si>
    <t>障がいのある人が自分の運動機能を活かしてさまざまなスポーツに親しむ機会を提供するとともに、さまざまな競技を体験することにより、日常的、継続的にスポーツに参加できるよう教室を開催するものです。</t>
  </si>
  <si>
    <t>県立スポーツセンター
県立スポーツ会館(チアダンスのみ)</t>
    <rPh sb="0" eb="2">
      <t>ケンリツ</t>
    </rPh>
    <rPh sb="11" eb="13">
      <t>ケンリツ</t>
    </rPh>
    <rPh sb="17" eb="19">
      <t>カイカン</t>
    </rPh>
    <phoneticPr fontId="2"/>
  </si>
  <si>
    <t>善行駅
三ッ沢上町駅</t>
    <rPh sb="0" eb="2">
      <t>ゼンギョウ</t>
    </rPh>
    <rPh sb="2" eb="3">
      <t>エキ</t>
    </rPh>
    <rPh sb="4" eb="9">
      <t>ミツザワカミチョウ</t>
    </rPh>
    <rPh sb="9" eb="10">
      <t>エキ</t>
    </rPh>
    <phoneticPr fontId="2"/>
  </si>
  <si>
    <t>次の(1)から(3)要件をすべて満たす方とする。
(1) 県内在住又は在勤・在学の障がい者
(2) 令和６年４月１日現在、６歳以上の方
(3) 障害者手帳を有する者又はそれに相当する障がいが認められる方</t>
    <rPh sb="19" eb="20">
      <t>カタ</t>
    </rPh>
    <rPh sb="66" eb="67">
      <t>カタ</t>
    </rPh>
    <rPh sb="100" eb="101">
      <t>カタ</t>
    </rPh>
    <phoneticPr fontId="2"/>
  </si>
  <si>
    <t>https://www.pref.kanagawa.jp/docs/ui6/8/class/r4/top.html</t>
    <phoneticPr fontId="2"/>
  </si>
  <si>
    <t>走り型教室</t>
    <rPh sb="0" eb="1">
      <t>ハシ</t>
    </rPh>
    <rPh sb="2" eb="3">
      <t>カタ</t>
    </rPh>
    <rPh sb="3" eb="5">
      <t>キョウシツ</t>
    </rPh>
    <phoneticPr fontId="2"/>
  </si>
  <si>
    <t>プロランナーによる、年中から小学生６年生を対象に走りの基礎の３つの「型」を教えるランニング教室を実施</t>
    <rPh sb="10" eb="12">
      <t>ネンチュウ</t>
    </rPh>
    <rPh sb="14" eb="17">
      <t>ショウガクセイ</t>
    </rPh>
    <rPh sb="18" eb="20">
      <t>ネンセイ</t>
    </rPh>
    <rPh sb="21" eb="23">
      <t>タイショウ</t>
    </rPh>
    <rPh sb="24" eb="25">
      <t>ハシ</t>
    </rPh>
    <rPh sb="27" eb="29">
      <t>キソ</t>
    </rPh>
    <rPh sb="34" eb="35">
      <t>カタ</t>
    </rPh>
    <rPh sb="37" eb="38">
      <t>オシ</t>
    </rPh>
    <rPh sb="45" eb="47">
      <t>キョウシツ</t>
    </rPh>
    <rPh sb="48" eb="50">
      <t>ジッシ</t>
    </rPh>
    <phoneticPr fontId="2"/>
  </si>
  <si>
    <t>県立湘南海岸公園</t>
    <rPh sb="0" eb="8">
      <t>ケンリツショウナンカイガンコウエン</t>
    </rPh>
    <phoneticPr fontId="2"/>
  </si>
  <si>
    <t>鵠沼海岸駅</t>
    <rPh sb="0" eb="4">
      <t>クゲヌマカイガン</t>
    </rPh>
    <rPh sb="4" eb="5">
      <t>エキ</t>
    </rPh>
    <phoneticPr fontId="2"/>
  </si>
  <si>
    <t>指定管理者:㈱湘南なぎさパーク</t>
    <rPh sb="0" eb="5">
      <t>シテイカンリシャ</t>
    </rPh>
    <rPh sb="7" eb="9">
      <t>ショウナン</t>
    </rPh>
    <phoneticPr fontId="2"/>
  </si>
  <si>
    <t>年中～小学生</t>
    <rPh sb="0" eb="2">
      <t>ネンチュウ</t>
    </rPh>
    <rPh sb="3" eb="6">
      <t>ショウガクセイ</t>
    </rPh>
    <phoneticPr fontId="2"/>
  </si>
  <si>
    <t>県立湘南海岸公園サーフビレッジ</t>
    <rPh sb="0" eb="8">
      <t>ケンリツショウナンカイガンコウエン</t>
    </rPh>
    <phoneticPr fontId="2"/>
  </si>
  <si>
    <t>https://www.s-n-p.jp/park-events/index.html</t>
  </si>
  <si>
    <t>江の島ヨットハーバー</t>
    <phoneticPr fontId="2"/>
  </si>
  <si>
    <t xml:space="preserve">
片瀬江ノ島駅</t>
    <rPh sb="1" eb="4">
      <t>カタセエ</t>
    </rPh>
    <rPh sb="5" eb="6">
      <t>シマ</t>
    </rPh>
    <rPh sb="6" eb="7">
      <t>エキ</t>
    </rPh>
    <phoneticPr fontId="2"/>
  </si>
  <si>
    <t>ビーチワークアウト</t>
    <phoneticPr fontId="2"/>
  </si>
  <si>
    <t>屋外で、専門のインストラクターの指導のもと、有酸素運動やトレーニングを受けられるワークアウトを実施</t>
    <rPh sb="0" eb="2">
      <t>オクガイ</t>
    </rPh>
    <rPh sb="4" eb="6">
      <t>センモン</t>
    </rPh>
    <rPh sb="16" eb="18">
      <t>シドウ</t>
    </rPh>
    <rPh sb="22" eb="27">
      <t>ユウサンソウンドウ</t>
    </rPh>
    <rPh sb="35" eb="36">
      <t>ウ</t>
    </rPh>
    <rPh sb="47" eb="49">
      <t>ジッシ</t>
    </rPh>
    <phoneticPr fontId="2"/>
  </si>
  <si>
    <t>令和６年度神奈川県パラスポーツ指導者スキルアップ研修（第２回）</t>
  </si>
  <si>
    <t>パラスポーツを普及、推進する指導者として、県が育成したパラスポーツを支える人材（パラスポーツ指導者、障害者スポーツサポーター、かながわパラスポーツコーディネーター）等を対象に、資質の向上を図る研修です。</t>
    <rPh sb="96" eb="98">
      <t>ケンシュウ</t>
    </rPh>
    <phoneticPr fontId="2"/>
  </si>
  <si>
    <t>県立スポーツセンター</t>
    <rPh sb="0" eb="2">
      <t>ケンリツ</t>
    </rPh>
    <phoneticPr fontId="2"/>
  </si>
  <si>
    <t>善行駅</t>
    <rPh sb="0" eb="2">
      <t>ゼンギョウ</t>
    </rPh>
    <rPh sb="2" eb="3">
      <t>エキ</t>
    </rPh>
    <phoneticPr fontId="2"/>
  </si>
  <si>
    <t>　県内在住又は在勤・在学の者で、次のいずれかの要件を満たす方とする。
（１）県が育成したパラスポーツを支える人材
ア　初級パラスポーツ指導員
イ　障害者スポーツサポーター
ウ　かながわパラスポーツコーディネーター
（２）パラスポーツの指導を継続的に実施している方</t>
    <rPh sb="29" eb="30">
      <t>カタ</t>
    </rPh>
    <rPh sb="59" eb="61">
      <t>ショキュウ</t>
    </rPh>
    <rPh sb="69" eb="70">
      <t>イン</t>
    </rPh>
    <phoneticPr fontId="2"/>
  </si>
  <si>
    <t>https://www.pref.kanagawa.jp/docs/ui6/8/jinzai/skillup/r5.html</t>
    <phoneticPr fontId="2"/>
  </si>
  <si>
    <t>スポーツコミュニケーションデー</t>
  </si>
  <si>
    <t>様々なスポーツを無料で体験できる場と機会を提供して、スポーツの習慣化を推進する「スポーツコミュニケーションデー」を実施します。</t>
    <rPh sb="21" eb="23">
      <t>テイキョウ</t>
    </rPh>
    <phoneticPr fontId="2"/>
  </si>
  <si>
    <t>2024/10/13</t>
  </si>
  <si>
    <t>善行駅</t>
    <rPh sb="0" eb="1">
      <t>ゼン</t>
    </rPh>
    <rPh sb="1" eb="2">
      <t>ギョウ</t>
    </rPh>
    <rPh sb="2" eb="3">
      <t>エキ</t>
    </rPh>
    <phoneticPr fontId="2"/>
  </si>
  <si>
    <t>県内在住、在勤、在学の方</t>
  </si>
  <si>
    <t>県立スポーツセンター
事業推進部健康・パラスポーツ課</t>
    <rPh sb="0" eb="2">
      <t>ケンリツ</t>
    </rPh>
    <rPh sb="16" eb="18">
      <t>ケンコウ</t>
    </rPh>
    <phoneticPr fontId="2"/>
  </si>
  <si>
    <t xml:space="preserve">https://www.pref.kanagawa.jp/docs/ui6/4/spo-com-day/kenritusc.html
</t>
    <phoneticPr fontId="2"/>
  </si>
  <si>
    <t>県民スポーツ月間
「かながわパラスポーツフェスタ2024」</t>
    <rPh sb="0" eb="2">
      <t>ケンミン</t>
    </rPh>
    <rPh sb="6" eb="8">
      <t>ゲッカン</t>
    </rPh>
    <phoneticPr fontId="2"/>
  </si>
  <si>
    <t>誰もが障がいの有無にかかわらずともに楽しみながら、スポーツを継続する意欲を高めるため、誰もが参加できて多くの人と交流できる「かながわパラスポーツフェスタ2024」を開催し、パラスポーツ体験会等を実施します。</t>
    <rPh sb="0" eb="1">
      <t>ダレ</t>
    </rPh>
    <rPh sb="94" eb="95">
      <t>カイ</t>
    </rPh>
    <rPh sb="95" eb="96">
      <t>トウ</t>
    </rPh>
    <rPh sb="97" eb="99">
      <t>ジッシ</t>
    </rPh>
    <phoneticPr fontId="2"/>
  </si>
  <si>
    <t>神奈川県</t>
  </si>
  <si>
    <t>どなたでも参加できます</t>
    <rPh sb="5" eb="7">
      <t>サンカ</t>
    </rPh>
    <phoneticPr fontId="2"/>
  </si>
  <si>
    <t>神奈川県文化スポーツ観光局スポーツ課健康・パラスポーツグループ</t>
    <rPh sb="0" eb="4">
      <t>カナガワケン</t>
    </rPh>
    <rPh sb="4" eb="6">
      <t>ブンカ</t>
    </rPh>
    <rPh sb="10" eb="12">
      <t>カンコウ</t>
    </rPh>
    <rPh sb="12" eb="13">
      <t>キョク</t>
    </rPh>
    <rPh sb="17" eb="18">
      <t>カ</t>
    </rPh>
    <rPh sb="18" eb="20">
      <t>ケンコウ</t>
    </rPh>
    <phoneticPr fontId="2"/>
  </si>
  <si>
    <t>https://www.pref.kanagawa.jp/docs/tz5/cnt/f6135/index.html</t>
  </si>
  <si>
    <t>県民スポーツ月間
「かながわレクリエーション大会2024」</t>
    <rPh sb="0" eb="2">
      <t>ケンミン</t>
    </rPh>
    <rPh sb="6" eb="8">
      <t>ゲッカン</t>
    </rPh>
    <rPh sb="22" eb="24">
      <t>タイカイ</t>
    </rPh>
    <phoneticPr fontId="2"/>
  </si>
  <si>
    <t>だれもが気軽に楽しめ、健康増進に役立つレクリエーション種目が体験できるイベントです。</t>
    <rPh sb="4" eb="6">
      <t>キガル</t>
    </rPh>
    <rPh sb="7" eb="8">
      <t>タノ</t>
    </rPh>
    <rPh sb="11" eb="15">
      <t>ケンコウゾウシン</t>
    </rPh>
    <rPh sb="16" eb="18">
      <t>ヤクダ</t>
    </rPh>
    <rPh sb="27" eb="29">
      <t>シュモク</t>
    </rPh>
    <rPh sb="30" eb="32">
      <t>タイケン</t>
    </rPh>
    <phoneticPr fontId="2"/>
  </si>
  <si>
    <t>県立スポーツセンター</t>
  </si>
  <si>
    <t>善行駅</t>
  </si>
  <si>
    <t>https://www.pref.kanagawa.jp/docs/tz5/cnt/f6135/index.html</t>
    <phoneticPr fontId="2"/>
  </si>
  <si>
    <t>ビーチヨガ教室</t>
    <rPh sb="5" eb="7">
      <t>キョウシツ</t>
    </rPh>
    <phoneticPr fontId="2"/>
  </si>
  <si>
    <t>ビーチヨガ講師による参加無料のヨガ教室を実施</t>
    <rPh sb="5" eb="7">
      <t>コウシ</t>
    </rPh>
    <rPh sb="10" eb="14">
      <t>サンカムリョウ</t>
    </rPh>
    <rPh sb="17" eb="19">
      <t>キョウシツ</t>
    </rPh>
    <rPh sb="20" eb="22">
      <t>ジッシ</t>
    </rPh>
    <phoneticPr fontId="2"/>
  </si>
  <si>
    <t>令和６年度スポーツ競技体験会</t>
    <rPh sb="0" eb="2">
      <t>レイワ</t>
    </rPh>
    <rPh sb="3" eb="5">
      <t>ネンド</t>
    </rPh>
    <rPh sb="9" eb="11">
      <t>キョウギ</t>
    </rPh>
    <rPh sb="11" eb="13">
      <t>タイケン</t>
    </rPh>
    <rPh sb="13" eb="14">
      <t>カイ</t>
    </rPh>
    <phoneticPr fontId="2"/>
  </si>
  <si>
    <t>県内のスポーツに興味・関心のある小学校４年生から６年生が、専門指導者のもとでそれぞれの競技を体験し、競技の特性を実感することで、自分に合ったスポーツを見つける体験会を実施します。</t>
    <rPh sb="29" eb="31">
      <t>センモン</t>
    </rPh>
    <rPh sb="31" eb="34">
      <t>シドウシャ</t>
    </rPh>
    <rPh sb="79" eb="81">
      <t>タイケン</t>
    </rPh>
    <rPh sb="81" eb="82">
      <t>カイ</t>
    </rPh>
    <rPh sb="83" eb="85">
      <t>ジッシ</t>
    </rPh>
    <phoneticPr fontId="2"/>
  </si>
  <si>
    <t>県内小学校、特別支援学校４～６年生</t>
    <rPh sb="0" eb="2">
      <t>ケンナイ</t>
    </rPh>
    <rPh sb="2" eb="4">
      <t>ショウガク</t>
    </rPh>
    <rPh sb="4" eb="5">
      <t>コウ</t>
    </rPh>
    <rPh sb="6" eb="8">
      <t>トクベツ</t>
    </rPh>
    <rPh sb="8" eb="10">
      <t>シエン</t>
    </rPh>
    <rPh sb="10" eb="12">
      <t>ガッコウ</t>
    </rPh>
    <rPh sb="15" eb="17">
      <t>ネンセイ</t>
    </rPh>
    <phoneticPr fontId="2"/>
  </si>
  <si>
    <t>県立スポーツセンター
事業推進部スポーツ活動支援課</t>
    <rPh sb="0" eb="2">
      <t>ケンリツ</t>
    </rPh>
    <phoneticPr fontId="2"/>
  </si>
  <si>
    <t>ハロウィンスタンプラリー</t>
    <phoneticPr fontId="2"/>
  </si>
  <si>
    <t>公園内に設置されたスタンプ台を回って景品をゲットしよう（先着順）</t>
    <rPh sb="0" eb="3">
      <t>コウエンナイ</t>
    </rPh>
    <rPh sb="4" eb="6">
      <t>セッチ</t>
    </rPh>
    <rPh sb="13" eb="14">
      <t>ダイ</t>
    </rPh>
    <rPh sb="15" eb="16">
      <t>マワ</t>
    </rPh>
    <rPh sb="18" eb="20">
      <t>ケイヒン</t>
    </rPh>
    <rPh sb="28" eb="31">
      <t>センチャクジュン</t>
    </rPh>
    <phoneticPr fontId="2"/>
  </si>
  <si>
    <t>スポーツクラブマネジメント講座（第１回）</t>
    <rPh sb="13" eb="15">
      <t>コウザ</t>
    </rPh>
    <rPh sb="16" eb="17">
      <t>ダイ</t>
    </rPh>
    <rPh sb="18" eb="19">
      <t>カイ</t>
    </rPh>
    <phoneticPr fontId="2"/>
  </si>
  <si>
    <t>総合型地域スポーツクラブ等の運営に必要なマネジメントに関する研修及びスポーツ指導者・スタッフに必要となる知識・指導法等の研修を行い、指導力の向上を図ります。</t>
    <rPh sb="0" eb="3">
      <t>ソウゴウガタ</t>
    </rPh>
    <rPh sb="3" eb="5">
      <t>チイキ</t>
    </rPh>
    <rPh sb="12" eb="13">
      <t>トウ</t>
    </rPh>
    <rPh sb="14" eb="16">
      <t>ウンエイ</t>
    </rPh>
    <rPh sb="17" eb="19">
      <t>ヒツヨウ</t>
    </rPh>
    <rPh sb="27" eb="28">
      <t>カン</t>
    </rPh>
    <rPh sb="30" eb="32">
      <t>ケンシュウ</t>
    </rPh>
    <rPh sb="32" eb="33">
      <t>オヨ</t>
    </rPh>
    <rPh sb="38" eb="41">
      <t>シドウシャ</t>
    </rPh>
    <rPh sb="47" eb="49">
      <t>ヒツヨウ</t>
    </rPh>
    <rPh sb="52" eb="54">
      <t>チシキ</t>
    </rPh>
    <rPh sb="55" eb="58">
      <t>シドウホウ</t>
    </rPh>
    <rPh sb="58" eb="59">
      <t>トウ</t>
    </rPh>
    <rPh sb="60" eb="62">
      <t>ケンシュウ</t>
    </rPh>
    <rPh sb="63" eb="64">
      <t>オコナ</t>
    </rPh>
    <rPh sb="66" eb="69">
      <t>シドウリョク</t>
    </rPh>
    <rPh sb="70" eb="72">
      <t>コウジョウ</t>
    </rPh>
    <rPh sb="73" eb="74">
      <t>ハカ</t>
    </rPh>
    <phoneticPr fontId="2"/>
  </si>
  <si>
    <t>2024/11/15</t>
  </si>
  <si>
    <t>スポーツ指導者、スポーツクラブスタッフ、部活動指導者等</t>
    <rPh sb="4" eb="7">
      <t>シドウシャ</t>
    </rPh>
    <rPh sb="26" eb="27">
      <t>トウ</t>
    </rPh>
    <phoneticPr fontId="2"/>
  </si>
  <si>
    <t>https://www.pref.kanagawa.jp/docs/ui6/2/management/top.html</t>
    <phoneticPr fontId="2"/>
  </si>
  <si>
    <t>県立西湘スポーツセンター</t>
  </si>
  <si>
    <t>https://www.pref.kanagawa.jp/docs/ui6/4/spo-com-day/seishousc.html</t>
    <phoneticPr fontId="2"/>
  </si>
  <si>
    <t>県民スポーツ月間
「スポーツコミュニケーションデー」</t>
    <rPh sb="0" eb="2">
      <t>ケンミン</t>
    </rPh>
    <rPh sb="6" eb="8">
      <t>ゲッカン</t>
    </rPh>
    <phoneticPr fontId="2"/>
  </si>
  <si>
    <t>様々なスポーツの体験コーナーや有名アスリートを講師とした「スポーツ体験教室」など、誰もがスポーツに親しむことができるイベントです。</t>
  </si>
  <si>
    <t>鴨宮駅</t>
    <rPh sb="0" eb="3">
      <t>カモノミヤエキ</t>
    </rPh>
    <phoneticPr fontId="2"/>
  </si>
  <si>
    <t>下水道ふれあいまつり</t>
    <rPh sb="0" eb="3">
      <t>ゲスイドウ</t>
    </rPh>
    <phoneticPr fontId="2"/>
  </si>
  <si>
    <t>下水道事業PRの一環として、住民の方々に下水道への理解と関心を深めていただくことを目的として、下水処理場の施設を開放したまつり形式の「施設見学会等」を開催いたします。</t>
    <rPh sb="0" eb="3">
      <t>ゲスイドウ</t>
    </rPh>
    <rPh sb="3" eb="5">
      <t>ジギョウ</t>
    </rPh>
    <rPh sb="8" eb="10">
      <t>イッカン</t>
    </rPh>
    <rPh sb="14" eb="16">
      <t>ジュウミン</t>
    </rPh>
    <rPh sb="17" eb="19">
      <t>カタガタ</t>
    </rPh>
    <rPh sb="20" eb="23">
      <t>ゲスイドウ</t>
    </rPh>
    <rPh sb="25" eb="27">
      <t>リカイ</t>
    </rPh>
    <rPh sb="28" eb="30">
      <t>カンシン</t>
    </rPh>
    <rPh sb="31" eb="32">
      <t>フカ</t>
    </rPh>
    <rPh sb="41" eb="43">
      <t>モクテキ</t>
    </rPh>
    <rPh sb="47" eb="49">
      <t>ゲスイ</t>
    </rPh>
    <rPh sb="49" eb="52">
      <t>ショリジョウ</t>
    </rPh>
    <rPh sb="53" eb="55">
      <t>シセツ</t>
    </rPh>
    <rPh sb="56" eb="58">
      <t>カイホウ</t>
    </rPh>
    <rPh sb="63" eb="65">
      <t>ケイシキ</t>
    </rPh>
    <rPh sb="67" eb="69">
      <t>シセツ</t>
    </rPh>
    <rPh sb="69" eb="71">
      <t>ケンガク</t>
    </rPh>
    <rPh sb="71" eb="72">
      <t>カイ</t>
    </rPh>
    <rPh sb="72" eb="73">
      <t>ナド</t>
    </rPh>
    <rPh sb="75" eb="77">
      <t>カイサイ</t>
    </rPh>
    <phoneticPr fontId="2"/>
  </si>
  <si>
    <t>酒匂きらり広場</t>
    <phoneticPr fontId="2"/>
  </si>
  <si>
    <t>ＪＲ鴨宮駅</t>
    <rPh sb="2" eb="5">
      <t>カモノミヤエキ</t>
    </rPh>
    <phoneticPr fontId="2"/>
  </si>
  <si>
    <t>神奈川県
公益財団法人神奈川県下水道公社</t>
    <phoneticPr fontId="2"/>
  </si>
  <si>
    <t>公益財団法人神奈川県下水道公社　総務部　企画課</t>
    <rPh sb="0" eb="2">
      <t>コウエキ</t>
    </rPh>
    <rPh sb="2" eb="4">
      <t>ザイダン</t>
    </rPh>
    <rPh sb="4" eb="6">
      <t>ホウジン</t>
    </rPh>
    <rPh sb="6" eb="15">
      <t>カナガワケンゲスイドウコウシャ</t>
    </rPh>
    <rPh sb="16" eb="18">
      <t>ソウム</t>
    </rPh>
    <rPh sb="18" eb="19">
      <t>ブ</t>
    </rPh>
    <rPh sb="20" eb="22">
      <t>キカク</t>
    </rPh>
    <rPh sb="22" eb="23">
      <t>カ</t>
    </rPh>
    <phoneticPr fontId="2"/>
  </si>
  <si>
    <t>https://www.kanagawa-swf.or.jp/</t>
    <phoneticPr fontId="2"/>
  </si>
  <si>
    <t>令和６年度ピアスポーツかながわ</t>
    <rPh sb="0" eb="2">
      <t>レイワ</t>
    </rPh>
    <rPh sb="3" eb="5">
      <t>ネンド</t>
    </rPh>
    <phoneticPr fontId="19"/>
  </si>
  <si>
    <t>精神障がいのある方を対象としたスポーツ体験イベントです。</t>
    <rPh sb="0" eb="2">
      <t>セイシン</t>
    </rPh>
    <rPh sb="2" eb="3">
      <t>ショウ</t>
    </rPh>
    <rPh sb="8" eb="9">
      <t>カタ</t>
    </rPh>
    <rPh sb="10" eb="12">
      <t>タイショウ</t>
    </rPh>
    <rPh sb="19" eb="21">
      <t>タイケン</t>
    </rPh>
    <phoneticPr fontId="2"/>
  </si>
  <si>
    <t>小田原アリーナ</t>
    <rPh sb="0" eb="3">
      <t>オダワラ</t>
    </rPh>
    <phoneticPr fontId="2"/>
  </si>
  <si>
    <t>富水駅、蛍田駅</t>
  </si>
  <si>
    <t>神奈川県</t>
    <rPh sb="0" eb="4">
      <t>カナガワケン</t>
    </rPh>
    <phoneticPr fontId="2"/>
  </si>
  <si>
    <t>次の(1)から(3)までの条件をすべて満たす方とする。
(1) 県内在住又は在勤、在学の方。
(2) 令和６年４月１日現在、13歳以上の方。
(3) 精神障害者保健福祉手帳を有する方とその取得に準じる方、その関係者。</t>
    <rPh sb="13" eb="15">
      <t>ジョウケン</t>
    </rPh>
    <rPh sb="22" eb="23">
      <t>カタ</t>
    </rPh>
    <rPh sb="44" eb="45">
      <t>カタ</t>
    </rPh>
    <rPh sb="68" eb="69">
      <t>カタ</t>
    </rPh>
    <rPh sb="75" eb="77">
      <t>セイシン</t>
    </rPh>
    <rPh sb="80" eb="82">
      <t>ホケン</t>
    </rPh>
    <rPh sb="82" eb="84">
      <t>フクシ</t>
    </rPh>
    <rPh sb="84" eb="86">
      <t>テチョウ</t>
    </rPh>
    <rPh sb="87" eb="88">
      <t>ユウ</t>
    </rPh>
    <rPh sb="90" eb="91">
      <t>カタ</t>
    </rPh>
    <rPh sb="94" eb="96">
      <t>シュトク</t>
    </rPh>
    <rPh sb="97" eb="98">
      <t>ジュン</t>
    </rPh>
    <rPh sb="100" eb="101">
      <t>カタ</t>
    </rPh>
    <rPh sb="104" eb="107">
      <t>カンケイシャ</t>
    </rPh>
    <phoneticPr fontId="2"/>
  </si>
  <si>
    <t xml:space="preserve">https://www.pref.kanagawa.jp/docs/ui6/8/paraspo/peer/top.html
</t>
    <phoneticPr fontId="2"/>
  </si>
  <si>
    <t>すわのはら運動会</t>
    <rPh sb="5" eb="8">
      <t>ウンドウカイ</t>
    </rPh>
    <phoneticPr fontId="2"/>
  </si>
  <si>
    <t>多数の運動種目を用意しています。
スタンプカードを受け取り、
多くの種目に参加してください。</t>
    <rPh sb="0" eb="2">
      <t>タスウ</t>
    </rPh>
    <rPh sb="3" eb="5">
      <t>ウンドウ</t>
    </rPh>
    <rPh sb="5" eb="7">
      <t>シュモク</t>
    </rPh>
    <rPh sb="8" eb="10">
      <t>ヨウイ</t>
    </rPh>
    <rPh sb="25" eb="26">
      <t>ウ</t>
    </rPh>
    <rPh sb="27" eb="28">
      <t>ト</t>
    </rPh>
    <rPh sb="31" eb="32">
      <t>オオ</t>
    </rPh>
    <rPh sb="34" eb="36">
      <t>シュモク</t>
    </rPh>
    <rPh sb="37" eb="39">
      <t>サンカ</t>
    </rPh>
    <phoneticPr fontId="9"/>
  </si>
  <si>
    <t>県立おだわら諏訪の原公園
多目的広場</t>
  </si>
  <si>
    <t>大雄山線
飯田岡駅</t>
    <rPh sb="0" eb="4">
      <t>ダイユウザンセン</t>
    </rPh>
    <rPh sb="5" eb="8">
      <t>イイダオカ</t>
    </rPh>
    <rPh sb="8" eb="9">
      <t>エキ</t>
    </rPh>
    <phoneticPr fontId="2"/>
  </si>
  <si>
    <t>おだわら諏訪の原公園パートナーズ</t>
    <rPh sb="4" eb="6">
      <t>スワ</t>
    </rPh>
    <rPh sb="7" eb="10">
      <t>ハラコウエン</t>
    </rPh>
    <phoneticPr fontId="2"/>
  </si>
  <si>
    <t>https://www.kanagawaparks.com/suwanohara/event/</t>
    <phoneticPr fontId="2"/>
  </si>
  <si>
    <t>茅ヶ崎市</t>
  </si>
  <si>
    <t>柳島しおさい公園</t>
    <phoneticPr fontId="2"/>
  </si>
  <si>
    <t>神奈川中央交通　浜見平団地または南湖入口</t>
    <rPh sb="0" eb="7">
      <t>カナガワチュウオウコウツウ</t>
    </rPh>
    <rPh sb="8" eb="11">
      <t>ハマミダイラ</t>
    </rPh>
    <rPh sb="11" eb="13">
      <t>ダンチ</t>
    </rPh>
    <rPh sb="16" eb="18">
      <t>ナンコ</t>
    </rPh>
    <rPh sb="18" eb="20">
      <t>イリグチ</t>
    </rPh>
    <phoneticPr fontId="2"/>
  </si>
  <si>
    <t>プチロボで競走しよう逗子大会</t>
    <rPh sb="10" eb="12">
      <t>ズシ</t>
    </rPh>
    <rPh sb="12" eb="14">
      <t>タイカイ</t>
    </rPh>
    <phoneticPr fontId="2"/>
  </si>
  <si>
    <t>午前中は「はんだつけ工作」を行い、コントローラー付きの小さなロボットを組み立てます。午後は「タイムアタック」を行い、特製コースをいかに速く走破できるか競います。</t>
    <rPh sb="0" eb="3">
      <t>ゴゼンチュウ</t>
    </rPh>
    <rPh sb="42" eb="44">
      <t>ゴゴ</t>
    </rPh>
    <rPh sb="55" eb="56">
      <t>オコナ</t>
    </rPh>
    <rPh sb="67" eb="68">
      <t>ハヤ</t>
    </rPh>
    <phoneticPr fontId="2"/>
  </si>
  <si>
    <t>逗子文化プラザ市民交流センター</t>
    <rPh sb="0" eb="2">
      <t>ズシ</t>
    </rPh>
    <rPh sb="2" eb="4">
      <t>ブンカ</t>
    </rPh>
    <rPh sb="7" eb="9">
      <t>シミン</t>
    </rPh>
    <rPh sb="9" eb="11">
      <t>コウリュウ</t>
    </rPh>
    <phoneticPr fontId="2"/>
  </si>
  <si>
    <t>逗子駅
逗子・葉山駅</t>
    <rPh sb="0" eb="2">
      <t>ズシ</t>
    </rPh>
    <rPh sb="2" eb="3">
      <t>エキ</t>
    </rPh>
    <rPh sb="4" eb="6">
      <t>ズシ</t>
    </rPh>
    <rPh sb="7" eb="9">
      <t>ハヤマ</t>
    </rPh>
    <rPh sb="9" eb="10">
      <t>エキ</t>
    </rPh>
    <phoneticPr fontId="2"/>
  </si>
  <si>
    <t>小学3～6年生</t>
    <rPh sb="0" eb="2">
      <t>ショウガク</t>
    </rPh>
    <rPh sb="5" eb="7">
      <t>ネンセイ</t>
    </rPh>
    <phoneticPr fontId="2"/>
  </si>
  <si>
    <t>リビエラシーボニアマリーナ</t>
    <phoneticPr fontId="2"/>
  </si>
  <si>
    <t>三崎口</t>
    <rPh sb="0" eb="3">
      <t>ミサキグチ</t>
    </rPh>
    <phoneticPr fontId="2"/>
  </si>
  <si>
    <t>県内在住の小学生とその保護者</t>
    <rPh sb="0" eb="2">
      <t>ケンナイ</t>
    </rPh>
    <rPh sb="2" eb="4">
      <t>ザイジュウ</t>
    </rPh>
    <rPh sb="11" eb="14">
      <t>ホゴシャ</t>
    </rPh>
    <phoneticPr fontId="2"/>
  </si>
  <si>
    <t>三浦市</t>
    <rPh sb="0" eb="2">
      <t>ミウラ</t>
    </rPh>
    <rPh sb="2" eb="3">
      <t>シ</t>
    </rPh>
    <phoneticPr fontId="2"/>
  </si>
  <si>
    <t>秦野市</t>
  </si>
  <si>
    <t xml:space="preserve">第41回神奈川県ゆうあいピック大会（ソフトボール、ティーボール）
</t>
    <rPh sb="0" eb="1">
      <t>ダイ</t>
    </rPh>
    <rPh sb="3" eb="4">
      <t>カイ</t>
    </rPh>
    <rPh sb="4" eb="8">
      <t>カナガワケン</t>
    </rPh>
    <rPh sb="15" eb="17">
      <t>タイカイ</t>
    </rPh>
    <phoneticPr fontId="2"/>
  </si>
  <si>
    <t>神奈川県内の知的障がい者を対象とした団体競技のスポーツ大会です。</t>
  </si>
  <si>
    <t>NITTANパークおおねスポーツ広場</t>
    <rPh sb="16" eb="18">
      <t>ヒロバ</t>
    </rPh>
    <phoneticPr fontId="2"/>
  </si>
  <si>
    <t>鶴巻温泉駅発東海大学行『下落幡』下車徒歩1分</t>
  </si>
  <si>
    <t>(一社)神奈川県障がい者スポーツ協会</t>
  </si>
  <si>
    <t>神奈川県に在住、在勤、在学及びこれらの経歴があり、試合当日県内の実施競技チームに在籍している12歳以上（2024年4月1日現在）の知的障害児者。ただし、県内チームに在籍するが、上記に当てはまらない方の出場はできない。</t>
    <rPh sb="98" eb="99">
      <t>カタ</t>
    </rPh>
    <phoneticPr fontId="2"/>
  </si>
  <si>
    <t xml:space="preserve">https://kanagawa-parasports.or.jp/wp/tournament/yuai/about_yuai
</t>
    <phoneticPr fontId="2"/>
  </si>
  <si>
    <t>厚木市</t>
  </si>
  <si>
    <t>ロボットプログラム「センサーを使ってミッションをクリアしよう」（午前の部）</t>
    <rPh sb="15" eb="16">
      <t>ツカ</t>
    </rPh>
    <phoneticPr fontId="2"/>
  </si>
  <si>
    <t>超音波センサーやカラーセンサーを使い様々なミッションに挑戦します。ミッションのパーフェクトクリアを目指そう！</t>
    <phoneticPr fontId="2"/>
  </si>
  <si>
    <t>神奈川県立青少年センター科学部（本厚木）</t>
    <rPh sb="0" eb="5">
      <t>カナガワケンリツ</t>
    </rPh>
    <rPh sb="5" eb="8">
      <t>セイショウネン</t>
    </rPh>
    <rPh sb="12" eb="14">
      <t>カガク</t>
    </rPh>
    <rPh sb="14" eb="15">
      <t>ブ</t>
    </rPh>
    <rPh sb="16" eb="19">
      <t>ホンアツギ</t>
    </rPh>
    <phoneticPr fontId="2"/>
  </si>
  <si>
    <t>本厚木駅</t>
    <rPh sb="0" eb="4">
      <t>ホンアツギエキ</t>
    </rPh>
    <phoneticPr fontId="2"/>
  </si>
  <si>
    <t>ロボットプログラム「センサーを使ってミッションをクリアしよう」（午後の部）</t>
    <rPh sb="15" eb="16">
      <t>ツカ</t>
    </rPh>
    <rPh sb="33" eb="34">
      <t>アト</t>
    </rPh>
    <phoneticPr fontId="2"/>
  </si>
  <si>
    <t>アルプホルン演奏会</t>
  </si>
  <si>
    <t>森に響くアルプホルンの音色は癒やし効果抜群。素敵な演奏をお楽しみ下さい。</t>
  </si>
  <si>
    <t xml:space="preserve">県立七沢森林公園
（森のアトリエ）
</t>
    <rPh sb="10" eb="11">
      <t>モリ</t>
    </rPh>
    <phoneticPr fontId="2"/>
  </si>
  <si>
    <t>「本厚木駅」厚木バスセンターから森の里行き森の里バス停</t>
    <rPh sb="16" eb="17">
      <t>モリ</t>
    </rPh>
    <rPh sb="18" eb="19">
      <t>サト</t>
    </rPh>
    <rPh sb="19" eb="20">
      <t>イ</t>
    </rPh>
    <rPh sb="21" eb="22">
      <t>モリ</t>
    </rPh>
    <rPh sb="23" eb="24">
      <t>サト</t>
    </rPh>
    <rPh sb="26" eb="27">
      <t>テイ</t>
    </rPh>
    <phoneticPr fontId="2"/>
  </si>
  <si>
    <t>公益財団法人神奈川県公園協会</t>
    <rPh sb="0" eb="14">
      <t>コウエキザイダンホウジンカナガワケンコウエンキョウカイ</t>
    </rPh>
    <phoneticPr fontId="2"/>
  </si>
  <si>
    <t>厚木市七沢901-1
七沢森林公園管理事務所</t>
    <rPh sb="11" eb="13">
      <t>ナナサワ</t>
    </rPh>
    <rPh sb="13" eb="17">
      <t>シンリンコウエン</t>
    </rPh>
    <rPh sb="17" eb="22">
      <t>カンリジムショ</t>
    </rPh>
    <phoneticPr fontId="2"/>
  </si>
  <si>
    <t>http://www.kanagawa-park.or.jp/nanasawa/</t>
  </si>
  <si>
    <t>森林セラピー体験ウォーク</t>
  </si>
  <si>
    <t>森林セラピー基地として認定された七沢森林公園で、癒しを体験してみませんか。</t>
  </si>
  <si>
    <t xml:space="preserve">県立七沢森林公園
</t>
  </si>
  <si>
    <t>「本厚木駅」厚木バスセンターから七沢行き七沢温泉入口バス停</t>
  </si>
  <si>
    <t>小学生以上（小学生以下は保護者同伴）</t>
    <rPh sb="0" eb="3">
      <t>ショウガクセイ</t>
    </rPh>
    <rPh sb="3" eb="5">
      <t>イジョウ</t>
    </rPh>
    <rPh sb="6" eb="9">
      <t>ショウガクセイ</t>
    </rPh>
    <rPh sb="9" eb="11">
      <t>イカ</t>
    </rPh>
    <rPh sb="12" eb="15">
      <t>ホゴシャ</t>
    </rPh>
    <rPh sb="15" eb="17">
      <t>ドウハン</t>
    </rPh>
    <phoneticPr fontId="2"/>
  </si>
  <si>
    <t>科学体験教室「化学実験」</t>
    <rPh sb="0" eb="2">
      <t>カガク</t>
    </rPh>
    <rPh sb="2" eb="4">
      <t>タイケン</t>
    </rPh>
    <rPh sb="4" eb="6">
      <t>キョウシツ</t>
    </rPh>
    <rPh sb="7" eb="9">
      <t>カガク</t>
    </rPh>
    <rPh sb="9" eb="11">
      <t>ジッケン</t>
    </rPh>
    <phoneticPr fontId="2"/>
  </si>
  <si>
    <t>身のまわりのものを使った化学実験を体験できます。</t>
    <rPh sb="0" eb="1">
      <t>ミ</t>
    </rPh>
    <rPh sb="9" eb="10">
      <t>ツカ</t>
    </rPh>
    <rPh sb="12" eb="14">
      <t>カガク</t>
    </rPh>
    <rPh sb="14" eb="16">
      <t>ジッケン</t>
    </rPh>
    <rPh sb="17" eb="19">
      <t>タイケン</t>
    </rPh>
    <phoneticPr fontId="2"/>
  </si>
  <si>
    <t>小学4～中学3年生</t>
    <rPh sb="0" eb="2">
      <t>ショウガク</t>
    </rPh>
    <rPh sb="4" eb="6">
      <t>チュウガク</t>
    </rPh>
    <rPh sb="7" eb="9">
      <t>ネンセイ</t>
    </rPh>
    <phoneticPr fontId="2"/>
  </si>
  <si>
    <t>ロボットプログラム「仲間と協力してモノを運ぼう」（午前の部）</t>
    <rPh sb="10" eb="12">
      <t>ナカマ</t>
    </rPh>
    <rPh sb="13" eb="15">
      <t>キョウリョク</t>
    </rPh>
    <rPh sb="20" eb="21">
      <t>ハコ</t>
    </rPh>
    <rPh sb="25" eb="27">
      <t>ゴゼン</t>
    </rPh>
    <rPh sb="28" eb="29">
      <t>ブ</t>
    </rPh>
    <phoneticPr fontId="2"/>
  </si>
  <si>
    <t>各種センサーやアームを使いお菓子の箱等を運びます。仲間と協力して目的の場所にお菓子を届けよう！</t>
    <phoneticPr fontId="2"/>
  </si>
  <si>
    <t>ロボットプログラム「仲間と協力してモノを運ぼう」（午後の部）</t>
    <rPh sb="10" eb="12">
      <t>ナカマ</t>
    </rPh>
    <rPh sb="13" eb="15">
      <t>キョウリョク</t>
    </rPh>
    <rPh sb="20" eb="21">
      <t>ハコ</t>
    </rPh>
    <rPh sb="26" eb="27">
      <t>アト</t>
    </rPh>
    <phoneticPr fontId="2"/>
  </si>
  <si>
    <t>ノルディックウォーキング体験</t>
  </si>
  <si>
    <t>ノルディックウォーキング用ポールを使用して、爽快な汗を流してみませんか。</t>
  </si>
  <si>
    <t>民話の語り</t>
    <rPh sb="0" eb="2">
      <t>ミンワ</t>
    </rPh>
    <rPh sb="3" eb="4">
      <t>カタ</t>
    </rPh>
    <phoneticPr fontId="2"/>
  </si>
  <si>
    <t>日本で受け継がれてきた様々な民話からは、日本の歴史的背景や世情、教訓などを読み取ることができます。プロの語り部による民話を堪能してみませんか。</t>
    <rPh sb="61" eb="63">
      <t>タンノウ</t>
    </rPh>
    <phoneticPr fontId="2"/>
  </si>
  <si>
    <t>科学体験教室「ロケットをつくろう」（午前の部）</t>
    <rPh sb="0" eb="2">
      <t>カガク</t>
    </rPh>
    <rPh sb="2" eb="4">
      <t>タイケン</t>
    </rPh>
    <rPh sb="4" eb="6">
      <t>キョウシツ</t>
    </rPh>
    <phoneticPr fontId="2"/>
  </si>
  <si>
    <t>スーパーボールやストロー、傘袋など、身近な材料を使ってロケットを作り、体験室の中で飛ばします。</t>
    <phoneticPr fontId="2"/>
  </si>
  <si>
    <t>科学体験教室「ロケットをつくろう」（午後の部）</t>
    <rPh sb="0" eb="2">
      <t>カガク</t>
    </rPh>
    <rPh sb="2" eb="4">
      <t>タイケン</t>
    </rPh>
    <rPh sb="4" eb="6">
      <t>キョウシツ</t>
    </rPh>
    <rPh sb="19" eb="20">
      <t>アト</t>
    </rPh>
    <phoneticPr fontId="2"/>
  </si>
  <si>
    <t>公園の中は自然がいっぱい！季節ごとの自然の面白さ、楽しさを紹介します。植物や野鳥など四季折々の自然を観察します。</t>
    <rPh sb="35" eb="37">
      <t>ショクブツ</t>
    </rPh>
    <rPh sb="38" eb="40">
      <t>ヤチョウ</t>
    </rPh>
    <rPh sb="42" eb="46">
      <t>シキオリオリ</t>
    </rPh>
    <rPh sb="50" eb="52">
      <t>カンサツ</t>
    </rPh>
    <phoneticPr fontId="2"/>
  </si>
  <si>
    <t>2024/11/4</t>
    <phoneticPr fontId="2"/>
  </si>
  <si>
    <t>科学体験教室「電子オルゴールをつくろう（電子工作）」（午前の部）</t>
    <rPh sb="0" eb="2">
      <t>カガク</t>
    </rPh>
    <rPh sb="2" eb="4">
      <t>タイケン</t>
    </rPh>
    <rPh sb="4" eb="6">
      <t>キョウシツ</t>
    </rPh>
    <rPh sb="7" eb="9">
      <t>デンシ</t>
    </rPh>
    <rPh sb="20" eb="22">
      <t>デンシ</t>
    </rPh>
    <rPh sb="22" eb="24">
      <t>コウサク</t>
    </rPh>
    <phoneticPr fontId="2"/>
  </si>
  <si>
    <t>はんだ付け工作を行い電子オルゴールを作ります。</t>
    <rPh sb="3" eb="4">
      <t>ツ</t>
    </rPh>
    <rPh sb="5" eb="7">
      <t>コウサク</t>
    </rPh>
    <rPh sb="8" eb="9">
      <t>オコナ</t>
    </rPh>
    <rPh sb="10" eb="12">
      <t>デンシ</t>
    </rPh>
    <rPh sb="18" eb="19">
      <t>ツク</t>
    </rPh>
    <phoneticPr fontId="2"/>
  </si>
  <si>
    <t>小学5～中学3年生</t>
    <rPh sb="0" eb="2">
      <t>ショウガク</t>
    </rPh>
    <rPh sb="4" eb="6">
      <t>チュウガク</t>
    </rPh>
    <rPh sb="7" eb="9">
      <t>ネンセイ</t>
    </rPh>
    <phoneticPr fontId="2"/>
  </si>
  <si>
    <t>科学体験教室「電子オルゴールをつくろう（電子工作）」（午後の部）</t>
    <rPh sb="0" eb="2">
      <t>カガク</t>
    </rPh>
    <rPh sb="2" eb="4">
      <t>タイケン</t>
    </rPh>
    <rPh sb="4" eb="6">
      <t>キョウシツ</t>
    </rPh>
    <rPh sb="7" eb="9">
      <t>デンシ</t>
    </rPh>
    <rPh sb="20" eb="22">
      <t>デンシ</t>
    </rPh>
    <rPh sb="22" eb="24">
      <t>コウサク</t>
    </rPh>
    <rPh sb="28" eb="29">
      <t>アト</t>
    </rPh>
    <phoneticPr fontId="2"/>
  </si>
  <si>
    <t>2024/11/17</t>
    <phoneticPr fontId="2"/>
  </si>
  <si>
    <t>プチロボで競走しよう大和大会</t>
    <rPh sb="10" eb="12">
      <t>ヤマト</t>
    </rPh>
    <phoneticPr fontId="2"/>
  </si>
  <si>
    <t>大和市桜丘学習センター</t>
    <rPh sb="0" eb="3">
      <t>ヤマトシ</t>
    </rPh>
    <rPh sb="3" eb="7">
      <t>サクラガオカガクシュウ</t>
    </rPh>
    <phoneticPr fontId="2"/>
  </si>
  <si>
    <t>桜ヶ丘駅</t>
    <rPh sb="0" eb="3">
      <t>サクラガオカ</t>
    </rPh>
    <rPh sb="3" eb="4">
      <t>エキ</t>
    </rPh>
    <phoneticPr fontId="2"/>
  </si>
  <si>
    <t>子ども科学探検隊「七宝焼き工作とプラネタリウム」</t>
    <rPh sb="0" eb="1">
      <t>コ</t>
    </rPh>
    <rPh sb="3" eb="5">
      <t>カガク</t>
    </rPh>
    <rPh sb="5" eb="7">
      <t>タンケン</t>
    </rPh>
    <rPh sb="7" eb="8">
      <t>タイ</t>
    </rPh>
    <rPh sb="9" eb="12">
      <t>シッポウヤ</t>
    </rPh>
    <rPh sb="13" eb="15">
      <t>コウサク</t>
    </rPh>
    <phoneticPr fontId="2"/>
  </si>
  <si>
    <t>伊勢原市立子ども科学館で七宝焼きのキーホルダー作りとプラネタリウム観覧を行います。</t>
    <rPh sb="36" eb="37">
      <t>オコナ</t>
    </rPh>
    <phoneticPr fontId="2"/>
  </si>
  <si>
    <t>伊勢原市立子ども科学館</t>
    <phoneticPr fontId="2"/>
  </si>
  <si>
    <t>伊勢原駅</t>
    <rPh sb="0" eb="3">
      <t>イセハラ</t>
    </rPh>
    <rPh sb="3" eb="4">
      <t>エキ</t>
    </rPh>
    <phoneticPr fontId="2"/>
  </si>
  <si>
    <t>神奈川県青少年科学体験活動推進協議会</t>
    <rPh sb="0" eb="4">
      <t>カナガワケン</t>
    </rPh>
    <rPh sb="4" eb="7">
      <t>セイショウネン</t>
    </rPh>
    <rPh sb="7" eb="9">
      <t>カガク</t>
    </rPh>
    <rPh sb="9" eb="11">
      <t>タイケン</t>
    </rPh>
    <rPh sb="11" eb="13">
      <t>カツドウ</t>
    </rPh>
    <rPh sb="13" eb="15">
      <t>スイシン</t>
    </rPh>
    <rPh sb="15" eb="18">
      <t>キョウギカイ</t>
    </rPh>
    <phoneticPr fontId="2"/>
  </si>
  <si>
    <t>苔玉作り教室</t>
    <rPh sb="0" eb="1">
      <t>コケ</t>
    </rPh>
    <phoneticPr fontId="2"/>
  </si>
  <si>
    <t>山野草だけでなく、足元にひっそりと生えるコケ類にも興味を持ち、より里山の自然を身近に感じ親しんでいただきます。</t>
    <rPh sb="0" eb="3">
      <t>サンヤソウ</t>
    </rPh>
    <phoneticPr fontId="2"/>
  </si>
  <si>
    <t>いせはら塔の山緑地公園</t>
  </si>
  <si>
    <t>鶴巻温泉駅</t>
    <rPh sb="0" eb="4">
      <t>ツルマキオンセン</t>
    </rPh>
    <rPh sb="4" eb="5">
      <t>エキ</t>
    </rPh>
    <phoneticPr fontId="2"/>
  </si>
  <si>
    <t>（㈱）藤横緑化土木</t>
    <phoneticPr fontId="2"/>
  </si>
  <si>
    <t>植物・生き物に関心がある人</t>
    <rPh sb="0" eb="2">
      <t>ショクブツ</t>
    </rPh>
    <rPh sb="3" eb="4">
      <t>イ</t>
    </rPh>
    <rPh sb="5" eb="6">
      <t>モノ</t>
    </rPh>
    <rPh sb="7" eb="9">
      <t>カンシン</t>
    </rPh>
    <rPh sb="12" eb="13">
      <t>ヒト</t>
    </rPh>
    <phoneticPr fontId="2"/>
  </si>
  <si>
    <t>いせはら塔の山 緑地公園 (tohnoyama.org)</t>
  </si>
  <si>
    <t>海老名市</t>
    <phoneticPr fontId="2"/>
  </si>
  <si>
    <t>パークヨガ</t>
    <phoneticPr fontId="2"/>
  </si>
  <si>
    <t>ヨガ講師の指導を受けながら、公園の芝生地を利用し青空の下で無理なく体を動かして体づくりを行います。</t>
    <rPh sb="2" eb="4">
      <t>コウシ</t>
    </rPh>
    <rPh sb="5" eb="7">
      <t>シドウ</t>
    </rPh>
    <rPh sb="8" eb="9">
      <t>ウ</t>
    </rPh>
    <rPh sb="14" eb="16">
      <t>コウエン</t>
    </rPh>
    <rPh sb="17" eb="19">
      <t>シバフ</t>
    </rPh>
    <rPh sb="19" eb="20">
      <t>チ</t>
    </rPh>
    <rPh sb="21" eb="23">
      <t>リヨウ</t>
    </rPh>
    <rPh sb="24" eb="26">
      <t>アオゾラ</t>
    </rPh>
    <rPh sb="27" eb="28">
      <t>シタ</t>
    </rPh>
    <rPh sb="29" eb="31">
      <t>ムリ</t>
    </rPh>
    <rPh sb="33" eb="34">
      <t>カラダ</t>
    </rPh>
    <rPh sb="35" eb="36">
      <t>ウゴ</t>
    </rPh>
    <rPh sb="39" eb="40">
      <t>カラダ</t>
    </rPh>
    <rPh sb="44" eb="45">
      <t>オコナ</t>
    </rPh>
    <phoneticPr fontId="2"/>
  </si>
  <si>
    <t>JR海老名駅</t>
    <rPh sb="2" eb="6">
      <t>エビナエキ</t>
    </rPh>
    <phoneticPr fontId="2"/>
  </si>
  <si>
    <t>県立相模三川公園</t>
    <rPh sb="0" eb="2">
      <t>ケンリツ</t>
    </rPh>
    <rPh sb="2" eb="8">
      <t>サガミサンセンコウエン</t>
    </rPh>
    <phoneticPr fontId="2"/>
  </si>
  <si>
    <t>大人クラス
成人の方
子どもクラス
未就園前の親子</t>
    <rPh sb="0" eb="2">
      <t>オトナ</t>
    </rPh>
    <rPh sb="6" eb="8">
      <t>セイジン</t>
    </rPh>
    <rPh sb="9" eb="10">
      <t>カタ</t>
    </rPh>
    <rPh sb="11" eb="12">
      <t>コ</t>
    </rPh>
    <rPh sb="18" eb="19">
      <t>ミ</t>
    </rPh>
    <rPh sb="19" eb="21">
      <t>シュウエン</t>
    </rPh>
    <rPh sb="21" eb="22">
      <t>マエ</t>
    </rPh>
    <rPh sb="23" eb="25">
      <t>オヤコ</t>
    </rPh>
    <phoneticPr fontId="2"/>
  </si>
  <si>
    <t>県立相模三川公園
パークセンター</t>
    <rPh sb="0" eb="8">
      <t>ケンリツサガミサンセンコウエン</t>
    </rPh>
    <phoneticPr fontId="2"/>
  </si>
  <si>
    <t>https://www.kanagawa-park.or.jp/sagamisansen/</t>
  </si>
  <si>
    <t>ラジオ体操の日</t>
    <rPh sb="3" eb="5">
      <t>タイソウ</t>
    </rPh>
    <rPh sb="6" eb="7">
      <t>ヒ</t>
    </rPh>
    <phoneticPr fontId="2"/>
  </si>
  <si>
    <t>健康なからだづくりを目指し、気軽にできるラジオ体操を行う。</t>
    <rPh sb="0" eb="2">
      <t>ケンコウ</t>
    </rPh>
    <rPh sb="10" eb="12">
      <t>メザ</t>
    </rPh>
    <rPh sb="14" eb="16">
      <t>キガル</t>
    </rPh>
    <rPh sb="23" eb="25">
      <t>タイソウ</t>
    </rPh>
    <rPh sb="26" eb="27">
      <t>オコナ</t>
    </rPh>
    <phoneticPr fontId="2"/>
  </si>
  <si>
    <t>パークヨガ</t>
  </si>
  <si>
    <t>自然観察会</t>
    <rPh sb="0" eb="5">
      <t>シゼンカンサツカイ</t>
    </rPh>
    <phoneticPr fontId="2"/>
  </si>
  <si>
    <t>植物や生き物などを探しながら園内をめぐり楽しみながら知識や理解を深める</t>
    <rPh sb="0" eb="2">
      <t>ショクブツ</t>
    </rPh>
    <rPh sb="3" eb="4">
      <t>イ</t>
    </rPh>
    <rPh sb="5" eb="6">
      <t>モノ</t>
    </rPh>
    <rPh sb="9" eb="10">
      <t>サガ</t>
    </rPh>
    <rPh sb="14" eb="16">
      <t>エンナイ</t>
    </rPh>
    <rPh sb="20" eb="21">
      <t>タノ</t>
    </rPh>
    <rPh sb="26" eb="28">
      <t>チシキ</t>
    </rPh>
    <rPh sb="29" eb="31">
      <t>リカイ</t>
    </rPh>
    <rPh sb="32" eb="33">
      <t>フカ</t>
    </rPh>
    <phoneticPr fontId="2"/>
  </si>
  <si>
    <t>ネイチャーゲーム</t>
    <phoneticPr fontId="2"/>
  </si>
  <si>
    <t>園内の自然を題材に、様々なゲームを通して自然を体験します。</t>
    <rPh sb="0" eb="2">
      <t>エンナイ</t>
    </rPh>
    <rPh sb="3" eb="5">
      <t>シゼン</t>
    </rPh>
    <rPh sb="6" eb="8">
      <t>ダイザイ</t>
    </rPh>
    <rPh sb="10" eb="12">
      <t>サマザマ</t>
    </rPh>
    <rPh sb="17" eb="18">
      <t>トオ</t>
    </rPh>
    <rPh sb="20" eb="22">
      <t>シゼン</t>
    </rPh>
    <rPh sb="23" eb="25">
      <t>タイケン</t>
    </rPh>
    <phoneticPr fontId="2"/>
  </si>
  <si>
    <t>県立座間谷戸山公園</t>
    <rPh sb="0" eb="9">
      <t>ケンリツザマヤトヤマコ</t>
    </rPh>
    <phoneticPr fontId="2"/>
  </si>
  <si>
    <t>相武台前駅</t>
    <rPh sb="0" eb="3">
      <t>ソウブダイ</t>
    </rPh>
    <rPh sb="3" eb="4">
      <t>マエ</t>
    </rPh>
    <rPh sb="4" eb="5">
      <t>エキ</t>
    </rPh>
    <phoneticPr fontId="2"/>
  </si>
  <si>
    <t>さがみシェアリングネイチャーゲームの会</t>
    <rPh sb="18" eb="19">
      <t>カイ</t>
    </rPh>
    <phoneticPr fontId="2"/>
  </si>
  <si>
    <t>http://www.zamayatoyama.kanagawa-park.or.jp/</t>
  </si>
  <si>
    <t>ポールウォーキング教室</t>
    <rPh sb="9" eb="11">
      <t>キョウシツ</t>
    </rPh>
    <phoneticPr fontId="2"/>
  </si>
  <si>
    <t>自然豊かな公園で、２本のポールを使い効率的に歩き、運動機能改善してみよう。</t>
    <rPh sb="0" eb="3">
      <t>シゼンユタ</t>
    </rPh>
    <rPh sb="5" eb="7">
      <t>コウエン</t>
    </rPh>
    <rPh sb="10" eb="11">
      <t>ホン</t>
    </rPh>
    <rPh sb="16" eb="17">
      <t>ツカ</t>
    </rPh>
    <rPh sb="18" eb="21">
      <t>コウリツテキ</t>
    </rPh>
    <rPh sb="22" eb="23">
      <t>アル</t>
    </rPh>
    <rPh sb="25" eb="27">
      <t>ウンドウ</t>
    </rPh>
    <rPh sb="27" eb="29">
      <t>キノウ</t>
    </rPh>
    <rPh sb="29" eb="31">
      <t>カイゼン</t>
    </rPh>
    <phoneticPr fontId="2"/>
  </si>
  <si>
    <t>（公財）神奈川県公園協会</t>
    <rPh sb="1" eb="2">
      <t>コウ</t>
    </rPh>
    <rPh sb="2" eb="3">
      <t>ザイ</t>
    </rPh>
    <rPh sb="4" eb="8">
      <t>カナガワケン</t>
    </rPh>
    <rPh sb="8" eb="12">
      <t>コウエンキョウカイ</t>
    </rPh>
    <phoneticPr fontId="2"/>
  </si>
  <si>
    <t>定例自然観察会</t>
    <rPh sb="0" eb="2">
      <t>テイレイ</t>
    </rPh>
    <rPh sb="2" eb="4">
      <t>シゼン</t>
    </rPh>
    <rPh sb="4" eb="7">
      <t>カンサツカイ</t>
    </rPh>
    <phoneticPr fontId="2"/>
  </si>
  <si>
    <t>園内を歩きながら四季折々の自然観察を行います。</t>
    <rPh sb="0" eb="1">
      <t>エン</t>
    </rPh>
    <rPh sb="1" eb="2">
      <t>ナイ</t>
    </rPh>
    <rPh sb="3" eb="4">
      <t>アル</t>
    </rPh>
    <rPh sb="8" eb="10">
      <t>シキ</t>
    </rPh>
    <rPh sb="10" eb="12">
      <t>オリオリ</t>
    </rPh>
    <rPh sb="13" eb="15">
      <t>シゼン</t>
    </rPh>
    <rPh sb="15" eb="17">
      <t>カンサツ</t>
    </rPh>
    <rPh sb="18" eb="19">
      <t>オコナ</t>
    </rPh>
    <phoneticPr fontId="2"/>
  </si>
  <si>
    <t>座間駅</t>
    <rPh sb="0" eb="2">
      <t>ザマ</t>
    </rPh>
    <rPh sb="2" eb="3">
      <t>エキ</t>
    </rPh>
    <phoneticPr fontId="2"/>
  </si>
  <si>
    <t>神奈川県自然観察指導員連絡会</t>
    <rPh sb="4" eb="6">
      <t>シゼン</t>
    </rPh>
    <rPh sb="6" eb="8">
      <t>カンサツ</t>
    </rPh>
    <rPh sb="8" eb="11">
      <t>シドウイン</t>
    </rPh>
    <rPh sb="11" eb="14">
      <t>レンラクカイ</t>
    </rPh>
    <phoneticPr fontId="2"/>
  </si>
  <si>
    <t>どんぐりを学ぼう</t>
    <rPh sb="5" eb="6">
      <t>マナ</t>
    </rPh>
    <phoneticPr fontId="2"/>
  </si>
  <si>
    <t>県立座間谷戸山公園を散策してどんぐりを採集し、分類や工作を行います。</t>
    <rPh sb="0" eb="2">
      <t>ケンリツ</t>
    </rPh>
    <phoneticPr fontId="2"/>
  </si>
  <si>
    <t>県立座間谷戸山公園</t>
    <rPh sb="0" eb="2">
      <t>ケンリツ</t>
    </rPh>
    <phoneticPr fontId="2"/>
  </si>
  <si>
    <t>相武台前駅
座間駅</t>
    <rPh sb="0" eb="3">
      <t>ソウブダイ</t>
    </rPh>
    <rPh sb="3" eb="4">
      <t>マエ</t>
    </rPh>
    <rPh sb="4" eb="5">
      <t>エキ</t>
    </rPh>
    <rPh sb="6" eb="8">
      <t>ザマ</t>
    </rPh>
    <rPh sb="8" eb="9">
      <t>エキ</t>
    </rPh>
    <phoneticPr fontId="2"/>
  </si>
  <si>
    <t>小学生以上（小学生は保護者同伴）</t>
    <rPh sb="0" eb="3">
      <t>ショウガクセイ</t>
    </rPh>
    <rPh sb="3" eb="5">
      <t>イジョウ</t>
    </rPh>
    <rPh sb="6" eb="9">
      <t>ショウガクセイ</t>
    </rPh>
    <rPh sb="10" eb="13">
      <t>ホゴシャ</t>
    </rPh>
    <rPh sb="13" eb="15">
      <t>ドウハン</t>
    </rPh>
    <phoneticPr fontId="2"/>
  </si>
  <si>
    <t>びじゅつ広場</t>
    <rPh sb="4" eb="6">
      <t>ヒロバ</t>
    </rPh>
    <phoneticPr fontId="2"/>
  </si>
  <si>
    <t>森のはなしを聞いた後、いろんな葉っぱを集めて、葉っぱから色を見つけたり、クレヨンや絵の具を使って葉っぱを自由に描いてみよう。</t>
    <rPh sb="0" eb="1">
      <t>モリ</t>
    </rPh>
    <rPh sb="6" eb="7">
      <t>キ</t>
    </rPh>
    <rPh sb="9" eb="10">
      <t>アト</t>
    </rPh>
    <rPh sb="15" eb="16">
      <t>ハ</t>
    </rPh>
    <rPh sb="19" eb="20">
      <t>アツ</t>
    </rPh>
    <rPh sb="23" eb="24">
      <t>ハ</t>
    </rPh>
    <rPh sb="28" eb="29">
      <t>イロ</t>
    </rPh>
    <rPh sb="30" eb="31">
      <t>ミ</t>
    </rPh>
    <rPh sb="41" eb="42">
      <t>エ</t>
    </rPh>
    <rPh sb="43" eb="44">
      <t>グ</t>
    </rPh>
    <rPh sb="45" eb="46">
      <t>ツカ</t>
    </rPh>
    <rPh sb="48" eb="49">
      <t>ハ</t>
    </rPh>
    <rPh sb="52" eb="54">
      <t>ジユウ</t>
    </rPh>
    <rPh sb="55" eb="56">
      <t>カ</t>
    </rPh>
    <phoneticPr fontId="2"/>
  </si>
  <si>
    <t>アトリエ重松</t>
    <rPh sb="4" eb="6">
      <t>シゲマツ</t>
    </rPh>
    <phoneticPr fontId="2"/>
  </si>
  <si>
    <t>4才以上と保護者　
小学3年生以上は保護者なしでも参加可能</t>
    <rPh sb="1" eb="2">
      <t>サイ</t>
    </rPh>
    <rPh sb="2" eb="4">
      <t>イジョウ</t>
    </rPh>
    <rPh sb="5" eb="7">
      <t>ホゴ</t>
    </rPh>
    <rPh sb="7" eb="8">
      <t>シャ</t>
    </rPh>
    <rPh sb="10" eb="12">
      <t>ショウガク</t>
    </rPh>
    <rPh sb="13" eb="14">
      <t>ネン</t>
    </rPh>
    <rPh sb="14" eb="15">
      <t>セイ</t>
    </rPh>
    <rPh sb="15" eb="17">
      <t>イジョウ</t>
    </rPh>
    <rPh sb="18" eb="21">
      <t>ホゴシャ</t>
    </rPh>
    <rPh sb="25" eb="27">
      <t>サンカ</t>
    </rPh>
    <rPh sb="27" eb="29">
      <t>カノウ</t>
    </rPh>
    <phoneticPr fontId="2"/>
  </si>
  <si>
    <t>http://anycolor360.sakura.ne.jp/hui_hua_jiao_shidan_caisuketchiwu_waisuketchiatorie_zhong_songxiang_mo_da_ye_yi_qian/dan_caisuketchi.html</t>
  </si>
  <si>
    <t>語りのまつり</t>
    <rPh sb="0" eb="1">
      <t>カタ</t>
    </rPh>
    <phoneticPr fontId="2"/>
  </si>
  <si>
    <t>囲炉裏を囲んで、昔話や手遊びをしよう。</t>
    <rPh sb="0" eb="3">
      <t>イロリ</t>
    </rPh>
    <rPh sb="4" eb="5">
      <t>カコ</t>
    </rPh>
    <rPh sb="8" eb="10">
      <t>ムカシバナシ</t>
    </rPh>
    <rPh sb="11" eb="13">
      <t>テアソ</t>
    </rPh>
    <phoneticPr fontId="2"/>
  </si>
  <si>
    <t>森林浴体験会</t>
    <rPh sb="0" eb="5">
      <t>シンリンヨクタイケン</t>
    </rPh>
    <rPh sb="5" eb="6">
      <t>カイ</t>
    </rPh>
    <phoneticPr fontId="2"/>
  </si>
  <si>
    <t>すがすがしい空気の中をゆっくり歩き、森の香り、森の音を感じ、植物に触れ森の中で癒しの体験をしてみよう。</t>
    <rPh sb="6" eb="8">
      <t>クウキ</t>
    </rPh>
    <rPh sb="9" eb="10">
      <t>ナカ</t>
    </rPh>
    <rPh sb="15" eb="16">
      <t>アル</t>
    </rPh>
    <rPh sb="18" eb="19">
      <t>モリ</t>
    </rPh>
    <rPh sb="20" eb="21">
      <t>カオ</t>
    </rPh>
    <rPh sb="23" eb="24">
      <t>モリ</t>
    </rPh>
    <rPh sb="25" eb="26">
      <t>オト</t>
    </rPh>
    <rPh sb="27" eb="28">
      <t>カン</t>
    </rPh>
    <rPh sb="30" eb="32">
      <t>ショクブツ</t>
    </rPh>
    <rPh sb="33" eb="34">
      <t>フ</t>
    </rPh>
    <rPh sb="35" eb="36">
      <t>モリ</t>
    </rPh>
    <rPh sb="37" eb="38">
      <t>ナカ</t>
    </rPh>
    <rPh sb="39" eb="40">
      <t>イヤ</t>
    </rPh>
    <rPh sb="42" eb="44">
      <t>タイケン</t>
    </rPh>
    <phoneticPr fontId="2"/>
  </si>
  <si>
    <t>フォレストリズム倶楽部</t>
    <rPh sb="8" eb="11">
      <t>クラブ</t>
    </rPh>
    <phoneticPr fontId="2"/>
  </si>
  <si>
    <t>THE PARK-SAMUKAWA</t>
  </si>
  <si>
    <t>倉見駅</t>
    <rPh sb="0" eb="2">
      <t>クラミ</t>
    </rPh>
    <rPh sb="2" eb="3">
      <t>エキ</t>
    </rPh>
    <phoneticPr fontId="2"/>
  </si>
  <si>
    <t>大磯町</t>
  </si>
  <si>
    <t>【大磯ガーデンアカデミー】竹灯籠講座</t>
    <rPh sb="1" eb="3">
      <t>オオイソ</t>
    </rPh>
    <rPh sb="13" eb="16">
      <t>タケトウロウ</t>
    </rPh>
    <rPh sb="16" eb="18">
      <t>コウザ</t>
    </rPh>
    <phoneticPr fontId="2"/>
  </si>
  <si>
    <t>庭園文化、管理スタッフの技術伝承を目的に「もみじのライトアップ」イベントに展示する竹灯籠を公園スタッフと共に作成して頂きます。</t>
    <rPh sb="0" eb="2">
      <t>テイエン</t>
    </rPh>
    <rPh sb="2" eb="4">
      <t>ブンカ</t>
    </rPh>
    <rPh sb="5" eb="7">
      <t>カンリ</t>
    </rPh>
    <rPh sb="12" eb="14">
      <t>ギジュツ</t>
    </rPh>
    <rPh sb="14" eb="16">
      <t>デンショウ</t>
    </rPh>
    <rPh sb="17" eb="19">
      <t>モクテキ</t>
    </rPh>
    <rPh sb="37" eb="39">
      <t>テンジ</t>
    </rPh>
    <rPh sb="41" eb="44">
      <t>タケトウロウ</t>
    </rPh>
    <rPh sb="45" eb="47">
      <t>コウエン</t>
    </rPh>
    <rPh sb="52" eb="53">
      <t>トモ</t>
    </rPh>
    <rPh sb="54" eb="56">
      <t>サクセイ</t>
    </rPh>
    <rPh sb="58" eb="59">
      <t>イタダ</t>
    </rPh>
    <phoneticPr fontId="2"/>
  </si>
  <si>
    <t>神奈川県立     大磯城山公園</t>
    <rPh sb="0" eb="5">
      <t>カナガワケンリツ</t>
    </rPh>
    <rPh sb="10" eb="16">
      <t>オオイソジョウヤマコウエン</t>
    </rPh>
    <phoneticPr fontId="2"/>
  </si>
  <si>
    <t>バス停　城山公園前</t>
    <rPh sb="2" eb="3">
      <t>テイ</t>
    </rPh>
    <rPh sb="4" eb="6">
      <t>ジョウヤマ</t>
    </rPh>
    <rPh sb="6" eb="8">
      <t>コウエン</t>
    </rPh>
    <rPh sb="8" eb="9">
      <t>マエ</t>
    </rPh>
    <phoneticPr fontId="2"/>
  </si>
  <si>
    <t>神奈川県公園協会・湘南造園グループ</t>
    <rPh sb="4" eb="6">
      <t>コウエン</t>
    </rPh>
    <rPh sb="6" eb="8">
      <t>キョウカイ</t>
    </rPh>
    <rPh sb="9" eb="11">
      <t>ショウナン</t>
    </rPh>
    <rPh sb="11" eb="13">
      <t>ゾウエン</t>
    </rPh>
    <phoneticPr fontId="2"/>
  </si>
  <si>
    <t>庭園文化、公園イベントに興味のある人</t>
    <rPh sb="0" eb="2">
      <t>テイエン</t>
    </rPh>
    <rPh sb="2" eb="4">
      <t>ブンカ</t>
    </rPh>
    <rPh sb="5" eb="7">
      <t>コウエン</t>
    </rPh>
    <rPh sb="12" eb="14">
      <t>キョウミ</t>
    </rPh>
    <rPh sb="17" eb="18">
      <t>ヒト</t>
    </rPh>
    <phoneticPr fontId="2"/>
  </si>
  <si>
    <t>県立大磯城山公園　　管理事務所</t>
    <rPh sb="0" eb="8">
      <t>ケンリツオオイソジョウヤマコウエン</t>
    </rPh>
    <rPh sb="10" eb="12">
      <t>カンリ</t>
    </rPh>
    <rPh sb="12" eb="14">
      <t>ジム</t>
    </rPh>
    <rPh sb="14" eb="15">
      <t>ショ</t>
    </rPh>
    <phoneticPr fontId="2"/>
  </si>
  <si>
    <t>お山の星空観察会（夏の星座）</t>
    <rPh sb="1" eb="2">
      <t>ヤマ</t>
    </rPh>
    <rPh sb="3" eb="5">
      <t>ホシゾラ</t>
    </rPh>
    <rPh sb="5" eb="7">
      <t>カンサツ</t>
    </rPh>
    <rPh sb="7" eb="8">
      <t>カイ</t>
    </rPh>
    <rPh sb="9" eb="10">
      <t>ナツ</t>
    </rPh>
    <rPh sb="11" eb="13">
      <t>セイザ</t>
    </rPh>
    <phoneticPr fontId="2"/>
  </si>
  <si>
    <t>天体観測に適した立地条件を生かし、地元講師の方を招いて夏の星座を観察し、星空観察の魅力や楽しみを伝えます。</t>
    <rPh sb="0" eb="2">
      <t>テンタイ</t>
    </rPh>
    <rPh sb="2" eb="4">
      <t>カンソク</t>
    </rPh>
    <rPh sb="5" eb="6">
      <t>テキ</t>
    </rPh>
    <rPh sb="8" eb="10">
      <t>リッチ</t>
    </rPh>
    <rPh sb="10" eb="12">
      <t>ジョウケン</t>
    </rPh>
    <rPh sb="13" eb="14">
      <t>イ</t>
    </rPh>
    <rPh sb="17" eb="19">
      <t>ジモト</t>
    </rPh>
    <rPh sb="19" eb="21">
      <t>コウシ</t>
    </rPh>
    <rPh sb="22" eb="23">
      <t>カタ</t>
    </rPh>
    <rPh sb="24" eb="25">
      <t>マネ</t>
    </rPh>
    <rPh sb="27" eb="28">
      <t>ナツ</t>
    </rPh>
    <rPh sb="29" eb="31">
      <t>セイザ</t>
    </rPh>
    <rPh sb="32" eb="34">
      <t>カンサツ</t>
    </rPh>
    <rPh sb="36" eb="38">
      <t>ホシゾラ</t>
    </rPh>
    <rPh sb="38" eb="40">
      <t>カンサツ</t>
    </rPh>
    <rPh sb="41" eb="43">
      <t>ミリョク</t>
    </rPh>
    <rPh sb="44" eb="45">
      <t>タノ</t>
    </rPh>
    <rPh sb="48" eb="49">
      <t>ツタ</t>
    </rPh>
    <phoneticPr fontId="2"/>
  </si>
  <si>
    <t>県立山北つぶらの公園</t>
    <rPh sb="0" eb="4">
      <t>ケンリツヤマキタ</t>
    </rPh>
    <rPh sb="8" eb="10">
      <t>コウエン</t>
    </rPh>
    <phoneticPr fontId="2"/>
  </si>
  <si>
    <t>主に自動車</t>
    <rPh sb="0" eb="1">
      <t>オモ</t>
    </rPh>
    <rPh sb="2" eb="5">
      <t>ジドウシャ</t>
    </rPh>
    <phoneticPr fontId="2"/>
  </si>
  <si>
    <t>公益財団法人神奈川県公園協会</t>
    <rPh sb="0" eb="6">
      <t>コウエキザイダンホウジン</t>
    </rPh>
    <rPh sb="6" eb="14">
      <t>カナガワケンコウエンキョウカイ</t>
    </rPh>
    <phoneticPr fontId="2"/>
  </si>
  <si>
    <t>http://www.kanagawa-park.or.jp/tsuburano/</t>
    <phoneticPr fontId="2"/>
  </si>
  <si>
    <t>ヨガ教室</t>
    <rPh sb="2" eb="4">
      <t>キョウシツ</t>
    </rPh>
    <phoneticPr fontId="2"/>
  </si>
  <si>
    <t>展望の良い山頂でヨガをします。</t>
    <rPh sb="0" eb="2">
      <t>テンボウ</t>
    </rPh>
    <rPh sb="3" eb="4">
      <t>ヨ</t>
    </rPh>
    <rPh sb="5" eb="7">
      <t>サンチョウ</t>
    </rPh>
    <phoneticPr fontId="2"/>
  </si>
  <si>
    <t>http://www.kanagawa-park.or.jp/tsuburano/</t>
  </si>
  <si>
    <t>健康ウォーキング教室</t>
    <rPh sb="0" eb="2">
      <t>ケンコウ</t>
    </rPh>
    <rPh sb="8" eb="10">
      <t>キョウシツ</t>
    </rPh>
    <phoneticPr fontId="2"/>
  </si>
  <si>
    <t>専門の講師から基礎知識を学んだあと、園内を歩きながら疲労しにくい歩き方や休み方を実践します。</t>
    <rPh sb="0" eb="2">
      <t>センモン</t>
    </rPh>
    <rPh sb="3" eb="5">
      <t>コウシ</t>
    </rPh>
    <rPh sb="7" eb="9">
      <t>キソ</t>
    </rPh>
    <rPh sb="9" eb="11">
      <t>チシキ</t>
    </rPh>
    <rPh sb="12" eb="13">
      <t>マナ</t>
    </rPh>
    <rPh sb="18" eb="20">
      <t>エンナイ</t>
    </rPh>
    <rPh sb="21" eb="22">
      <t>アル</t>
    </rPh>
    <rPh sb="26" eb="28">
      <t>ヒロウ</t>
    </rPh>
    <rPh sb="32" eb="33">
      <t>アル</t>
    </rPh>
    <rPh sb="34" eb="35">
      <t>カタ</t>
    </rPh>
    <rPh sb="36" eb="37">
      <t>ヤス</t>
    </rPh>
    <rPh sb="38" eb="39">
      <t>カタ</t>
    </rPh>
    <rPh sb="40" eb="42">
      <t>ジッセン</t>
    </rPh>
    <phoneticPr fontId="2"/>
  </si>
  <si>
    <t>山北つぶらの公園まつり</t>
    <rPh sb="0" eb="2">
      <t>ヤマキタ</t>
    </rPh>
    <rPh sb="6" eb="8">
      <t>コウエン</t>
    </rPh>
    <phoneticPr fontId="2"/>
  </si>
  <si>
    <t>マリンバコンサート、チェーンソーアート、木工教室、地元特産物の販売などを実施します。</t>
    <rPh sb="20" eb="22">
      <t>モッコウ</t>
    </rPh>
    <rPh sb="22" eb="24">
      <t>キョウシツ</t>
    </rPh>
    <rPh sb="25" eb="30">
      <t>ジモトトクサンブツ</t>
    </rPh>
    <rPh sb="31" eb="33">
      <t>ハンバイ</t>
    </rPh>
    <rPh sb="36" eb="38">
      <t>ジッシ</t>
    </rPh>
    <phoneticPr fontId="2"/>
  </si>
  <si>
    <t>箱根町</t>
  </si>
  <si>
    <t>恩賜箱根公園ガイドツアー「箱庭さんぽ」</t>
    <rPh sb="0" eb="4">
      <t>オンシハコネ</t>
    </rPh>
    <rPh sb="4" eb="6">
      <t>コウエン</t>
    </rPh>
    <rPh sb="13" eb="15">
      <t>ハコニワ</t>
    </rPh>
    <phoneticPr fontId="2"/>
  </si>
  <si>
    <t>園内を散策しながら、公園が立地している「箱根離宮」の歴史や優れた眺望スポット、国登録記念物構成要素等を案内します。</t>
    <rPh sb="0" eb="2">
      <t>エンナイ</t>
    </rPh>
    <rPh sb="3" eb="5">
      <t>サンサク</t>
    </rPh>
    <rPh sb="10" eb="12">
      <t>コウエン</t>
    </rPh>
    <rPh sb="13" eb="15">
      <t>リッチ</t>
    </rPh>
    <rPh sb="20" eb="22">
      <t>ハコネ</t>
    </rPh>
    <rPh sb="22" eb="24">
      <t>リキュウ</t>
    </rPh>
    <rPh sb="51" eb="53">
      <t>アンナイ</t>
    </rPh>
    <phoneticPr fontId="2"/>
  </si>
  <si>
    <t>2024/9/28
2024/10/26</t>
    <phoneticPr fontId="2"/>
  </si>
  <si>
    <t>神奈川県立恩賜箱根公園</t>
    <rPh sb="0" eb="4">
      <t>カナ</t>
    </rPh>
    <rPh sb="4" eb="5">
      <t>リツ</t>
    </rPh>
    <rPh sb="5" eb="11">
      <t>オンシハコネコウエン</t>
    </rPh>
    <phoneticPr fontId="2"/>
  </si>
  <si>
    <t>箱根湯本駅</t>
    <rPh sb="0" eb="2">
      <t>ハコネ</t>
    </rPh>
    <rPh sb="2" eb="4">
      <t>ユモト</t>
    </rPh>
    <rPh sb="4" eb="5">
      <t>エキ</t>
    </rPh>
    <phoneticPr fontId="2"/>
  </si>
  <si>
    <t>神奈川県立恩賜箱根公園管理事務所</t>
    <rPh sb="0" eb="5">
      <t>カナガワケンリツ</t>
    </rPh>
    <rPh sb="5" eb="11">
      <t>オンシハコネコウエン</t>
    </rPh>
    <rPh sb="11" eb="16">
      <t>カンリジムショ</t>
    </rPh>
    <phoneticPr fontId="2"/>
  </si>
  <si>
    <t>陶芸体験「ランプシェード」</t>
    <rPh sb="0" eb="4">
      <t>トウゲイタイケン</t>
    </rPh>
    <phoneticPr fontId="2"/>
  </si>
  <si>
    <t>地元愛川町の伝統工芸である陶芸を体験します。</t>
    <rPh sb="13" eb="15">
      <t>トウゲイ</t>
    </rPh>
    <rPh sb="16" eb="18">
      <t>タイケン</t>
    </rPh>
    <phoneticPr fontId="2"/>
  </si>
  <si>
    <t>神奈川県立あいかわ公園工芸工房村</t>
    <rPh sb="0" eb="5">
      <t>カナガワケンリツ</t>
    </rPh>
    <rPh sb="9" eb="11">
      <t>コウエン</t>
    </rPh>
    <rPh sb="11" eb="16">
      <t>コウゲイコウボウムラ</t>
    </rPh>
    <phoneticPr fontId="2"/>
  </si>
  <si>
    <t>本厚木駅から神奈川中央交通バス「センター経由半原」行き「愛川大橋」下車（約60分）→バス停から徒歩約15分</t>
    <rPh sb="0" eb="4">
      <t>ホンアツギエキ</t>
    </rPh>
    <phoneticPr fontId="2"/>
  </si>
  <si>
    <t>工芸品づくりに興味のある人</t>
    <rPh sb="0" eb="3">
      <t>コウゲイヒン</t>
    </rPh>
    <rPh sb="7" eb="9">
      <t>キョウミ</t>
    </rPh>
    <rPh sb="12" eb="13">
      <t>ヒト</t>
    </rPh>
    <phoneticPr fontId="2"/>
  </si>
  <si>
    <t>http://www.aikawa-park.jp/publics/index/37/</t>
  </si>
  <si>
    <t>自然観察教室</t>
    <rPh sb="0" eb="6">
      <t>シゼンカンサツキョウシツ</t>
    </rPh>
    <phoneticPr fontId="2"/>
  </si>
  <si>
    <t>専門家の説明で、あいかわ公園内の植物や鳥、虫などの自然を観察します。</t>
    <phoneticPr fontId="2"/>
  </si>
  <si>
    <t>県立あいかわ公園</t>
    <rPh sb="0" eb="2">
      <t>ケンリツ</t>
    </rPh>
    <rPh sb="6" eb="8">
      <t>コウエン</t>
    </rPh>
    <phoneticPr fontId="2"/>
  </si>
  <si>
    <t>公益財団法人宮ケ瀬ダム周辺振興財団</t>
    <rPh sb="0" eb="6">
      <t>コウエキザイダンホウジン</t>
    </rPh>
    <rPh sb="6" eb="9">
      <t>ミヤガセ</t>
    </rPh>
    <rPh sb="11" eb="13">
      <t>シュウヘン</t>
    </rPh>
    <rPh sb="13" eb="17">
      <t>シンコウザイダン</t>
    </rPh>
    <phoneticPr fontId="2"/>
  </si>
  <si>
    <t>自然、植物、動物、昆虫などに興味のある方</t>
    <rPh sb="0" eb="2">
      <t>シゼン</t>
    </rPh>
    <rPh sb="3" eb="5">
      <t>ショクブツ</t>
    </rPh>
    <rPh sb="6" eb="8">
      <t>ドウブツ</t>
    </rPh>
    <rPh sb="9" eb="11">
      <t>コンチュウ</t>
    </rPh>
    <rPh sb="14" eb="16">
      <t>キョウミ</t>
    </rPh>
    <rPh sb="19" eb="20">
      <t>カタ</t>
    </rPh>
    <phoneticPr fontId="2"/>
  </si>
  <si>
    <t>県立あいかわ公園</t>
    <phoneticPr fontId="2"/>
  </si>
  <si>
    <t>http://www.aikawa-park.jp/publics/index/94/</t>
  </si>
  <si>
    <t>機織り体験「太糸ロングコースター」</t>
    <rPh sb="0" eb="2">
      <t>ハタオ</t>
    </rPh>
    <rPh sb="3" eb="5">
      <t>タイケン</t>
    </rPh>
    <rPh sb="6" eb="7">
      <t>フト</t>
    </rPh>
    <rPh sb="7" eb="8">
      <t>イト</t>
    </rPh>
    <phoneticPr fontId="2"/>
  </si>
  <si>
    <t>地元愛川町の伝統工芸である機織りを体験します。</t>
    <rPh sb="13" eb="15">
      <t>ハタオ</t>
    </rPh>
    <rPh sb="17" eb="19">
      <t>タイケン</t>
    </rPh>
    <phoneticPr fontId="2"/>
  </si>
  <si>
    <t>中津ほうきづくり体験</t>
    <rPh sb="0" eb="2">
      <t>ナカツ</t>
    </rPh>
    <rPh sb="8" eb="10">
      <t>タイケン</t>
    </rPh>
    <phoneticPr fontId="2"/>
  </si>
  <si>
    <t>地元愛川町の地場産業であった伝統的な中津ほうきづくりを体験します。</t>
    <rPh sb="0" eb="2">
      <t>ジモト</t>
    </rPh>
    <rPh sb="2" eb="5">
      <t>アイカワマチ</t>
    </rPh>
    <rPh sb="6" eb="10">
      <t>ジバサンギョウ</t>
    </rPh>
    <rPh sb="14" eb="17">
      <t>デントウテキ</t>
    </rPh>
    <rPh sb="18" eb="20">
      <t>ナカツ</t>
    </rPh>
    <rPh sb="27" eb="29">
      <t>タイケン</t>
    </rPh>
    <phoneticPr fontId="2"/>
  </si>
  <si>
    <t>陶芸体験「クリスマスリース」</t>
    <rPh sb="0" eb="4">
      <t>トウゲイタイケン</t>
    </rPh>
    <phoneticPr fontId="2"/>
  </si>
  <si>
    <t>染色体験「タイコットン手提げ・三つ編み手提げ」</t>
    <rPh sb="0" eb="4">
      <t>センショクタイケン</t>
    </rPh>
    <phoneticPr fontId="2"/>
  </si>
  <si>
    <t>地元愛川町の伝統工芸である藍染を体験します。</t>
    <rPh sb="13" eb="15">
      <t>アイゾメ</t>
    </rPh>
    <rPh sb="16" eb="18">
      <t>タイケン</t>
    </rPh>
    <phoneticPr fontId="2"/>
  </si>
  <si>
    <t>コウモリ観察会</t>
    <rPh sb="4" eb="7">
      <t>カンサツカイ</t>
    </rPh>
    <phoneticPr fontId="2"/>
  </si>
  <si>
    <t>専門家の説明で、あいかわ公園に生息するコウモリの生態について学びます。</t>
    <phoneticPr fontId="2"/>
  </si>
  <si>
    <t>本厚木駅から神奈川中央交通バス「センター経由半原」行き「愛川大橋」下車（約60分）→バス停から徒歩約17分</t>
    <rPh sb="0" eb="4">
      <t>ホンアツギエキ</t>
    </rPh>
    <phoneticPr fontId="2"/>
  </si>
  <si>
    <t>木竹工体験「マルチログベース」</t>
    <phoneticPr fontId="2"/>
  </si>
  <si>
    <t>地元愛川町の伝統工芸である木竹工を体験します。</t>
    <rPh sb="13" eb="16">
      <t>モクチクコウ</t>
    </rPh>
    <rPh sb="17" eb="19">
      <t>タイケン</t>
    </rPh>
    <phoneticPr fontId="2"/>
  </si>
  <si>
    <t>紙漉き体験「ハロウィン帽子」</t>
    <phoneticPr fontId="2"/>
  </si>
  <si>
    <t>地元愛川町の伝統工芸である紙漉きを体験します。</t>
    <rPh sb="13" eb="15">
      <t>カミス</t>
    </rPh>
    <rPh sb="17" eb="19">
      <t>タイケン</t>
    </rPh>
    <phoneticPr fontId="2"/>
  </si>
  <si>
    <t>本厚木駅から神奈川中央交通バス「センター経由半原」行き「愛川大橋」下車（約60分）→バス停から徒歩約16分</t>
    <rPh sb="0" eb="4">
      <t>ホンアツギエキ</t>
    </rPh>
    <phoneticPr fontId="2"/>
  </si>
  <si>
    <t>陶芸体験「門松」</t>
    <rPh sb="0" eb="4">
      <t>トウゲイタイケン</t>
    </rPh>
    <rPh sb="5" eb="7">
      <t>カドマツ</t>
    </rPh>
    <phoneticPr fontId="2"/>
  </si>
  <si>
    <t>紙漉き体験「ランチョンマット」</t>
    <phoneticPr fontId="2"/>
  </si>
  <si>
    <t>ムササビ観察会とバードウォッチング</t>
    <rPh sb="4" eb="7">
      <t>カンサツカイ</t>
    </rPh>
    <phoneticPr fontId="2"/>
  </si>
  <si>
    <t>専門家の説明で、あいかわ公園に生息するムササビの生態について学びます。また、公園内に生息する野鳥を観察します。</t>
    <rPh sb="42" eb="44">
      <t>セイソク</t>
    </rPh>
    <rPh sb="46" eb="47">
      <t>ヤ</t>
    </rPh>
    <rPh sb="47" eb="48">
      <t>トリ</t>
    </rPh>
    <rPh sb="49" eb="51">
      <t>カンサツ</t>
    </rPh>
    <phoneticPr fontId="2"/>
  </si>
  <si>
    <t>本厚木駅から神奈川中央交通バス「センター経由半原」行き「愛川大橋」下車（約60分）→バス停から徒歩約19分</t>
    <rPh sb="0" eb="4">
      <t>ホンアツギエキ</t>
    </rPh>
    <phoneticPr fontId="2"/>
  </si>
  <si>
    <t>木竹工体験「森の小箱」</t>
    <phoneticPr fontId="2"/>
  </si>
  <si>
    <t>「サイエンスかながわ」及び令和６年度（第23回）かながわサイエンスサマー</t>
    <rPh sb="13" eb="36">
      <t>２３</t>
    </rPh>
    <phoneticPr fontId="2"/>
  </si>
  <si>
    <r>
      <t xml:space="preserve">
</t>
    </r>
    <r>
      <rPr>
        <sz val="11"/>
        <rFont val="ＭＳ Ｐゴシック"/>
        <family val="3"/>
        <charset val="128"/>
        <scheme val="minor"/>
      </rPr>
      <t xml:space="preserve">子どもたちや青少年の科学技術への興味を喚起し、将来の科学技術・イノベーション人材の育成を推進するため、科学館、大学、研究機関、企業などが実施するイベント情報を、リーフレット「かながわサイエンスサマー」により県内の子どもたちを中心に広く紹介すると共に、民間の家族向けお出かけ情報サイト「いこーよ」と連携し、特設ページ「サイエンスかながわ」を設置し通年でイベントを周知する。
</t>
    </r>
    <phoneticPr fontId="2"/>
  </si>
  <si>
    <t>参加機関による</t>
    <phoneticPr fontId="2"/>
  </si>
  <si>
    <t>県</t>
    <rPh sb="0" eb="1">
      <t>ケン</t>
    </rPh>
    <phoneticPr fontId="2"/>
  </si>
  <si>
    <t>主に小学生とその保護者及び中学生、高校生</t>
    <rPh sb="3" eb="5">
      <t>ガクセイ</t>
    </rPh>
    <rPh sb="11" eb="12">
      <t>オヨ</t>
    </rPh>
    <phoneticPr fontId="2"/>
  </si>
  <si>
    <t>参加機関による</t>
  </si>
  <si>
    <t>神奈川県政策局いのち・未来戦略本部室科学技術グループ及び参加機関</t>
    <phoneticPr fontId="2"/>
  </si>
  <si>
    <t>https://www.pref.kanagawa.jp/docs/bs5/cnt/f7414/index.html
https://iko-yo.net/partners/science_kanagawa/events</t>
    <phoneticPr fontId="2"/>
  </si>
  <si>
    <t>環境スキルアップ講座</t>
    <phoneticPr fontId="2"/>
  </si>
  <si>
    <t>環境実践者向けに、環境保全活動に活かすため、環境問題のトピックスについてより深く学ぶ。</t>
    <phoneticPr fontId="2"/>
  </si>
  <si>
    <t>オンライン</t>
    <phoneticPr fontId="2"/>
  </si>
  <si>
    <t>－</t>
    <phoneticPr fontId="2"/>
  </si>
  <si>
    <t>神奈川県環境科学センター
環境活動推進課</t>
    <rPh sb="0" eb="4">
      <t>カナガワケン</t>
    </rPh>
    <rPh sb="4" eb="6">
      <t>カンキョウ</t>
    </rPh>
    <rPh sb="6" eb="8">
      <t>カガク</t>
    </rPh>
    <rPh sb="13" eb="20">
      <t>カンキョウカツドウスイシンカ</t>
    </rPh>
    <phoneticPr fontId="2"/>
  </si>
  <si>
    <t>県内在住、在勤の高校生以上で、環境に関心のある方</t>
    <rPh sb="15" eb="17">
      <t>カンキョウ</t>
    </rPh>
    <rPh sb="18" eb="20">
      <t>カンシン</t>
    </rPh>
    <rPh sb="23" eb="24">
      <t>カタ</t>
    </rPh>
    <phoneticPr fontId="2"/>
  </si>
  <si>
    <t>https://www.pref.kanagawa.jp/docs/b4f/index.html</t>
    <phoneticPr fontId="2"/>
  </si>
  <si>
    <t>環境学習リーダー養成講座</t>
    <phoneticPr fontId="2"/>
  </si>
  <si>
    <t>身近な環境問題について理解を深め、環境学習の実施手法をびながら、環境実践活動に必要な基本的知識を学ぶ。</t>
    <phoneticPr fontId="2"/>
  </si>
  <si>
    <t>神奈川県立青少年センター</t>
    <rPh sb="0" eb="3">
      <t>カナガワケ</t>
    </rPh>
    <rPh sb="3" eb="5">
      <t>ケンリツ</t>
    </rPh>
    <rPh sb="5" eb="8">
      <t>セイショウネン</t>
    </rPh>
    <phoneticPr fontId="2"/>
  </si>
  <si>
    <t>神奈川県立青少年センター
独立行政法人国立青少年教育振興機構
神奈川県</t>
    <phoneticPr fontId="2"/>
  </si>
  <si>
    <t>県内在住または在学の中学生</t>
  </si>
  <si>
    <t>神奈川県立青少年センター指導者育成課</t>
    <rPh sb="0" eb="8">
      <t>カナガワケンリツセイショウネン</t>
    </rPh>
    <rPh sb="12" eb="18">
      <t>シドウシャイクセイカ</t>
    </rPh>
    <phoneticPr fontId="2"/>
  </si>
  <si>
    <t>https://www.pref.kanagawa.jp/docs/ch3/shuchou/index.html</t>
  </si>
  <si>
    <t>2025/1/13</t>
    <phoneticPr fontId="2"/>
  </si>
  <si>
    <t>第38回北方領土返還要求運動神奈川県民大会</t>
    <phoneticPr fontId="2"/>
  </si>
  <si>
    <t>我が国固有の領土、歯舞・色丹・国後・択捉の４島いわゆる「北方領土」の返還が一日も早く実現することを願い、また、一人でも多くの方に、北方領土についての知識と理解を持っていただくため、県民大会を開催します。</t>
    <phoneticPr fontId="2"/>
  </si>
  <si>
    <t>横浜情報文化センター６階　情文ホール</t>
    <phoneticPr fontId="2"/>
  </si>
  <si>
    <t>みなとみらい線「日本大通り駅」</t>
    <phoneticPr fontId="2"/>
  </si>
  <si>
    <t>北方領土返還要求運動神奈川県民会議</t>
    <rPh sb="0" eb="2">
      <t>ホッポウ</t>
    </rPh>
    <rPh sb="2" eb="4">
      <t>リョウド</t>
    </rPh>
    <rPh sb="4" eb="6">
      <t>ヘンカン</t>
    </rPh>
    <rPh sb="6" eb="8">
      <t>ヨウキュウ</t>
    </rPh>
    <rPh sb="8" eb="10">
      <t>ウンドウ</t>
    </rPh>
    <rPh sb="10" eb="15">
      <t>カナガワケンミン</t>
    </rPh>
    <rPh sb="15" eb="17">
      <t>カイギ</t>
    </rPh>
    <phoneticPr fontId="2"/>
  </si>
  <si>
    <t>北方領土返還要求運動神奈川県民会議事務局
（文化スポーツ観光局総務室企画調整Ｇ）</t>
    <rPh sb="0" eb="2">
      <t>ホッポウ</t>
    </rPh>
    <rPh sb="2" eb="4">
      <t>リョウド</t>
    </rPh>
    <rPh sb="4" eb="17">
      <t>ヘンカンヨウキュウウンドウカナガワケンミンカイギ</t>
    </rPh>
    <rPh sb="17" eb="20">
      <t>ジムキョク</t>
    </rPh>
    <rPh sb="22" eb="24">
      <t>ブンカ</t>
    </rPh>
    <rPh sb="28" eb="31">
      <t>カンコウキョク</t>
    </rPh>
    <rPh sb="31" eb="33">
      <t>ソウム</t>
    </rPh>
    <rPh sb="33" eb="34">
      <t>シツ</t>
    </rPh>
    <rPh sb="34" eb="36">
      <t>キカク</t>
    </rPh>
    <rPh sb="36" eb="38">
      <t>チョウセイ</t>
    </rPh>
    <phoneticPr fontId="2"/>
  </si>
  <si>
    <t>受験講習会</t>
    <rPh sb="0" eb="2">
      <t>ジュケン</t>
    </rPh>
    <rPh sb="2" eb="5">
      <t>コウシュウカイ</t>
    </rPh>
    <phoneticPr fontId="2"/>
  </si>
  <si>
    <t>音楽大学の講師によるレッスンを受ける機会を中・高生に対して提供するイベント</t>
    <rPh sb="0" eb="4">
      <t>オンガクダイガク</t>
    </rPh>
    <rPh sb="5" eb="7">
      <t>コウシ</t>
    </rPh>
    <rPh sb="15" eb="16">
      <t>ウ</t>
    </rPh>
    <rPh sb="18" eb="20">
      <t>キカイ</t>
    </rPh>
    <rPh sb="21" eb="22">
      <t>チュウ</t>
    </rPh>
    <rPh sb="23" eb="25">
      <t>コウセイ</t>
    </rPh>
    <rPh sb="26" eb="27">
      <t>タイ</t>
    </rPh>
    <rPh sb="29" eb="31">
      <t>テイキョウ</t>
    </rPh>
    <phoneticPr fontId="2"/>
  </si>
  <si>
    <t>2024/9/21</t>
  </si>
  <si>
    <t>昭和音楽大学南校舎</t>
    <rPh sb="0" eb="6">
      <t>ショウワオンガクダイガク</t>
    </rPh>
    <rPh sb="6" eb="9">
      <t>ミナミコウシャ</t>
    </rPh>
    <phoneticPr fontId="2"/>
  </si>
  <si>
    <t xml:space="preserve">
小田急線新百合ヶ丘駅</t>
    <rPh sb="1" eb="4">
      <t>オダキュウ</t>
    </rPh>
    <rPh sb="4" eb="5">
      <t>セン</t>
    </rPh>
    <rPh sb="5" eb="6">
      <t>シン</t>
    </rPh>
    <rPh sb="6" eb="8">
      <t>ユリ</t>
    </rPh>
    <rPh sb="9" eb="10">
      <t>オカ</t>
    </rPh>
    <rPh sb="10" eb="11">
      <t>エキ</t>
    </rPh>
    <phoneticPr fontId="2"/>
  </si>
  <si>
    <t>学校法人東成学園　昭和音楽大学・昭和音楽大学短期大学部</t>
    <rPh sb="0" eb="4">
      <t>ガッコウホウジン</t>
    </rPh>
    <rPh sb="4" eb="8">
      <t>ヒガシセイガクエン</t>
    </rPh>
    <rPh sb="9" eb="15">
      <t>ショウワオンガクダイガク</t>
    </rPh>
    <rPh sb="16" eb="22">
      <t>ショウワオンガクダイガク</t>
    </rPh>
    <rPh sb="22" eb="25">
      <t>タンキダイ</t>
    </rPh>
    <rPh sb="25" eb="27">
      <t>ガクブ</t>
    </rPh>
    <phoneticPr fontId="2"/>
  </si>
  <si>
    <t>音楽大学に興味・関心のある人</t>
    <rPh sb="0" eb="4">
      <t>オンガクダイガク</t>
    </rPh>
    <rPh sb="5" eb="7">
      <t>キョウミ</t>
    </rPh>
    <rPh sb="8" eb="10">
      <t>カンシン</t>
    </rPh>
    <rPh sb="13" eb="14">
      <t>ヒト</t>
    </rPh>
    <phoneticPr fontId="2"/>
  </si>
  <si>
    <t>昭和音楽大学
入試広報室
平日10時～18時
（土日祝日を除く）</t>
    <rPh sb="0" eb="6">
      <t>ショウワオンガクダイガク</t>
    </rPh>
    <rPh sb="7" eb="12">
      <t>ニュウシコウホウシツ</t>
    </rPh>
    <phoneticPr fontId="2"/>
  </si>
  <si>
    <t>昭和音楽大学　令和6年度 教員・研究員発表</t>
    <rPh sb="0" eb="6">
      <t>ショウ</t>
    </rPh>
    <rPh sb="7" eb="9">
      <t>レイワ</t>
    </rPh>
    <rPh sb="10" eb="12">
      <t>ネンド</t>
    </rPh>
    <rPh sb="13" eb="15">
      <t>キョウイン</t>
    </rPh>
    <rPh sb="16" eb="19">
      <t>ケンキュウイン</t>
    </rPh>
    <rPh sb="19" eb="21">
      <t>ハッピョウ</t>
    </rPh>
    <phoneticPr fontId="2"/>
  </si>
  <si>
    <t>昭和音楽大学の教員・研究員による研究発表</t>
    <rPh sb="0" eb="2">
      <t>ショウワ</t>
    </rPh>
    <rPh sb="2" eb="4">
      <t>オンガク</t>
    </rPh>
    <rPh sb="4" eb="6">
      <t>ダイガク</t>
    </rPh>
    <rPh sb="7" eb="9">
      <t>キョウイン</t>
    </rPh>
    <rPh sb="10" eb="13">
      <t>ケンキュウイン</t>
    </rPh>
    <rPh sb="16" eb="18">
      <t>ケンキュウ</t>
    </rPh>
    <rPh sb="18" eb="20">
      <t>ハッピョウ</t>
    </rPh>
    <phoneticPr fontId="2"/>
  </si>
  <si>
    <t>昭和音楽大学　南校舎５階ユリホール</t>
    <phoneticPr fontId="2"/>
  </si>
  <si>
    <t>昭和音楽大学
演奏支援室
平日10時～18時
（土日祝日を除く）</t>
    <rPh sb="0" eb="2">
      <t>ショウワ</t>
    </rPh>
    <rPh sb="2" eb="4">
      <t>オンガク</t>
    </rPh>
    <rPh sb="4" eb="6">
      <t>ダイガク</t>
    </rPh>
    <rPh sb="7" eb="9">
      <t>エンソウ</t>
    </rPh>
    <rPh sb="9" eb="12">
      <t>シエンシツ</t>
    </rPh>
    <rPh sb="13" eb="15">
      <t>ヘイジツ</t>
    </rPh>
    <rPh sb="17" eb="18">
      <t>ジ</t>
    </rPh>
    <rPh sb="21" eb="22">
      <t>ジ</t>
    </rPh>
    <rPh sb="24" eb="26">
      <t>ドニチ</t>
    </rPh>
    <rPh sb="26" eb="28">
      <t>シュクジツ</t>
    </rPh>
    <rPh sb="29" eb="30">
      <t>ノゾ</t>
    </rPh>
    <phoneticPr fontId="2"/>
  </si>
  <si>
    <t>昭和音楽大学管弦楽団特別演奏会
ラドヴァン・ヴラトコヴィチ客員教授を迎えて</t>
    <phoneticPr fontId="2"/>
  </si>
  <si>
    <t>ソリストとして世界中を広く演奏して回り、レコーディング・アーティストや指導者としてホルンの普及に務めているヴラトコヴィチ氏を迎えての特別演奏会です。</t>
    <rPh sb="60" eb="61">
      <t>シ</t>
    </rPh>
    <rPh sb="62" eb="63">
      <t>ムカ</t>
    </rPh>
    <rPh sb="66" eb="68">
      <t>トクベツ</t>
    </rPh>
    <rPh sb="68" eb="71">
      <t>エンソウカイ</t>
    </rPh>
    <phoneticPr fontId="2"/>
  </si>
  <si>
    <t>昭和音楽大学テアトロ・ジーリオ・ショウワ</t>
    <rPh sb="0" eb="6">
      <t>ショウワ</t>
    </rPh>
    <phoneticPr fontId="2"/>
  </si>
  <si>
    <t>昭和音楽大学
チケットセンター
平日10時～18時
（土日祝日を除く）</t>
    <rPh sb="0" eb="2">
      <t>ショウワ</t>
    </rPh>
    <rPh sb="2" eb="4">
      <t>オンガク</t>
    </rPh>
    <rPh sb="4" eb="6">
      <t>ダイガク</t>
    </rPh>
    <rPh sb="16" eb="18">
      <t>ヘイジツ</t>
    </rPh>
    <rPh sb="20" eb="21">
      <t>ジ</t>
    </rPh>
    <rPh sb="24" eb="25">
      <t>ジ</t>
    </rPh>
    <rPh sb="27" eb="29">
      <t>ドニチ</t>
    </rPh>
    <rPh sb="29" eb="31">
      <t>シュクジツ</t>
    </rPh>
    <rPh sb="32" eb="33">
      <t>ノゾ</t>
    </rPh>
    <phoneticPr fontId="2"/>
  </si>
  <si>
    <t>昭和音楽大学
第22回学長賞声楽コンクール(本選)</t>
    <rPh sb="0" eb="2">
      <t>ショウワ</t>
    </rPh>
    <rPh sb="2" eb="4">
      <t>オンガク</t>
    </rPh>
    <rPh sb="4" eb="6">
      <t>ダイガク</t>
    </rPh>
    <rPh sb="7" eb="8">
      <t>ダイ</t>
    </rPh>
    <rPh sb="10" eb="11">
      <t>カイ</t>
    </rPh>
    <rPh sb="11" eb="13">
      <t>ガクチョウ</t>
    </rPh>
    <rPh sb="13" eb="14">
      <t>ショウ</t>
    </rPh>
    <rPh sb="14" eb="16">
      <t>セイガク</t>
    </rPh>
    <rPh sb="22" eb="24">
      <t>ホンセン</t>
    </rPh>
    <phoneticPr fontId="2"/>
  </si>
  <si>
    <t>予選を通過した学生がイタリア歌曲などで実力を競う声楽コンクール。昨年度受賞者によるミニコンサートも開催予定です。</t>
    <rPh sb="0" eb="2">
      <t>ヨセン</t>
    </rPh>
    <rPh sb="3" eb="5">
      <t>ツウカ</t>
    </rPh>
    <rPh sb="7" eb="9">
      <t>ガクセイ</t>
    </rPh>
    <rPh sb="14" eb="16">
      <t>カキョク</t>
    </rPh>
    <rPh sb="19" eb="21">
      <t>ジツリョク</t>
    </rPh>
    <rPh sb="22" eb="23">
      <t>キソ</t>
    </rPh>
    <rPh sb="24" eb="26">
      <t>セイガク</t>
    </rPh>
    <rPh sb="32" eb="35">
      <t>サクネンド</t>
    </rPh>
    <rPh sb="35" eb="38">
      <t>ジュショウシャ</t>
    </rPh>
    <rPh sb="49" eb="51">
      <t>カイサイ</t>
    </rPh>
    <rPh sb="51" eb="53">
      <t>ヨテイ</t>
    </rPh>
    <phoneticPr fontId="2"/>
  </si>
  <si>
    <t>市民アカデミー大学連携講座ワーグナーに親しむ
「ワーグナー　人と作品の概観」</t>
    <rPh sb="0" eb="2">
      <t>シミン</t>
    </rPh>
    <rPh sb="7" eb="9">
      <t>ダイガク</t>
    </rPh>
    <rPh sb="9" eb="11">
      <t>レンケイ</t>
    </rPh>
    <rPh sb="11" eb="13">
      <t>コウザ</t>
    </rPh>
    <rPh sb="19" eb="20">
      <t>シタ</t>
    </rPh>
    <rPh sb="30" eb="31">
      <t>ヒト</t>
    </rPh>
    <rPh sb="32" eb="34">
      <t>サクヒン</t>
    </rPh>
    <rPh sb="35" eb="37">
      <t>ガイカン</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</si>
  <si>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中村仁）</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</si>
  <si>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昭和音楽大学
地域連携推進室
平日10時～17時
（土日祝日を除く）</t>
    <rPh sb="0" eb="2">
      <t>ショウワ</t>
    </rPh>
    <rPh sb="2" eb="4">
      <t>オンガク</t>
    </rPh>
    <rPh sb="4" eb="6">
      <t>ダイガク</t>
    </rPh>
    <rPh sb="7" eb="9">
      <t>チイキ</t>
    </rPh>
    <rPh sb="9" eb="11">
      <t>レンケイ</t>
    </rPh>
    <rPh sb="11" eb="13">
      <t>スイシン</t>
    </rPh>
    <rPh sb="13" eb="14">
      <t>シツ</t>
    </rPh>
    <rPh sb="15" eb="17">
      <t>ヘイジツ</t>
    </rPh>
    <rPh sb="19" eb="20">
      <t>ジ</t>
    </rPh>
    <rPh sb="23" eb="24">
      <t>ジ</t>
    </rPh>
    <rPh sb="26" eb="28">
      <t>ドニチ</t>
    </rPh>
    <rPh sb="28" eb="30">
      <t>シュクジツ</t>
    </rPh>
    <rPh sb="31" eb="32">
      <t>ノゾ</t>
    </rPh>
    <phoneticPr fontId="2"/>
  </si>
  <si>
    <t>音楽教養講座
「フランス音楽への調べ～ラヴェルとサン＝サーンス～」
第２回 『ラヴェル第２章』</t>
    <rPh sb="0" eb="6">
      <t>オンガクキョウヨウコウザ</t>
    </rPh>
    <rPh sb="12" eb="14">
      <t>オンガク</t>
    </rPh>
    <rPh sb="16" eb="17">
      <t>シラ</t>
    </rPh>
    <rPh sb="34" eb="35">
      <t>ダイ</t>
    </rPh>
    <rPh sb="36" eb="37">
      <t>カイ</t>
    </rPh>
    <rPh sb="43" eb="44">
      <t>ダイ</t>
    </rPh>
    <rPh sb="45" eb="46">
      <t>ショウ</t>
    </rPh>
    <phoneticPr fontId="2"/>
  </si>
  <si>
    <t>ラヴェルとサン＝サーンスの生涯やその作品について近現代フランス音楽の魅力にも迫ります。
（講師：米田かおり）</t>
    <rPh sb="13" eb="15">
      <t>ショウガイ</t>
    </rPh>
    <rPh sb="18" eb="20">
      <t>サクヒン</t>
    </rPh>
    <rPh sb="24" eb="27">
      <t>キンゲンダイ</t>
    </rPh>
    <rPh sb="31" eb="33">
      <t>オンガク</t>
    </rPh>
    <rPh sb="34" eb="36">
      <t>ミリョク</t>
    </rPh>
    <rPh sb="38" eb="39">
      <t>セマ</t>
    </rPh>
    <rPh sb="45" eb="47">
      <t>コウシ</t>
    </rPh>
    <rPh sb="48" eb="50">
      <t>ヨネダ</t>
    </rPh>
    <phoneticPr fontId="2"/>
  </si>
  <si>
    <t>昭和音楽大学　南校舎５階C511教室</t>
    <phoneticPr fontId="2"/>
  </si>
  <si>
    <t>市民アカデミー大学連携講座ワーグナーに親しむ
「さまよえるオランダ人」</t>
    <rPh sb="19" eb="20">
      <t>シタ</t>
    </rPh>
    <rPh sb="33" eb="34">
      <t>ジン</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</si>
  <si>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小畑恒夫）</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</si>
  <si>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昭和音楽大学　令和6年度　第3回推薦演奏会</t>
    <rPh sb="0" eb="6">
      <t>ショウワ</t>
    </rPh>
    <rPh sb="7" eb="9">
      <t>レイワ</t>
    </rPh>
    <rPh sb="10" eb="12">
      <t>ネンド</t>
    </rPh>
    <rPh sb="13" eb="14">
      <t>ダイ</t>
    </rPh>
    <rPh sb="15" eb="16">
      <t>カイ</t>
    </rPh>
    <rPh sb="16" eb="18">
      <t>スイセン</t>
    </rPh>
    <rPh sb="18" eb="21">
      <t>エンソウカイ</t>
    </rPh>
    <phoneticPr fontId="2"/>
  </si>
  <si>
    <t>成績優秀者による演奏。学修成果を発表する貴重な機会としています。</t>
    <rPh sb="0" eb="2">
      <t>セイセキ</t>
    </rPh>
    <rPh sb="2" eb="5">
      <t>ユウシュウシャ</t>
    </rPh>
    <rPh sb="8" eb="10">
      <t>エンソウ</t>
    </rPh>
    <rPh sb="11" eb="13">
      <t>ガクシュウ</t>
    </rPh>
    <rPh sb="13" eb="15">
      <t>セイカ</t>
    </rPh>
    <rPh sb="16" eb="18">
      <t>ハッピョウ</t>
    </rPh>
    <rPh sb="20" eb="22">
      <t>キチョウ</t>
    </rPh>
    <rPh sb="23" eb="25">
      <t>キカイ</t>
    </rPh>
    <phoneticPr fontId="2"/>
  </si>
  <si>
    <t>昭和音楽大学南校舎５階ユリホール</t>
    <rPh sb="0" eb="6">
      <t>ショウワ</t>
    </rPh>
    <rPh sb="6" eb="7">
      <t>ミナミ</t>
    </rPh>
    <rPh sb="7" eb="9">
      <t>コウシャ</t>
    </rPh>
    <rPh sb="10" eb="11">
      <t>カイ</t>
    </rPh>
    <phoneticPr fontId="2"/>
  </si>
  <si>
    <t>音楽教養講座
「フランス音楽への調べ～ラヴェルとサン＝サーンス～」
第3回 『サン＝サーンス第1章』</t>
    <rPh sb="0" eb="6">
      <t>オンガクキョウヨウコウザ</t>
    </rPh>
    <rPh sb="12" eb="14">
      <t>オンガク</t>
    </rPh>
    <rPh sb="16" eb="17">
      <t>シラ</t>
    </rPh>
    <rPh sb="34" eb="35">
      <t>ダイ</t>
    </rPh>
    <rPh sb="36" eb="37">
      <t>カイ</t>
    </rPh>
    <rPh sb="46" eb="47">
      <t>ダイ</t>
    </rPh>
    <rPh sb="48" eb="49">
      <t>ショウ</t>
    </rPh>
    <phoneticPr fontId="2"/>
  </si>
  <si>
    <t>昭和音楽大学
第31回コンチェルト定期演奏会①</t>
    <rPh sb="0" eb="2">
      <t>ショウワ</t>
    </rPh>
    <rPh sb="2" eb="4">
      <t>オンガク</t>
    </rPh>
    <rPh sb="4" eb="6">
      <t>ダイガク</t>
    </rPh>
    <rPh sb="7" eb="8">
      <t>ダイ</t>
    </rPh>
    <rPh sb="10" eb="11">
      <t>カイ</t>
    </rPh>
    <rPh sb="17" eb="19">
      <t>テイキ</t>
    </rPh>
    <rPh sb="19" eb="22">
      <t>エンソウカイ</t>
    </rPh>
    <phoneticPr fontId="2"/>
  </si>
  <si>
    <t>本学在学中のピアノや弦管打楽器の専攻生から選ばれた成績優秀者の独奏による協奏曲の演奏会です。</t>
    <rPh sb="0" eb="2">
      <t>ホンガク</t>
    </rPh>
    <rPh sb="2" eb="5">
      <t>ザイガクチュウ</t>
    </rPh>
    <rPh sb="10" eb="11">
      <t>ゲン</t>
    </rPh>
    <rPh sb="11" eb="12">
      <t>カン</t>
    </rPh>
    <rPh sb="12" eb="15">
      <t>ダガッキ</t>
    </rPh>
    <rPh sb="16" eb="18">
      <t>センコウ</t>
    </rPh>
    <rPh sb="18" eb="19">
      <t>セイ</t>
    </rPh>
    <rPh sb="21" eb="22">
      <t>エラ</t>
    </rPh>
    <rPh sb="25" eb="27">
      <t>セイセキ</t>
    </rPh>
    <rPh sb="27" eb="29">
      <t>ユウシュウ</t>
    </rPh>
    <rPh sb="29" eb="30">
      <t>シャ</t>
    </rPh>
    <rPh sb="31" eb="33">
      <t>ドクソウ</t>
    </rPh>
    <rPh sb="36" eb="39">
      <t>キョウソウキョク</t>
    </rPh>
    <rPh sb="40" eb="43">
      <t>エンソウカイ</t>
    </rPh>
    <phoneticPr fontId="2"/>
  </si>
  <si>
    <t>市民アカデミー大学連携講座ワーグナーに親しむ
「ローエングリン」</t>
    <rPh sb="19" eb="20">
      <t>シタ</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</si>
  <si>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森田学）</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</si>
  <si>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第53回昭和音大祭</t>
    <rPh sb="0" eb="1">
      <t>ダイ</t>
    </rPh>
    <rPh sb="3" eb="4">
      <t>カイ</t>
    </rPh>
    <rPh sb="4" eb="8">
      <t>ショウワオンダイ</t>
    </rPh>
    <rPh sb="8" eb="9">
      <t>マツ</t>
    </rPh>
    <phoneticPr fontId="2"/>
  </si>
  <si>
    <t>学内のステージで、サークルや有志団体による公演が行われます（すべて無料）。</t>
    <rPh sb="0" eb="2">
      <t>ガクナイ</t>
    </rPh>
    <rPh sb="14" eb="16">
      <t>ユウシ</t>
    </rPh>
    <rPh sb="16" eb="18">
      <t>ダンタイ</t>
    </rPh>
    <rPh sb="21" eb="23">
      <t>コウエン</t>
    </rPh>
    <rPh sb="24" eb="25">
      <t>オコナ</t>
    </rPh>
    <rPh sb="33" eb="35">
      <t>ムリョウ</t>
    </rPh>
    <phoneticPr fontId="2"/>
  </si>
  <si>
    <t>未定</t>
    <rPh sb="0" eb="2">
      <t>ミテイ</t>
    </rPh>
    <phoneticPr fontId="2"/>
  </si>
  <si>
    <t>昭和音楽大学学生会</t>
    <rPh sb="0" eb="2">
      <t>ショウワ</t>
    </rPh>
    <rPh sb="2" eb="4">
      <t>オンガク</t>
    </rPh>
    <rPh sb="4" eb="6">
      <t>ダイガク</t>
    </rPh>
    <rPh sb="6" eb="8">
      <t>ガクセイ</t>
    </rPh>
    <rPh sb="8" eb="9">
      <t>カイ</t>
    </rPh>
    <phoneticPr fontId="2"/>
  </si>
  <si>
    <t>オープンキャンパス</t>
  </si>
  <si>
    <t>昭和音大祭に併せて行うオープンキャンパス</t>
    <rPh sb="0" eb="4">
      <t>ショウワオンダイ</t>
    </rPh>
    <rPh sb="4" eb="5">
      <t>マツ</t>
    </rPh>
    <rPh sb="6" eb="7">
      <t>アワ</t>
    </rPh>
    <rPh sb="9" eb="10">
      <t>オコナ</t>
    </rPh>
    <phoneticPr fontId="2"/>
  </si>
  <si>
    <t>市民アカデミー大学連携講座ワーグナーに親しむ
「タンホイザー」</t>
    <rPh sb="19" eb="20">
      <t>シタ</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</si>
  <si>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小林幸子）</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</si>
  <si>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昭和音楽大学
第２回作曲コンクール</t>
    <rPh sb="10" eb="12">
      <t>サッキョク</t>
    </rPh>
    <phoneticPr fontId="2"/>
  </si>
  <si>
    <t>作曲系各専攻の学生が作品を披露する学内コンクール</t>
    <rPh sb="0" eb="2">
      <t>サッキョク</t>
    </rPh>
    <rPh sb="2" eb="3">
      <t>ケイ</t>
    </rPh>
    <rPh sb="3" eb="4">
      <t>カク</t>
    </rPh>
    <rPh sb="4" eb="6">
      <t>センコウ</t>
    </rPh>
    <rPh sb="7" eb="9">
      <t>ガクセイ</t>
    </rPh>
    <rPh sb="10" eb="12">
      <t>サクヒン</t>
    </rPh>
    <rPh sb="13" eb="15">
      <t>ヒロウ</t>
    </rPh>
    <rPh sb="17" eb="19">
      <t>ガクナイ</t>
    </rPh>
    <phoneticPr fontId="2"/>
  </si>
  <si>
    <t>昭和音楽大学
第31回コンチェルト定期演奏会②</t>
    <rPh sb="0" eb="2">
      <t>ショウワ</t>
    </rPh>
    <rPh sb="2" eb="4">
      <t>オンガク</t>
    </rPh>
    <rPh sb="4" eb="6">
      <t>ダイガク</t>
    </rPh>
    <rPh sb="7" eb="8">
      <t>ダイ</t>
    </rPh>
    <rPh sb="10" eb="11">
      <t>カイ</t>
    </rPh>
    <rPh sb="17" eb="19">
      <t>テイキ</t>
    </rPh>
    <rPh sb="19" eb="22">
      <t>エンソウカイ</t>
    </rPh>
    <phoneticPr fontId="2"/>
  </si>
  <si>
    <t>昭和音楽大学
第１３回アンサンブルコンクール</t>
    <phoneticPr fontId="2"/>
  </si>
  <si>
    <t>本学生によるピアノを含む様々なアンサンブルの演奏を競うコンクール</t>
    <rPh sb="0" eb="2">
      <t>ホンガク</t>
    </rPh>
    <rPh sb="2" eb="3">
      <t>セイ</t>
    </rPh>
    <rPh sb="22" eb="24">
      <t>エンソウ</t>
    </rPh>
    <rPh sb="25" eb="26">
      <t>キソ</t>
    </rPh>
    <phoneticPr fontId="2"/>
  </si>
  <si>
    <t>昭和音楽大学　南校舎５階ユリホール</t>
  </si>
  <si>
    <t>2024/11/17</t>
  </si>
  <si>
    <t>第53回少年少女剣道大会</t>
    <rPh sb="0" eb="1">
      <t>ダイ</t>
    </rPh>
    <rPh sb="3" eb="4">
      <t>カイ</t>
    </rPh>
    <rPh sb="4" eb="6">
      <t>ショウネン</t>
    </rPh>
    <rPh sb="6" eb="8">
      <t>ショウジョ</t>
    </rPh>
    <rPh sb="8" eb="10">
      <t>ケンドウ</t>
    </rPh>
    <rPh sb="10" eb="12">
      <t>タイカイ</t>
    </rPh>
    <phoneticPr fontId="2"/>
  </si>
  <si>
    <t>少年少女を対象に、剣道を通して体力の向上と質実剛健の気風を養い、
併せて健全育成を目的とします。</t>
    <phoneticPr fontId="2"/>
  </si>
  <si>
    <t>トッケイセキュリティ平塚総合体育館</t>
  </si>
  <si>
    <t>平塚なでしこライオンズクラブ・平塚市教育委員会</t>
  </si>
  <si>
    <t>本市に在住または在学、小学１年生から中学３年生まで。</t>
    <rPh sb="0" eb="1">
      <t>ホン</t>
    </rPh>
    <rPh sb="1" eb="2">
      <t>シ</t>
    </rPh>
    <rPh sb="3" eb="5">
      <t>ザイジュウ</t>
    </rPh>
    <rPh sb="8" eb="10">
      <t>ザイガク</t>
    </rPh>
    <rPh sb="11" eb="13">
      <t>ショウガク</t>
    </rPh>
    <rPh sb="14" eb="16">
      <t>ネンセイ</t>
    </rPh>
    <rPh sb="18" eb="20">
      <t>チュウガク</t>
    </rPh>
    <rPh sb="21" eb="23">
      <t>ネンセイ</t>
    </rPh>
    <phoneticPr fontId="2"/>
  </si>
  <si>
    <t>平塚市教育委員会社会教育部スポーツ課</t>
    <rPh sb="0" eb="3">
      <t>ヒラツカシ</t>
    </rPh>
    <rPh sb="3" eb="5">
      <t>キョウイク</t>
    </rPh>
    <rPh sb="5" eb="8">
      <t>イインカイ</t>
    </rPh>
    <rPh sb="8" eb="10">
      <t>シャカイ</t>
    </rPh>
    <rPh sb="10" eb="12">
      <t>キョウイク</t>
    </rPh>
    <rPh sb="12" eb="13">
      <t>ブ</t>
    </rPh>
    <rPh sb="17" eb="18">
      <t>カ</t>
    </rPh>
    <phoneticPr fontId="2"/>
  </si>
  <si>
    <t>第7回ひらつかパラスポーツフェスタ</t>
    <rPh sb="0" eb="1">
      <t>ダイ</t>
    </rPh>
    <rPh sb="2" eb="3">
      <t>カイ</t>
    </rPh>
    <phoneticPr fontId="2"/>
  </si>
  <si>
    <t>パラスポーツ（障がい者スポーツ）を体験する機会を提供し、パラスポーツに対する理解を深め、普及・振興を図るとともに、障がいの有無にかかわらず、誰もが気軽にスポーツに取り組むきっかけづくりとするために開催します。</t>
    <phoneticPr fontId="2"/>
  </si>
  <si>
    <t>ひらつかサン・ライフアリーナ</t>
    <phoneticPr fontId="2"/>
  </si>
  <si>
    <t>神奈中バス『馬入ふれあい公園入口』下車</t>
    <rPh sb="0" eb="3">
      <t>カナチュウ</t>
    </rPh>
    <rPh sb="6" eb="8">
      <t>バニュウ</t>
    </rPh>
    <rPh sb="12" eb="14">
      <t>コウエン</t>
    </rPh>
    <rPh sb="14" eb="16">
      <t>イリグチ</t>
    </rPh>
    <rPh sb="17" eb="19">
      <t>ゲシャ</t>
    </rPh>
    <phoneticPr fontId="2"/>
  </si>
  <si>
    <t>ひらつかパラスポーツフェスタ実行委員会</t>
    <rPh sb="14" eb="16">
      <t>ジッコウ</t>
    </rPh>
    <rPh sb="16" eb="19">
      <t>イインカイ</t>
    </rPh>
    <phoneticPr fontId="2"/>
  </si>
  <si>
    <t>進路に関する教育相談会</t>
    <rPh sb="0" eb="2">
      <t>シンロ</t>
    </rPh>
    <rPh sb="3" eb="4">
      <t>カン</t>
    </rPh>
    <rPh sb="6" eb="8">
      <t>キョウイク</t>
    </rPh>
    <rPh sb="8" eb="11">
      <t>ソウダンカイ</t>
    </rPh>
    <phoneticPr fontId="2"/>
  </si>
  <si>
    <t>主に平塚市内の公立中学校２学年生徒と保護者を対象にして神奈川県の県立高校についてや入試選抜、特別支援学校、さらに高等専修学校について説明します。また、個別の教育相談にも対応します。</t>
    <rPh sb="0" eb="1">
      <t>オモ</t>
    </rPh>
    <rPh sb="2" eb="6">
      <t>ヒラツカシナイ</t>
    </rPh>
    <rPh sb="7" eb="9">
      <t>コウリツ</t>
    </rPh>
    <rPh sb="9" eb="12">
      <t>チュウガッコウ</t>
    </rPh>
    <rPh sb="13" eb="15">
      <t>ガクネン</t>
    </rPh>
    <rPh sb="15" eb="17">
      <t>セイト</t>
    </rPh>
    <rPh sb="18" eb="21">
      <t>ホゴシャ</t>
    </rPh>
    <rPh sb="22" eb="24">
      <t>タイショウ</t>
    </rPh>
    <rPh sb="27" eb="31">
      <t>カナガワケン</t>
    </rPh>
    <rPh sb="32" eb="34">
      <t>ケンリツ</t>
    </rPh>
    <rPh sb="34" eb="36">
      <t>コウコウ</t>
    </rPh>
    <rPh sb="41" eb="43">
      <t>ニュウシ</t>
    </rPh>
    <rPh sb="43" eb="45">
      <t>センバツ</t>
    </rPh>
    <rPh sb="46" eb="50">
      <t>トクベツシエン</t>
    </rPh>
    <rPh sb="50" eb="52">
      <t>ガッコウ</t>
    </rPh>
    <rPh sb="56" eb="60">
      <t>コウトウセンシュウ</t>
    </rPh>
    <rPh sb="60" eb="62">
      <t>ガッコウ</t>
    </rPh>
    <rPh sb="66" eb="68">
      <t>セツメイ</t>
    </rPh>
    <rPh sb="75" eb="77">
      <t>コベツ</t>
    </rPh>
    <rPh sb="78" eb="80">
      <t>キョウイク</t>
    </rPh>
    <rPh sb="80" eb="82">
      <t>ソウダン</t>
    </rPh>
    <rPh sb="84" eb="86">
      <t>タイオウ</t>
    </rPh>
    <phoneticPr fontId="2"/>
  </si>
  <si>
    <t>ひらつか市民活動センター</t>
    <rPh sb="4" eb="6">
      <t>シミン</t>
    </rPh>
    <rPh sb="6" eb="8">
      <t>カツドウ</t>
    </rPh>
    <phoneticPr fontId="2"/>
  </si>
  <si>
    <t>平塚駅</t>
    <rPh sb="0" eb="3">
      <t>ヒラツカエキ</t>
    </rPh>
    <phoneticPr fontId="2"/>
  </si>
  <si>
    <t>NPO教育かながわフォーラム</t>
    <rPh sb="3" eb="5">
      <t>キョウイク</t>
    </rPh>
    <phoneticPr fontId="2"/>
  </si>
  <si>
    <t>平塚市内の公立中学校の２学年生徒とその保護者</t>
    <rPh sb="0" eb="2">
      <t>ヒラツカ</t>
    </rPh>
    <rPh sb="2" eb="4">
      <t>シナイ</t>
    </rPh>
    <rPh sb="5" eb="7">
      <t>コウリツ</t>
    </rPh>
    <rPh sb="7" eb="10">
      <t>チュウガッコウ</t>
    </rPh>
    <rPh sb="12" eb="14">
      <t>ガクネン</t>
    </rPh>
    <rPh sb="14" eb="16">
      <t>セイト</t>
    </rPh>
    <rPh sb="19" eb="22">
      <t>ホゴシャ</t>
    </rPh>
    <phoneticPr fontId="2"/>
  </si>
  <si>
    <t>第72回市民総合体育大会</t>
    <rPh sb="0" eb="1">
      <t>ダイ</t>
    </rPh>
    <rPh sb="3" eb="4">
      <t>カイ</t>
    </rPh>
    <rPh sb="4" eb="6">
      <t>シミン</t>
    </rPh>
    <rPh sb="6" eb="8">
      <t>ソウゴウ</t>
    </rPh>
    <rPh sb="8" eb="10">
      <t>タイイク</t>
    </rPh>
    <rPh sb="10" eb="12">
      <t>タイカイ</t>
    </rPh>
    <phoneticPr fontId="2"/>
  </si>
  <si>
    <t>スポーツを愛好する多くの市民にスポーツ活動の機会を提供し、スポーツを通じて健康明朗な心身の育成を図ると共に、地域住民相互の親睦を図り、市民のスポーツの祭典とします。</t>
    <phoneticPr fontId="2"/>
  </si>
  <si>
    <t>トッケイセキュリティ平塚総合体育館、ひらつかサン・ライフアリーナなど</t>
    <rPh sb="10" eb="12">
      <t>ヒラツカ</t>
    </rPh>
    <rPh sb="12" eb="14">
      <t>ソウゴウ</t>
    </rPh>
    <rPh sb="14" eb="17">
      <t>タイイクカン</t>
    </rPh>
    <phoneticPr fontId="2"/>
  </si>
  <si>
    <t>神奈中バス『共済病院前・総合公園西』下車</t>
    <rPh sb="0" eb="3">
      <t>カナチュウ</t>
    </rPh>
    <rPh sb="6" eb="8">
      <t>キョウサイ</t>
    </rPh>
    <rPh sb="8" eb="10">
      <t>ビョウイン</t>
    </rPh>
    <rPh sb="10" eb="11">
      <t>マエ</t>
    </rPh>
    <rPh sb="12" eb="14">
      <t>ソウゴウ</t>
    </rPh>
    <rPh sb="14" eb="16">
      <t>コウエン</t>
    </rPh>
    <rPh sb="16" eb="17">
      <t>ニシ</t>
    </rPh>
    <rPh sb="18" eb="20">
      <t>ゲシャ</t>
    </rPh>
    <phoneticPr fontId="2"/>
  </si>
  <si>
    <t>参加申込み時に本市に住民票を有し、かつ居住する者で、住民票に記載された地区から出場する。高校生以上だが一部種目により小中学生の出場可。ただし、一部公開種目は除く。</t>
    <rPh sb="44" eb="47">
      <t>コウコウセイ</t>
    </rPh>
    <rPh sb="47" eb="49">
      <t>イジョウ</t>
    </rPh>
    <rPh sb="51" eb="53">
      <t>イチブ</t>
    </rPh>
    <rPh sb="53" eb="55">
      <t>シュモク</t>
    </rPh>
    <rPh sb="58" eb="59">
      <t>ショウ</t>
    </rPh>
    <rPh sb="63" eb="65">
      <t>シュツジョウ</t>
    </rPh>
    <rPh sb="65" eb="66">
      <t>カ</t>
    </rPh>
    <phoneticPr fontId="2"/>
  </si>
  <si>
    <t>横浜市連合退職校長会</t>
    <rPh sb="0" eb="3">
      <t>ヨコハマシ</t>
    </rPh>
    <rPh sb="3" eb="5">
      <t>レンゴウ</t>
    </rPh>
    <rPh sb="5" eb="10">
      <t>タイショクコウチョウカイ</t>
    </rPh>
    <phoneticPr fontId="2"/>
  </si>
  <si>
    <t>横浜市立学校を退職した校長が、「教育の振興に寄与する」目的で開催する教育講演会。講師は知的障害者の親としての経験をもとに、障害者の福祉向上についての様々な課題を考えていきます。</t>
    <rPh sb="0" eb="3">
      <t>ヨコハマシ</t>
    </rPh>
    <rPh sb="3" eb="4">
      <t>リツ</t>
    </rPh>
    <rPh sb="4" eb="6">
      <t>ガッコウ</t>
    </rPh>
    <rPh sb="7" eb="9">
      <t>タイショク</t>
    </rPh>
    <rPh sb="11" eb="13">
      <t>コウチョウ</t>
    </rPh>
    <rPh sb="16" eb="18">
      <t>キョウイク</t>
    </rPh>
    <rPh sb="19" eb="21">
      <t>シンコウ</t>
    </rPh>
    <rPh sb="22" eb="24">
      <t>キヨ</t>
    </rPh>
    <rPh sb="27" eb="29">
      <t>モクテキ</t>
    </rPh>
    <rPh sb="30" eb="32">
      <t>カイサイ</t>
    </rPh>
    <rPh sb="34" eb="39">
      <t>キョウイクコウエンカイ</t>
    </rPh>
    <rPh sb="40" eb="42">
      <t>コウシ</t>
    </rPh>
    <rPh sb="43" eb="45">
      <t>チテキ</t>
    </rPh>
    <rPh sb="45" eb="48">
      <t>ショウガイシャ</t>
    </rPh>
    <rPh sb="49" eb="50">
      <t>オヤ</t>
    </rPh>
    <rPh sb="54" eb="56">
      <t>ケイケン</t>
    </rPh>
    <rPh sb="61" eb="64">
      <t>ショウガイシャ</t>
    </rPh>
    <rPh sb="65" eb="67">
      <t>フクシ</t>
    </rPh>
    <rPh sb="67" eb="69">
      <t>コウジョウ</t>
    </rPh>
    <rPh sb="74" eb="76">
      <t>サマザマ</t>
    </rPh>
    <rPh sb="77" eb="79">
      <t>カダイ</t>
    </rPh>
    <rPh sb="80" eb="81">
      <t>カンガ</t>
    </rPh>
    <phoneticPr fontId="2"/>
  </si>
  <si>
    <t>横浜市健康総合センター（社会福祉センター）ホール</t>
    <rPh sb="0" eb="3">
      <t>ヨコハマシ</t>
    </rPh>
    <rPh sb="3" eb="7">
      <t>ケンコウソウゴウ</t>
    </rPh>
    <rPh sb="12" eb="16">
      <t>シャカイフクシ</t>
    </rPh>
    <phoneticPr fontId="2"/>
  </si>
  <si>
    <t>横浜市、かながわの教育に関心のある人、知的障がい者の福祉に関心のある人</t>
    <rPh sb="0" eb="3">
      <t>ヨコハマシ</t>
    </rPh>
    <rPh sb="9" eb="11">
      <t>キョウイク</t>
    </rPh>
    <rPh sb="12" eb="14">
      <t>カンシン</t>
    </rPh>
    <rPh sb="17" eb="18">
      <t>ヒト</t>
    </rPh>
    <rPh sb="19" eb="21">
      <t>チテキ</t>
    </rPh>
    <rPh sb="21" eb="22">
      <t>ショウ</t>
    </rPh>
    <rPh sb="24" eb="25">
      <t>シャ</t>
    </rPh>
    <rPh sb="26" eb="28">
      <t>フクシ</t>
    </rPh>
    <rPh sb="29" eb="31">
      <t>カンシン</t>
    </rPh>
    <rPh sb="34" eb="35">
      <t>ヒト</t>
    </rPh>
    <phoneticPr fontId="2"/>
  </si>
  <si>
    <t>横浜市連合退職校長会　会長　吉野　誠</t>
    <rPh sb="0" eb="3">
      <t>ヨコハマシ</t>
    </rPh>
    <rPh sb="3" eb="5">
      <t>レンゴウ</t>
    </rPh>
    <rPh sb="5" eb="7">
      <t>タイショク</t>
    </rPh>
    <rPh sb="7" eb="10">
      <t>コウチョウカイ</t>
    </rPh>
    <rPh sb="11" eb="13">
      <t>カイチョウ</t>
    </rPh>
    <rPh sb="14" eb="16">
      <t>ヨシノ</t>
    </rPh>
    <rPh sb="17" eb="18">
      <t>マコト</t>
    </rPh>
    <phoneticPr fontId="2"/>
  </si>
  <si>
    <t>理化学研究所・ 
横浜市立大学
一般公開</t>
    <rPh sb="0" eb="6">
      <t>リカガクケンキュウショ</t>
    </rPh>
    <rPh sb="16" eb="20">
      <t>イッパンコウカイ</t>
    </rPh>
    <phoneticPr fontId="2"/>
  </si>
  <si>
    <t>普段は入ることのできない研究施設等を公開し、研究活動や成果、最新の動向を広くご紹介します。
研究者による講演会やセミナー、
体験プログラム等の企画を通して、
最先端の科学を身近に感じて
楽しんでいただくイベントです。</t>
    <rPh sb="3" eb="4">
      <t>ハイ</t>
    </rPh>
    <rPh sb="16" eb="17">
      <t>ナド</t>
    </rPh>
    <phoneticPr fontId="2"/>
  </si>
  <si>
    <t>理化学研究所
横浜キャンパス、
横浜市立大学
鶴見キャンパス</t>
  </si>
  <si>
    <t>公立大学法人横浜市立大学、国立研究開発法人理化学研究所共催</t>
    <phoneticPr fontId="2"/>
  </si>
  <si>
    <t>事前来場登録を
された方、
先着2,000名程度。</t>
    <rPh sb="21" eb="22">
      <t>ナ</t>
    </rPh>
    <rPh sb="22" eb="24">
      <t>テイド</t>
    </rPh>
    <phoneticPr fontId="2"/>
  </si>
  <si>
    <t>横浜市立大学
鶴見キャンパス
一般公開事務局</t>
  </si>
  <si>
    <t>https://www.yokohama.riken.jp/openday/</t>
  </si>
  <si>
    <t>公共哲学入門</t>
  </si>
  <si>
    <t>ハーバード大学の名物教授マイケル・サンデルの「公共哲学」を踏まえながら、現代社会の諸問題について、さまざまな角度から「公共」について論じてゆきます。</t>
    <phoneticPr fontId="2"/>
  </si>
  <si>
    <t>神奈川大学みなとみらいキャンパス</t>
    <rPh sb="0" eb="3">
      <t>カナガワ</t>
    </rPh>
    <rPh sb="3" eb="5">
      <t>ダイガク</t>
    </rPh>
    <phoneticPr fontId="2"/>
  </si>
  <si>
    <t>最寄り駅
みなとみらい駅または新高島駅</t>
    <rPh sb="0" eb="2">
      <t>モヨ</t>
    </rPh>
    <rPh sb="3" eb="4">
      <t>エキ</t>
    </rPh>
    <rPh sb="11" eb="12">
      <t>エキ</t>
    </rPh>
    <rPh sb="15" eb="18">
      <t>シンタカシマ</t>
    </rPh>
    <rPh sb="18" eb="19">
      <t>エキ</t>
    </rPh>
    <phoneticPr fontId="2"/>
  </si>
  <si>
    <t>神奈川大学
社会連携部社会連携課</t>
    <rPh sb="6" eb="11">
      <t>シャカイレンケイブ</t>
    </rPh>
    <rPh sb="11" eb="13">
      <t>シャカイ</t>
    </rPh>
    <rPh sb="13" eb="15">
      <t>レンケイ</t>
    </rPh>
    <rPh sb="15" eb="16">
      <t>カ</t>
    </rPh>
    <phoneticPr fontId="2"/>
  </si>
  <si>
    <t>神奈川大学みなとみらいエクステンションセンター〈KUポートスクエア〉</t>
    <rPh sb="0" eb="3">
      <t>カナガワ</t>
    </rPh>
    <rPh sb="3" eb="5">
      <t>ダイガク</t>
    </rPh>
    <phoneticPr fontId="2"/>
  </si>
  <si>
    <t>https://ssl.smart-academy.net/ycu/course/detail/652/</t>
  </si>
  <si>
    <t>古典に学ぶ―『徒然草』の世界(4)</t>
    <phoneticPr fontId="2"/>
  </si>
  <si>
    <t>『徒然草』は、どなたもが一度は学んだ古典かと思います。しかし『徒然草』は、近年、研究が大きく進展しました。兼好法師の生涯からはじめて、新しい研究に学びつつ、『徒然草』と再会しませんか。大人にこそお伝えしたい古典の世界があります。きっと、新たな発見に驚かれることでしょう。『徒然草』から、知られざる古典の魅力を楽しみましょう。</t>
    <phoneticPr fontId="2"/>
  </si>
  <si>
    <t>平家物語のこころに親しむ　その23</t>
  </si>
  <si>
    <t>『平家物語』には、平安末期の戦乱が続く社会を生きた人々のさまざまな姿が描かれています。いま、私たちはこの物語とどのように向きあえるのでしょうか。この講座は、『平家物語』をこれから読んでみようと考えている方や、少しは読んだことがあるという方を対象とした入門講座です。物語に関する基礎知識を紹介しながら、いくつかの場面を原文で読み進め、物語世界に少しずつ接していきます。この講座で『平家物語』の扉をひらいてみませんか。今期は『平家物語』とその周辺に視野を広げながら、物語を彩る五人の人たちの姿に光を当て、物語への理解を深めていきましょう。</t>
    <phoneticPr fontId="2"/>
  </si>
  <si>
    <t>『平家物語』のやさしい読みかた</t>
  </si>
  <si>
    <t>『平家物語』は、平安時代の末に起きた全国的な戦乱のありさまと、その時代を生きた人間たちの姿を描き出した歴史物語です。この講座では、『平家物語』を原文で読み解くためのポイントを紹介し、その豊かな魅力を紹介していきます。人物や事件、故事などに注目しながら、順にいくつかの場面を原文で読み進め、この物語のさまざまな魅力を発見していきます。覚一本を取りあげ、展開に沿って順に読み進めますが、今期は巻第一の後半からスタートします。物語を部分的に読むのではなく、通読することで得られる愉しみを味わってみませんか。初心者の方でも問題ありません。</t>
    <phoneticPr fontId="2"/>
  </si>
  <si>
    <t>新しい視点から数学の世界を覗く</t>
  </si>
  <si>
    <t>今まで教科書で習ってきた数学から離れて、新しい側面から数学の世界を覗いてみませんか。今回は「数の世界」についてお話します。数にまつわる色々な歴史的な小話を交えながら数のうらを覗いていきます。数の世界に浸るひと時を過ごしていただければ幸いです。</t>
  </si>
  <si>
    <t>連続講義　『カール・マルクスの生涯を語る』</t>
  </si>
  <si>
    <t>この講座はマルクスの生涯を語る講座で、3年間の連続講座です。今年の講座は、1848年から1867年のマルクスの生活を扱います。この時代にマルクスは、主著『資本論』を完成します。1850年代に主著『資本論―経済学批判』執筆の準備を始め、1867年に第一巻を完成します。またロンドンへ亡命し、貧困のどん底の生活を送ります。収入はエンゲルスからの仕送りと『ニューヨーク・デイリー・トリビューン』の記事の原稿料でした。政治的には1864年に国際労働者協会の書記となり、マルクスという名前も次第に知られるようになっていきます。</t>
    <phoneticPr fontId="2"/>
  </si>
  <si>
    <t>三浦半島の水産業の現在</t>
  </si>
  <si>
    <t>三浦半島の農業・水産業者が中心となって活動する三浦半島食彩ネットワークによる「食」をテーマとした講座です。食彩ネットワーク事務局長であり、神奈川新聞でコラム「三浦半島に生きる」を連載している桑村治良氏が三浦半島の生産者を紹介します。　長井水産株式会社・嘉山定晃社長はカツオの研究で博士号を持つ研究者の一面を持っています。嘉山さんをゲストに招き、三浦半島の水産業や相模湾の漁業の現状、環境と漁業について紹介します。</t>
  </si>
  <si>
    <t>メガロスの走り方教室（小学生対象講座)</t>
    <rPh sb="11" eb="18">
      <t>ショウガクセイタイショウコウザ</t>
    </rPh>
    <phoneticPr fontId="2"/>
  </si>
  <si>
    <t>正しい「腕の振り方」「フォーム」で練習する事で今のジブンより速く走ることが可能です！野村不動産ライフ＆スポーツが運営するメガロス体育スクール「ミライク」のインストラクター兼教育研修担当の講師がお子様一人ひとりにあった正しい走り方を遊びの要素を取り入れながら楽しく伝えます。　「走るのが苦手」「もっと足が速くなりたい」「野球やサッカーの習い事で活躍したい」小学生におすすめの講座です。</t>
    <phoneticPr fontId="2"/>
  </si>
  <si>
    <t>小学生対象</t>
    <rPh sb="0" eb="3">
      <t>ショウガクセイ</t>
    </rPh>
    <rPh sb="3" eb="5">
      <t>タイショウ</t>
    </rPh>
    <phoneticPr fontId="2"/>
  </si>
  <si>
    <t>ナショナリズムと歴史の相克について考える</t>
  </si>
  <si>
    <t>歴史は単なる過去の出来事の再現ではなく、そもそも過去の完全なる再現は不可能です。過去の出来事のうち、現在を生きる人間の関心・意識によって「選択」された「事実」のみが「記述」されて歴史となります。過去の出来事は、「選択」と「記述」という人間の作業を経て、「歴史」となり、その人間の作業の過程で、意識的にせよ、無意識的にせよ作為が介入します。場合によっては虚偽が紛れ込み、さらに歴史は、個人や家族あるいは地域などの小単位から、人類・地球・宇宙という巨大な単位を枠組みとして記述されることもあります。その枠組みのうち、最も普通に選ばれるのが国家や民族という枠組みであり、ナショナリズムによる歴史の利用という問題の基礎には、この「選択・記述・枠組み」の問題が潜んでいます。この問題に無自覚な時、歴史の歪曲が始まるのです。本講座では、現代日本社会のみならず世界に広がっている歴史を利用するナショナリズムの問題について論じます。</t>
    <phoneticPr fontId="2"/>
  </si>
  <si>
    <t>「なりたい自分になるための意思決定行動論」</t>
  </si>
  <si>
    <t>本稿では、本当になりたい自分の見つけ方から、限定された合理性しか持たない人間にとって、その目標への適切な行動アプローチと、あるべき目標の変更やアプローチの再編成にまで分析領域を広げて考えてみましょう。　分析アプローチとしては、意思決定論はもとより、戦略論や唯識学といった多様な学問分野に依拠しながら、数々の事例にも触れてみます。気づいてみれば、いつしか颯爽溌溂たる人生を歩んでいる自分に気づくことになるに違いありません。</t>
    <phoneticPr fontId="2"/>
  </si>
  <si>
    <t>ヤマト王権の謎に迫る</t>
  </si>
  <si>
    <t>ヤマト王権は3世紀後半から畿内に形成されますが、その形成プロセスは空白の4世紀としていまだ謎に包まれています。そこで『古事記』と『日本書紀』（記・紀）を解読することによって、ヤマト王権の謎に迫りたいと思います。　そのために、記・紀の出雲神話、日向神話、神武東遷、纏向の箸墓伝説などからヤマト王権の形成プロセスを読み解いていきます。その他にも、中国側の史料として「魏志」倭人伝や、近年の発掘で注目されている纏向遺跡なども手掛かりにします。</t>
    <phoneticPr fontId="2"/>
  </si>
  <si>
    <t>俳句実践講座－初歩の初歩の初歩－</t>
    <rPh sb="7" eb="9">
      <t>ショホ</t>
    </rPh>
    <rPh sb="10" eb="12">
      <t>ショホ</t>
    </rPh>
    <rPh sb="13" eb="15">
      <t>ショホ</t>
    </rPh>
    <phoneticPr fontId="21"/>
  </si>
  <si>
    <t>俳句には大きな関心があるが、どこか敷居が高くて、といった方々のための講座です。今まで一句も作ったことがない方、小学校以来、作ったことがない方、是非ご参加ください。皆で楽しく俳句作りに挑戦してみましょう。正岡子規の『俳諧大要』を読みながら、基礎の基礎から学びます。講義と実作を隔回で行います。実作の回は、20分前にお越しください。まずは、作ってみましょう。</t>
    <phoneticPr fontId="2"/>
  </si>
  <si>
    <t>俳句実践講座－初歩から中級へー</t>
    <rPh sb="7" eb="9">
      <t>ショホ</t>
    </rPh>
    <rPh sb="11" eb="13">
      <t>チュウキュウ</t>
    </rPh>
    <phoneticPr fontId="21"/>
  </si>
  <si>
    <t>古典に学びつつ、実作に挑戦してみたい方のための講座です。今回は、芭蕉と同時代の俳人、＜にょっぽりと秋の空なる富士の山＞の句で知られている鬼貫（おにつら）の俳論『独ごと』を読みながら、実作に挑戦です。　すでに俳句作りに挑戦し、その面白さ、楽しさを味わった皆様ですので、さらに先を目指してみましょう。　俳句という文芸は、なかなか奥深い文芸です。お仲間の作品を忌憚なく批評しながら、切磋琢磨いたしましょう。　和気藹々と、楽しく進めましょう。講義と実作と隔回の講座です。実作の回は、20 分前にお越しください。</t>
    <phoneticPr fontId="2"/>
  </si>
  <si>
    <t>シェイクスピア作品は今を生きる私たちに何を語りかけているか</t>
  </si>
  <si>
    <t>ハムレットは『ハムレット』のなかで「芝居は、今も昔も、人間の振る舞いに鏡を掲げること」と言っています。その鏡に、現代社会の如何なる様相が写しだされているのでしょう？シェイクスピア作品を通して、現代のさまざまな問題についてのヒントを考えます。</t>
    <phoneticPr fontId="2"/>
  </si>
  <si>
    <t>カクテルアカデミー ～カクテルから見たヨコハマ～（1回目）</t>
    <rPh sb="25" eb="27">
      <t>カイメ</t>
    </rPh>
    <phoneticPr fontId="6"/>
  </si>
  <si>
    <t>日本のカクテルの歴史は横浜から始まった！？今からおよそ160年前、開港した横浜には、外国人が過ごすための居留地がさかえ、横浜ホテルが誕生しました。そこに設置されたバーが、日本初のバーとされています。関東大震災や戦争を乗り越え、今もなお残り発展し続ける横浜独自のカクテル文化を紐解いていきます。横浜生まれのカクテルの誕生秘話など、お酒にちなんだ様々なことを学んでいきましょう。</t>
    <phoneticPr fontId="2"/>
  </si>
  <si>
    <t>朗読表現から学ぶコミュニケーションⅠ</t>
  </si>
  <si>
    <t>自分の考えや思いを、どんな声で、どんなふうに話すのか。相手に的確に伝わるのか、またはそ/うではないかは、声の表現で変わってくることも多いものです。「自分の話し方はどうだろうか」「これで伝わったかしら」と思い悩むことはありませんか。日常の話し方や言葉遣いを、詩や物語などの朗読練習から学んでいきましょう。　朗読は聴く人はもちろん、語る者も心豊かに育ててくれます。発声・発音から始め、感情豊かな朗読表現へと物語の世界を楽しみましょう。　今回は、教科書でもお馴染みの「ごん狐」（作：新美南吉）を取り上げます。　呼吸法・発声・発音・滑舌・抑揚の基礎と並行して、作品を読み進めます。一人ひとりの声質やリズム、間の取り方や表現をみて長所を伸ばしていくよう指導いたします。一人ひとりの声をだす機会を多く設けます。</t>
    <phoneticPr fontId="2"/>
  </si>
  <si>
    <t>初歩から！ おしゃべり英会話【入門～基礎】（10月）</t>
    <rPh sb="0" eb="2">
      <t>ショホ</t>
    </rPh>
    <rPh sb="11" eb="14">
      <t>エイカイワ</t>
    </rPh>
    <rPh sb="15" eb="17">
      <t>ニュウモン</t>
    </rPh>
    <rPh sb="18" eb="20">
      <t>キソ</t>
    </rPh>
    <phoneticPr fontId="5"/>
  </si>
  <si>
    <t>入門からゆっくり丁寧に英語を始めたい、そんな方の為のアットホームなサロン風の明るく楽しい講座です。英語から遠ざかっていた方も、初めての方も安心して楽しく♪マイペースで学べます！とても分かり易いお薦めのクラスです！　「笑顔いっぱい」＆「ユーモアたっぷり」の楽しい先生と明るく元気に学びたい方に、ぜひ、お薦めです！</t>
    <phoneticPr fontId="2"/>
  </si>
  <si>
    <t>楽しい！おしゃべり英会話【基礎～初級】（10月）</t>
    <rPh sb="0" eb="1">
      <t>タノ</t>
    </rPh>
    <rPh sb="9" eb="12">
      <t>エイカイワ</t>
    </rPh>
    <rPh sb="13" eb="15">
      <t>キソ</t>
    </rPh>
    <rPh sb="16" eb="18">
      <t>ショキュウ</t>
    </rPh>
    <phoneticPr fontId="5"/>
  </si>
  <si>
    <t>「笑顔いっぱい」＆「ユーモアたっぷり」の楽しい先生と明るく元気に学びたい方に、ぜひ、お薦めです !「簡単な英語で自分の意思を伝えたい」、「質問を聞き取り、適切な応答ができるようになりたい」、「リスニングを向上したい」、そんな方に役立つ「楽しい♪」講座です。　英語が簡単に感じられるようになり、世界が広がります。</t>
    <phoneticPr fontId="2"/>
  </si>
  <si>
    <t>TOEIC®L&amp;R TEST 600点目標</t>
    <rPh sb="18" eb="19">
      <t>テン</t>
    </rPh>
    <rPh sb="19" eb="21">
      <t>モクヒョウ</t>
    </rPh>
    <phoneticPr fontId="6"/>
  </si>
  <si>
    <t>TOEIC®のスコア500 点程度の方、受験したことは無いが英語に少し自信がある方を対象とした中級講座です。授業では、実際の試験と同じレベルの公式問題集を使用し、問題形式に慣れながら、重要文法・語彙を習得していきます。リスニング対策では、英語の聞き取りに有効な学習方法を紹介し実践します。英語力のみならず、スコアアップに有効なテクニックも紹介し、目標スコア突破を図ります。</t>
    <phoneticPr fontId="2"/>
  </si>
  <si>
    <t>ウクライナ戦争を考えるⅡ</t>
  </si>
  <si>
    <t>ウクライナ戦争はいまや冷戦後どころか、戦後国際秩序をも変えるような歴史の転換点になっていますが、その原因、経過を見なくてはウクライナ戦争後の世界を考えることができません。本講座では政治、経済、歴史といったさまざまな観点から、オムニバスな講師陣により、ウクライナ戦争の最新の展開と今後について展望します。</t>
    <phoneticPr fontId="2"/>
  </si>
  <si>
    <t>国際社会を読む</t>
  </si>
  <si>
    <t>私は、ここ数年東洋経済オンラインに国際社会の問題を書いてきました。神奈川大学で国際担当の副学長だった当時、さまざまな国を訪問しました。専門はマルクス経済学ですが、その専門の立場から、現在の国際社会を分析してみたいと考えています。「現在」を対象とするかぎり、テーマは時代の状況によって変わるかと思いますが、全体の流れとしては内容目次の通りに進めていきます。ウクライナ戦争やアメリカ大統領選の行方など、さまざまな時代状況の中で、どう国際社会を見たらいいのかを考えていきましょう。</t>
    <phoneticPr fontId="2"/>
  </si>
  <si>
    <t>ストレス解消！川柳倶楽部</t>
  </si>
  <si>
    <t>　｢講義」回と「句会」回を交互に行いながら、川柳という文芸についての知識向上および作句上達を目指す講座です（初心者対象）。講座後にも復習・学習できるよう、プリントを配布します。また、初めて受講する方には「川柳のいろは」を記したプリントを配布します。</t>
    <phoneticPr fontId="2"/>
  </si>
  <si>
    <t>ハングルを楽しむ【上級】</t>
    <phoneticPr fontId="2"/>
  </si>
  <si>
    <t>韓国の友人と韓国語で話したい、韓国語のドラマやミュージカルを理解したい、K-POPを韓国語で歌ってみたい、韓国旅行をもっと楽しみたいなど、さまざまな目的をお持ちの方々が集まり、わいわい楽しく学んでいます。その国の文化に触れるにはまず言葉からといわれています。日本語と韓国語の違いを比較しながら、楽しい文化探訪はいかがでしょうか。お隣の国、身近なアジアの風を感じてみましょう。</t>
    <phoneticPr fontId="2"/>
  </si>
  <si>
    <t>ハングルを楽しむ【中級】</t>
  </si>
  <si>
    <t xml:space="preserve">欧米美術紀行2024 </t>
    <rPh sb="0" eb="2">
      <t>オウベイ</t>
    </rPh>
    <rPh sb="2" eb="4">
      <t>ビジュツ</t>
    </rPh>
    <rPh sb="4" eb="6">
      <t>キコウ</t>
    </rPh>
    <phoneticPr fontId="6"/>
  </si>
  <si>
    <t>芸術を鑑賞するためのキーワードを「都市」に設定した講座です。都市に根付き発展した美術を知ることは、旅先での美術鑑賞などにも役立つだけでなく、柔軟な感性や理解をもたらす意味で、ビジネスパーソンにも役立つ内容となっています。そこでどんな作家が生まれたのか、あるいは暮らしたのか。また、どんな作品が制作されたのか、それはどのような背景だったのか。毎回異なるヨーロッパの都市を設定、都市にまつわる作品を解説します。美術史や国別でない新しいジャンル分けで芸術を楽しんでください。</t>
    <phoneticPr fontId="2"/>
  </si>
  <si>
    <t>短歌の基本</t>
  </si>
  <si>
    <t>短歌は五句三十一音、小さな詩型です。日本語を文字にあらわそうとし始めたその時代、短歌という詩型は完成し、和歌（日本の歌）としてながく美の規範とされ、今日まで幾多の変遷を経てきました。明治以降は短歌として、いまなお、わたしたちの心を養ってくれる生きた文学形式です。この講座では、そんな短歌を読み味わうたのしみを知り、また作るたのしみを得る場としたいと思います。実作・鑑賞文を提出していただいた方は、添削して返却いたします。</t>
    <phoneticPr fontId="2"/>
  </si>
  <si>
    <t>船釣りを通じて横浜港の魚と海洋環境を知ろう！</t>
  </si>
  <si>
    <t>昭和8年に創業した船宿「広島屋」ご協力のもと、貸し切り船で横浜港にて秋のアジ釣りを体験します。　講師は東京湾を中心に駿河湾、千葉外房、茨城さらに東北地区の波間をくぐり抜け、さらには海に限らず湖や川をフィールドにあらゆる釣りに精通した日刊スポーツの元名物担当“タコ坊主”こと寺沢記者。東京湾で釣りが普及した1600年ごろからの生態の移り変わりや、近年問題となっている「マイクロプラスチック」などについて講義をしながら実際に釣りを通して東京湾の海の恵みについて学びます。　竿や餌、仕掛け、保険などは受講料に含んでおり、スタッフが丁寧に釣り方をお伝えしますので釣り初心者の方はもちろん、普段釣りをされる方もご参加できます。</t>
    <phoneticPr fontId="2"/>
  </si>
  <si>
    <t>船宿「広島屋」</t>
    <rPh sb="0" eb="2">
      <t>フナヤド</t>
    </rPh>
    <rPh sb="3" eb="6">
      <t>ヒロシマヤ</t>
    </rPh>
    <phoneticPr fontId="2"/>
  </si>
  <si>
    <t>最寄り駅
元町・中華街駅</t>
    <rPh sb="0" eb="2">
      <t>モヨ</t>
    </rPh>
    <rPh sb="3" eb="4">
      <t>エキ</t>
    </rPh>
    <rPh sb="5" eb="7">
      <t>モトマチ</t>
    </rPh>
    <rPh sb="8" eb="11">
      <t>チュウカガイ</t>
    </rPh>
    <rPh sb="11" eb="12">
      <t>エキ</t>
    </rPh>
    <phoneticPr fontId="2"/>
  </si>
  <si>
    <t>編集者が教える「人の心を動かす」文章講座</t>
    <rPh sb="8" eb="9">
      <t>ヒト</t>
    </rPh>
    <rPh sb="10" eb="11">
      <t>ココロ</t>
    </rPh>
    <rPh sb="12" eb="13">
      <t>ウゴ</t>
    </rPh>
    <rPh sb="16" eb="18">
      <t>ブンショウ</t>
    </rPh>
    <rPh sb="18" eb="20">
      <t>コウザ</t>
    </rPh>
    <phoneticPr fontId="6"/>
  </si>
  <si>
    <t>仕事の文章、企画書、手紙、メール…私たちの仕事や日常生活で、自らの思いを伝え、人の心を動かすために絶えず必要となるのが読みやすく巧みな文章です。実際に作文も行いながら、文章表現の基本、読みやすく上手な文章の書き方を教えます。講師は編集者・記者として文章作りの現場に40年以上携わり、長年雑誌にコラムを書いてきた経験から、なにより、「人の心を動かす文章」が書けるよう指導します。</t>
    <phoneticPr fontId="2"/>
  </si>
  <si>
    <t>岐路に立ちすくむ中国・習政権</t>
  </si>
  <si>
    <t>2022年秋に長期政権の継続を目指して再出発した習近平総書記ですが、次期共産党大会までの道のり半ばに至ってなお、内政、外交ともに足元の定まらない状態が続いています。その実態をさままな面から解き明かし、今後について予測します。</t>
    <phoneticPr fontId="2"/>
  </si>
  <si>
    <t>楽しく学べるPhotoshop 入門</t>
  </si>
  <si>
    <t>職場で起こる課題を解決していくことで、よく使われる用語や基本的な操作を学びます。実際の操作手順やアニメーションを見て楽しみながら初級から中級までのスキルを習得することができます。デジタルスキルとしてリスキリングにも最適な講座です。</t>
    <phoneticPr fontId="2"/>
  </si>
  <si>
    <t>神奈川大学　寿司アカデミー（１0月）</t>
    <rPh sb="16" eb="17">
      <t>ガツ</t>
    </rPh>
    <phoneticPr fontId="6"/>
  </si>
  <si>
    <t>神奈川大学みなとみらいキャンパス1Fのレストラン「VOYAGE」内には本格的な寿司を提供する寿司カウンターがあります。今回の講座ではお寿司を実際に食しながら、市場への仕入れから調理まで行う寿司職人が講師となり、魚の目利きや醤油の種類、寿司の歴史やマナーについて講義いたします。</t>
    <phoneticPr fontId="2"/>
  </si>
  <si>
    <t>Z世代はなぜ上司より「ひろゆき」を尊敬するのか？</t>
  </si>
  <si>
    <t>Z世代はなぜ上司より「ひろゆき」を尊敬するのでしょう？　国と国の摩擦はなぜ対話による解決ではなく紛争に発展するのでしょう？　ダイバーシティの尊重や共生社会に向けて対話が重要と言われながら、身近なところでも、国同士でも、対話が難しいことがあります。なぜ、そうなってしまうのでしょうか？　実は近年の脳の研究で私たちの脳には対話を嫌がるシステムがあることが明らかになりました。　これは私たちは対話ができない…という意味ではありません。しかし、対話を嫌がるシステムの理解を無視して「対話型社会」の実現はありえません。　そこで、この講座ではいわゆるZ世代が上司よりYouTuberとしても有名な「ひろゆき」を尊敬する現象をもとにして、対話を嫌がる脳の仕組みを理解しましょう。そして、身近なところから国家間レベルまで、どうしたら対話によってわかり合えるのか、一緒に考えてみます。</t>
    <phoneticPr fontId="2"/>
  </si>
  <si>
    <t>通訳訓練法を応用した「英語リスニングレベルアップ講座」</t>
    <rPh sb="0" eb="1">
      <t>ツウヤク</t>
    </rPh>
    <rPh sb="1" eb="3">
      <t>クンレン</t>
    </rPh>
    <rPh sb="3" eb="4">
      <t>ホウ</t>
    </rPh>
    <rPh sb="5" eb="7">
      <t>オウヨウ</t>
    </rPh>
    <rPh sb="11" eb="13">
      <t>エイゴ</t>
    </rPh>
    <rPh sb="24" eb="26">
      <t>コウザ</t>
    </rPh>
    <phoneticPr fontId="5"/>
  </si>
  <si>
    <t>本コースは、通訳訓練法を取り入れ、英語リスニング力を音声の聞き取りと情報処理方略の二つの側面から捉えた講義と訓練を行い、多様な発話スタイルの英語や非母語話者の英語に慣れることを目指す。受講生には英語リスニング力を自己診断することを通して、自らに必要な訓練方法を開発することを促し、リスニング・ジャーナルによる自律的学習を通して確実に力がつくように指導する。</t>
    <phoneticPr fontId="2"/>
  </si>
  <si>
    <t>くらしの中のサイエンス</t>
  </si>
  <si>
    <t>開業に向けて注目されているリニア新幹線には「超伝導」の技術が使われています。このように私たちは知らず知らずのうちに新しい物質やその物性、また新しい物質を組み合わせた素子や装置、新幹線などの大規模システムの恩恵を受けており、クリーンエネルギーを生み出す太陽電池もまさに新しい物質の組み合わせで作られています。　今回の講座では、多様な分野の専門家が集まり、そのような物質および新システムの代表として「超伝導」「磁石材料」「太陽光発電」について、わかりやすくお話しします。</t>
    <phoneticPr fontId="2"/>
  </si>
  <si>
    <t>「わが国海洋政策の最前線」</t>
  </si>
  <si>
    <t>日本の海洋政策の全体像を俯瞰し、その上で重要ないくつかの分野を取り上げて、その最先端の動きを紹介します。</t>
    <phoneticPr fontId="2"/>
  </si>
  <si>
    <t>人生100年時代のメンタルヘルス：あなたのWell-Beingへの4つの入口</t>
  </si>
  <si>
    <t>｢人生100年時代？いえ、もしかしたら人生120年時代になるかも…」アンチエイジング界隈では良く言われています。これは広告上の誇張表現ではなく、信頼できる各種のデータでもその兆候が確認できます。しかも、寝たきりで長生きというわけではなく、健康な人生がもっと長く楽しめる…最高ですね！何かと先行きの不安がクローズアップされる現代社会ですが、意外と悪くないのかもしれません。　ただ、人生のお手本になるロールモデルや先導してくれる「老賢者」のような存在がいたほうが生きやすいのですが、人類初といえる人生100年時代にロールモデルなんているわけがない。そこで、人生100年時代を生き方の探険と捉えて一緒にあなたの人生100年時代を探し出しませんか？この講座では心と生き方の4人のプロフェッショナルが、Well-Being（幸福で肉体的、精神的、社会的に満たされた状態）の4つの入口をご案内します。</t>
    <phoneticPr fontId="2"/>
  </si>
  <si>
    <t>三菱みなとみらい技術館でものづくりを学ぼう（小学生対象講座）</t>
    <rPh sb="18" eb="19">
      <t>マナ</t>
    </rPh>
    <rPh sb="22" eb="29">
      <t>ショウガクセイタイショウコウザ</t>
    </rPh>
    <phoneticPr fontId="2"/>
  </si>
  <si>
    <t>三菱重工グループでは、クリーンで高効率な発電を実現する発電プラントを製造しています。今回の講座では電気をつくる仕組みを、身の回りにあるくだものを使った実験で楽しく学びます。はじめて電気について学ぶお子さんも、自分で体験しながら電気について詳しくなれるプログラムです。</t>
    <phoneticPr fontId="2"/>
  </si>
  <si>
    <t>三菱みなとみらい技術館</t>
    <rPh sb="0" eb="2">
      <t>ミツビシ</t>
    </rPh>
    <rPh sb="8" eb="11">
      <t>ギジュツカン</t>
    </rPh>
    <phoneticPr fontId="2"/>
  </si>
  <si>
    <t>最寄り駅
みなとみらい駅または桜木町駅</t>
    <rPh sb="0" eb="2">
      <t>モヨ</t>
    </rPh>
    <rPh sb="3" eb="4">
      <t>エキ</t>
    </rPh>
    <rPh sb="11" eb="12">
      <t>エキ</t>
    </rPh>
    <rPh sb="15" eb="18">
      <t>サクラギチョウ</t>
    </rPh>
    <rPh sb="18" eb="19">
      <t>エキ</t>
    </rPh>
    <phoneticPr fontId="2"/>
  </si>
  <si>
    <t>愛といのちの文学</t>
  </si>
  <si>
    <t>本講座では、おもに近代以降の文学や外国文学、古典にも目を向けながら、その秘められた魅力を見つめ直します。それは生きづらさの時代を生きる道しるべとなるでしょう。　今回は、旧約聖書の愛の歌『雅歌』や哀しみの歌『哀歌』から、人生を深く見つめるパスカル『パンセ』やヴェイユの作品、１９世紀末の愛と自由の世界文学『カラマーゾフの兄弟』、日本近代の漱石の描く夫婦の愛と悲しみのドラマ、植民２世の詩人・森崎和江のいのちの詩やエッセイ集まで、はるかなときを超えて響き合う「愛といのちの文学」をともに学び、そこに文学と生きることの希望を読み解きます。</t>
    <phoneticPr fontId="2"/>
  </si>
  <si>
    <t>考古学が描きだすヤマタイ国時代の列島の姿 Ⅷ</t>
  </si>
  <si>
    <t>文化財の調査・研究の最先端で活躍する新進気鋭の研究者により、最新の研究成果や分析法によって新たな列島史の可能性について初めての方にもわかりやすく説明します。特に本年は、近畿地方や東海地方と列島東部の関係性に焦点をしぼり、「列島東部の古墳の始まりと交流」の問題を取り上げます。列島史の多様性に光をあて、「常識的な日本史像」について再考を迫ります。</t>
    <phoneticPr fontId="2"/>
  </si>
  <si>
    <t>新聞ジャーナリズムの栄光と挫折</t>
  </si>
  <si>
    <t>講師は、40年以上にわたり毎日新聞社で新聞記者、週刊誌記者、テレビプロデューサー、WEB担当としてメディアの最前線で取材を続けてきました。神奈川大学では「ことばとジャーナリズムA」「ことばとマスメディアA」の講義を担当しています。この講座は、そうした経験の集大成として新聞メディアに特化し、新聞が生活の中心だった昭和・平成の激動の時代の栄光と、ネットの登場で衰退していく過程を、大スクープ、大誤報などの記事とともに紹介します。新聞の栄光と挫折を振り返ることで、時代を見つめ直すとともに、錯綜する情報の真贋をどう見極めるかを考えます。なお、この講座は2023年後期からの続編で、初めてでも学べることができるようにプログラムを組んでいますので、気軽にお申し込みください。</t>
    <phoneticPr fontId="2"/>
  </si>
  <si>
    <t>暮らしを支える法Ⅰ</t>
  </si>
  <si>
    <t>法の考え方の基礎となる法学、また2020年に大改正された日々の生活に関する法律である民法の考え方の基礎を学びます。</t>
    <phoneticPr fontId="2"/>
  </si>
  <si>
    <t>上海と内山完造について</t>
  </si>
  <si>
    <t>20世紀以降の日中友好を象徴する代表的な文化人の一人に内山完造という人物がいます。内山完造は1913年に上海に本拠を移して以来、1917年には上海で「内山書店」を開業し、多くの日・中文化人の交流に尽力しました。中でも有名なのは、中国文学を代表する作家・魯迅との交流です。本講座は、新たに刊行された論文集『内山完造研究の新展開』（東方書店、2024年）を素材に、上海と日本人、そして上海と内山完造の関係を、「日中友好」という観点から紹介したいと思います。</t>
    <phoneticPr fontId="2"/>
  </si>
  <si>
    <t>日本酒 歴史と文化探訪　PartⅡ</t>
  </si>
  <si>
    <t>国の登録無形文化財である「伝統的酒造り」。日本の伝統的なこうじ菌を使った酒造り技術は国内はもとより世界的にも注目されるところとなり、政府は将来的に「ユネスコ無形文化遺産」への登録を目指しています。前期に引き続き、本講座では日本が世界に誇る酒造りの歴史と文化を探訪し、世界に誇るべき「日本酒」「焼酎」「泡盛」のインバウンド対応を学びます。海外の方に「日本酒」をアピールできるように、そして海外の方と楽しく「日本酒」を語れるように、「日本酒」をめぐるやさしい英会話付きです。</t>
    <phoneticPr fontId="2"/>
  </si>
  <si>
    <t>神奈川大学　寿司アカデミー（１１月）</t>
    <rPh sb="16" eb="17">
      <t>ガツ</t>
    </rPh>
    <phoneticPr fontId="6"/>
  </si>
  <si>
    <t>人生100年時代を幸せにする終活セミナー</t>
  </si>
  <si>
    <t>残された家族、周囲の方に迷惑をかけないための「終活」をスタートしましょう。本講座で第一歩を踏み出してください。エンディングノート・遺言書の作成、成年後見制度、相続税について専門家から学びます。お子様のいない方、お一人様の課題も整理します。
①エンディングノートでご自身を棚卸し、これからの人生を豊かに過ごして下さい。
②自分の親や配偶者が亡くなったとき、相続税額はどのくらいになるか知っておくことは大切です。事前に相続税の仕組みや計算方法の概要を知っておきましょう。
③遺言書を準備しましょう。元気なうちにしかできません。揉めそうなリスクを確認して、最後の意思を遺言書にしましょう。</t>
    <phoneticPr fontId="2"/>
  </si>
  <si>
    <t>三菱みなとみらい技術館スタッフと歩くみなとみらい21地区ドックツアー（大人向け）</t>
  </si>
  <si>
    <t>三菱みなとみらい技術館は、1994年6月1日みなとみらい21の地に開館し、2024年で30周年を迎えました。このみなとみらい21地区は、もともと三菱重工横浜造船所がありその跡地が埋め立てられて新しい街がつくられました。今回の講座では、前半は三菱みなとみらい技術館にて座学を行い、後半は三菱重工横浜造船所のなごりを感じるコースを、スタッフによる解説を交えながら歩いてめぐります。街歩きを楽しみながら、造船やみなとみらい21地区の歴史を学びましょう。</t>
    <phoneticPr fontId="2"/>
  </si>
  <si>
    <t>神奈川大学みなとみらいキャンパス/三菱みなとみらい技術館</t>
    <rPh sb="0" eb="3">
      <t>カナガワ</t>
    </rPh>
    <rPh sb="3" eb="5">
      <t>ダイガク</t>
    </rPh>
    <rPh sb="16" eb="19">
      <t>スラッシュミツビシ</t>
    </rPh>
    <rPh sb="25" eb="28">
      <t>ギジュツカン</t>
    </rPh>
    <phoneticPr fontId="2"/>
  </si>
  <si>
    <t>笑って学べる古代史</t>
  </si>
  <si>
    <t>講師は落語家になる前に大学、大学院にて日本古代文学を専攻しました。そこで得た知識を生かし、「笑って学べる古代史講座」を全国各地で披露しています。専門書では難解な歴史を、落語調におもしろおかしくギャグやツッコミを交えながら話すことによって、楽しみながら勉強できます。古代史の様々なテーマをわかりやすく解説します。わからないことが多い古代について、想像するのがロマンなのです。</t>
    <phoneticPr fontId="2"/>
  </si>
  <si>
    <t>楽しく読む『源氏物語』</t>
  </si>
  <si>
    <t>楽しく、わかりやすく、『源氏物語』を原文 (現代語訳付き) で読み進んでいく講座です。　『源氏物語』の理解に必要な事柄…作者・紫式部の人生、時代背景、人物造型、写本など、講師が様々な角度から丁寧に解説します。　『源氏物語』は、四代の帝、70余年にわたる雄大な構想の下に描かれています。登場人物や事件には、モデルがあったのでしょうか。同じ名称で呼ばれる人が何人も出てきますが、どうやって区別するのでしょう。その他、様々な疑問に応えるため、歴史的な事柄や当時の生活習慣なども詳しく解説します。藤原道長などの歴史上の人物との関係、モデル問題、住居、服飾、仕事、官職、政治…。『源氏物語』をめぐる問題には興味の尽きないものがあります。光源氏と女君達の織りなす、王朝の雅と人生を一緒に探求していきましょう。　初めての方でも大丈夫なように、配慮します。</t>
    <phoneticPr fontId="2"/>
  </si>
  <si>
    <t>はじめて読む『源氏物語』</t>
    <phoneticPr fontId="2"/>
  </si>
  <si>
    <t>『源氏物語』を、初めて読む方のための講座です。初めての方でも分かりやすいように、基礎的な事柄から、丁寧に解説して行きます。　登場人物と、お互いの縁故関係、天皇とお妃のあり方、貴族たちの日常生活、恋愛と結婚など…そのほかにも、『源氏物語』を読むために必要な知識を、原文（現代語訳付き）を使い、分かりやすく説明いたします。　現代語訳で読み始めたけれども、途中で分からなくなってしまった方も、大丈夫です。皆様と一緒、楽しく『源氏物語』の世界を味わってみましょう。　初めての方でも大丈夫なように、配慮いたします。</t>
    <phoneticPr fontId="2"/>
  </si>
  <si>
    <t>自分をコーチング</t>
    <rPh sb="0" eb="2">
      <t>ジブン</t>
    </rPh>
    <phoneticPr fontId="6"/>
  </si>
  <si>
    <t>今まで経験した事のない生活に対応する能力が求められる今、コーチングの手法を学び「自分が行動できるパターン」を理解し、「行動を止めるパターン」を減らします。講師は元全日本バレーボール選手でオリンピック強化指定選手から一転、オリンピック直前の心臓病での引退を経験し挫折を乗り越え、現在大人気プロコーチへ転身した末国愛里。経営者としても活躍している現在の状況を作ったセルフコーチングを本人から学ぶ超実践講座です。</t>
    <phoneticPr fontId="2"/>
  </si>
  <si>
    <t>地学を楽しみ、災害対策を考える</t>
    <rPh sb="3" eb="4">
      <t>タノ</t>
    </rPh>
    <phoneticPr fontId="22"/>
  </si>
  <si>
    <t>能登半島地震は、M7.6の地震を想定できなかった反省が残りましたが、巨大な地震が大地を隆起させ、陸地を産み出す事実も目の当たりにしました。また、現地を視察してみると、地域の耐震性の低さと、地盤によって被害程度の差が生じることが全国的な課題と認識されました。そこで、今回の講座では、関東平野、神奈川県の驚異の生い立ちを学ぶことをベースに、表層の地盤の問題、そして能登半島地震を踏まえて考える「耐震化」推進の問題を考えます。</t>
    <phoneticPr fontId="2"/>
  </si>
  <si>
    <t>2024年度ヒューマンサービス公開講座（秋期）</t>
    <phoneticPr fontId="2"/>
  </si>
  <si>
    <t>「ひと」としての尊厳を大切にするヒューマンサービスの理念を広く共有するため、県民の皆様を対象とした公開講座を開講しています。</t>
  </si>
  <si>
    <t>公立大学法人神奈川県立保健福祉大学</t>
    <rPh sb="0" eb="6">
      <t>コウリツダイガクホウジン</t>
    </rPh>
    <rPh sb="6" eb="17">
      <t>カナガワケンリツホケンフクシダイガク</t>
    </rPh>
    <phoneticPr fontId="2"/>
  </si>
  <si>
    <t>神奈川県立保健福祉大学 企画・地域貢献課</t>
    <rPh sb="0" eb="4">
      <t>カナガワケン</t>
    </rPh>
    <rPh sb="4" eb="5">
      <t>リツ</t>
    </rPh>
    <rPh sb="5" eb="11">
      <t>ホケンフクシダイガク</t>
    </rPh>
    <rPh sb="12" eb="14">
      <t>キカク</t>
    </rPh>
    <rPh sb="15" eb="20">
      <t>チイキコウケンカ</t>
    </rPh>
    <phoneticPr fontId="2"/>
  </si>
  <si>
    <t>Ferris Concert Vol.75</t>
  </si>
  <si>
    <t>Ferris Concert（フェリス・コンサート）は、地域の方々との交流を目的に1994年から始まった、音楽学部教員によるコンサートシリーズです。</t>
    <phoneticPr fontId="7"/>
  </si>
  <si>
    <t>神奈川県民ホール 小ホール</t>
  </si>
  <si>
    <t>フェリス女学院大学 音楽学部</t>
  </si>
  <si>
    <t>フェリス女学院大学 演奏会室</t>
  </si>
  <si>
    <t>https://www.ferris.ac.jp/news/2024/08/1765.html</t>
    <phoneticPr fontId="2"/>
  </si>
  <si>
    <t>オーケストラ協演の夕べ</t>
  </si>
  <si>
    <t>学内オーディションにより選ばれた学生がソリストとしてオーケストラと協演します。大学・大学院での学びの集大成となる舞台です。</t>
  </si>
  <si>
    <t>フェリスホール</t>
  </si>
  <si>
    <t>石川町駅 / 元町・中華街駅</t>
  </si>
  <si>
    <t>女子中高生・大学受験生の女子およびその保護者</t>
  </si>
  <si>
    <t>https://www.ferris.ac.jp/news/2024/07/1747.html</t>
    <phoneticPr fontId="2"/>
  </si>
  <si>
    <t>Life and Death in Japanese Myths</t>
  </si>
  <si>
    <t>本講座は英語で講義します。
古事記の物語であるイザナキとイザナミの結婚を取り上げます。新しい神話の物語を詳細に分析し、特に生と死の意味に触れるものに焦点を当てます。</t>
    <rPh sb="0" eb="1">
      <t>ホン</t>
    </rPh>
    <rPh sb="1" eb="3">
      <t>コウザ</t>
    </rPh>
    <rPh sb="4" eb="6">
      <t>エイゴ</t>
    </rPh>
    <rPh sb="7" eb="9">
      <t>コウギ</t>
    </rPh>
    <phoneticPr fontId="2"/>
  </si>
  <si>
    <t>横浜市立大学金沢八景キャンパス</t>
    <rPh sb="0" eb="6">
      <t>ヨコハマシリツダイガク</t>
    </rPh>
    <rPh sb="6" eb="10">
      <t>カナザワハッケイ</t>
    </rPh>
    <phoneticPr fontId="2"/>
  </si>
  <si>
    <t>金沢八景駅</t>
    <rPh sb="0" eb="4">
      <t>カナザワハッケイ</t>
    </rPh>
    <rPh sb="4" eb="5">
      <t>エキ</t>
    </rPh>
    <phoneticPr fontId="2"/>
  </si>
  <si>
    <t>横浜市立大学地域貢献センター</t>
    <rPh sb="0" eb="6">
      <t>ヨコハマシリツダイガク</t>
    </rPh>
    <rPh sb="6" eb="10">
      <t>チイキコウケン</t>
    </rPh>
    <phoneticPr fontId="2"/>
  </si>
  <si>
    <t>日本の古代文化を英語で学びたい人</t>
    <rPh sb="0" eb="2">
      <t>ニホン</t>
    </rPh>
    <rPh sb="3" eb="5">
      <t>コダイ</t>
    </rPh>
    <rPh sb="5" eb="7">
      <t>ブンカ</t>
    </rPh>
    <rPh sb="8" eb="10">
      <t>エイゴ</t>
    </rPh>
    <rPh sb="11" eb="12">
      <t>マナ</t>
    </rPh>
    <rPh sb="15" eb="16">
      <t>ヒト</t>
    </rPh>
    <phoneticPr fontId="2"/>
  </si>
  <si>
    <t>防災訓練</t>
    <rPh sb="0" eb="4">
      <t>ボウサイクンレン</t>
    </rPh>
    <phoneticPr fontId="2"/>
  </si>
  <si>
    <t>非常災害対策本部設置基準の震度６弱の地震発生を想定した訓練
キャンパス全体で総合訓練を，未来産業技術研究所を中心に個別訓練を実施</t>
    <rPh sb="44" eb="46">
      <t>ミライ</t>
    </rPh>
    <rPh sb="46" eb="48">
      <t>サンギョウ</t>
    </rPh>
    <rPh sb="48" eb="50">
      <t>ギジュツ</t>
    </rPh>
    <rPh sb="50" eb="53">
      <t>ケンキュウショ</t>
    </rPh>
    <rPh sb="54" eb="56">
      <t>チュウシン</t>
    </rPh>
    <phoneticPr fontId="2"/>
  </si>
  <si>
    <t>国立大学法人東京科学大学すずかけ台キャンパス</t>
    <rPh sb="0" eb="2">
      <t>コクリツ</t>
    </rPh>
    <rPh sb="2" eb="4">
      <t>ダイガク</t>
    </rPh>
    <rPh sb="4" eb="6">
      <t>ホウジン</t>
    </rPh>
    <rPh sb="6" eb="8">
      <t>トウキョウ</t>
    </rPh>
    <rPh sb="8" eb="10">
      <t>カガク</t>
    </rPh>
    <rPh sb="10" eb="12">
      <t>ダイガク</t>
    </rPh>
    <rPh sb="16" eb="17">
      <t>ダイ</t>
    </rPh>
    <phoneticPr fontId="2"/>
  </si>
  <si>
    <t>すずかけ台駅</t>
    <rPh sb="4" eb="5">
      <t>ダイ</t>
    </rPh>
    <rPh sb="5" eb="6">
      <t>エキ</t>
    </rPh>
    <phoneticPr fontId="2"/>
  </si>
  <si>
    <t>国立大学法人東京科学大学</t>
    <rPh sb="0" eb="6">
      <t>コクリツダイガクホウジン</t>
    </rPh>
    <rPh sb="6" eb="8">
      <t>トウキョウ</t>
    </rPh>
    <rPh sb="8" eb="10">
      <t>カガク</t>
    </rPh>
    <rPh sb="10" eb="12">
      <t>ダイガク</t>
    </rPh>
    <phoneticPr fontId="2"/>
  </si>
  <si>
    <t>教職員・学生，
学外者（見学のみ）</t>
    <rPh sb="0" eb="3">
      <t>キョウショクイン</t>
    </rPh>
    <rPh sb="4" eb="6">
      <t>ガクセイ</t>
    </rPh>
    <rPh sb="8" eb="11">
      <t>ガクガイシャ</t>
    </rPh>
    <rPh sb="12" eb="14">
      <t>ケンガク</t>
    </rPh>
    <phoneticPr fontId="2"/>
  </si>
  <si>
    <t>国立大学法人東京科学大学総務企画部すずかけ台総務課</t>
    <rPh sb="0" eb="6">
      <t>コクリツダイガクホウジン</t>
    </rPh>
    <rPh sb="6" eb="8">
      <t>トウキョウ</t>
    </rPh>
    <rPh sb="8" eb="10">
      <t>カガク</t>
    </rPh>
    <rPh sb="10" eb="12">
      <t>ダイガク</t>
    </rPh>
    <rPh sb="12" eb="14">
      <t>ソウム</t>
    </rPh>
    <rPh sb="14" eb="16">
      <t>キカク</t>
    </rPh>
    <rPh sb="16" eb="17">
      <t>ブ</t>
    </rPh>
    <rPh sb="21" eb="22">
      <t>ダイ</t>
    </rPh>
    <rPh sb="22" eb="25">
      <t>ソウムカ</t>
    </rPh>
    <phoneticPr fontId="2"/>
  </si>
  <si>
    <t>横浜市立大学木原生物学研究所　市民講座</t>
    <rPh sb="0" eb="6">
      <t>ヨコハマシリツダイガク</t>
    </rPh>
    <rPh sb="6" eb="14">
      <t>キハラセイブツガクケンキュウジョ</t>
    </rPh>
    <rPh sb="15" eb="19">
      <t>シミンコウザ</t>
    </rPh>
    <phoneticPr fontId="2"/>
  </si>
  <si>
    <t>横浜市立大学木原生物学研究所では、自然科学をはじめとした学びのきっかけとしてさまざまなトピックの市民講座を開催しています。</t>
  </si>
  <si>
    <t>横浜市立大学木原生物学研究所（舞岡キャンパス）</t>
    <rPh sb="0" eb="6">
      <t>ヨコハマシリツダイガク</t>
    </rPh>
    <rPh sb="6" eb="14">
      <t>キハラセイブツガクケンキュウジョ</t>
    </rPh>
    <rPh sb="15" eb="17">
      <t>マイオカ</t>
    </rPh>
    <phoneticPr fontId="2"/>
  </si>
  <si>
    <t>舞岡駅</t>
    <rPh sb="0" eb="2">
      <t>マイオカ</t>
    </rPh>
    <rPh sb="2" eb="3">
      <t>エキ</t>
    </rPh>
    <phoneticPr fontId="2"/>
  </si>
  <si>
    <t>横浜市立大学木原生物学研究所</t>
    <rPh sb="0" eb="14">
      <t>ヨコハマシリツダイガクキハラセイブツガクケンキュウジョ</t>
    </rPh>
    <phoneticPr fontId="2"/>
  </si>
  <si>
    <t>先着100名で受付予定</t>
    <rPh sb="0" eb="2">
      <t>センチャク</t>
    </rPh>
    <rPh sb="5" eb="6">
      <t>メイ</t>
    </rPh>
    <rPh sb="7" eb="9">
      <t>ウケツケ</t>
    </rPh>
    <rPh sb="9" eb="11">
      <t>ヨテイ</t>
    </rPh>
    <phoneticPr fontId="2"/>
  </si>
  <si>
    <t>無料</t>
    <rPh sb="0" eb="2">
      <t>ムリョウ</t>
    </rPh>
    <phoneticPr fontId="2"/>
  </si>
  <si>
    <t>横浜市立大学木原生物学研究所事務室</t>
    <rPh sb="0" eb="14">
      <t>ヨコハマシリツダイガクキハラセイブツガクケンキュウジョ</t>
    </rPh>
    <rPh sb="14" eb="17">
      <t>ジムシツ</t>
    </rPh>
    <phoneticPr fontId="2"/>
  </si>
  <si>
    <t>横浜市戸塚区</t>
    <rPh sb="0" eb="3">
      <t>ヨコハマシ</t>
    </rPh>
    <rPh sb="3" eb="6">
      <t>トツカク</t>
    </rPh>
    <phoneticPr fontId="2"/>
  </si>
  <si>
    <t>湘南医療大学　大学祭</t>
    <rPh sb="0" eb="6">
      <t>ショウナンイリョウダイガク</t>
    </rPh>
    <rPh sb="7" eb="10">
      <t>ダイガクサイ</t>
    </rPh>
    <phoneticPr fontId="8"/>
  </si>
  <si>
    <t>①教育（社会教育・生涯学習）</t>
    <phoneticPr fontId="8"/>
  </si>
  <si>
    <t>身近な医療、健康、生活情報を取り上げ、医療・看護・リハビリ―テーション・薬学に関する視点で皆様の生活に役立つ内容を実施します。</t>
    <rPh sb="0" eb="2">
      <t>ミジカ</t>
    </rPh>
    <rPh sb="3" eb="5">
      <t>イリョウ</t>
    </rPh>
    <rPh sb="6" eb="8">
      <t>ケンコウ</t>
    </rPh>
    <rPh sb="9" eb="11">
      <t>セイカツ</t>
    </rPh>
    <rPh sb="11" eb="13">
      <t>ジョウホウ</t>
    </rPh>
    <rPh sb="14" eb="15">
      <t>ト</t>
    </rPh>
    <rPh sb="16" eb="17">
      <t>ア</t>
    </rPh>
    <rPh sb="19" eb="21">
      <t>イリョウ</t>
    </rPh>
    <rPh sb="22" eb="24">
      <t>カンゴ</t>
    </rPh>
    <rPh sb="36" eb="38">
      <t>ヤクガク</t>
    </rPh>
    <rPh sb="39" eb="40">
      <t>カン</t>
    </rPh>
    <rPh sb="42" eb="44">
      <t>シテン</t>
    </rPh>
    <rPh sb="45" eb="47">
      <t>ミナサマ</t>
    </rPh>
    <rPh sb="48" eb="50">
      <t>セイカツ</t>
    </rPh>
    <rPh sb="51" eb="53">
      <t>ヤクダ</t>
    </rPh>
    <rPh sb="54" eb="56">
      <t>ナイヨウ</t>
    </rPh>
    <rPh sb="57" eb="59">
      <t>ジッシ</t>
    </rPh>
    <phoneticPr fontId="23"/>
  </si>
  <si>
    <t>湘南医療大学</t>
    <rPh sb="0" eb="6">
      <t>ショウナンイリョウダイガク</t>
    </rPh>
    <phoneticPr fontId="23"/>
  </si>
  <si>
    <t>東戸塚駅</t>
    <rPh sb="0" eb="3">
      <t>ヒガシトツカ</t>
    </rPh>
    <rPh sb="3" eb="4">
      <t>エキ</t>
    </rPh>
    <phoneticPr fontId="2"/>
  </si>
  <si>
    <t>湘南医療大学　入試事務室</t>
    <rPh sb="0" eb="6">
      <t>ショウナンイリョウダイガク</t>
    </rPh>
    <rPh sb="7" eb="9">
      <t>ニュウシ</t>
    </rPh>
    <rPh sb="9" eb="12">
      <t>ジムシツ</t>
    </rPh>
    <phoneticPr fontId="2"/>
  </si>
  <si>
    <t>一般の方、看護・リハビリテーション・薬学に興味のある小中高校生</t>
    <rPh sb="0" eb="2">
      <t>イッパン</t>
    </rPh>
    <rPh sb="3" eb="4">
      <t>カタ</t>
    </rPh>
    <rPh sb="5" eb="7">
      <t>カンゴ</t>
    </rPh>
    <rPh sb="18" eb="20">
      <t>ヤクガク</t>
    </rPh>
    <rPh sb="21" eb="23">
      <t>キョウミ</t>
    </rPh>
    <rPh sb="26" eb="27">
      <t>ショウ</t>
    </rPh>
    <rPh sb="27" eb="31">
      <t>チュウコウコウセイ</t>
    </rPh>
    <phoneticPr fontId="23"/>
  </si>
  <si>
    <t>湘南医療大学　入試事務室</t>
    <rPh sb="0" eb="2">
      <t>ショウナン</t>
    </rPh>
    <rPh sb="2" eb="6">
      <t>イリョウダイガク</t>
    </rPh>
    <rPh sb="7" eb="9">
      <t>ニュウシ</t>
    </rPh>
    <rPh sb="9" eb="12">
      <t>ジムシツ</t>
    </rPh>
    <phoneticPr fontId="2"/>
  </si>
  <si>
    <t>フェリス女学院大学チャペルコンサート
II. アンサンブルの愉しみ</t>
  </si>
  <si>
    <t>音楽学部教員と、PA（パフォーミング・アーツ）実技レッスン科目を履修する学生が出演します。気軽にお楽しみいただける約60分のコンサートです。</t>
  </si>
  <si>
    <t>フェリス女学院大学 緑園キャンパス チャペル</t>
  </si>
  <si>
    <t>緑園都市駅</t>
  </si>
  <si>
    <t>https://www.ferris.ac.jp/news/2024/06/1721.html</t>
    <phoneticPr fontId="2"/>
  </si>
  <si>
    <t>相模原市南区</t>
  </si>
  <si>
    <t>版画五美大2024
ポーフォリオ版画集とアートブック展</t>
    <rPh sb="0" eb="1">
      <t>g</t>
    </rPh>
    <phoneticPr fontId="7"/>
  </si>
  <si>
    <t>東京五美術大学の各版画研究室共同企画による展覧会。授業で学生が制作したポートフォリオ版画集や、版画の特性を活かしたアートブック・絵本・ZINEなど版画教育研究の新しい展開をご紹介します。</t>
    <phoneticPr fontId="7"/>
  </si>
  <si>
    <t>女子美アートミュージアム</t>
    <phoneticPr fontId="7"/>
  </si>
  <si>
    <t>相模大野駅よりバス／古淵駅よりバス</t>
  </si>
  <si>
    <t>女子美術大学、女子美術大学美術館、女子美術大学美術学科版画専攻</t>
    <rPh sb="0" eb="6">
      <t>・</t>
    </rPh>
    <phoneticPr fontId="7"/>
  </si>
  <si>
    <t>女子美アートミュージアム</t>
  </si>
  <si>
    <t>女子美染織コレクション展Part12 
ヨーロッパの染織品Weaving Aesthetics 文様が織りなす美</t>
    <rPh sb="0" eb="1">
      <t>セn</t>
    </rPh>
    <phoneticPr fontId="7"/>
  </si>
  <si>
    <t>女子美染織コレクション展Part12では文様に焦点を当てヨーロッパの染織品を展示いたします。ヨーロッパでは、ザクロや動物の文様は豊かさや強さを示します。聖職者や男女の衣装の断片に残された文様からヨーロッパ染織の豊かさを楽しんでください。また、展覧会に合わせて、セルフガイドの配布をします。</t>
    <rPh sb="0" eb="2">
      <t>ハイh</t>
    </rPh>
    <phoneticPr fontId="7"/>
  </si>
  <si>
    <t>女子美術大学、女子美術大学美術館</t>
    <rPh sb="0" eb="6">
      <t>・</t>
    </rPh>
    <phoneticPr fontId="7"/>
  </si>
  <si>
    <t>小峰祭</t>
    <rPh sb="0" eb="2">
      <t>コミネ</t>
    </rPh>
    <rPh sb="2" eb="3">
      <t>マツ</t>
    </rPh>
    <phoneticPr fontId="2"/>
  </si>
  <si>
    <t>学生の教育研究活動および課外活動の成果を公開し、学生と学内外の方との交流を目的に開催している学園祭です。</t>
    <rPh sb="31" eb="32">
      <t>カタ</t>
    </rPh>
    <rPh sb="34" eb="36">
      <t>コウリュウ</t>
    </rPh>
    <rPh sb="37" eb="39">
      <t>モクテキ</t>
    </rPh>
    <rPh sb="40" eb="42">
      <t>カイサイ</t>
    </rPh>
    <rPh sb="46" eb="48">
      <t>ガクエン</t>
    </rPh>
    <rPh sb="48" eb="49">
      <t>マツ</t>
    </rPh>
    <phoneticPr fontId="2"/>
  </si>
  <si>
    <t>小田原短期大学</t>
    <rPh sb="0" eb="3">
      <t>オダワラ</t>
    </rPh>
    <rPh sb="3" eb="5">
      <t>タンキ</t>
    </rPh>
    <rPh sb="5" eb="7">
      <t>ダイガク</t>
    </rPh>
    <phoneticPr fontId="2"/>
  </si>
  <si>
    <t>小田原駅</t>
    <rPh sb="0" eb="3">
      <t>オダワラ</t>
    </rPh>
    <rPh sb="3" eb="4">
      <t>エキ</t>
    </rPh>
    <phoneticPr fontId="2"/>
  </si>
  <si>
    <t>参加対象の縛りや条件なし</t>
    <rPh sb="0" eb="2">
      <t>サンカ</t>
    </rPh>
    <rPh sb="2" eb="4">
      <t>タイショウ</t>
    </rPh>
    <rPh sb="5" eb="6">
      <t>シバ</t>
    </rPh>
    <rPh sb="8" eb="10">
      <t>ジョウケン</t>
    </rPh>
    <phoneticPr fontId="2"/>
  </si>
  <si>
    <t>小田原短期大学　
EM課</t>
    <rPh sb="0" eb="3">
      <t>オダワラ</t>
    </rPh>
    <rPh sb="3" eb="5">
      <t>タンキ</t>
    </rPh>
    <rPh sb="5" eb="7">
      <t>ダイガク</t>
    </rPh>
    <rPh sb="11" eb="12">
      <t>カ</t>
    </rPh>
    <phoneticPr fontId="2"/>
  </si>
  <si>
    <t>後日公開予定</t>
    <rPh sb="0" eb="2">
      <t>ゴジツ</t>
    </rPh>
    <rPh sb="2" eb="4">
      <t>コウカイ</t>
    </rPh>
    <rPh sb="4" eb="6">
      <t>ヨテイ</t>
    </rPh>
    <phoneticPr fontId="2"/>
  </si>
  <si>
    <t>国際医療福祉大学 
小田原キャンパス 
市民公開講座</t>
    <rPh sb="0" eb="8">
      <t>コクサイイリョウフクシダイガク</t>
    </rPh>
    <rPh sb="10" eb="13">
      <t>オダワラ</t>
    </rPh>
    <rPh sb="20" eb="26">
      <t>シミンコウカイコウザ</t>
    </rPh>
    <phoneticPr fontId="2"/>
  </si>
  <si>
    <t>テーマ：「知っていますか？ 自分の身体、やってみよう ! ! 健幸実践 2024」
看護学科・理学療法学科・作業療法学科の学生が中心となり、脳の健康チェック、身体測定、健康感チェックなど、様々な体験型の講座を実施します。</t>
    <rPh sb="5" eb="6">
      <t>シ</t>
    </rPh>
    <rPh sb="14" eb="16">
      <t>ジブン</t>
    </rPh>
    <rPh sb="17" eb="19">
      <t>カラダ</t>
    </rPh>
    <rPh sb="31" eb="32">
      <t>タケシ</t>
    </rPh>
    <rPh sb="32" eb="33">
      <t>サチ</t>
    </rPh>
    <rPh sb="33" eb="35">
      <t>ジッセン</t>
    </rPh>
    <rPh sb="43" eb="45">
      <t>カンゴ</t>
    </rPh>
    <rPh sb="45" eb="47">
      <t>ガッカ</t>
    </rPh>
    <rPh sb="48" eb="50">
      <t>リガク</t>
    </rPh>
    <rPh sb="50" eb="52">
      <t>リョウホウ</t>
    </rPh>
    <rPh sb="52" eb="54">
      <t>ガッカ</t>
    </rPh>
    <rPh sb="55" eb="61">
      <t>サギョウリョウホウガッカ</t>
    </rPh>
    <rPh sb="62" eb="64">
      <t>ガクセイ</t>
    </rPh>
    <rPh sb="65" eb="67">
      <t>チュウシン</t>
    </rPh>
    <rPh sb="71" eb="72">
      <t>ノウ</t>
    </rPh>
    <rPh sb="73" eb="75">
      <t>ケンコウ</t>
    </rPh>
    <rPh sb="80" eb="84">
      <t>シンタイソクテイ</t>
    </rPh>
    <rPh sb="100" eb="101">
      <t>ガタ</t>
    </rPh>
    <phoneticPr fontId="2"/>
  </si>
  <si>
    <t>国際医療福祉大学 本校舎</t>
    <rPh sb="0" eb="8">
      <t>コクサイイリョウフクシダイガク</t>
    </rPh>
    <rPh sb="9" eb="12">
      <t>ホンコウシャ</t>
    </rPh>
    <phoneticPr fontId="2"/>
  </si>
  <si>
    <t>国際医療福祉大学小田原保健医療学部</t>
    <rPh sb="0" eb="2">
      <t>コクサイ</t>
    </rPh>
    <rPh sb="2" eb="4">
      <t>イリョウ</t>
    </rPh>
    <rPh sb="4" eb="6">
      <t>フクシ</t>
    </rPh>
    <rPh sb="6" eb="8">
      <t>ダイガク</t>
    </rPh>
    <rPh sb="8" eb="11">
      <t>オダワラ</t>
    </rPh>
    <rPh sb="11" eb="13">
      <t>ホケン</t>
    </rPh>
    <rPh sb="13" eb="15">
      <t>イリョウ</t>
    </rPh>
    <rPh sb="15" eb="17">
      <t>ガクブ</t>
    </rPh>
    <phoneticPr fontId="2"/>
  </si>
  <si>
    <t>・小田原市及び近隣地区にお住いの人
・健康に関心のある人</t>
    <rPh sb="16" eb="17">
      <t>ヒト</t>
    </rPh>
    <rPh sb="19" eb="21">
      <t>ケンコウ</t>
    </rPh>
    <rPh sb="22" eb="24">
      <t>カンシン</t>
    </rPh>
    <rPh sb="27" eb="28">
      <t>ヒト</t>
    </rPh>
    <phoneticPr fontId="2"/>
  </si>
  <si>
    <t xml:space="preserve">国際医療福祉大学
小田原保健医療学部
総務課 </t>
    <rPh sb="0" eb="8">
      <t>コクサイイリョウフクシダイガク</t>
    </rPh>
    <rPh sb="9" eb="12">
      <t>オダワラ</t>
    </rPh>
    <rPh sb="12" eb="18">
      <t>ホケンイリョウガクブ</t>
    </rPh>
    <rPh sb="19" eb="22">
      <t>ソウムカ</t>
    </rPh>
    <phoneticPr fontId="2"/>
  </si>
  <si>
    <t>公開講座</t>
    <rPh sb="0" eb="4">
      <t>コウカイコウザ</t>
    </rPh>
    <phoneticPr fontId="2"/>
  </si>
  <si>
    <t>①教育（社会教育・生涯学習）
②教育（学校教育）</t>
    <phoneticPr fontId="2"/>
  </si>
  <si>
    <t>東京工芸大学では、一般の方向けに公開講座を毎年開催しております。ぜひこの機会に、東京工芸大学の学びの世界を体験してください。</t>
    <phoneticPr fontId="2"/>
  </si>
  <si>
    <t>東京工芸大学
厚木キャンパス</t>
    <rPh sb="0" eb="6">
      <t>トウキョウコウゲイダイガク</t>
    </rPh>
    <rPh sb="7" eb="9">
      <t>アツギ</t>
    </rPh>
    <phoneticPr fontId="2"/>
  </si>
  <si>
    <t>東京工芸大学</t>
    <rPh sb="0" eb="6">
      <t>トウキョウコウゲイダイガク</t>
    </rPh>
    <phoneticPr fontId="2"/>
  </si>
  <si>
    <t>東京工芸大学の教育・研究に関心のある人</t>
    <phoneticPr fontId="2"/>
  </si>
  <si>
    <t>東京工芸大学　庶務課</t>
    <rPh sb="0" eb="6">
      <t>トウキョウコウゲイダイガク</t>
    </rPh>
    <rPh sb="7" eb="10">
      <t>ショムカ</t>
    </rPh>
    <phoneticPr fontId="2"/>
  </si>
  <si>
    <t>学術講演会</t>
    <rPh sb="0" eb="2">
      <t>ガクジュツ</t>
    </rPh>
    <rPh sb="2" eb="5">
      <t>コウエンカイ</t>
    </rPh>
    <phoneticPr fontId="2"/>
  </si>
  <si>
    <t>総合研究大学院大学統合進化科学研究センターは、地域社会との交流を深めるとともに、科学の新しい流れを創造する最前線の研究について、広く一般の方々に分かり易く伝えていくことを目的に、11月3日文化の日に学術講演会を開催しております。</t>
    <rPh sb="0" eb="4">
      <t>ソウゴウケンキュウ</t>
    </rPh>
    <rPh sb="4" eb="6">
      <t>ダイガク</t>
    </rPh>
    <rPh sb="6" eb="7">
      <t>イン</t>
    </rPh>
    <rPh sb="7" eb="9">
      <t>ダイガク</t>
    </rPh>
    <rPh sb="9" eb="11">
      <t>トウゴウ</t>
    </rPh>
    <rPh sb="11" eb="13">
      <t>シンカ</t>
    </rPh>
    <rPh sb="13" eb="15">
      <t>カガク</t>
    </rPh>
    <rPh sb="15" eb="17">
      <t>ケンキュウ</t>
    </rPh>
    <phoneticPr fontId="2"/>
  </si>
  <si>
    <t>総合研究大学院大学
葉山キャンパス
共通棟２階　講義室</t>
    <rPh sb="0" eb="4">
      <t>ソウゴウケンキュウ</t>
    </rPh>
    <rPh sb="4" eb="7">
      <t>ダイガクイン</t>
    </rPh>
    <rPh sb="7" eb="9">
      <t>ダイガク</t>
    </rPh>
    <rPh sb="10" eb="12">
      <t>ハヤマ</t>
    </rPh>
    <rPh sb="18" eb="20">
      <t>キョウツウ</t>
    </rPh>
    <rPh sb="20" eb="21">
      <t>トウ</t>
    </rPh>
    <rPh sb="22" eb="23">
      <t>カイ</t>
    </rPh>
    <rPh sb="24" eb="27">
      <t>コウギシツ</t>
    </rPh>
    <phoneticPr fontId="2"/>
  </si>
  <si>
    <t>①JR「逗子駅」東口
②京浜急行「逗子・葉山駅」南口
　京急バス①番乗場より、逗16系統・逗26系統
　「湘南国際村センター前」行き、終点「湘南国際村センター前」下車
③京浜急行「汐入駅」
 　京急バス②番乗場より、汐16号系統
 　「湘南国際村センター前」行き、終点「湘南国際村センター前」下車</t>
    <rPh sb="4" eb="7">
      <t>ズシエキ</t>
    </rPh>
    <rPh sb="22" eb="23">
      <t>ミナミ</t>
    </rPh>
    <rPh sb="23" eb="24">
      <t>グチ</t>
    </rPh>
    <rPh sb="28" eb="30">
      <t>ケイキュウ</t>
    </rPh>
    <rPh sb="33" eb="34">
      <t>バン</t>
    </rPh>
    <rPh sb="34" eb="35">
      <t>ノ</t>
    </rPh>
    <rPh sb="35" eb="36">
      <t>バ</t>
    </rPh>
    <rPh sb="48" eb="50">
      <t>ケイトウ</t>
    </rPh>
    <rPh sb="62" eb="63">
      <t>ムラ</t>
    </rPh>
    <rPh sb="64" eb="65">
      <t>イ</t>
    </rPh>
    <rPh sb="65" eb="67">
      <t>シュウテン</t>
    </rPh>
    <rPh sb="70" eb="72">
      <t>ショウナン</t>
    </rPh>
    <rPh sb="72" eb="75">
      <t>コクサイムラ</t>
    </rPh>
    <rPh sb="79" eb="80">
      <t>マエ</t>
    </rPh>
    <rPh sb="89" eb="91">
      <t>ホンセン</t>
    </rPh>
    <phoneticPr fontId="2"/>
  </si>
  <si>
    <t>公益財団法人かながわ国際交流財団（KIF）/総合研究大学院大学統合進化科学研究センター</t>
    <rPh sb="22" eb="29">
      <t>ソウゴウケンキュウダイガクイン</t>
    </rPh>
    <rPh sb="29" eb="31">
      <t>ダイガク</t>
    </rPh>
    <rPh sb="31" eb="35">
      <t>トウゴウシンカ</t>
    </rPh>
    <rPh sb="35" eb="37">
      <t>カガク</t>
    </rPh>
    <rPh sb="37" eb="39">
      <t>ケンキュウ</t>
    </rPh>
    <phoneticPr fontId="2"/>
  </si>
  <si>
    <t>かながわの方をはじめ広く一般の方を対象に、科学の新しい流れに関心のある方ならどなたでも。</t>
    <rPh sb="5" eb="6">
      <t>カタ</t>
    </rPh>
    <rPh sb="10" eb="11">
      <t>ヒロ</t>
    </rPh>
    <rPh sb="12" eb="14">
      <t>イッパン</t>
    </rPh>
    <rPh sb="15" eb="16">
      <t>カタ</t>
    </rPh>
    <rPh sb="17" eb="19">
      <t>タイショウ</t>
    </rPh>
    <rPh sb="21" eb="23">
      <t>カガク</t>
    </rPh>
    <rPh sb="24" eb="25">
      <t>アタラ</t>
    </rPh>
    <rPh sb="27" eb="28">
      <t>ナガ</t>
    </rPh>
    <rPh sb="30" eb="32">
      <t>カンシン</t>
    </rPh>
    <rPh sb="35" eb="36">
      <t>カタ</t>
    </rPh>
    <phoneticPr fontId="2"/>
  </si>
  <si>
    <t xml:space="preserve">総合研究大学院大学
総務課統合進化科学研究センター事務係
</t>
    <rPh sb="0" eb="7">
      <t>ソウゴウケンキュウダイガクイン</t>
    </rPh>
    <rPh sb="7" eb="9">
      <t>ダイガク</t>
    </rPh>
    <rPh sb="10" eb="13">
      <t>ソウムカ</t>
    </rPh>
    <rPh sb="13" eb="25">
      <t>トウゴウシンカ</t>
    </rPh>
    <rPh sb="25" eb="27">
      <t>ジム</t>
    </rPh>
    <rPh sb="27" eb="28">
      <t>ガカリ</t>
    </rPh>
    <phoneticPr fontId="2"/>
  </si>
  <si>
    <t>関東学院大学　
2024　秋学期　公開講座</t>
    <rPh sb="0" eb="6">
      <t>カントウガクインダイガク</t>
    </rPh>
    <rPh sb="13" eb="16">
      <t>アキガッキ</t>
    </rPh>
    <rPh sb="17" eb="19">
      <t>コウカイ</t>
    </rPh>
    <rPh sb="19" eb="21">
      <t>コウザ</t>
    </rPh>
    <phoneticPr fontId="2"/>
  </si>
  <si>
    <t>関東学院大学社会連携センターでは、「開かれた大学」を目指し地域住民の皆様方に大学施設を開放して様々な講座を開講しています。文化･教養･語学･健康･スポーツ･保育講座など様々な種類の講座を、春学期･秋学期の年二回開講しています。</t>
    <phoneticPr fontId="2"/>
  </si>
  <si>
    <t>・関東学院大学
  横浜・金沢八景キャンパス
・関東学院大学
  横浜・関内キャンパス</t>
    <rPh sb="1" eb="7">
      <t>カントウガクインダイガク</t>
    </rPh>
    <rPh sb="10" eb="12">
      <t>ヨコハマ</t>
    </rPh>
    <rPh sb="13" eb="17">
      <t>カナザワハッケイ</t>
    </rPh>
    <rPh sb="24" eb="30">
      <t>カントウガクインダイガク</t>
    </rPh>
    <rPh sb="33" eb="35">
      <t>ヨコハマ</t>
    </rPh>
    <rPh sb="36" eb="38">
      <t>カンナイ</t>
    </rPh>
    <phoneticPr fontId="2"/>
  </si>
  <si>
    <t>金沢八景駅
（横浜・金沢八景キャンパス）
JR関内駅
（横浜・関内キャンパス）</t>
    <rPh sb="0" eb="5">
      <t>カナザワハッケイエキ</t>
    </rPh>
    <rPh sb="7" eb="9">
      <t>ヨコハマ</t>
    </rPh>
    <rPh sb="10" eb="14">
      <t>カナザワハッケイ</t>
    </rPh>
    <rPh sb="23" eb="25">
      <t>カンナイ</t>
    </rPh>
    <rPh sb="25" eb="26">
      <t>エキ</t>
    </rPh>
    <rPh sb="28" eb="30">
      <t>ヨコハマ</t>
    </rPh>
    <rPh sb="31" eb="33">
      <t>カンナイ</t>
    </rPh>
    <phoneticPr fontId="2"/>
  </si>
  <si>
    <t>関東学院大学
社会連携センター</t>
    <rPh sb="0" eb="6">
      <t>カントウガクインダイガク</t>
    </rPh>
    <rPh sb="7" eb="11">
      <t>シャカイレンケイ</t>
    </rPh>
    <phoneticPr fontId="2"/>
  </si>
  <si>
    <t>講座内容に関心があり、学習意欲のある方</t>
    <rPh sb="0" eb="2">
      <t>コウザ</t>
    </rPh>
    <rPh sb="2" eb="4">
      <t>ナイヨウ</t>
    </rPh>
    <rPh sb="5" eb="7">
      <t>カンシン</t>
    </rPh>
    <rPh sb="11" eb="15">
      <t>ガクシュウイヨク</t>
    </rPh>
    <rPh sb="18" eb="19">
      <t>カタ</t>
    </rPh>
    <phoneticPr fontId="2"/>
  </si>
  <si>
    <t>関東学院大学
社会連携センター</t>
    <phoneticPr fontId="2"/>
  </si>
  <si>
    <t>明治学院大学公開講座</t>
    <rPh sb="0" eb="10">
      <t>メイジガクインダイガクコウカイコウザ</t>
    </rPh>
    <phoneticPr fontId="2"/>
  </si>
  <si>
    <t>「文学は国境を超えて」をテーマに、外国文学が日本との関わりの中でどのように生み出され、翻訳・翻案を通じてどのように土着化したのか、日本文学はどのように海外で受容されてきたのか、文学の豊かな越境的営みを多角的に検証します。</t>
    <rPh sb="1" eb="3">
      <t>ブンガク</t>
    </rPh>
    <rPh sb="4" eb="6">
      <t>コッキョウ</t>
    </rPh>
    <rPh sb="7" eb="8">
      <t>コ</t>
    </rPh>
    <phoneticPr fontId="2"/>
  </si>
  <si>
    <t>明治学院大学横浜校舎（対面開催）</t>
    <rPh sb="0" eb="2">
      <t>メイジ</t>
    </rPh>
    <rPh sb="2" eb="4">
      <t>ガクイン</t>
    </rPh>
    <rPh sb="4" eb="6">
      <t>ダイガク</t>
    </rPh>
    <rPh sb="6" eb="8">
      <t>ヨコハマ</t>
    </rPh>
    <rPh sb="8" eb="10">
      <t>コウシャ</t>
    </rPh>
    <rPh sb="11" eb="13">
      <t>タイメン</t>
    </rPh>
    <rPh sb="13" eb="15">
      <t>カイサイ</t>
    </rPh>
    <phoneticPr fontId="2"/>
  </si>
  <si>
    <t>JR戸塚駅
からバスで12分</t>
    <rPh sb="2" eb="4">
      <t>トツカ</t>
    </rPh>
    <rPh sb="4" eb="5">
      <t>エキ</t>
    </rPh>
    <rPh sb="13" eb="14">
      <t>フン</t>
    </rPh>
    <phoneticPr fontId="2"/>
  </si>
  <si>
    <t>明治学院大学言語文化研究所</t>
    <rPh sb="0" eb="6">
      <t>メイジガクインダイガク</t>
    </rPh>
    <rPh sb="6" eb="8">
      <t>ゲンゴ</t>
    </rPh>
    <rPh sb="8" eb="10">
      <t>ブンカ</t>
    </rPh>
    <rPh sb="10" eb="13">
      <t>ケンキュウジョ</t>
    </rPh>
    <phoneticPr fontId="2"/>
  </si>
  <si>
    <t>明治学院大学学長室社会連携課</t>
    <rPh sb="6" eb="8">
      <t>ガクチョウ</t>
    </rPh>
    <phoneticPr fontId="2"/>
  </si>
  <si>
    <t>《令和６年度「かながわ教育月間」教育イベント一覧》【各種団体】</t>
    <rPh sb="26" eb="30">
      <t>カクシュダンタイ</t>
    </rPh>
    <phoneticPr fontId="2"/>
  </si>
  <si>
    <t>JR鶴見線
鶴見小野駅
徒歩15分又は
臨港バス
「理研・市大
大学院前」
バス停下車すぐ</t>
    <rPh sb="17" eb="18">
      <t>マタ</t>
    </rPh>
    <phoneticPr fontId="2"/>
  </si>
  <si>
    <t>相模原市緑区</t>
    <phoneticPr fontId="2"/>
  </si>
  <si>
    <t>相模原市南区</t>
    <phoneticPr fontId="2"/>
  </si>
  <si>
    <t>川崎市高津区</t>
    <rPh sb="0" eb="3">
      <t>カワサキシ</t>
    </rPh>
    <phoneticPr fontId="2"/>
  </si>
  <si>
    <t>川崎市幸区</t>
    <rPh sb="0" eb="3">
      <t>カワサキシ</t>
    </rPh>
    <phoneticPr fontId="2"/>
  </si>
  <si>
    <t>川崎市麻生区</t>
    <rPh sb="0" eb="3">
      <t>カワサキシ</t>
    </rPh>
    <phoneticPr fontId="2"/>
  </si>
  <si>
    <t>横浜市旭区</t>
    <rPh sb="0" eb="3">
      <t>ヨコハマシ</t>
    </rPh>
    <phoneticPr fontId="2"/>
  </si>
  <si>
    <t>横浜市金沢区</t>
    <rPh sb="0" eb="3">
      <t>ヨコハマシ</t>
    </rPh>
    <phoneticPr fontId="2"/>
  </si>
  <si>
    <t>横浜市戸塚区</t>
    <rPh sb="0" eb="3">
      <t>ヨコハマシ</t>
    </rPh>
    <phoneticPr fontId="2"/>
  </si>
  <si>
    <t>横浜市港南区</t>
    <rPh sb="0" eb="3">
      <t>ヨコハマシ</t>
    </rPh>
    <phoneticPr fontId="2"/>
  </si>
  <si>
    <t>横浜市神奈川区</t>
    <rPh sb="0" eb="3">
      <t>ヨコハマシ</t>
    </rPh>
    <phoneticPr fontId="2"/>
  </si>
  <si>
    <t>横浜市西区</t>
    <rPh sb="0" eb="3">
      <t>ヨコハマシ</t>
    </rPh>
    <phoneticPr fontId="2"/>
  </si>
  <si>
    <t>横浜市青葉区</t>
    <rPh sb="0" eb="3">
      <t>ヨコハマシ</t>
    </rPh>
    <phoneticPr fontId="2"/>
  </si>
  <si>
    <t>横浜市泉区</t>
    <rPh sb="0" eb="3">
      <t>ヨコハマシ</t>
    </rPh>
    <phoneticPr fontId="2"/>
  </si>
  <si>
    <t>横浜市中区</t>
    <rPh sb="0" eb="3">
      <t>ヨコハマシ</t>
    </rPh>
    <phoneticPr fontId="2"/>
  </si>
  <si>
    <t>横浜市鶴見区</t>
    <rPh sb="0" eb="3">
      <t>ヨコハマシ</t>
    </rPh>
    <phoneticPr fontId="2"/>
  </si>
  <si>
    <t>横浜市保土ヶ谷区</t>
    <rPh sb="0" eb="3">
      <t>ヨコハマシ</t>
    </rPh>
    <phoneticPr fontId="2"/>
  </si>
  <si>
    <t>横浜市緑区</t>
    <rPh sb="0" eb="3">
      <t>ヨコハマシ</t>
    </rPh>
    <phoneticPr fontId="2"/>
  </si>
  <si>
    <t>横浜市泉区</t>
    <phoneticPr fontId="2"/>
  </si>
  <si>
    <t>横浜市中区</t>
    <phoneticPr fontId="2"/>
  </si>
  <si>
    <t>相模原市中央区</t>
    <phoneticPr fontId="2"/>
  </si>
  <si>
    <t>https://www.pref.kanagawa.jp/docs/ui6/4/spo-com-day/kenritusc.html</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</si>
</sst>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d;@"/>
  </numFmts>
  <fonts count="35" x14ac:knownFonts="1">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u/>
      <sz val="14"/>
      <color indexed="12"/>
      <name val="メイリオ"/>
      <family val="3"/>
      <charset val="128"/>
    </font>
    <font>
      <sz val="11"/>
      <name val="ＭＳ Ｐゴシック"/>
      <family val="3"/>
      <charset val="128"/>
      <scheme val="minor"/>
    </font>
    <font>
      <sz val="16"/>
      <name val="ＭＳ Ｐゴシック"/>
      <family val="3"/>
      <charset val="128"/>
    </font>
    <font>
      <sz val="6"/>
      <name val="ＭＳ Ｐゴシック"/>
      <family val="3"/>
      <charset val="128"/>
      <scheme val="minor"/>
    </font>
    <font>
      <sz val="6"/>
      <name val="ＭＳ 明朝"/>
      <family val="2"/>
      <charset val="128"/>
    </font>
    <font>
      <sz val="6"/>
      <name val="ＭＳ 明朝"/>
      <family val="1"/>
      <charset val="128"/>
    </font>
    <font>
      <sz val="12"/>
      <name val="ＭＳ 明朝"/>
      <family val="1"/>
      <charset val="128"/>
    </font>
    <font>
      <u/>
      <sz val="11"/>
      <color indexed="12"/>
      <name val="ＭＳ Ｐゴシック"/>
      <family val="3"/>
      <charset val="128"/>
      <scheme val="minor"/>
    </font>
    <font>
      <u/>
      <sz val="11"/>
      <color rgb="FF0000FF"/>
      <name val="ＭＳ Ｐゴシック"/>
      <family val="3"/>
      <charset val="128"/>
      <scheme val="minor"/>
    </font>
    <font>
      <u/>
      <sz val="11"/>
      <name val="ＭＳ Ｐゴシック"/>
      <family val="3"/>
      <charset val="128"/>
      <scheme val="minor"/>
    </font>
    <font>
      <sz val="11"/>
      <color rgb="FF000000"/>
      <name val="ＭＳ Ｐゴシック"/>
      <family val="3"/>
      <charset val="128"/>
      <scheme val="minor"/>
    </font>
    <font>
      <u/>
      <sz val="11"/>
      <color rgb="FF0000FF"/>
      <name val="ＭＳ Ｐゴシック"/>
      <family val="3"/>
      <charset val="128"/>
    </font>
    <font>
      <sz val="10"/>
      <color theme="1"/>
      <name val="ＭＳ Ｐゴシック"/>
      <family val="3"/>
      <charset val="128"/>
      <scheme val="minor"/>
    </font>
    <font>
      <sz val="11"/>
      <color rgb="FFFF0000"/>
      <name val="ＭＳ Ｐゴシック"/>
      <family val="3"/>
      <charset val="128"/>
      <scheme val="minor"/>
    </font>
    <font>
      <strike/>
      <sz val="11"/>
      <name val="ＭＳ Ｐゴシック"/>
      <family val="3"/>
      <charset val="128"/>
      <scheme val="minor"/>
    </font>
    <font>
      <b/>
      <sz val="13"/>
      <color theme="3"/>
      <name val="ＭＳ 明朝"/>
      <family val="2"/>
      <charset val="128"/>
    </font>
    <font>
      <sz val="11"/>
      <color indexed="12"/>
      <name val="ＭＳ Ｐゴシック"/>
      <family val="3"/>
      <charset val="128"/>
      <scheme val="minor"/>
    </font>
    <font>
      <sz val="11"/>
      <color indexed="12"/>
      <name val="ＭＳ Ｐゴシック"/>
      <family val="3"/>
      <charset val="128"/>
    </font>
    <font>
      <b/>
      <sz val="18"/>
      <name val="ＭＳ Ｐゴシック"/>
      <family val="3"/>
      <charset val="128"/>
    </font>
    <font>
      <sz val="11"/>
      <color rgb="FF006100"/>
      <name val="ＭＳ Ｐゴシック"/>
      <family val="2"/>
      <charset val="128"/>
      <scheme val="minor"/>
    </font>
    <font>
      <i/>
      <sz val="11"/>
      <color rgb="FF0000FF"/>
      <name val="ＭＳ Ｐゴシック"/>
      <family val="3"/>
      <charset val="128"/>
      <scheme val="minor"/>
    </font>
    <font>
      <sz val="20"/>
      <color theme="1"/>
      <name val="ＭＳ Ｐゴシック"/>
      <family val="3"/>
      <charset val="128"/>
      <scheme val="minor"/>
    </font>
    <font>
      <u/>
      <sz val="10"/>
      <color indexed="12"/>
      <name val="メイリオ"/>
      <family val="3"/>
      <charset val="128"/>
    </font>
    <font>
      <sz val="10"/>
      <name val="ＭＳ Ｐゴシック"/>
      <family val="3"/>
      <charset val="128"/>
    </font>
    <font>
      <u/>
      <sz val="10"/>
      <color rgb="FF0000FF"/>
      <name val="ＭＳ Ｐゴシック"/>
      <family val="3"/>
      <charset val="128"/>
    </font>
    <font>
      <u/>
      <sz val="10"/>
      <name val="ＭＳ Ｐゴシック"/>
      <family val="3"/>
      <charset val="128"/>
    </font>
    <font>
      <u/>
      <sz val="10"/>
      <color indexed="12"/>
      <name val="ＭＳ Ｐゴシック"/>
      <family val="3"/>
      <charset val="128"/>
    </font>
    <font>
      <sz val="10"/>
      <color indexed="12"/>
      <name val="ＭＳ Ｐゴシック"/>
      <family val="3"/>
      <charset val="128"/>
    </font>
    <font>
      <i/>
      <sz val="10"/>
      <color rgb="FF0000FF"/>
      <name val="ＭＳ Ｐゴシック"/>
      <family val="3"/>
      <charset val="128"/>
    </font>
    <font>
      <sz val="10"/>
      <color theme="1"/>
      <name val="ＭＳ Ｐゴシック"/>
      <family val="3"/>
      <charset val="128"/>
    </font>
    <font>
      <u/>
      <sz val="9"/>
      <color indexed="12"/>
      <name val="メイリオ"/>
      <family val="3"/>
      <charset val="128"/>
    </font>
  </fonts>
  <fills count="3">
    <fill>
      <patternFill patternType="none"/>
    </fill>
    <fill>
      <patternFill patternType="gray125"/>
    </fill>
    <fill>
      <patternFill patternType="solid">
        <fgColor theme="4"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top/>
      <bottom style="thin">
        <color indexed="64"/>
      </bottom>
      <diagonal/>
    </border>
  </borders>
  <cellStyleXfs count="7">
    <xf numFmtId="0" fontId="0" fillId="0" borderId="0">
      <alignment vertical="center"/>
    </xf>
    <xf numFmtId="0" fontId="4" fillId="0" borderId="0" applyNumberFormat="0" applyFill="0" applyBorder="0" applyAlignment="0" applyProtection="0">
      <alignment vertical="top"/>
      <protection locked="0"/>
    </xf>
    <xf numFmtId="0" fontId="1" fillId="0" borderId="0">
      <alignment vertical="center"/>
    </xf>
    <xf numFmtId="0" fontId="3" fillId="0" borderId="0">
      <alignment vertical="center"/>
    </xf>
    <xf numFmtId="38" fontId="3" fillId="0" borderId="0" applyFont="0" applyFill="0" applyBorder="0" applyAlignment="0" applyProtection="0">
      <alignment vertical="center"/>
    </xf>
    <xf numFmtId="38" fontId="1" fillId="0" borderId="0" applyFont="0" applyFill="0" applyBorder="0" applyAlignment="0" applyProtection="0">
      <alignment vertical="center"/>
    </xf>
    <xf numFmtId="0" fontId="10" fillId="0" borderId="0">
      <alignment vertical="center"/>
    </xf>
  </cellStyleXfs>
  <cellXfs count="148">
    <xf numFmtId="0" fontId="0" fillId="0" borderId="0" xfId="0">
      <alignment vertical="center"/>
    </xf>
    <xf numFmtId="0" fontId="5" fillId="0" borderId="1" xfId="3" applyFont="1" applyFill="1" applyBorder="1" applyAlignment="1" applyProtection="1">
      <alignment vertical="center" wrapText="1"/>
      <protection locked="0"/>
    </xf>
    <xf numFmtId="0" fontId="5" fillId="0" borderId="0" xfId="3" applyFont="1" applyAlignment="1" applyProtection="1">
      <alignment vertical="center" wrapText="1"/>
    </xf>
    <xf numFmtId="0" fontId="3" fillId="0" borderId="0" xfId="3" applyProtection="1">
      <alignment vertical="center"/>
    </xf>
    <xf numFmtId="0" fontId="5" fillId="0" borderId="1" xfId="3" applyFont="1" applyFill="1" applyBorder="1" applyAlignment="1" applyProtection="1">
      <alignment vertical="center" wrapText="1"/>
    </xf>
    <xf numFmtId="49" fontId="5" fillId="0" borderId="1" xfId="3" applyNumberFormat="1" applyFont="1" applyFill="1" applyBorder="1" applyAlignment="1" applyProtection="1">
      <alignment vertical="center" wrapText="1"/>
    </xf>
    <xf numFmtId="49" fontId="5" fillId="0" borderId="1" xfId="3" applyNumberFormat="1" applyFont="1" applyFill="1" applyBorder="1" applyAlignment="1" applyProtection="1">
      <alignment horizontal="center" vertical="center" wrapText="1"/>
    </xf>
    <xf numFmtId="49" fontId="3" fillId="0" borderId="1" xfId="3" applyNumberFormat="1" applyFont="1" applyFill="1" applyBorder="1" applyAlignment="1" applyProtection="1">
      <alignment vertical="center" wrapText="1"/>
    </xf>
    <xf numFmtId="14" fontId="5" fillId="0" borderId="1" xfId="0" applyNumberFormat="1" applyFont="1" applyFill="1" applyBorder="1" applyAlignment="1">
      <alignment horizontal="left" vertical="center" wrapText="1"/>
    </xf>
    <xf numFmtId="49" fontId="3" fillId="0" borderId="1" xfId="3" applyNumberFormat="1" applyFont="1" applyFill="1" applyBorder="1" applyAlignment="1" applyProtection="1">
      <alignment horizontal="center" vertical="center" wrapText="1"/>
    </xf>
    <xf numFmtId="49" fontId="3" fillId="0" borderId="3" xfId="3" applyNumberFormat="1" applyFont="1" applyFill="1" applyBorder="1" applyAlignment="1" applyProtection="1">
      <alignment vertical="center" wrapText="1"/>
    </xf>
    <xf numFmtId="0" fontId="3" fillId="0" borderId="1" xfId="3" applyFont="1" applyFill="1" applyBorder="1" applyAlignment="1" applyProtection="1">
      <alignment vertical="center" wrapText="1"/>
      <protection locked="0"/>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3" fillId="0" borderId="1" xfId="3" applyFont="1" applyFill="1" applyBorder="1" applyAlignment="1">
      <alignment vertical="center" wrapText="1"/>
    </xf>
    <xf numFmtId="0" fontId="3" fillId="0" borderId="1" xfId="3" applyFont="1" applyFill="1" applyBorder="1" applyAlignment="1">
      <alignment horizontal="left" vertical="center" wrapText="1"/>
    </xf>
    <xf numFmtId="0" fontId="5" fillId="0" borderId="1" xfId="0" applyFont="1" applyFill="1" applyBorder="1" applyAlignment="1">
      <alignment horizontal="left" vertical="center" wrapText="1"/>
    </xf>
    <xf numFmtId="38" fontId="5" fillId="0" borderId="1" xfId="5" applyFont="1" applyFill="1" applyBorder="1" applyAlignment="1">
      <alignment horizontal="left" vertical="center" wrapText="1"/>
    </xf>
    <xf numFmtId="49" fontId="11" fillId="0" borderId="1" xfId="1" applyNumberFormat="1" applyFont="1" applyFill="1" applyBorder="1" applyAlignment="1" applyProtection="1">
      <alignment vertical="center" wrapText="1"/>
    </xf>
    <xf numFmtId="49" fontId="3" fillId="0" borderId="0" xfId="3" applyNumberFormat="1" applyAlignment="1" applyProtection="1">
      <alignment horizontal="left" vertical="center"/>
    </xf>
    <xf numFmtId="176" fontId="3" fillId="0" borderId="1" xfId="3" applyNumberFormat="1" applyFont="1" applyFill="1" applyBorder="1" applyAlignment="1">
      <alignment horizontal="left" vertical="center" shrinkToFit="1"/>
    </xf>
    <xf numFmtId="176" fontId="3" fillId="0" borderId="1" xfId="3" applyNumberFormat="1" applyFont="1" applyFill="1" applyBorder="1" applyAlignment="1" applyProtection="1">
      <alignment horizontal="left" vertical="center" shrinkToFit="1"/>
    </xf>
    <xf numFmtId="176" fontId="5" fillId="0" borderId="1" xfId="3" applyNumberFormat="1" applyFont="1" applyFill="1" applyBorder="1" applyAlignment="1" applyProtection="1">
      <alignment horizontal="left" vertical="center" shrinkToFit="1"/>
    </xf>
    <xf numFmtId="49" fontId="3" fillId="0" borderId="1" xfId="3" applyNumberFormat="1" applyFont="1" applyFill="1" applyBorder="1" applyAlignment="1" applyProtection="1">
      <alignment horizontal="left" vertical="center" shrinkToFit="1"/>
    </xf>
    <xf numFmtId="49" fontId="5" fillId="0" borderId="1" xfId="3" applyNumberFormat="1" applyFont="1" applyFill="1" applyBorder="1" applyAlignment="1" applyProtection="1">
      <alignment horizontal="left" vertical="center" shrinkToFit="1"/>
    </xf>
    <xf numFmtId="0" fontId="5" fillId="0" borderId="1" xfId="3" applyFont="1" applyFill="1" applyBorder="1" applyAlignment="1">
      <alignment vertical="center" wrapText="1"/>
    </xf>
    <xf numFmtId="49" fontId="12" fillId="0" borderId="1" xfId="1" applyNumberFormat="1" applyFont="1" applyFill="1" applyBorder="1" applyAlignment="1" applyProtection="1">
      <alignment vertical="center" wrapText="1"/>
    </xf>
    <xf numFmtId="49" fontId="13" fillId="0" borderId="1" xfId="1" applyNumberFormat="1" applyFont="1" applyFill="1" applyBorder="1" applyAlignment="1" applyProtection="1">
      <alignment vertical="center" wrapText="1"/>
    </xf>
    <xf numFmtId="49" fontId="3" fillId="0" borderId="1" xfId="3" applyNumberFormat="1" applyFont="1" applyFill="1" applyBorder="1" applyAlignment="1" applyProtection="1">
      <alignment vertical="center" shrinkToFit="1"/>
    </xf>
    <xf numFmtId="0" fontId="3" fillId="0" borderId="0" xfId="3" applyFill="1" applyProtection="1">
      <alignment vertical="center"/>
    </xf>
    <xf numFmtId="49" fontId="3" fillId="0" borderId="1" xfId="3" applyNumberFormat="1" applyFont="1" applyFill="1" applyBorder="1" applyAlignment="1">
      <alignment vertical="center" wrapText="1"/>
    </xf>
    <xf numFmtId="49" fontId="3" fillId="0" borderId="1" xfId="3" applyNumberFormat="1" applyFont="1" applyFill="1" applyBorder="1" applyAlignment="1">
      <alignment horizontal="center" vertical="center" wrapText="1"/>
    </xf>
    <xf numFmtId="14" fontId="3" fillId="0" borderId="1" xfId="3" applyNumberFormat="1" applyFont="1" applyFill="1" applyBorder="1" applyAlignment="1">
      <alignment horizontal="left" vertical="center" shrinkToFit="1"/>
    </xf>
    <xf numFmtId="0" fontId="5" fillId="0" borderId="1" xfId="0" applyFont="1" applyFill="1" applyBorder="1" applyAlignment="1">
      <alignment vertical="center" wrapText="1"/>
    </xf>
    <xf numFmtId="14" fontId="3" fillId="0" borderId="1" xfId="0" applyNumberFormat="1" applyFont="1" applyFill="1" applyBorder="1" applyAlignment="1">
      <alignment horizontal="left" vertical="center" wrapText="1"/>
    </xf>
    <xf numFmtId="14" fontId="3" fillId="0" borderId="1" xfId="3" applyNumberFormat="1" applyFont="1" applyFill="1" applyBorder="1" applyAlignment="1" applyProtection="1">
      <alignment horizontal="left" vertical="center" shrinkToFit="1"/>
    </xf>
    <xf numFmtId="49" fontId="3" fillId="0" borderId="1" xfId="3" applyNumberFormat="1" applyFont="1" applyFill="1" applyBorder="1" applyAlignment="1">
      <alignment horizontal="left" vertical="center" shrinkToFit="1"/>
    </xf>
    <xf numFmtId="176" fontId="3" fillId="0" borderId="1" xfId="3" applyNumberFormat="1" applyFont="1" applyFill="1" applyBorder="1" applyAlignment="1" applyProtection="1">
      <alignment horizontal="left" vertical="center" wrapText="1" shrinkToFit="1"/>
    </xf>
    <xf numFmtId="49" fontId="5" fillId="0" borderId="1" xfId="3" applyNumberFormat="1" applyFont="1" applyFill="1" applyBorder="1" applyAlignment="1" applyProtection="1">
      <alignment horizontal="left" vertical="center" shrinkToFit="1"/>
      <protection locked="0"/>
    </xf>
    <xf numFmtId="0" fontId="5" fillId="0" borderId="1" xfId="0" applyFont="1" applyFill="1" applyBorder="1" applyAlignment="1">
      <alignment horizontal="justify" vertical="center"/>
    </xf>
    <xf numFmtId="14" fontId="3" fillId="0" borderId="1" xfId="3" applyNumberFormat="1" applyFont="1" applyFill="1" applyBorder="1" applyAlignment="1">
      <alignment horizontal="left" vertical="center" wrapText="1" shrinkToFit="1"/>
    </xf>
    <xf numFmtId="0" fontId="5" fillId="0" borderId="1" xfId="0" applyFont="1" applyFill="1" applyBorder="1" applyAlignment="1">
      <alignment horizontal="justify" vertical="center" wrapText="1"/>
    </xf>
    <xf numFmtId="0" fontId="14" fillId="0" borderId="1" xfId="0" applyFont="1" applyFill="1" applyBorder="1" applyAlignment="1">
      <alignment horizontal="justify" vertical="center"/>
    </xf>
    <xf numFmtId="0" fontId="3" fillId="0" borderId="1" xfId="3" applyFont="1" applyFill="1" applyBorder="1" applyAlignment="1" applyProtection="1">
      <alignment vertical="center" wrapText="1"/>
    </xf>
    <xf numFmtId="0" fontId="17" fillId="0" borderId="1" xfId="3" applyFont="1" applyFill="1" applyBorder="1" applyAlignment="1" applyProtection="1">
      <alignment vertical="center" wrapText="1"/>
    </xf>
    <xf numFmtId="49" fontId="5" fillId="0" borderId="1" xfId="3" applyNumberFormat="1" applyFont="1" applyFill="1" applyBorder="1" applyAlignment="1">
      <alignment horizontal="left" vertical="center" shrinkToFit="1"/>
    </xf>
    <xf numFmtId="49" fontId="1" fillId="2" borderId="2" xfId="3" applyNumberFormat="1" applyFont="1" applyFill="1" applyBorder="1" applyAlignment="1" applyProtection="1">
      <alignment vertical="center" wrapText="1"/>
    </xf>
    <xf numFmtId="49" fontId="1" fillId="2" borderId="2" xfId="3" applyNumberFormat="1" applyFont="1" applyFill="1" applyBorder="1" applyAlignment="1" applyProtection="1">
      <alignment horizontal="left" vertical="center" wrapText="1"/>
    </xf>
    <xf numFmtId="0" fontId="1" fillId="2" borderId="2" xfId="3" applyFont="1" applyFill="1" applyBorder="1" applyAlignment="1" applyProtection="1">
      <alignment vertical="center" wrapText="1"/>
    </xf>
    <xf numFmtId="0" fontId="1" fillId="2" borderId="2" xfId="3" applyFont="1" applyFill="1" applyBorder="1" applyAlignment="1" applyProtection="1">
      <alignment vertical="center" wrapText="1"/>
      <protection locked="0"/>
    </xf>
    <xf numFmtId="0" fontId="5" fillId="0" borderId="1" xfId="3" applyFont="1" applyFill="1" applyBorder="1" applyAlignment="1" applyProtection="1">
      <alignment horizontal="left" vertical="center" wrapText="1"/>
      <protection locked="0"/>
    </xf>
    <xf numFmtId="0" fontId="12" fillId="0" borderId="1" xfId="0" applyFont="1" applyFill="1" applyBorder="1" applyAlignment="1">
      <alignment vertical="center" wrapText="1"/>
    </xf>
    <xf numFmtId="0" fontId="3" fillId="0" borderId="1" xfId="3" applyFill="1" applyBorder="1" applyProtection="1">
      <alignment vertical="center"/>
    </xf>
    <xf numFmtId="49" fontId="0" fillId="0" borderId="1" xfId="3" applyNumberFormat="1" applyFont="1" applyFill="1" applyBorder="1" applyAlignment="1" applyProtection="1">
      <alignment vertical="center" wrapText="1"/>
    </xf>
    <xf numFmtId="49" fontId="1" fillId="0" borderId="1" xfId="3" applyNumberFormat="1" applyFont="1" applyFill="1" applyBorder="1" applyAlignment="1" applyProtection="1">
      <alignment vertical="center" wrapText="1"/>
    </xf>
    <xf numFmtId="14" fontId="1" fillId="0" borderId="1" xfId="3" applyNumberFormat="1" applyFont="1" applyFill="1" applyBorder="1" applyAlignment="1" applyProtection="1">
      <alignment horizontal="left" vertical="center" shrinkToFit="1"/>
    </xf>
    <xf numFmtId="49" fontId="1" fillId="0" borderId="1" xfId="3" applyNumberFormat="1" applyFont="1" applyFill="1" applyBorder="1" applyAlignment="1" applyProtection="1">
      <alignment horizontal="center" vertical="center" wrapText="1"/>
    </xf>
    <xf numFmtId="0" fontId="5" fillId="0" borderId="1" xfId="0" applyNumberFormat="1" applyFont="1" applyFill="1" applyBorder="1" applyAlignment="1">
      <alignment horizontal="left" vertical="center" wrapText="1"/>
    </xf>
    <xf numFmtId="0" fontId="12" fillId="0" borderId="1" xfId="0" applyFont="1" applyFill="1" applyBorder="1" applyAlignment="1" applyProtection="1">
      <alignment vertical="center" wrapText="1"/>
    </xf>
    <xf numFmtId="0" fontId="5" fillId="0" borderId="1" xfId="3" applyFont="1" applyFill="1" applyBorder="1" applyAlignment="1" applyProtection="1">
      <alignment horizontal="left" vertical="center" wrapText="1"/>
    </xf>
    <xf numFmtId="14" fontId="5" fillId="0" borderId="1" xfId="3" applyNumberFormat="1" applyFont="1" applyFill="1" applyBorder="1" applyAlignment="1" applyProtection="1">
      <alignment horizontal="left" vertical="center" wrapText="1"/>
    </xf>
    <xf numFmtId="176" fontId="5" fillId="0" borderId="1" xfId="3" applyNumberFormat="1" applyFont="1" applyFill="1" applyBorder="1" applyAlignment="1" applyProtection="1">
      <alignment vertical="center" wrapText="1" shrinkToFit="1"/>
    </xf>
    <xf numFmtId="0" fontId="11" fillId="0" borderId="1" xfId="1" applyFont="1" applyFill="1" applyBorder="1" applyAlignment="1" applyProtection="1">
      <alignment vertical="center" wrapText="1"/>
    </xf>
    <xf numFmtId="176" fontId="3" fillId="0" borderId="1" xfId="3" applyNumberFormat="1" applyFont="1" applyFill="1" applyBorder="1" applyAlignment="1" applyProtection="1">
      <alignment vertical="center" wrapText="1" shrinkToFit="1"/>
    </xf>
    <xf numFmtId="49" fontId="3" fillId="0" borderId="1" xfId="3" applyNumberFormat="1" applyFont="1" applyFill="1" applyBorder="1" applyAlignment="1" applyProtection="1">
      <alignment horizontal="left" vertical="center"/>
    </xf>
    <xf numFmtId="0" fontId="20" fillId="0" borderId="1" xfId="1" applyFont="1" applyFill="1" applyBorder="1" applyAlignment="1" applyProtection="1">
      <alignment vertical="center" wrapText="1"/>
    </xf>
    <xf numFmtId="49" fontId="5" fillId="0" borderId="1" xfId="3" applyNumberFormat="1" applyFont="1" applyFill="1" applyBorder="1" applyAlignment="1" applyProtection="1">
      <alignment vertical="center" shrinkToFit="1"/>
    </xf>
    <xf numFmtId="49" fontId="11" fillId="0" borderId="1" xfId="1" applyNumberFormat="1" applyFont="1" applyFill="1" applyBorder="1" applyAlignment="1" applyProtection="1">
      <alignment vertical="center" wrapText="1" shrinkToFit="1"/>
    </xf>
    <xf numFmtId="49" fontId="3" fillId="0" borderId="1" xfId="3" applyNumberFormat="1" applyFont="1" applyFill="1" applyBorder="1" applyAlignment="1" applyProtection="1">
      <alignment horizontal="left" vertical="center" wrapText="1" shrinkToFit="1"/>
    </xf>
    <xf numFmtId="176" fontId="3" fillId="0" borderId="1" xfId="3" applyNumberFormat="1" applyFont="1" applyFill="1" applyBorder="1" applyAlignment="1">
      <alignment vertical="center" wrapText="1" shrinkToFit="1"/>
    </xf>
    <xf numFmtId="49" fontId="13" fillId="0" borderId="1" xfId="1" applyNumberFormat="1" applyFont="1" applyFill="1" applyBorder="1" applyAlignment="1" applyProtection="1">
      <alignment horizontal="center" vertical="center" wrapText="1"/>
    </xf>
    <xf numFmtId="176" fontId="5" fillId="0" borderId="1" xfId="3" applyNumberFormat="1" applyFont="1" applyFill="1" applyBorder="1" applyAlignment="1" applyProtection="1">
      <alignment horizontal="left" vertical="center" wrapText="1" shrinkToFit="1"/>
    </xf>
    <xf numFmtId="0" fontId="3" fillId="0" borderId="1" xfId="6" applyFont="1" applyFill="1" applyBorder="1" applyAlignment="1">
      <alignment vertical="center" wrapText="1"/>
    </xf>
    <xf numFmtId="14" fontId="3" fillId="0" borderId="1" xfId="3" applyNumberFormat="1" applyFont="1" applyFill="1" applyBorder="1" applyAlignment="1" applyProtection="1">
      <alignment horizontal="left" vertical="center" wrapText="1"/>
    </xf>
    <xf numFmtId="0" fontId="3" fillId="0" borderId="1" xfId="6" applyFont="1" applyFill="1" applyBorder="1" applyAlignment="1">
      <alignment horizontal="center" vertical="center" wrapText="1"/>
    </xf>
    <xf numFmtId="49" fontId="3" fillId="0" borderId="1" xfId="3" applyNumberFormat="1" applyFont="1" applyFill="1" applyBorder="1" applyAlignment="1" applyProtection="1">
      <alignment horizontal="left" vertical="center" wrapText="1"/>
    </xf>
    <xf numFmtId="49" fontId="3" fillId="0" borderId="1" xfId="3" applyNumberFormat="1" applyFont="1" applyFill="1" applyBorder="1" applyAlignment="1" applyProtection="1">
      <alignment vertical="center" wrapText="1"/>
      <protection locked="0"/>
    </xf>
    <xf numFmtId="49" fontId="3" fillId="0" borderId="1" xfId="3" applyNumberFormat="1" applyFont="1" applyFill="1" applyBorder="1" applyAlignment="1" applyProtection="1">
      <alignment horizontal="center" vertical="center" wrapText="1"/>
      <protection locked="0"/>
    </xf>
    <xf numFmtId="49" fontId="5" fillId="0" borderId="1" xfId="3" applyNumberFormat="1" applyFont="1" applyFill="1" applyBorder="1" applyAlignment="1">
      <alignment vertical="center" wrapText="1"/>
    </xf>
    <xf numFmtId="49" fontId="5" fillId="0" borderId="1" xfId="3" applyNumberFormat="1" applyFont="1" applyFill="1" applyBorder="1" applyAlignment="1">
      <alignment horizontal="left" vertical="center"/>
    </xf>
    <xf numFmtId="176" fontId="5" fillId="0" borderId="1" xfId="3" applyNumberFormat="1" applyFont="1" applyFill="1" applyBorder="1" applyAlignment="1">
      <alignment horizontal="left" vertical="center" shrinkToFit="1"/>
    </xf>
    <xf numFmtId="0" fontId="3" fillId="0" borderId="1" xfId="3" applyFont="1" applyFill="1" applyBorder="1" applyAlignment="1">
      <alignment horizontal="center" vertical="center" wrapText="1"/>
    </xf>
    <xf numFmtId="176" fontId="3" fillId="0" borderId="1" xfId="3" applyNumberFormat="1" applyFont="1" applyFill="1" applyBorder="1" applyAlignment="1">
      <alignment horizontal="left" vertical="center" wrapText="1" shrinkToFit="1"/>
    </xf>
    <xf numFmtId="49" fontId="3" fillId="0" borderId="1" xfId="3" applyNumberFormat="1" applyFont="1" applyFill="1" applyBorder="1" applyAlignment="1">
      <alignment horizontal="left" vertical="center" wrapText="1" shrinkToFit="1"/>
    </xf>
    <xf numFmtId="0" fontId="18" fillId="0" borderId="1" xfId="3" applyFont="1" applyFill="1" applyBorder="1" applyAlignment="1" applyProtection="1">
      <alignment vertical="center" wrapText="1"/>
    </xf>
    <xf numFmtId="0" fontId="3" fillId="0" borderId="1" xfId="3" applyFont="1" applyFill="1" applyBorder="1" applyAlignment="1" applyProtection="1">
      <alignment horizontal="center" vertical="center" wrapText="1"/>
    </xf>
    <xf numFmtId="0" fontId="12" fillId="0" borderId="1" xfId="3" applyFont="1" applyFill="1" applyBorder="1" applyAlignment="1">
      <alignment vertical="center" wrapText="1"/>
    </xf>
    <xf numFmtId="49" fontId="5" fillId="0" borderId="1" xfId="3" applyNumberFormat="1" applyFont="1" applyFill="1" applyBorder="1" applyAlignment="1">
      <alignment horizontal="center" vertical="center" wrapText="1"/>
    </xf>
    <xf numFmtId="0" fontId="12" fillId="0" borderId="1" xfId="1" applyFont="1" applyFill="1" applyBorder="1" applyAlignment="1" applyProtection="1">
      <alignment vertical="center" wrapText="1"/>
    </xf>
    <xf numFmtId="0" fontId="5" fillId="0" borderId="1" xfId="3" applyFont="1" applyFill="1" applyBorder="1" applyAlignment="1">
      <alignment horizontal="center" vertical="center" wrapText="1"/>
    </xf>
    <xf numFmtId="0" fontId="3" fillId="0" borderId="5" xfId="3" applyFont="1" applyFill="1" applyBorder="1" applyAlignment="1">
      <alignment vertical="center" wrapText="1"/>
    </xf>
    <xf numFmtId="0" fontId="3" fillId="0" borderId="3" xfId="3" applyFont="1" applyFill="1" applyBorder="1" applyAlignment="1">
      <alignment vertical="center" wrapText="1"/>
    </xf>
    <xf numFmtId="49" fontId="3" fillId="0" borderId="3" xfId="3" applyNumberFormat="1" applyFont="1" applyFill="1" applyBorder="1" applyAlignment="1">
      <alignment vertical="center" wrapText="1"/>
    </xf>
    <xf numFmtId="176" fontId="3" fillId="0" borderId="3" xfId="3" applyNumberFormat="1" applyFont="1" applyFill="1" applyBorder="1" applyAlignment="1">
      <alignment horizontal="left" vertical="center" shrinkToFit="1"/>
    </xf>
    <xf numFmtId="49" fontId="3" fillId="0" borderId="3" xfId="3" applyNumberFormat="1" applyFont="1" applyFill="1" applyBorder="1" applyAlignment="1">
      <alignment horizontal="center" vertical="center" wrapText="1"/>
    </xf>
    <xf numFmtId="49" fontId="11" fillId="0" borderId="3" xfId="1" applyNumberFormat="1" applyFont="1" applyFill="1" applyBorder="1" applyAlignment="1" applyProtection="1">
      <alignment vertical="center" wrapText="1"/>
    </xf>
    <xf numFmtId="0" fontId="3" fillId="0" borderId="3" xfId="3" applyFont="1" applyFill="1" applyBorder="1" applyAlignment="1" applyProtection="1">
      <alignment vertical="center" wrapText="1"/>
    </xf>
    <xf numFmtId="176" fontId="3" fillId="0" borderId="3" xfId="3" applyNumberFormat="1" applyFont="1" applyFill="1" applyBorder="1" applyAlignment="1" applyProtection="1">
      <alignment horizontal="left" vertical="center" shrinkToFit="1"/>
    </xf>
    <xf numFmtId="0" fontId="3" fillId="0" borderId="3" xfId="3" applyFont="1" applyFill="1" applyBorder="1" applyAlignment="1" applyProtection="1">
      <alignment vertical="center" wrapText="1"/>
      <protection locked="0"/>
    </xf>
    <xf numFmtId="49" fontId="3" fillId="0" borderId="3" xfId="3" applyNumberFormat="1" applyFont="1" applyFill="1" applyBorder="1" applyAlignment="1" applyProtection="1">
      <alignment horizontal="center" vertical="center" wrapText="1"/>
    </xf>
    <xf numFmtId="49" fontId="3" fillId="0" borderId="1" xfId="0" applyNumberFormat="1" applyFont="1" applyFill="1" applyBorder="1" applyAlignment="1">
      <alignment vertical="center" wrapText="1"/>
    </xf>
    <xf numFmtId="14" fontId="3" fillId="0" borderId="1" xfId="0" applyNumberFormat="1" applyFont="1" applyFill="1" applyBorder="1" applyAlignment="1">
      <alignment horizontal="left" vertical="center" shrinkToFit="1"/>
    </xf>
    <xf numFmtId="49" fontId="3" fillId="0" borderId="1" xfId="0" applyNumberFormat="1" applyFont="1" applyFill="1" applyBorder="1" applyAlignment="1">
      <alignment horizontal="center" vertical="center" wrapText="1"/>
    </xf>
    <xf numFmtId="49" fontId="12" fillId="0" borderId="1" xfId="0" applyNumberFormat="1" applyFont="1" applyFill="1" applyBorder="1" applyAlignment="1">
      <alignment vertical="center" wrapText="1"/>
    </xf>
    <xf numFmtId="49" fontId="3" fillId="0" borderId="1" xfId="3" applyNumberFormat="1" applyFont="1" applyFill="1" applyBorder="1" applyAlignment="1">
      <alignment horizontal="left" vertical="center"/>
    </xf>
    <xf numFmtId="0" fontId="24" fillId="0" borderId="1" xfId="0" applyFont="1" applyFill="1" applyBorder="1" applyAlignment="1">
      <alignment vertical="center" wrapText="1"/>
    </xf>
    <xf numFmtId="49" fontId="5" fillId="0" borderId="3" xfId="3" applyNumberFormat="1" applyFont="1" applyFill="1" applyBorder="1" applyAlignment="1" applyProtection="1">
      <alignment vertical="center" wrapText="1"/>
    </xf>
    <xf numFmtId="0" fontId="11" fillId="0" borderId="3" xfId="1" applyFont="1" applyFill="1" applyBorder="1" applyAlignment="1" applyProtection="1">
      <alignment vertical="center" wrapText="1"/>
    </xf>
    <xf numFmtId="0" fontId="3" fillId="0" borderId="4" xfId="3" applyFont="1" applyFill="1" applyBorder="1" applyAlignment="1" applyProtection="1">
      <alignment vertical="center" wrapText="1"/>
    </xf>
    <xf numFmtId="0" fontId="16" fillId="0" borderId="1" xfId="0" applyFont="1" applyFill="1" applyBorder="1" applyAlignment="1">
      <alignment horizontal="left" vertical="center" wrapText="1"/>
    </xf>
    <xf numFmtId="49" fontId="15" fillId="0" borderId="1" xfId="1" applyNumberFormat="1" applyFont="1" applyFill="1" applyBorder="1" applyAlignment="1" applyProtection="1">
      <alignment vertical="center" wrapText="1"/>
    </xf>
    <xf numFmtId="0" fontId="5" fillId="0" borderId="4" xfId="3" applyFont="1" applyFill="1" applyBorder="1" applyAlignment="1" applyProtection="1">
      <alignment vertical="center" wrapText="1"/>
    </xf>
    <xf numFmtId="0" fontId="12" fillId="0" borderId="3" xfId="0" applyFont="1" applyFill="1" applyBorder="1" applyAlignment="1">
      <alignment horizontal="justify" vertical="center" wrapText="1"/>
    </xf>
    <xf numFmtId="0" fontId="3" fillId="0" borderId="3" xfId="3" applyFont="1" applyFill="1" applyBorder="1">
      <alignment vertical="center"/>
    </xf>
    <xf numFmtId="0" fontId="3" fillId="0" borderId="4" xfId="3" applyFont="1" applyFill="1" applyBorder="1" applyAlignment="1">
      <alignment horizontal="left" vertical="center" wrapText="1"/>
    </xf>
    <xf numFmtId="49" fontId="26" fillId="0" borderId="1" xfId="1" applyNumberFormat="1" applyFont="1" applyFill="1" applyBorder="1" applyAlignment="1" applyProtection="1">
      <alignment vertical="center" wrapText="1"/>
    </xf>
    <xf numFmtId="0" fontId="3" fillId="0" borderId="0" xfId="3" applyFill="1" applyAlignment="1" applyProtection="1">
      <alignment horizontal="left" vertical="center"/>
    </xf>
    <xf numFmtId="0" fontId="27" fillId="2" borderId="2" xfId="3" applyFont="1" applyFill="1" applyBorder="1" applyAlignment="1" applyProtection="1">
      <alignment vertical="center" wrapText="1"/>
      <protection locked="0"/>
    </xf>
    <xf numFmtId="49" fontId="28" fillId="0" borderId="1" xfId="1" applyNumberFormat="1" applyFont="1" applyFill="1" applyBorder="1" applyAlignment="1" applyProtection="1">
      <alignment vertical="center" wrapText="1"/>
    </xf>
    <xf numFmtId="0" fontId="3" fillId="0" borderId="4" xfId="3" applyFont="1" applyFill="1" applyBorder="1" applyAlignment="1">
      <alignment vertical="center" wrapText="1"/>
    </xf>
    <xf numFmtId="0" fontId="5" fillId="0" borderId="4" xfId="3" applyFont="1" applyFill="1" applyBorder="1" applyAlignment="1" applyProtection="1">
      <alignment vertical="center" wrapText="1"/>
      <protection locked="0"/>
    </xf>
    <xf numFmtId="49" fontId="3" fillId="0" borderId="4" xfId="3" applyNumberFormat="1" applyFont="1" applyFill="1" applyBorder="1" applyAlignment="1">
      <alignment vertical="center" wrapText="1"/>
    </xf>
    <xf numFmtId="49" fontId="29" fillId="0" borderId="1" xfId="1" applyNumberFormat="1" applyFont="1" applyFill="1" applyBorder="1" applyAlignment="1" applyProtection="1">
      <alignment horizontal="left" vertical="center" wrapText="1"/>
    </xf>
    <xf numFmtId="49" fontId="30" fillId="0" borderId="3" xfId="1" applyNumberFormat="1" applyFont="1" applyFill="1" applyBorder="1" applyAlignment="1" applyProtection="1">
      <alignment vertical="center" wrapText="1"/>
    </xf>
    <xf numFmtId="49" fontId="30" fillId="0" borderId="1" xfId="1" applyNumberFormat="1" applyFont="1" applyFill="1" applyBorder="1" applyAlignment="1" applyProtection="1">
      <alignment vertical="center" wrapText="1"/>
    </xf>
    <xf numFmtId="0" fontId="30" fillId="0" borderId="1" xfId="1" applyFont="1" applyFill="1" applyBorder="1" applyAlignment="1" applyProtection="1">
      <alignment vertical="center" wrapText="1"/>
    </xf>
    <xf numFmtId="49" fontId="28" fillId="0" borderId="1" xfId="0" applyNumberFormat="1" applyFont="1" applyFill="1" applyBorder="1" applyAlignment="1">
      <alignment vertical="center" wrapText="1"/>
    </xf>
    <xf numFmtId="0" fontId="31" fillId="0" borderId="1" xfId="1" applyFont="1" applyFill="1" applyBorder="1" applyAlignment="1" applyProtection="1">
      <alignment vertical="center" wrapText="1"/>
    </xf>
    <xf numFmtId="0" fontId="28" fillId="0" borderId="3" xfId="0" applyFont="1" applyFill="1" applyBorder="1" applyAlignment="1">
      <alignment vertical="center" wrapText="1"/>
    </xf>
    <xf numFmtId="0" fontId="28" fillId="0" borderId="3" xfId="3" applyFont="1" applyFill="1" applyBorder="1" applyAlignment="1">
      <alignment vertical="center" wrapText="1"/>
    </xf>
    <xf numFmtId="0" fontId="28" fillId="0" borderId="1" xfId="3" applyFont="1" applyFill="1" applyBorder="1" applyAlignment="1">
      <alignment vertical="center" wrapText="1"/>
    </xf>
    <xf numFmtId="0" fontId="28" fillId="0" borderId="1" xfId="1" applyFont="1" applyFill="1" applyBorder="1" applyAlignment="1" applyProtection="1">
      <alignment vertical="center" wrapText="1"/>
    </xf>
    <xf numFmtId="0" fontId="28" fillId="0" borderId="1" xfId="0" applyFont="1" applyFill="1" applyBorder="1" applyAlignment="1">
      <alignment vertical="center" wrapText="1"/>
    </xf>
    <xf numFmtId="49" fontId="30" fillId="0" borderId="1" xfId="1" applyNumberFormat="1" applyFont="1" applyFill="1" applyBorder="1" applyAlignment="1" applyProtection="1">
      <alignment vertical="center" wrapText="1" shrinkToFit="1"/>
    </xf>
    <xf numFmtId="0" fontId="32" fillId="0" borderId="1" xfId="0" applyFont="1" applyFill="1" applyBorder="1" applyAlignment="1">
      <alignment vertical="center" wrapText="1"/>
    </xf>
    <xf numFmtId="49" fontId="29" fillId="0" borderId="1" xfId="1" applyNumberFormat="1" applyFont="1" applyFill="1" applyBorder="1" applyAlignment="1" applyProtection="1">
      <alignment horizontal="center" vertical="center" wrapText="1"/>
    </xf>
    <xf numFmtId="49" fontId="30" fillId="0" borderId="1" xfId="1" applyNumberFormat="1" applyFont="1" applyFill="1" applyBorder="1" applyAlignment="1" applyProtection="1">
      <alignment horizontal="center" vertical="center" wrapText="1"/>
    </xf>
    <xf numFmtId="0" fontId="33" fillId="0" borderId="1" xfId="3" applyFont="1" applyFill="1" applyBorder="1" applyAlignment="1" applyProtection="1">
      <alignment vertical="center" wrapText="1"/>
    </xf>
    <xf numFmtId="49" fontId="29" fillId="0" borderId="1" xfId="1" applyNumberFormat="1" applyFont="1" applyFill="1" applyBorder="1" applyAlignment="1" applyProtection="1">
      <alignment vertical="center" wrapText="1"/>
    </xf>
    <xf numFmtId="0" fontId="33" fillId="0" borderId="1" xfId="3" applyFont="1" applyFill="1" applyBorder="1">
      <alignment vertical="center"/>
    </xf>
    <xf numFmtId="0" fontId="28" fillId="0" borderId="1" xfId="0" applyFont="1" applyFill="1" applyBorder="1" applyAlignment="1">
      <alignment horizontal="justify" vertical="center" wrapText="1"/>
    </xf>
    <xf numFmtId="0" fontId="28" fillId="0" borderId="1" xfId="0" applyFont="1" applyFill="1" applyBorder="1" applyAlignment="1" applyProtection="1">
      <alignment vertical="center" wrapText="1"/>
    </xf>
    <xf numFmtId="0" fontId="33" fillId="0" borderId="0" xfId="3" applyFont="1" applyProtection="1">
      <alignment vertical="center"/>
    </xf>
    <xf numFmtId="0" fontId="34" fillId="0" borderId="1" xfId="1" applyFont="1" applyFill="1" applyBorder="1" applyAlignment="1" applyProtection="1">
      <alignment vertical="center" wrapText="1"/>
    </xf>
    <xf numFmtId="49" fontId="26" fillId="0" borderId="1" xfId="1" applyNumberFormat="1" applyFont="1" applyFill="1" applyBorder="1" applyAlignment="1" applyProtection="1">
      <alignment horizontal="left" vertical="center" wrapText="1"/>
    </xf>
    <xf numFmtId="49" fontId="4" fillId="0" borderId="1" xfId="1" applyNumberFormat="1" applyFill="1" applyBorder="1" applyAlignment="1" applyProtection="1">
      <alignment vertical="center" wrapText="1"/>
    </xf>
    <xf numFmtId="0" fontId="3" fillId="0" borderId="1" xfId="3" applyFill="1" applyBorder="1" applyAlignment="1" applyProtection="1">
      <alignment vertical="center" wrapText="1"/>
    </xf>
    <xf numFmtId="0" fontId="25" fillId="0" borderId="6" xfId="3" applyFont="1" applyBorder="1" applyAlignment="1" applyProtection="1">
      <alignment horizontal="center" vertical="center"/>
    </xf>
  </cellXfs>
  <cellStyles count="7">
    <cellStyle name="ハイパーリンク" xfId="1" builtinId="8" customBuiltin="1"/>
    <cellStyle name="桁区切り" xfId="5" builtinId="6"/>
    <cellStyle name="桁区切り 2" xfId="4"/>
    <cellStyle name="標準" xfId="0" builtinId="0"/>
    <cellStyle name="標準 2" xfId="2"/>
    <cellStyle name="標準 2 2" xfId="6"/>
    <cellStyle name="標準 3 2" xfId="3"/>
  </cellStyles>
  <dxfs count="0"/>
  <tableStyles count="0" defaultTableStyle="TableStyleMedium2" defaultPivotStyle="PivotStyleLight16"/>
  <colors>
    <mruColors>
      <color rgb="FFFFCCFF"/>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12" Type="http://schemas.openxmlformats.org/officeDocument/2006/relationships/externalLink" Target="externalLinks/externalLink82.xml"/><Relationship Id="rId16" Type="http://schemas.openxmlformats.org/officeDocument/2006/relationships/worksheet" Target="worksheets/sheet16.xml"/><Relationship Id="rId107" Type="http://schemas.openxmlformats.org/officeDocument/2006/relationships/externalLink" Target="externalLinks/externalLink77.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113" Type="http://schemas.openxmlformats.org/officeDocument/2006/relationships/externalLink" Target="externalLinks/externalLink83.xml"/><Relationship Id="rId118" Type="http://schemas.openxmlformats.org/officeDocument/2006/relationships/calcChain" Target="calcChain.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59" Type="http://schemas.openxmlformats.org/officeDocument/2006/relationships/externalLink" Target="externalLinks/externalLink29.xml"/><Relationship Id="rId103" Type="http://schemas.openxmlformats.org/officeDocument/2006/relationships/externalLink" Target="externalLinks/externalLink73.xml"/><Relationship Id="rId108" Type="http://schemas.openxmlformats.org/officeDocument/2006/relationships/externalLink" Target="externalLinks/externalLink78.xml"/><Relationship Id="rId54" Type="http://schemas.openxmlformats.org/officeDocument/2006/relationships/externalLink" Target="externalLinks/externalLink24.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9.xml"/><Relationship Id="rId114" Type="http://schemas.openxmlformats.org/officeDocument/2006/relationships/externalLink" Target="externalLinks/externalLink84.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109" Type="http://schemas.openxmlformats.org/officeDocument/2006/relationships/externalLink" Target="externalLinks/externalLink7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externalLink" Target="externalLinks/externalLink74.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110" Type="http://schemas.openxmlformats.org/officeDocument/2006/relationships/externalLink" Target="externalLinks/externalLink80.xml"/><Relationship Id="rId115" Type="http://schemas.openxmlformats.org/officeDocument/2006/relationships/theme" Target="theme/theme1.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externalLink" Target="externalLinks/externalLink75.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6.xml"/><Relationship Id="rId67" Type="http://schemas.openxmlformats.org/officeDocument/2006/relationships/externalLink" Target="externalLinks/externalLink3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62" Type="http://schemas.openxmlformats.org/officeDocument/2006/relationships/externalLink" Target="externalLinks/externalLink32.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111" Type="http://schemas.openxmlformats.org/officeDocument/2006/relationships/externalLink" Target="externalLinks/externalLink81.xml"/><Relationship Id="rId15" Type="http://schemas.openxmlformats.org/officeDocument/2006/relationships/worksheet" Target="worksheets/sheet15.xml"/><Relationship Id="rId36" Type="http://schemas.openxmlformats.org/officeDocument/2006/relationships/externalLink" Target="externalLinks/externalLink6.xml"/><Relationship Id="rId57" Type="http://schemas.openxmlformats.org/officeDocument/2006/relationships/externalLink" Target="externalLinks/externalLink27.xml"/><Relationship Id="rId106" Type="http://schemas.openxmlformats.org/officeDocument/2006/relationships/externalLink" Target="externalLinks/externalLink7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20844;&#25991;&#26360;&#39208;&#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24_&#29983;&#28079;&#23398;&#32722;&#35506;\74%20&#12381;&#12398;&#20182;\&#22577;&#21578;&#38306;&#20418;\R6&#22577;&#21578;&#38306;&#20418;\04&#25945;&#32946;&#32207;&#21209;&#35506;\06&#20196;&#21644;6&#24180;&#24230;&#12300;&#12363;&#12394;&#12364;&#12431;&#25945;&#32946;&#26376;&#38291;&#12301;&#12398;&#21462;&#12426;&#32068;&#12415;&#12395;&#12388;&#12356;&#12390;\&#26152;&#24180;&#24230;&#65288;&#20196;&#21644;&#65301;&#24180;&#24230;&#12398;&#22238;&#31572;&#65289;\03_&#12304;&#27096;&#24335;&#12305;&#35519;&#26619;&#31080;&#65288;&#29983;&#28079;&#23398;&#32722;&#35506;&#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7178;&#27996;&#24066;&#31435;&#22823;&#23398;&#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65288;&#22238;&#31572;&#65289;&#31070;&#22856;&#24029;&#33464;&#34899;&#25991;&#21270;&#36001;&#22243;&#12288;03_&#12304;&#27096;&#24335;&#12305;&#35519;&#26619;&#31080;&#65288;&#25152;&#23646;&#21517;&#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fs01\s0717\02_group\007_&#36947;&#36335;&#37117;&#24066;&#35506;\01_&#34903;&#36335;&#20844;&#22290;&#29677;\03.&#37117;&#24066;&#20844;&#22290;&#35506;\06.&#35519;&#26619;&#12539;&#36890;&#30693;\0607&#20381;&#38972;0621&#32224;&#20999;&#65343;&#20196;&#21644;6&#24180;&#24230;&#12300;&#12363;&#12394;&#12364;&#12431;&#25945;&#32946;&#26376;&#38291;&#12301;&#12398;&#21462;&#32068;&#12415;\02_&#35519;&#26619;\R6%20&#65288;&#22238;&#31572;&#65289;03_&#12304;&#27096;&#24335;&#12305;&#35519;&#26619;&#31080;&#65288;&#19971;&#27810;&#26862;&#26519;&#20844;&#22290;&#65289;%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30456;&#27169;&#19977;&#24029;&#20844;&#22290;&#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7941;&#20037;&#20117;&#27835;&#27700;&#65315;&#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30476;&#35199;&#22303;&#26408;&#20107;&#21209;&#25152;&#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8&#65308;&#20462;&#27491;&#20104;&#23450;&#65310;&#12304;&#28168;&#12305;&#23567;&#30000;&#21407;&#24066;/03_&#12304;&#27096;&#24335;&#12305;&#35519;&#26619;&#31080;&#65288;&#23567;&#30000;&#21407;&#24066;&#652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8&#12304;&#28168;&#12305;&#21335;&#36275;&#26564;&#24066;/&#12304;&#27096;&#24335;&#12305;&#35519;&#26619;&#31080;&#65288;&#21335;&#36275;&#26564;&#24066;&#6528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YASE00P\ak60\R04&#65374;\01.&#20849;&#36890;\01.&#24246;&#21209;\06.&#24193;&#20869;&#29031;&#20250;&#12539;&#22238;&#31572;(&#65300;&#65374;&#65302;&#26376;)\20240626_&#20196;&#21644;&#65302;&#24180;&#24230;&#12300;&#12363;&#12394;&#12364;&#12431;&#25945;&#32946;&#26376;&#38291;&#12301;&#12398;&#21462;&#12426;&#32068;&#12415;&#12395;&#12388;&#12356;&#12390;&#65288;&#20381;&#38972;&#65289;\&#22238;&#31572;\&#20013;&#22830;&#20844;&#27665;&#39208;&#22238;&#31572;&#12288;03_&#12304;&#27096;&#24335;&#12305;&#35519;&#26619;&#31080;&#65288;&#36020;&#24066;&#30010;&#26449;&#2151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76603224\AppData\Local\Temp\f1e829e5-364e-47ad-b123-5036b87172e2_03_&#12304;&#27096;&#24335;&#12305;&#35519;&#26619;&#31080;&#65288;&#34276;&#27810;&#24066;&#65289;.zip.2e2\03_&#12304;&#27096;&#24335;&#12305;&#35519;&#26619;&#31080;&#65288;&#34276;&#27810;&#24066;&#6528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25_&#12473;&#12509;&#12540;&#12484;&#12539;&#25991;&#21270;&#25391;&#33288;&#35506;\&#9734;&#65318;&#8470;100-001&#12288;&#12304;&#31038;&#20250;&#20307;&#32946;&#20849;&#36890;&#12540;&#24246;&#21209;&#12305;\&#65318;&#8470;100-001&#65293;3&#65374;6&#12288;&#12304;&#31038;&#20250;&#25945;&#32946;-&#24246;&#21209;&#65293;&#35506;&#20869;&#22238;&#35239;&#25991;&#26360;&#12305;\&#20196;&#21644;&#65302;&#24180;&#24230;\&#25945;&#32946;&#32207;&#21209;&#35506;\0002%20&#12304;&#31070;&#22856;&#24029;&#30476;&#25945;&#32946;&#22996;&#21729;&#20250;&#65306;&#65302;&#26376;28&#26085;&#12294;&#12305;&#20196;&#21644;&#65302;&#24180;&#24230;&#12300;&#12363;&#12394;&#12364;&#12431;&#25945;&#32946;&#26376;&#38291;&#12301;&#12398;&#21462;&#32068;&#12415;&#12395;&#12388;&#12356;&#12390;&#65288;&#20381;&#38972;&#65289;\03_(&#21442;&#32771;)&#12363;&#12394;&#12364;&#12431;&#25945;&#32946;&#26376;&#38291;&#65288;&#12473;&#12509;&#25991;&#35506;&#6528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32&#12304;&#28168;&#12305;&#24859;&#24029;&#30010;/&#12304;&#27096;&#24335;&#12305;&#35519;&#26619;&#31080;&#65288;&#24859;&#24029;&#30010;&#65289;&#12304;&#12473;&#12509;&#12540;&#12484;&#12539;&#25991;&#21270;&#25391;&#33288;&#35506;&#1230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4_&#20154;&#12389;&#12367;&#12426;&#25512;&#36914;&#12493;&#12483;&#12488;&#12527;&#12540;&#12463;/&#12304;&#27096;&#24335;&#12305;&#35519;&#26619;&#31080;&#65288;&#26157;&#21644;&#38899;&#27005;&#22823;&#23398;&#6528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4_&#20154;&#12389;&#12367;&#12426;&#25512;&#36914;&#12493;&#12483;&#12488;&#12527;&#12540;&#12463;/03&#12304;&#27096;&#24335;&#12305;&#35519;&#26619;&#31080;&#65288;68NPO&#25945;&#32946;&#12363;&#12394;&#12364;&#12431;&#12501;&#12457;&#12540;&#12521;&#12512;&#931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38306;&#26481;&#23398;&#38498;&#22823;&#23398;&#65289;.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30476;&#31435;&#20445;&#20581;&#31119;&#31049;&#22823;&#23398;&#65289;.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2269;&#38555;&#21307;&#30274;&#31119;&#31049;&#22823;&#23398;&#6528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6481;&#20140;&#24037;&#26989;&#22823;&#23398;&#6528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6126;&#27835;&#23398;&#38498;&#22823;&#23398;&#6528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12304;&#36817;&#25991;&#22238;&#31572;&#12305;03_&#12304;&#27096;&#24335;&#12305;&#35519;&#26619;&#31080;&#65288;&#25152;&#23646;&#21517;&#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7&#12304;&#28168;&#12305;&#24231;&#38291;&#24066;/01_&#12304;&#22238;&#31572;&#12305;&#35519;&#26619;&#31080;&#65288;&#24231;&#38291;&#24066;&#6528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12450;&#12540;&#12488;&#12507;&#12540;&#12523;_03_&#12304;&#27096;&#24335;&#12305;&#35519;&#26619;&#31080;&#65288;&#25152;&#23646;&#21517;&#65289;.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momiji_03_&#12304;&#27096;&#24335;&#12305;&#35519;&#26619;&#31080;&#65288;&#25152;&#23646;&#21517;&#65289;.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12510;&#12464;G)03_&#12304;&#27096;&#24335;&#12305;&#35519;&#26619;&#31080;&#65288;&#25991;&#21270;&#35506;&#65289;.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01_&#25991;&#21270;&#20225;&#30011;G\&#20196;&#21644;&#65301;&#24180;&#24230;\04_&#29031;&#20250;&#12539;&#22238;&#31572;\01_&#24193;&#20869;&#29031;&#20250;\15_&#25945;&#32946;&#23616;\&#32207;&#21209;&#23460;\230628_&#20196;&#21644;&#65301;&#24180;&#24230;&#12300;&#12363;&#12394;&#12364;&#12431;&#25945;&#32946;&#26376;&#38291;&#12301;&#12398;&#21462;&#32068;&#12415;&#12395;&#12388;&#12356;&#12390;\&#22238;&#31572;\&#12304;&#20107;&#26989;G&#12305;03_&#12304;&#27096;&#24335;&#12305;&#35519;&#26619;&#31080;&#65288;&#25152;&#23646;&#21517;&#6528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20.100\03.&#32207;&#21209;&#35506;\&#32207;&#21209;&#35506;&#20849;&#36890;(&#33192;&#22823;&#12394;&#12487;&#12540;&#12479;)\&#25351;&#23450;&#31649;&#29702;&#65288;&#24180;&#24230;&#31649;&#29702;&#65289;&#21450;&#12403;&#30476;&#22865;&#32004;&#38306;&#20418;\R5(2023)&#25351;&#23450;&#31649;&#29702;\&#12363;&#12394;&#12364;&#12431;&#25945;&#32946;&#26376;&#38291;\03_&#12304;&#27096;&#24335;&#12305;&#12300;&#12363;&#12394;&#12364;&#12431;&#25945;&#32946;&#26376;&#38291;&#12301;&#35519;&#26619;&#31080;&#65288;&#31070;&#22856;&#24029;&#30476;&#27665;&#12507;&#12540;&#12523;&#65289;.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fs01\s0204\02_&#25991;&#21270;&#20107;&#26989;&#12464;&#12523;&#12540;&#12503;\25_&#29031;&#20250;&#12539;&#22238;&#31572;\R6\0614_&#12304;&#29031;&#20250;&#12305;&#20196;&#21644;&#65302;&#24180;&#24230;&#12300;&#12363;&#12394;&#12364;&#12431;&#25945;&#32946;&#26376;&#38291;&#12301;&#12398;&#21462;&#32068;&#12415;&#12395;&#12388;&#12356;&#12390;\&#12304;&#12363;&#12394;&#38899;(&#12488;&#12483;&#12503;&#12467;&#12531;&#12469;&#12540;&#12488;)&#12305;03_&#12304;&#27096;&#24335;&#12305;&#35519;&#26619;&#31080;&#65288;&#25991;&#21270;&#35506;&#6528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2356;&#12398;&#12385;&#12539;&#26410;&#26469;&#25126;&#30053;&#26412;&#37096;&#23460;&#65289;.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2367;&#12425;&#12375;&#23433;&#20840;&#20132;&#36890;&#35506;&#65289;.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2473;&#12509;&#12540;&#12484;&#12475;&#12531;&#12479;&#12540;&#65289;.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24046;&#26367;&#65288;&#25552;&#20986;&#65289;&#12304;&#20581;&#24247;&#12539;&#12497;&#12521;SG&#12305;03_&#12304;&#27096;&#24335;&#12305;&#35519;&#26619;&#31080;&#65288;&#25152;&#23646;&#21517;&#65289;%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YASE00P\ak60\R04&#65374;\01.&#20849;&#36890;\01.&#24246;&#21209;\06.&#24193;&#20869;&#29031;&#20250;&#12539;&#22238;&#31572;(&#65300;&#65374;&#65302;&#26376;)\20240626_&#20196;&#21644;&#65302;&#24180;&#24230;&#12300;&#12363;&#12394;&#12364;&#12431;&#25945;&#32946;&#26376;&#38291;&#12301;&#12398;&#21462;&#12426;&#32068;&#12415;&#12395;&#12388;&#12356;&#12390;&#65288;&#20381;&#38972;&#65289;\&#22238;&#31572;\03_&#12304;&#27096;&#24335;&#12305;&#35519;&#26619;&#31080;&#65288;&#22259;&#26360;&#39208;&#22238;&#31572;&#65289;.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fs01\s0802\common\&#29031;&#20250;&#38306;&#20418;\&#9733;R6&#24180;06&#26376;&#20316;&#26989;\&#12304;&#20381;&#38972;&#20013;R6.6.24&#12294;&#12305;R6.6.28&#12294;(&#25945;&#32946;&#23616;&#32207;&#21209;&#23460;)&#20196;&#21644;&#65302;&#24180;&#24230;&#12300;&#12363;&#12394;&#12364;&#12431;&#25945;&#32946;&#26376;&#38291;&#12301;&#12398;&#21462;&#32068;&#12415;\02_&#21508;G&#12363;&#12425;\&#26045;&#34892;_&#12304;&#27096;&#24335;&#12305;&#35519;&#26619;&#31080;&#65288;&#31478;&#25216;&#12473;&#12509;&#12540;&#12484;&#12464;&#12523;&#12540;&#12503;&#65289;.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9979;&#27700;&#36947;&#35506;&#65289;.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fs01\&#12480;&#12454;&#12531;&#12525;&#12540;&#12489;\&#20196;&#21644;&#65302;&#24180;&#24230;&#12300;&#12363;&#12394;&#12364;&#12431;&#25945;&#32946;&#26376;&#38291;&#12301;&#12398;&#21462;&#32068;&#12415;&#12395;&#12388;&#12356;&#12390;\(R5&#22238;&#31572;&#65289;03_&#12304;&#27096;&#24335;&#12305;&#35519;&#26619;&#31080;&#65288;&#29872;&#22659;&#31185;&#23398;&#12475;&#12531;&#12479;&#12540;&#65289;.XLSX"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01&#30003;&#36796;&#12304;&#27096;&#24335;&#12305;&#35519;&#26619;&#31080;&#65288;&#38738;&#23569;&#24180;&#12475;&#12531;&#12479;&#12540;&#31185;&#23398;&#37096;&#65289;070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38738;&#23569;&#24180;&#12475;&#12531;&#12479;&#12540;&#65289;.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3567;&#30000;&#21407;&#22303;&#26408;&#12475;&#12531;&#12479;&#12540;&#65289;.xlsx"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03_&#12304;&#27096;&#24335;&#12305;&#35519;&#26619;&#31080;&#65288;&#12362;&#12384;&#12431;&#12425;&#35535;&#35370;&#12398;&#21407;&#20844;&#22290;&#65289;.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1402;&#22303;&#65289;.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240621&#12300;&#12363;&#12394;&#12364;&#12431;&#25945;&#32946;&#26376;&#38291;&#12301;03_&#12304;&#27096;&#24335;&#12305;&#35519;&#26619;&#31080;&#65288;&#34276;&#22303;&#27827;2-1&#65289;.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34276;&#22303;&#20844;&#22290;&#65289;&#65306;&#28248;&#21335;&#28023;&#23736;&#12398;&#124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9&#12304;&#28168;&#12305;&#32190;&#28716;&#24066;/&#12304;240701&#26368;&#26032;&#29256;&#12305;&#12304;&#27096;&#24335;&#12305;&#35519;&#26619;&#31080;&#65288;&#32190;&#28716;&#24066;&#12539;&#29983;&#28079;&#23398;&#32722;&#35506;&#65289;.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4179;&#22618;&#22303;&#26408;&#20107;&#21209;&#25152;&#65289;.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group\009_&#36947;&#36335;&#37117;&#24066;&#35506;\03_&#34903;&#36335;&#20844;&#22290;&#29677;(&#20844;&#22290;)\09_&#35519;&#26619;&#29289;\060607&#12304;&#20381;&#38972;&#65306;6.21&#65288;&#37329;&#12294;&#65289;&#12305;&#20196;&#21644;6&#24180;&#24230;&#12300;&#12363;&#12394;&#12364;&#12431;&#25945;&#32946;&#26376;&#38291;&#12301;&#12398;&#21462;&#32068;&#12415;&#12395;&#12388;&#12356;&#12390;\&#22823;&#30959;\03_&#12304;&#27096;&#24335;&#12305;&#35519;&#26619;&#31080;&#65288;&#25152;&#23646;&#21517;&#6528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37117;&#24066;&#20844;&#22290;&#35506;&#65289;.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lesvnas\96505000&#25945;&#32946;&#32207;&#21209;&#35506;\02&#35215;&#23450;&#25991;&#26360;&#24120;&#29992;&#20197;&#22806;\2024\00_&#20849;&#26377;\04_&#24193;&#22806;&#24246;&#21209;\01_&#35519;&#26619;&#12539;&#20381;&#38972;&#12539;&#22238;&#31572;\01_&#30476;\03_&#12300;&#12363;&#12394;&#12364;&#12431;&#25945;&#32946;&#26376;&#38291;&#12301;&#12395;&#12388;&#12356;&#12390;\060530_&#12304;&#31070;&#22856;&#24029;&#30476;&#25945;&#32946;&#22996;&#21729;&#20250;&#65306;&#65302;&#26376;28&#26085;&#12294;&#12305;&#20196;&#21644;&#65302;&#24180;&#24230;&#12300;&#12363;&#12394;&#12364;&#12431;&#25945;&#32946;&#26376;&#38291;&#12301;&#12398;&#21462;&#32068;&#12415;&#12395;&#12388;&#12356;&#12390;&#65288;&#20381;&#38972;&#65289;\02-1_&#21508;&#35506;&#22238;&#31572;\03_&#12304;&#27096;&#24335;&#12305;&#35519;&#26619;&#31080;&#65288;&#29983;&#28079;&#23398;&#32722;&#35506;&#65289;.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60530&#12304;628&#12294;&#12305;&#12363;&#12394;&#12364;&#12431;&#25945;&#32946;&#26376;&#38291;\&#21508;&#35506;&#12288;&#22238;&#31572;\03_&#12304;&#27096;&#24335;&#12305;&#35519;&#26619;&#31080;&#65288;&#27178;&#38920;&#36032;&#24066;&#31435;&#20013;&#22830;&#22259;&#26360;&#39208;&#65289;(&#35330;&#27491;&#29256;&#65289;&#20196;&#21644;6&#24180;&#2423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0102222\AppData\Local\Microsoft\Windows\INetCache\Content.Outlook\0GRHNXL0\&#65288;&#22238;&#31572;&#65289;03_&#12304;&#27096;&#24335;&#12305;&#35519;&#26619;&#31080;&#65288;&#30456;&#27169;&#21407;&#24066;&#65289;%20&#12304;&#22259;&#26360;&#39208;&#12305;%20(003).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50628&#12304;&#31070;&#22856;&#24029;&#30476;&#25945;&#32946;&#22996;&#21729;&#20250;&#65306;7&#26376;28&#26085;&#12294;&#12305;&#20196;&#21644;&#65301;&#24180;&#24230;&#12300;&#12363;&#12394;&#12364;&#12431;&#25945;&#32946;&#26376;&#38291;&#12301;&#12398;&#21462;&#32068;&#12415;&#12395;&#12388;&#12356;&#12390;&#65288;&#20381;&#38972;&#65289;\&#21508;&#35506;\03_&#12304;&#27096;&#24335;&#12305;&#35519;&#26619;&#31080;&#65288;&#20013;&#22830;&#22259;&#26360;&#39208;&#65289;.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4&#12304;&#28168;&#12305;&#27178;&#38920;&#36032;&#24066;/&#12304;&#27178;&#38920;&#36032;&#24066;&#12305;03_&#12304;&#27096;&#24335;&#12305;&#35519;&#26619;&#3108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3&#12304;&#28168;&#12305;&#30456;&#27169;&#21407;&#24066;/&#65288;&#22238;&#31572;&#65289;03_&#12304;&#27096;&#24335;&#12305;&#35519;&#26619;&#31080;&#65288;&#30456;&#27169;&#21407;&#24066;&#65289;.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25945;&#32946;&#32207;&#21209;&#23460;\010_&#32113;&#21512;&#25991;&#26360;&#31649;&#29702;&#12471;&#12473;&#12486;&#12512;&#30331;&#37682;&#29992;&#65288;&#20889;&#12375;&#65289;\700300_R6\010_&#26908;&#35342;&#20013;&#25991;&#26360;\020_&#25945;&#32946;&#32207;&#21209;&#23460;&#24246;&#21209;\04_&#24246;&#21209;&#22238;&#31572;&#31995;\060628&#12294;&#20196;&#21644;&#65302;&#24180;&#24230;&#12300;&#12363;&#12394;&#12364;&#12431;&#25945;&#32946;&#26376;&#38291;&#12301;&#12398;&#21462;&#32068;&#12415;&#12395;&#12388;&#12356;&#12390;\&#21508;&#35506;&#22238;&#31572;\03_&#12304;&#27096;&#24335;&#12305;&#35519;&#26619;&#31080;&#65288;&#27211;&#26412;&#22259;&#26360;&#3920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1&#12304;&#28168;&#12305;&#23506;&#24029;&#30010;/&#12304;&#27096;&#24335;&#12305;&#35519;&#26619;&#31080;&#65288;&#23506;&#24029;&#30010;&#65289;.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7178;&#27835;&#65289;&#65306;&#22235;&#23395;&#12398;&#26862;&#12394;&#12375;.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12501;&#12455;&#12522;&#12473;&#22899;&#23398;&#38498;&#22823;&#23398;&#65289;.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5&#12304;&#28168;&#12305;&#20234;&#21218;&#21407;&#24066;/&#12304;&#27096;&#24335;&#12305;&#35519;&#26619;&#31080;&#65288;&#20234;&#21218;&#21407;&#24066;&#65289;.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fs01\s0204\02_&#25991;&#21270;&#20107;&#26989;&#12464;&#12523;&#12540;&#12503;\25_&#29031;&#20250;&#12539;&#22238;&#31572;\R6\0614_&#12304;&#29031;&#20250;&#12305;&#20196;&#21644;&#65302;&#24180;&#24230;&#12300;&#12363;&#12394;&#12364;&#12431;&#25945;&#32946;&#26376;&#38291;&#12301;&#12398;&#21462;&#32068;&#12415;&#12395;&#12388;&#12356;&#12390;\&#12304;&#22826;&#40723;&#36861;&#21152;&#12305;03_&#12304;&#27096;&#24335;&#12305;&#35519;&#26619;&#31080;&#65288;&#25152;&#23646;&#21517;&#65289;.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20107;&#26989;G&#22238;&#31572;03_&#12304;&#27096;&#24335;&#12305;&#35519;&#26619;&#31080;&#65288;&#25152;&#23646;&#21517;&#6528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3567;&#30000;&#21407;&#30701;&#26399;&#22823;&#23398;&#65289;.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2_&#23616;&#20869;&#21508;&#35506;/03_&#12304;&#27096;&#24335;&#12305;&#35519;&#26619;&#31080;&#65288;&#23398;&#26657;&#25903;&#25588;&#35506;&#65289;.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Y:\24_&#29983;&#28079;&#23398;&#32722;&#35506;\74%20&#12381;&#12398;&#20182;\&#22577;&#21578;&#38306;&#20418;\R6&#22577;&#21578;&#38306;&#20418;\04&#25945;&#32946;&#32207;&#21209;&#35506;\06&#20196;&#21644;6&#24180;&#24230;&#12300;&#12363;&#12394;&#12364;&#12431;&#25945;&#32946;&#26376;&#38291;&#12301;&#12398;&#21462;&#12426;&#32068;&#12415;&#12395;&#12388;&#12356;&#12390;\&#22238;&#31572;\05&#12304;&#26412;&#35506;&#12305;03_&#12304;&#27096;&#24335;&#12305;&#35519;&#26619;&#31080;&#65288;&#36020;&#24066;&#30010;&#26449;&#21517;&#65289;%20-%20&#12467;&#12500;&#12540;%20(2).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30&#12304;&#28168;&#12305;&#30495;&#40372;&#30010;/03_&#12304;&#27096;&#24335;&#12305;&#35519;&#26619;&#31080;&#65288;&#30495;&#40372;&#30010;&#65289;.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YASE00P\ak60\R04&#65374;\01.&#20849;&#36890;\01.&#24246;&#21209;\06.&#24193;&#20869;&#29031;&#20250;&#12539;&#22238;&#31572;(&#65300;&#65374;&#65302;&#26376;)\20240626_&#20196;&#21644;&#65302;&#24180;&#24230;&#12300;&#12363;&#12394;&#12364;&#12431;&#25945;&#32946;&#26376;&#38291;&#12301;&#12398;&#21462;&#12426;&#32068;&#12415;&#12395;&#12388;&#12356;&#12390;&#65288;&#20381;&#38972;&#65289;\&#22238;&#31572;\&#65288;&#26696;&#12398;&#65298;&#65289;03_&#12304;&#27096;&#24335;&#12305;&#35519;&#26619;&#31080;&#65288;&#29983;&#28079;&#23398;&#32722;&#35506;&#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5&#12304;&#28168;&#12305;&#22823;&#20117;&#30010;/060530_&#35519;&#26619;&#31080;&#65288;&#22823;&#20117;&#30010;&#65289;&#12363;&#12394;&#12364;&#12431;&#25945;&#32946;&#26376;&#38291;.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1&#12304;&#28168;&#12305;&#19977;&#28006;&#24066;/03_&#12304;&#27096;&#24335;&#12305;&#35519;&#26619;&#31080;&#65288;&#19977;&#28006;&#24066;&#65289;.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0&#12304;&#28168;&#12305;&#36887;&#23376;&#24066;/R6&#12304;&#27096;&#24335;&#12305;&#35519;&#26619;&#31080;&#65288;&#36887;&#23376;&#24066;&#65289;.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25991;&#12473;&#12509;&#32207;&#21209;&#652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5_HP&#25522;&#36617;\02_&#26356;&#26032;&#65288;2409)\&#12304;&#26410;&#25522;&#36617;&#65306;&#65304;&#26376;&#25552;&#20986;&#12305;&#12304;&#27096;&#24335;&#12305;&#35519;&#26619;&#31080;&#65288;&#31070;&#22856;&#24029;&#22823;&#23398;&#65289;.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Y:\24_&#29983;&#28079;&#23398;&#32722;&#35506;\74%20&#12381;&#12398;&#20182;\&#22577;&#21578;&#38306;&#20418;\R6&#22577;&#21578;&#38306;&#20418;\04&#25945;&#32946;&#32207;&#21209;&#35506;\06&#20196;&#21644;6&#24180;&#24230;&#12300;&#12363;&#12394;&#12364;&#12431;&#25945;&#32946;&#26376;&#38291;&#12301;&#12398;&#21462;&#12426;&#32068;&#12415;&#12395;&#12388;&#12356;&#12390;\&#22238;&#31572;\04&#12304;&#20013;&#27941;&#20844;&#27665;&#39208;&#12305;03_&#12304;&#27096;&#24335;&#12305;&#35519;&#26619;&#31080;&#65288;&#36020;&#24066;&#30010;&#26449;&#21517;&#65289;%20-%20&#12467;&#12500;&#12540;%20(3).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2201\APPDATA\LOCAL\TEMP\SOWDIR0\&#12363;&#12394;&#12364;&#12431;&#25945;&#32946;&#26376;&#38291;&#65288;&#12473;&#12509;&#25991;&#35506;&#65289;.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2_&#23616;&#20869;&#21508;&#35506;/03_&#12304;&#27096;&#24335;&#12305;&#35519;&#26619;&#31080;&#65288;&#25991;&#21270;&#36986;&#29987;&#35506;&#6528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99_&#27178;&#27996;&#24066;&#36899;&#21512;&#36864;&#32887;&#26657;&#38263;&#20250;/R6061401_&#12304;&#27096;&#24335;&#12305;&#35519;&#26619;&#31080;&#65288;&#36020;&#22243;&#20307;&#21517;&#6528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J:\02%20GROUP\08%20&#20844;&#22290;&#35506;\13_R6%20%20&#65308;&#32232;&#38598;&#20013;&#65310;\30_&#35519;&#26619;&#12539;&#22238;&#31572;&#12289;&#24773;&#22577;&#20844;&#38283;\02_&#35519;&#26619;&#12539;&#22238;&#31572;\&#65330;&#65302;&#24180;&#24230;\20240621_&#12304;&#25945;&#32946;&#12305;&#25945;&#32946;&#26376;&#38291;&#35519;&#26619;\03_&#25351;&#23450;&#31649;&#8594;&#20107;&#21209;&#25152;\&#20445;&#22303;&#12465;&#35895;&#12288;03_&#12304;&#27096;&#24335;&#12305;&#35519;&#26619;&#31080;&#65288;&#25152;&#23646;&#21517;&#65289;.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V2-FILESRV-06\fs6-e$\Redirect\0870041\Downloads\20240611&#36196;&#23383;&#20462;&#27491;&#65288;&#20816;&#31461;&#22259;&#26360;&#39208;&#65289;&#12363;&#12394;&#12364;&#12431;&#25945;&#32946;&#26376;&#38291;%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7&#12304;&#28168;&#12305;&#23665;&#21271;&#30010;/03_&#12304;&#27096;&#24335;&#12305;&#35519;&#26619;&#31080;&#65288;&#23665;&#21271;&#30010;&#65289;.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122181\Desktop\R6&#12363;&#12394;&#12364;&#12431;&#25945;&#32946;&#26376;&#38291;03_&#12304;&#27096;&#24335;&#12305;&#35519;&#26619;&#31080;&#65288;&#25945;&#32946;&#25351;&#23566;&#35506;&#65289;.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60530&#12304;628&#12294;&#12305;&#12363;&#12394;&#12364;&#12431;&#25945;&#32946;&#26376;&#38291;\&#21508;&#35506;&#12288;&#22238;&#31572;\03_&#12304;&#27096;&#24335;&#12305;&#35519;&#26619;&#31080;&#65288;&#27178;&#38920;&#36032;&#24066;&#65289;(&#25903;&#25588;&#25945;&#32946;&#35506;).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5&#12304;&#28168;&#12305;&#24179;&#22618;&#24066;/&#12304;&#27096;&#24335;&#12305;R6&#35519;&#26619;&#31080;&#65288;&#24179;&#22618;&#24066;&#65289;.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hnfl01\Share\&#31038;&#20250;&#25945;&#32946;&#37096;\&#29031;&#20250;&#12539;&#22238;&#31572;\&#20196;&#21644;&#65302;&#24180;&#24230;\&#25945;&#32946;&#26376;&#38291;\03_&#12304;&#27096;&#24335;&#12305;&#35519;&#26619;&#31080;&#65288;&#24179;&#22618;&#24066;&#12473;&#12509;&#12540;&#12484;&#35506;&#65289;.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60530&#12304;628&#12294;&#12305;&#12363;&#12394;&#12364;&#12431;&#25945;&#32946;&#26376;&#38291;\&#21508;&#35506;&#12288;&#22238;&#31572;\03_&#12304;&#27096;&#24335;&#12305;&#35519;&#26619;&#31080;&#65288;&#36020;&#24066;&#30010;&#26449;&#21517;&#65289;&#65288;&#21338;&#29289;&#39208;&#36939;&#21942;&#35506;&#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9&#12304;&#28168;&#12305;&#31665;&#26681;&#30010;/03_&#12304;&#27096;&#24335;&#12305;&#35519;&#26619;&#31080;&#65288;&#31665;&#26681;&#3001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row r="3">
          <cell r="A3" t="str">
            <v>横浜市</v>
          </cell>
        </row>
      </sheetData>
      <sheetData sheetId="1">
        <row r="7">
          <cell r="C7" t="str">
            <v>(1)市町村名</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別表1コード表"/>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row r="3">
          <cell r="A3" t="str">
            <v>横浜市</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9">
          <cell r="C9" t="str">
            <v>愛川町</v>
          </cell>
        </row>
      </sheetData>
      <sheetData sheetId="1"/>
      <sheetData sheetId="2">
        <row r="3">
          <cell r="A3" t="str">
            <v>横浜市</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row r="3">
          <cell r="A3" t="str">
            <v>横浜市</v>
          </cell>
        </row>
      </sheetData>
      <sheetData sheetId="1">
        <row r="11">
          <cell r="C11"/>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9">
          <cell r="C9" t="str">
            <v>綾瀬市</v>
          </cell>
        </row>
      </sheetData>
      <sheetData sheetId="1"/>
      <sheetData sheetId="2">
        <row r="3">
          <cell r="A3" t="str">
            <v>横浜市</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9">
          <cell r="C9" t="str">
            <v>県内全域</v>
          </cell>
        </row>
      </sheetData>
      <sheetData sheetId="1"/>
      <sheetData sheetId="2">
        <row r="3">
          <cell r="A3" t="str">
            <v>横浜市</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21">
          <cell r="C21" t="str">
            <v>愛川町</v>
          </cell>
        </row>
      </sheetData>
      <sheetData sheetId="1" refreshError="1"/>
      <sheetData sheetId="2">
        <row r="3">
          <cell r="A3" t="str">
            <v>横浜市</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2">
          <cell r="C12" t="str">
            <v>藤沢市</v>
          </cell>
        </row>
      </sheetData>
      <sheetData sheetId="1" refreshError="1"/>
      <sheetData sheetId="2">
        <row r="3">
          <cell r="A3" t="str">
            <v>横浜市</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0">
          <cell r="C10" t="str">
            <v>大磯町</v>
          </cell>
        </row>
      </sheetData>
      <sheetData sheetId="1" refreshError="1"/>
      <sheetData sheetId="2">
        <row r="3">
          <cell r="A3" t="str">
            <v>横浜市</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9">
          <cell r="C9" t="str">
            <v>座間市</v>
          </cell>
        </row>
      </sheetData>
      <sheetData sheetId="1" refreshError="1"/>
      <sheetData sheetId="2">
        <row r="3">
          <cell r="A3" t="str">
            <v>横浜市</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2">
          <cell r="C12" t="str">
            <v>横須賀市</v>
          </cell>
        </row>
      </sheetData>
      <sheetData sheetId="1"/>
      <sheetData sheetId="2">
        <row r="3">
          <cell r="A3" t="str">
            <v>横浜市</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33">
          <cell r="C33" t="str">
            <v>相模原市
緑区</v>
          </cell>
        </row>
      </sheetData>
      <sheetData sheetId="1"/>
      <sheetData sheetId="2">
        <row r="3">
          <cell r="A3" t="str">
            <v>横浜市</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25">
          <cell r="C25" t="str">
            <v>横須賀市</v>
          </cell>
        </row>
      </sheetData>
      <sheetData sheetId="1"/>
      <sheetData sheetId="2">
        <row r="3">
          <cell r="A3" t="str">
            <v>横浜市</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1">
          <cell r="C11" t="str">
            <v>愛川町</v>
          </cell>
        </row>
      </sheetData>
      <sheetData sheetId="1"/>
      <sheetData sheetId="2">
        <row r="3">
          <cell r="A3" t="str">
            <v>横浜市</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49">
          <cell r="C49" t="str">
            <v>綾瀬市</v>
          </cell>
        </row>
      </sheetData>
      <sheetData sheetId="1"/>
      <sheetData sheetId="2">
        <row r="3">
          <cell r="A3" t="str">
            <v>横浜市</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0">
          <cell r="C10"/>
        </row>
      </sheetData>
      <sheetData sheetId="1"/>
      <sheetData sheetId="2">
        <row r="3">
          <cell r="A3" t="str">
            <v>横浜市</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1">
          <cell r="C11" t="str">
            <v>愛川町</v>
          </cell>
        </row>
      </sheetData>
      <sheetData sheetId="1"/>
      <sheetData sheetId="2">
        <row r="3">
          <cell r="A3" t="str">
            <v>横浜市</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row r="3">
          <cell r="A3" t="str">
            <v>横浜市</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0">
          <cell r="C10" t="str">
            <v>横須賀市</v>
          </cell>
        </row>
      </sheetData>
      <sheetData sheetId="1" refreshError="1"/>
      <sheetData sheetId="2">
        <row r="3">
          <cell r="A3" t="str">
            <v>横浜市</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ayase-manavi.net/info/?ca=1&amp;p=1" TargetMode="External"/><Relationship Id="rId18" Type="http://schemas.openxmlformats.org/officeDocument/2006/relationships/hyperlink" Target="https://ayase-manavi.net/info/?ca=1&amp;p=1" TargetMode="External"/><Relationship Id="rId26" Type="http://schemas.openxmlformats.org/officeDocument/2006/relationships/hyperlink" Target="https://www.pref.kanagawa.jp/docs/ui6/8/jinzai/supporter/detail.html" TargetMode="External"/><Relationship Id="rId39" Type="http://schemas.openxmlformats.org/officeDocument/2006/relationships/hyperlink" Target="http://www.pref.kanagawa.jp/docs/yi4/dentougeinou/bunraku2024.html" TargetMode="External"/><Relationship Id="rId21" Type="http://schemas.openxmlformats.org/officeDocument/2006/relationships/hyperlink" Target="https://www.town.yugawara.kanagawa.jp/site/tosyokan/1824.html" TargetMode="External"/><Relationship Id="rId34" Type="http://schemas.openxmlformats.org/officeDocument/2006/relationships/hyperlink" Target="https://www.pref.kanagawa.jp/docs/b4f/index.html" TargetMode="External"/><Relationship Id="rId42" Type="http://schemas.openxmlformats.org/officeDocument/2006/relationships/hyperlink" Target="https://www.pref.kanagawa.jp/docs/ui6/4/spo-com-day/kenritusc.html" TargetMode="External"/><Relationship Id="rId47" Type="http://schemas.openxmlformats.org/officeDocument/2006/relationships/hyperlink" Target="https://www.pref.kanagawa.jp/docs/ui6/4/spo-com-day/seishousc.html" TargetMode="External"/><Relationship Id="rId50" Type="http://schemas.openxmlformats.org/officeDocument/2006/relationships/hyperlink" Target="https://www.pref.kanagawa.jp/docs/tz5/pub/r6-sailing-taiken.html" TargetMode="External"/><Relationship Id="rId7" Type="http://schemas.openxmlformats.org/officeDocument/2006/relationships/hyperlink" Target="https://www.museum.yokosuka.kanagawa.jp/archives/event/40512" TargetMode="External"/><Relationship Id="rId2" Type="http://schemas.openxmlformats.org/officeDocument/2006/relationships/hyperlink" Target="https://www.city.yokohama.lg.jp/kurashi/kyodo-manabi/library/tshokan/konan/oshirase.html" TargetMode="External"/><Relationship Id="rId16" Type="http://schemas.openxmlformats.org/officeDocument/2006/relationships/hyperlink" Target="https://ayase-manavi.net/info/?ca=1&amp;p=1" TargetMode="External"/><Relationship Id="rId29" Type="http://schemas.openxmlformats.org/officeDocument/2006/relationships/hyperlink" Target="https://www.pref.kanagawa.jp/docs/ui6/8/jinzai/skillup/r5.html" TargetMode="External"/><Relationship Id="rId11" Type="http://schemas.openxmlformats.org/officeDocument/2006/relationships/hyperlink" Target="https://www.city.yamato.lg.jp/gyosei/soshik/2017/bunka_geijutsu/bunka_geizyutu_zigyou/4088.html" TargetMode="External"/><Relationship Id="rId24" Type="http://schemas.openxmlformats.org/officeDocument/2006/relationships/hyperlink" Target="https://www.pref.kanagawa.jp/docs/tz5/pub/r6-sailing-taiken.html" TargetMode="External"/><Relationship Id="rId32" Type="http://schemas.openxmlformats.org/officeDocument/2006/relationships/hyperlink" Target="https://www.kanagawa-swf.or.jp/" TargetMode="External"/><Relationship Id="rId37" Type="http://schemas.openxmlformats.org/officeDocument/2006/relationships/hyperlink" Target="https://archives.pref.kanagawa.jp/" TargetMode="External"/><Relationship Id="rId40" Type="http://schemas.openxmlformats.org/officeDocument/2006/relationships/hyperlink" Target="http://www.pref.kanagawa.jp/docs/yi4/dentougeinou/bunraku2024.html" TargetMode="External"/><Relationship Id="rId45" Type="http://schemas.openxmlformats.org/officeDocument/2006/relationships/hyperlink" Target="https://www.kanagawa-swf.or.jp/" TargetMode="External"/><Relationship Id="rId5" Type="http://schemas.openxmlformats.org/officeDocument/2006/relationships/hyperlink" Target="https://www.museum.yokosuka.kanagawa.jp/archives/exinfo/40611" TargetMode="External"/><Relationship Id="rId15" Type="http://schemas.openxmlformats.org/officeDocument/2006/relationships/hyperlink" Target="https://ayase-manavi.net/info/?ca=1&amp;p=1" TargetMode="External"/><Relationship Id="rId23" Type="http://schemas.openxmlformats.org/officeDocument/2006/relationships/hyperlink" Target="https://www.town.yugawara.kanagawa.jp/site/tosyokan/1824.html" TargetMode="External"/><Relationship Id="rId28" Type="http://schemas.openxmlformats.org/officeDocument/2006/relationships/hyperlink" Target="https://www.pref.kanagawa.jp/docs/ui6/8/class/r4/top.html" TargetMode="External"/><Relationship Id="rId36" Type="http://schemas.openxmlformats.org/officeDocument/2006/relationships/hyperlink" Target="https://archives.pref.kanagawa.jp/" TargetMode="External"/><Relationship Id="rId49" Type="http://schemas.openxmlformats.org/officeDocument/2006/relationships/hyperlink" Target="https://www.facebook.com/fujinokabukihozonkai/?locale=ja_JP" TargetMode="External"/><Relationship Id="rId10" Type="http://schemas.openxmlformats.org/officeDocument/2006/relationships/hyperlink" Target="https://www.city.zushi.kanagawa.jp/shiminkatsudo/bunkazai/1004537/1007768.html" TargetMode="External"/><Relationship Id="rId19" Type="http://schemas.openxmlformats.org/officeDocument/2006/relationships/hyperlink" Target="https://ayase-manavi.net/info/?ca=1&amp;p=1" TargetMode="External"/><Relationship Id="rId31" Type="http://schemas.openxmlformats.org/officeDocument/2006/relationships/hyperlink" Target="https://www.pref.kanagawa.jp/docs/tz5/cnt/f6135/index.html" TargetMode="External"/><Relationship Id="rId44" Type="http://schemas.openxmlformats.org/officeDocument/2006/relationships/hyperlink" Target="https://www.pref.kanagawa.jp/docs/ui6/8/paraspo/peer/top.html" TargetMode="External"/><Relationship Id="rId52" Type="http://schemas.openxmlformats.org/officeDocument/2006/relationships/printerSettings" Target="../printerSettings/printerSettings1.bin"/><Relationship Id="rId4" Type="http://schemas.openxmlformats.org/officeDocument/2006/relationships/hyperlink" Target="https://www.city.yokosuka.kanagawa.jp/8120/gakushu/20110901.html" TargetMode="External"/><Relationship Id="rId9" Type="http://schemas.openxmlformats.org/officeDocument/2006/relationships/hyperlink" Target="https://www.museum.yokosuka.kanagawa.jp/archives/event/40514" TargetMode="External"/><Relationship Id="rId14" Type="http://schemas.openxmlformats.org/officeDocument/2006/relationships/hyperlink" Target="https://ayase-manavi.net/info/?ca=1&amp;p=1" TargetMode="External"/><Relationship Id="rId22" Type="http://schemas.openxmlformats.org/officeDocument/2006/relationships/hyperlink" Target="https://www.town.yugawara.kanagawa.jp/site/tosyokan/1824.html" TargetMode="External"/><Relationship Id="rId27" Type="http://schemas.openxmlformats.org/officeDocument/2006/relationships/hyperlink" Target="https://kanagawa-parasports.or.jp/wp/tournament/yuai/about_yuai" TargetMode="External"/><Relationship Id="rId30" Type="http://schemas.openxmlformats.org/officeDocument/2006/relationships/hyperlink" Target="https://www.pref.kanagawa.jp/docs/tz5/pub/r6-sailing-taiken.html" TargetMode="External"/><Relationship Id="rId35" Type="http://schemas.openxmlformats.org/officeDocument/2006/relationships/hyperlink" Target="https://archives.pref.kanagawa.jp/" TargetMode="External"/><Relationship Id="rId43" Type="http://schemas.openxmlformats.org/officeDocument/2006/relationships/hyperlink" Target="https://www.pref.kanagawa.jp/docs/ui6/2/management/top.html" TargetMode="External"/><Relationship Id="rId48" Type="http://schemas.openxmlformats.org/officeDocument/2006/relationships/hyperlink" Target="https://sites.google.com/sagamihara-kng.ed.jp/kazekko/" TargetMode="External"/><Relationship Id="rId8" Type="http://schemas.openxmlformats.org/officeDocument/2006/relationships/hyperlink" Target="https://www.museum.yokosuka.kanagawa.jp/archives/event/40906" TargetMode="External"/><Relationship Id="rId51" Type="http://schemas.openxmlformats.org/officeDocument/2006/relationships/hyperlink" Target="https://www.pref.kanagawa.jp/docs/tz5/pub/r6-sailing-taiken.html" TargetMode="External"/><Relationship Id="rId3" Type="http://schemas.openxmlformats.org/officeDocument/2006/relationships/hyperlink" Target="https://www.city.yokohama.lg.jp/kurashi/kyodo-manabi/library/tshokan/konan/oshirase.html" TargetMode="External"/><Relationship Id="rId12" Type="http://schemas.openxmlformats.org/officeDocument/2006/relationships/hyperlink" Target="https://www.city.ebina.kanagawa.jp/shisei/profile/tankyusha/onko/1007675.html" TargetMode="External"/><Relationship Id="rId17" Type="http://schemas.openxmlformats.org/officeDocument/2006/relationships/hyperlink" Target="https://ayase-manavi.net/info/?ca=1&amp;p=1" TargetMode="External"/><Relationship Id="rId25" Type="http://schemas.openxmlformats.org/officeDocument/2006/relationships/hyperlink" Target="http://www.pref.kanagawa.jp/docs/u5t/gekkan/gekkan_top.html" TargetMode="External"/><Relationship Id="rId33" Type="http://schemas.openxmlformats.org/officeDocument/2006/relationships/hyperlink" Target="https://www.pref.kanagawa.jp/docs/b4f/index.html" TargetMode="External"/><Relationship Id="rId38" Type="http://schemas.openxmlformats.org/officeDocument/2006/relationships/hyperlink" Target="https://archives.pref.kanagawa.jp/" TargetMode="External"/><Relationship Id="rId46" Type="http://schemas.openxmlformats.org/officeDocument/2006/relationships/hyperlink" Target="https://www.kanagawaparks.com/suwanohara/event/" TargetMode="External"/><Relationship Id="rId20" Type="http://schemas.openxmlformats.org/officeDocument/2006/relationships/hyperlink" Target="https://www.town.samukawa.kanagawa.jp/soshiki/kyoiku/kyoikuseisaku/shakaikyoiku/event/1362480503130.html" TargetMode="External"/><Relationship Id="rId41" Type="http://schemas.openxmlformats.org/officeDocument/2006/relationships/hyperlink" Target="https://www.kanaloco.jp/kanacon/" TargetMode="External"/><Relationship Id="rId1" Type="http://schemas.openxmlformats.org/officeDocument/2006/relationships/hyperlink" Target="https://www.city.yokohama.lg.jp/kurashi/kyodo-manabi/library/tshokan/konan/oshirase.html" TargetMode="External"/><Relationship Id="rId6" Type="http://schemas.openxmlformats.org/officeDocument/2006/relationships/hyperlink" Target="https://www.museum.yokosuka.kanagawa.jp/archives/event/40513"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kanagawa-swf.or.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city.zushi.kanagawa.jp/shiminkatsudo/bunkazai/1004537/1007768.html"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pref.kanagawa.jp/docs/tz5/pub/r6-sailing-taiken.html" TargetMode="External"/><Relationship Id="rId1" Type="http://schemas.openxmlformats.org/officeDocument/2006/relationships/hyperlink" Target="https://www.pref.kanagawa.jp/docs/tz5/pub/r6-sailing-taiken.html"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kanagawa-parasports.or.jp/wp/tournament/yuai/about_yua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city.yamato.lg.jp/gyosei/soshik/2017/bunka_geijutsu/bunka_geizyutu_zigyou/4088.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pref.kanagawa.jp/docs/tz5/pub/r6-sailing-taiken.html" TargetMode="External"/><Relationship Id="rId1" Type="http://schemas.openxmlformats.org/officeDocument/2006/relationships/hyperlink" Target="https://www.city.ebina.kanagawa.jp/shisei/profile/tankyusha/onko/1007675.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archives.pref.kanagawa.jp/" TargetMode="External"/><Relationship Id="rId3" Type="http://schemas.openxmlformats.org/officeDocument/2006/relationships/hyperlink" Target="https://www.city.yokohama.lg.jp/kurashi/kyodo-manabi/library/tshokan/konan/oshirase.html" TargetMode="External"/><Relationship Id="rId7" Type="http://schemas.openxmlformats.org/officeDocument/2006/relationships/hyperlink" Target="https://archives.pref.kanagawa.jp/" TargetMode="External"/><Relationship Id="rId12" Type="http://schemas.openxmlformats.org/officeDocument/2006/relationships/printerSettings" Target="../printerSettings/printerSettings2.bin"/><Relationship Id="rId2" Type="http://schemas.openxmlformats.org/officeDocument/2006/relationships/hyperlink" Target="https://www.city.yokohama.lg.jp/kurashi/kyodo-manabi/library/tshokan/konan/oshirase.html" TargetMode="External"/><Relationship Id="rId1" Type="http://schemas.openxmlformats.org/officeDocument/2006/relationships/hyperlink" Target="https://www.city.yokohama.lg.jp/kurashi/kyodo-manabi/library/tshokan/konan/oshirase.html" TargetMode="External"/><Relationship Id="rId6" Type="http://schemas.openxmlformats.org/officeDocument/2006/relationships/hyperlink" Target="https://archives.pref.kanagawa.jp/" TargetMode="External"/><Relationship Id="rId11" Type="http://schemas.openxmlformats.org/officeDocument/2006/relationships/hyperlink" Target="https://www.kanaloco.jp/kanacon/" TargetMode="External"/><Relationship Id="rId5" Type="http://schemas.openxmlformats.org/officeDocument/2006/relationships/hyperlink" Target="https://archives.pref.kanagawa.jp/" TargetMode="External"/><Relationship Id="rId10" Type="http://schemas.openxmlformats.org/officeDocument/2006/relationships/hyperlink" Target="http://www.pref.kanagawa.jp/docs/yi4/dentougeinou/bunraku2024.html" TargetMode="External"/><Relationship Id="rId4" Type="http://schemas.openxmlformats.org/officeDocument/2006/relationships/hyperlink" Target="https://www.pref.kanagawa.jp/docs/ui6/8/jinzai/supporter/detail.html" TargetMode="External"/><Relationship Id="rId9" Type="http://schemas.openxmlformats.org/officeDocument/2006/relationships/hyperlink" Target="http://www.pref.kanagawa.jp/docs/yi4/dentougeinou/bunraku2024.html"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s://ayase-manavi.net/info/?ca=1&amp;p=1" TargetMode="External"/><Relationship Id="rId7" Type="http://schemas.openxmlformats.org/officeDocument/2006/relationships/hyperlink" Target="https://ayase-manavi.net/info/?ca=1&amp;p=1" TargetMode="External"/><Relationship Id="rId2" Type="http://schemas.openxmlformats.org/officeDocument/2006/relationships/hyperlink" Target="https://ayase-manavi.net/info/?ca=1&amp;p=1" TargetMode="External"/><Relationship Id="rId1" Type="http://schemas.openxmlformats.org/officeDocument/2006/relationships/hyperlink" Target="https://ayase-manavi.net/info/?ca=1&amp;p=1" TargetMode="External"/><Relationship Id="rId6" Type="http://schemas.openxmlformats.org/officeDocument/2006/relationships/hyperlink" Target="https://ayase-manavi.net/info/?ca=1&amp;p=1" TargetMode="External"/><Relationship Id="rId5" Type="http://schemas.openxmlformats.org/officeDocument/2006/relationships/hyperlink" Target="https://ayase-manavi.net/info/?ca=1&amp;p=1" TargetMode="External"/><Relationship Id="rId4" Type="http://schemas.openxmlformats.org/officeDocument/2006/relationships/hyperlink" Target="https://ayase-manavi.net/info/?ca=1&amp;p=1"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town.samukawa.kanagawa.jp/soshiki/kyoiku/kyoikuseisaku/shakaikyoiku/event/1362480503130.html"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town.yugawara.kanagawa.jp/site/tosyokan/1824.html" TargetMode="External"/><Relationship Id="rId2" Type="http://schemas.openxmlformats.org/officeDocument/2006/relationships/hyperlink" Target="https://www.town.yugawara.kanagawa.jp/site/tosyokan/1824.html" TargetMode="External"/><Relationship Id="rId1" Type="http://schemas.openxmlformats.org/officeDocument/2006/relationships/hyperlink" Target="https://www.town.yugawara.kanagawa.jp/site/tosyokan/1824.html"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pref.kanagawa.jp/docs/b4f/index.html" TargetMode="External"/><Relationship Id="rId1" Type="http://schemas.openxmlformats.org/officeDocument/2006/relationships/hyperlink" Target="https://www.pref.kanagawa.jp/docs/b4f/index.htm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facebook.com/fujinokabukihozonkai/?locale=ja_JP" TargetMode="External"/><Relationship Id="rId1" Type="http://schemas.openxmlformats.org/officeDocument/2006/relationships/hyperlink" Target="https://sites.google.com/sagamihara-kng.ed.jp/kazekko/"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useum.yokosuka.kanagawa.jp/archives/event/40513" TargetMode="External"/><Relationship Id="rId7" Type="http://schemas.openxmlformats.org/officeDocument/2006/relationships/printerSettings" Target="../printerSettings/printerSettings5.bin"/><Relationship Id="rId2" Type="http://schemas.openxmlformats.org/officeDocument/2006/relationships/hyperlink" Target="https://www.museum.yokosuka.kanagawa.jp/archives/exinfo/40611" TargetMode="External"/><Relationship Id="rId1" Type="http://schemas.openxmlformats.org/officeDocument/2006/relationships/hyperlink" Target="https://www.city.yokosuka.kanagawa.jp/8120/gakushu/20110901.html" TargetMode="External"/><Relationship Id="rId6" Type="http://schemas.openxmlformats.org/officeDocument/2006/relationships/hyperlink" Target="https://www.museum.yokosuka.kanagawa.jp/archives/event/40514" TargetMode="External"/><Relationship Id="rId5" Type="http://schemas.openxmlformats.org/officeDocument/2006/relationships/hyperlink" Target="https://www.museum.yokosuka.kanagawa.jp/archives/event/40906" TargetMode="External"/><Relationship Id="rId4" Type="http://schemas.openxmlformats.org/officeDocument/2006/relationships/hyperlink" Target="https://www.museum.yokosuka.kanagawa.jp/archives/event/40512"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www.pref.kanagawa.jp/docs/ui6/8/jinzai/skillup/r5.html" TargetMode="External"/><Relationship Id="rId7" Type="http://schemas.openxmlformats.org/officeDocument/2006/relationships/hyperlink" Target="https://www.pref.kanagawa.jp/docs/ui6/2/management/top.html" TargetMode="External"/><Relationship Id="rId2" Type="http://schemas.openxmlformats.org/officeDocument/2006/relationships/hyperlink" Target="https://www.pref.kanagawa.jp/docs/ui6/8/class/r4/top.html" TargetMode="External"/><Relationship Id="rId1" Type="http://schemas.openxmlformats.org/officeDocument/2006/relationships/hyperlink" Target="http://www.pref.kanagawa.jp/docs/u5t/gekkan/gekkan_top.html" TargetMode="External"/><Relationship Id="rId6" Type="http://schemas.openxmlformats.org/officeDocument/2006/relationships/hyperlink" Target="https://www.pref.kanagawa.jp/docs/ui6/4/spo-com-day/kenritusc.html" TargetMode="External"/><Relationship Id="rId5" Type="http://schemas.openxmlformats.org/officeDocument/2006/relationships/hyperlink" Target="https://www.pref.kanagawa.jp/docs/tz5/cnt/f6135/index.html" TargetMode="External"/><Relationship Id="rId4" Type="http://schemas.openxmlformats.org/officeDocument/2006/relationships/hyperlink" Target="https://www.pref.kanagawa.jp/docs/tz5/pub/r6-sailing-taiken.html"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pref.kanagawa.jp/docs/ui6/4/spo-com-day/seishousc.html" TargetMode="External"/><Relationship Id="rId2" Type="http://schemas.openxmlformats.org/officeDocument/2006/relationships/hyperlink" Target="https://www.kanagawa-swf.or.jp/" TargetMode="External"/><Relationship Id="rId1" Type="http://schemas.openxmlformats.org/officeDocument/2006/relationships/hyperlink" Target="https://www.pref.kanagawa.jp/docs/ui6/8/paraspo/peer/top.html"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S549"/>
  <sheetViews>
    <sheetView showGridLines="0" tabSelected="1" view="pageBreakPreview" zoomScale="70" zoomScaleNormal="70" zoomScaleSheetLayoutView="70" workbookViewId="0">
      <selection activeCell="G5" sqref="G5"/>
    </sheetView>
  </sheetViews>
  <sheetFormatPr defaultRowHeight="13.2" x14ac:dyDescent="0.2"/>
  <cols>
    <col min="1" max="1" width="2.21875" style="3" customWidth="1"/>
    <col min="2" max="2" width="18.55468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142"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117" t="s">
        <v>29</v>
      </c>
    </row>
    <row r="3" spans="2:15" ht="102.6" customHeight="1" thickTop="1" x14ac:dyDescent="0.2">
      <c r="B3" s="90" t="s">
        <v>2078</v>
      </c>
      <c r="C3" s="91" t="s">
        <v>1218</v>
      </c>
      <c r="D3" s="92" t="s">
        <v>33</v>
      </c>
      <c r="E3" s="91" t="s">
        <v>1219</v>
      </c>
      <c r="F3" s="93">
        <v>45587</v>
      </c>
      <c r="G3" s="93">
        <v>45587</v>
      </c>
      <c r="H3" s="91" t="s">
        <v>1220</v>
      </c>
      <c r="I3" s="91" t="s">
        <v>1221</v>
      </c>
      <c r="J3" s="91" t="s">
        <v>1222</v>
      </c>
      <c r="K3" s="91" t="s">
        <v>1223</v>
      </c>
      <c r="L3" s="91" t="s">
        <v>31</v>
      </c>
      <c r="M3" s="94" t="s">
        <v>30</v>
      </c>
      <c r="N3" s="91" t="s">
        <v>1224</v>
      </c>
      <c r="O3" s="123" t="s">
        <v>1225</v>
      </c>
    </row>
    <row r="4" spans="2:15" ht="88.2" customHeight="1" x14ac:dyDescent="0.2">
      <c r="B4" s="14" t="s">
        <v>2078</v>
      </c>
      <c r="C4" s="14" t="s">
        <v>1226</v>
      </c>
      <c r="D4" s="30" t="s">
        <v>33</v>
      </c>
      <c r="E4" s="14" t="s">
        <v>1227</v>
      </c>
      <c r="F4" s="20">
        <v>45592</v>
      </c>
      <c r="G4" s="20">
        <v>45592</v>
      </c>
      <c r="H4" s="14" t="s">
        <v>1220</v>
      </c>
      <c r="I4" s="14" t="s">
        <v>1221</v>
      </c>
      <c r="J4" s="14" t="s">
        <v>1222</v>
      </c>
      <c r="K4" s="14" t="s">
        <v>1228</v>
      </c>
      <c r="L4" s="14" t="s">
        <v>31</v>
      </c>
      <c r="M4" s="31" t="s">
        <v>30</v>
      </c>
      <c r="N4" s="14" t="s">
        <v>1224</v>
      </c>
      <c r="O4" s="124" t="s">
        <v>1225</v>
      </c>
    </row>
    <row r="5" spans="2:15" ht="88.2" customHeight="1" x14ac:dyDescent="0.2">
      <c r="B5" s="14" t="s">
        <v>2078</v>
      </c>
      <c r="C5" s="14" t="s">
        <v>1229</v>
      </c>
      <c r="D5" s="30" t="s">
        <v>47</v>
      </c>
      <c r="E5" s="14" t="s">
        <v>1230</v>
      </c>
      <c r="F5" s="20">
        <v>45599</v>
      </c>
      <c r="G5" s="20">
        <v>45599</v>
      </c>
      <c r="H5" s="14" t="s">
        <v>1220</v>
      </c>
      <c r="I5" s="14" t="s">
        <v>1221</v>
      </c>
      <c r="J5" s="14" t="s">
        <v>1222</v>
      </c>
      <c r="K5" s="14" t="s">
        <v>36</v>
      </c>
      <c r="L5" s="14" t="s">
        <v>34</v>
      </c>
      <c r="M5" s="31" t="s">
        <v>39</v>
      </c>
      <c r="N5" s="14" t="s">
        <v>1224</v>
      </c>
      <c r="O5" s="124" t="s">
        <v>1225</v>
      </c>
    </row>
    <row r="6" spans="2:15" ht="118.8" customHeight="1" x14ac:dyDescent="0.2">
      <c r="B6" s="14" t="s">
        <v>2078</v>
      </c>
      <c r="C6" s="14" t="s">
        <v>1843</v>
      </c>
      <c r="D6" s="30" t="s">
        <v>45</v>
      </c>
      <c r="E6" s="14" t="s">
        <v>1844</v>
      </c>
      <c r="F6" s="20">
        <v>45612</v>
      </c>
      <c r="G6" s="20">
        <v>45612</v>
      </c>
      <c r="H6" s="14" t="s">
        <v>1845</v>
      </c>
      <c r="I6" s="14" t="s">
        <v>2063</v>
      </c>
      <c r="J6" s="14" t="s">
        <v>1846</v>
      </c>
      <c r="K6" s="14" t="s">
        <v>1847</v>
      </c>
      <c r="L6" s="14" t="s">
        <v>34</v>
      </c>
      <c r="M6" s="31" t="s">
        <v>30</v>
      </c>
      <c r="N6" s="14" t="s">
        <v>1848</v>
      </c>
      <c r="O6" s="124" t="s">
        <v>1849</v>
      </c>
    </row>
    <row r="7" spans="2:15" ht="127.2" customHeight="1" x14ac:dyDescent="0.2">
      <c r="B7" s="14" t="s">
        <v>2078</v>
      </c>
      <c r="C7" s="14" t="s">
        <v>1231</v>
      </c>
      <c r="D7" s="30" t="s">
        <v>47</v>
      </c>
      <c r="E7" s="14" t="s">
        <v>1232</v>
      </c>
      <c r="F7" s="20">
        <v>45613</v>
      </c>
      <c r="G7" s="20">
        <v>45613</v>
      </c>
      <c r="H7" s="14" t="s">
        <v>1220</v>
      </c>
      <c r="I7" s="14" t="s">
        <v>1221</v>
      </c>
      <c r="J7" s="14" t="s">
        <v>1222</v>
      </c>
      <c r="K7" s="14" t="s">
        <v>52</v>
      </c>
      <c r="L7" s="14" t="s">
        <v>31</v>
      </c>
      <c r="M7" s="31" t="s">
        <v>30</v>
      </c>
      <c r="N7" s="14" t="s">
        <v>1224</v>
      </c>
      <c r="O7" s="124" t="s">
        <v>1225</v>
      </c>
    </row>
    <row r="8" spans="2:15" ht="253.2" customHeight="1" x14ac:dyDescent="0.2">
      <c r="B8" s="4" t="s">
        <v>2073</v>
      </c>
      <c r="C8" s="4" t="s">
        <v>1233</v>
      </c>
      <c r="D8" s="5" t="s">
        <v>47</v>
      </c>
      <c r="E8" s="4" t="s">
        <v>1234</v>
      </c>
      <c r="F8" s="22">
        <v>45584</v>
      </c>
      <c r="G8" s="22" t="s">
        <v>1235</v>
      </c>
      <c r="H8" s="4" t="s">
        <v>1236</v>
      </c>
      <c r="I8" s="4" t="s">
        <v>1237</v>
      </c>
      <c r="J8" s="4" t="s">
        <v>1238</v>
      </c>
      <c r="K8" s="59" t="s">
        <v>1239</v>
      </c>
      <c r="L8" s="4" t="s">
        <v>34</v>
      </c>
      <c r="M8" s="6" t="s">
        <v>30</v>
      </c>
      <c r="N8" s="4" t="s">
        <v>1240</v>
      </c>
      <c r="O8" s="124" t="s">
        <v>1241</v>
      </c>
    </row>
    <row r="9" spans="2:15" ht="176.4" customHeight="1" x14ac:dyDescent="0.2">
      <c r="B9" s="43" t="s">
        <v>2074</v>
      </c>
      <c r="C9" s="43" t="s">
        <v>1242</v>
      </c>
      <c r="D9" s="7" t="s">
        <v>45</v>
      </c>
      <c r="E9" s="43" t="s">
        <v>1243</v>
      </c>
      <c r="F9" s="21">
        <v>45557</v>
      </c>
      <c r="G9" s="21">
        <v>45557</v>
      </c>
      <c r="H9" s="43" t="s">
        <v>1244</v>
      </c>
      <c r="I9" s="43" t="s">
        <v>1245</v>
      </c>
      <c r="J9" s="43" t="s">
        <v>1246</v>
      </c>
      <c r="K9" s="43" t="s">
        <v>1247</v>
      </c>
      <c r="L9" s="43" t="s">
        <v>34</v>
      </c>
      <c r="M9" s="9" t="s">
        <v>39</v>
      </c>
      <c r="N9" s="43" t="s">
        <v>1248</v>
      </c>
      <c r="O9" s="124" t="s">
        <v>1249</v>
      </c>
    </row>
    <row r="10" spans="2:15" ht="121.8" customHeight="1" x14ac:dyDescent="0.2">
      <c r="B10" s="43" t="s">
        <v>2074</v>
      </c>
      <c r="C10" s="43" t="s">
        <v>1081</v>
      </c>
      <c r="D10" s="7" t="s">
        <v>33</v>
      </c>
      <c r="E10" s="43" t="s">
        <v>1082</v>
      </c>
      <c r="F10" s="21">
        <v>45563</v>
      </c>
      <c r="G10" s="21">
        <v>45564</v>
      </c>
      <c r="H10" s="43" t="s">
        <v>1083</v>
      </c>
      <c r="I10" s="43" t="s">
        <v>1084</v>
      </c>
      <c r="J10" s="43" t="s">
        <v>1085</v>
      </c>
      <c r="K10" s="43" t="s">
        <v>32</v>
      </c>
      <c r="L10" s="43" t="s">
        <v>34</v>
      </c>
      <c r="M10" s="9" t="s">
        <v>30</v>
      </c>
      <c r="N10" s="43" t="s">
        <v>1086</v>
      </c>
      <c r="O10" s="124"/>
    </row>
    <row r="11" spans="2:15" ht="116.4" customHeight="1" x14ac:dyDescent="0.2">
      <c r="B11" s="43" t="s">
        <v>2074</v>
      </c>
      <c r="C11" s="43" t="s">
        <v>1850</v>
      </c>
      <c r="D11" s="7" t="s">
        <v>33</v>
      </c>
      <c r="E11" s="43" t="s">
        <v>1851</v>
      </c>
      <c r="F11" s="21">
        <v>45566</v>
      </c>
      <c r="G11" s="21">
        <v>45594</v>
      </c>
      <c r="H11" s="14" t="s">
        <v>1852</v>
      </c>
      <c r="I11" s="11" t="s">
        <v>1853</v>
      </c>
      <c r="J11" s="14" t="s">
        <v>1854</v>
      </c>
      <c r="K11" s="43" t="s">
        <v>32</v>
      </c>
      <c r="L11" s="43" t="s">
        <v>31</v>
      </c>
      <c r="M11" s="9" t="s">
        <v>30</v>
      </c>
      <c r="N11" s="11" t="s">
        <v>1855</v>
      </c>
      <c r="O11" s="124" t="s">
        <v>1856</v>
      </c>
    </row>
    <row r="12" spans="2:15" ht="198.6" customHeight="1" x14ac:dyDescent="0.2">
      <c r="B12" s="43" t="s">
        <v>2074</v>
      </c>
      <c r="C12" s="43" t="s">
        <v>1857</v>
      </c>
      <c r="D12" s="7" t="s">
        <v>33</v>
      </c>
      <c r="E12" s="43" t="s">
        <v>1858</v>
      </c>
      <c r="F12" s="21">
        <v>45566</v>
      </c>
      <c r="G12" s="21">
        <v>45601</v>
      </c>
      <c r="H12" s="14" t="s">
        <v>1852</v>
      </c>
      <c r="I12" s="11" t="s">
        <v>1853</v>
      </c>
      <c r="J12" s="14" t="s">
        <v>1854</v>
      </c>
      <c r="K12" s="43" t="s">
        <v>32</v>
      </c>
      <c r="L12" s="43" t="s">
        <v>31</v>
      </c>
      <c r="M12" s="9" t="s">
        <v>30</v>
      </c>
      <c r="N12" s="11" t="s">
        <v>1855</v>
      </c>
      <c r="O12" s="124" t="str">
        <f t="shared" ref="O12:O21" si="0">HYPERLINK("#", "https://www.ku-portsquare.jp/site/course/list/")</f>
        <v>https://www.ku-portsquare.jp/site/course/list/</v>
      </c>
    </row>
    <row r="13" spans="2:15" ht="261.60000000000002" customHeight="1" x14ac:dyDescent="0.2">
      <c r="B13" s="43" t="s">
        <v>2074</v>
      </c>
      <c r="C13" s="43" t="s">
        <v>1859</v>
      </c>
      <c r="D13" s="7" t="s">
        <v>33</v>
      </c>
      <c r="E13" s="43" t="s">
        <v>1860</v>
      </c>
      <c r="F13" s="21">
        <v>45568</v>
      </c>
      <c r="G13" s="21">
        <v>45617</v>
      </c>
      <c r="H13" s="14" t="s">
        <v>1852</v>
      </c>
      <c r="I13" s="11" t="s">
        <v>1853</v>
      </c>
      <c r="J13" s="14" t="s">
        <v>1854</v>
      </c>
      <c r="K13" s="43" t="s">
        <v>32</v>
      </c>
      <c r="L13" s="43" t="s">
        <v>31</v>
      </c>
      <c r="M13" s="9" t="s">
        <v>30</v>
      </c>
      <c r="N13" s="11" t="s">
        <v>1855</v>
      </c>
      <c r="O13" s="124" t="str">
        <f t="shared" si="0"/>
        <v>https://www.ku-portsquare.jp/site/course/list/</v>
      </c>
    </row>
    <row r="14" spans="2:15" ht="295.8" customHeight="1" x14ac:dyDescent="0.2">
      <c r="B14" s="43" t="s">
        <v>2074</v>
      </c>
      <c r="C14" s="43" t="s">
        <v>1861</v>
      </c>
      <c r="D14" s="7" t="s">
        <v>33</v>
      </c>
      <c r="E14" s="43" t="s">
        <v>1862</v>
      </c>
      <c r="F14" s="21">
        <v>45568</v>
      </c>
      <c r="G14" s="21">
        <v>45645</v>
      </c>
      <c r="H14" s="14" t="s">
        <v>1852</v>
      </c>
      <c r="I14" s="11" t="s">
        <v>1853</v>
      </c>
      <c r="J14" s="14" t="s">
        <v>1854</v>
      </c>
      <c r="K14" s="43" t="s">
        <v>32</v>
      </c>
      <c r="L14" s="43" t="s">
        <v>31</v>
      </c>
      <c r="M14" s="9" t="s">
        <v>30</v>
      </c>
      <c r="N14" s="11" t="s">
        <v>1855</v>
      </c>
      <c r="O14" s="124" t="str">
        <f t="shared" si="0"/>
        <v>https://www.ku-portsquare.jp/site/course/list/</v>
      </c>
    </row>
    <row r="15" spans="2:15" ht="295.8" customHeight="1" x14ac:dyDescent="0.2">
      <c r="B15" s="43" t="s">
        <v>2074</v>
      </c>
      <c r="C15" s="43" t="s">
        <v>1863</v>
      </c>
      <c r="D15" s="7" t="s">
        <v>33</v>
      </c>
      <c r="E15" s="43" t="s">
        <v>1864</v>
      </c>
      <c r="F15" s="21">
        <v>45569</v>
      </c>
      <c r="G15" s="21">
        <v>45590</v>
      </c>
      <c r="H15" s="14" t="s">
        <v>1852</v>
      </c>
      <c r="I15" s="11" t="s">
        <v>1853</v>
      </c>
      <c r="J15" s="14" t="s">
        <v>1854</v>
      </c>
      <c r="K15" s="43" t="s">
        <v>32</v>
      </c>
      <c r="L15" s="43" t="s">
        <v>31</v>
      </c>
      <c r="M15" s="9" t="s">
        <v>30</v>
      </c>
      <c r="N15" s="11" t="s">
        <v>1855</v>
      </c>
      <c r="O15" s="124" t="str">
        <f t="shared" si="0"/>
        <v>https://www.ku-portsquare.jp/site/course/list/</v>
      </c>
    </row>
    <row r="16" spans="2:15" ht="258" customHeight="1" x14ac:dyDescent="0.2">
      <c r="B16" s="43" t="s">
        <v>2074</v>
      </c>
      <c r="C16" s="43" t="s">
        <v>1865</v>
      </c>
      <c r="D16" s="7" t="s">
        <v>33</v>
      </c>
      <c r="E16" s="43" t="s">
        <v>1866</v>
      </c>
      <c r="F16" s="21">
        <v>45569</v>
      </c>
      <c r="G16" s="21">
        <v>45681</v>
      </c>
      <c r="H16" s="14" t="s">
        <v>1852</v>
      </c>
      <c r="I16" s="11" t="s">
        <v>1853</v>
      </c>
      <c r="J16" s="14" t="s">
        <v>1854</v>
      </c>
      <c r="K16" s="43" t="s">
        <v>32</v>
      </c>
      <c r="L16" s="43" t="s">
        <v>31</v>
      </c>
      <c r="M16" s="9" t="s">
        <v>30</v>
      </c>
      <c r="N16" s="11" t="s">
        <v>1855</v>
      </c>
      <c r="O16" s="124" t="str">
        <f t="shared" si="0"/>
        <v>https://www.ku-portsquare.jp/site/course/list/</v>
      </c>
    </row>
    <row r="17" spans="2:15" ht="214.8" customHeight="1" x14ac:dyDescent="0.2">
      <c r="B17" s="43" t="s">
        <v>2074</v>
      </c>
      <c r="C17" s="43" t="s">
        <v>1867</v>
      </c>
      <c r="D17" s="7" t="s">
        <v>33</v>
      </c>
      <c r="E17" s="43" t="s">
        <v>1868</v>
      </c>
      <c r="F17" s="21">
        <v>45570</v>
      </c>
      <c r="G17" s="21">
        <v>45570</v>
      </c>
      <c r="H17" s="14" t="s">
        <v>1852</v>
      </c>
      <c r="I17" s="11" t="s">
        <v>1853</v>
      </c>
      <c r="J17" s="14" t="s">
        <v>1854</v>
      </c>
      <c r="K17" s="43" t="s">
        <v>32</v>
      </c>
      <c r="L17" s="43" t="s">
        <v>31</v>
      </c>
      <c r="M17" s="9" t="s">
        <v>30</v>
      </c>
      <c r="N17" s="11" t="s">
        <v>1855</v>
      </c>
      <c r="O17" s="124" t="str">
        <f t="shared" si="0"/>
        <v>https://www.ku-portsquare.jp/site/course/list/</v>
      </c>
    </row>
    <row r="18" spans="2:15" ht="223.2" customHeight="1" x14ac:dyDescent="0.2">
      <c r="B18" s="43" t="s">
        <v>2074</v>
      </c>
      <c r="C18" s="43" t="s">
        <v>1869</v>
      </c>
      <c r="D18" s="7" t="s">
        <v>33</v>
      </c>
      <c r="E18" s="43" t="s">
        <v>1870</v>
      </c>
      <c r="F18" s="21">
        <v>45570</v>
      </c>
      <c r="G18" s="21">
        <v>45570</v>
      </c>
      <c r="H18" s="14" t="s">
        <v>1852</v>
      </c>
      <c r="I18" s="11" t="s">
        <v>1853</v>
      </c>
      <c r="J18" s="14" t="s">
        <v>1854</v>
      </c>
      <c r="K18" s="11" t="s">
        <v>1871</v>
      </c>
      <c r="L18" s="43" t="s">
        <v>31</v>
      </c>
      <c r="M18" s="9" t="s">
        <v>30</v>
      </c>
      <c r="N18" s="11" t="s">
        <v>1855</v>
      </c>
      <c r="O18" s="124" t="str">
        <f t="shared" si="0"/>
        <v>https://www.ku-portsquare.jp/site/course/list/</v>
      </c>
    </row>
    <row r="19" spans="2:15" ht="369" customHeight="1" x14ac:dyDescent="0.2">
      <c r="B19" s="43" t="s">
        <v>2074</v>
      </c>
      <c r="C19" s="43" t="s">
        <v>1872</v>
      </c>
      <c r="D19" s="7" t="s">
        <v>33</v>
      </c>
      <c r="E19" s="43" t="s">
        <v>1873</v>
      </c>
      <c r="F19" s="21">
        <v>45570</v>
      </c>
      <c r="G19" s="21">
        <v>45598</v>
      </c>
      <c r="H19" s="14" t="s">
        <v>1852</v>
      </c>
      <c r="I19" s="11" t="s">
        <v>1853</v>
      </c>
      <c r="J19" s="14" t="s">
        <v>1854</v>
      </c>
      <c r="K19" s="43" t="s">
        <v>32</v>
      </c>
      <c r="L19" s="43" t="s">
        <v>31</v>
      </c>
      <c r="M19" s="9" t="s">
        <v>30</v>
      </c>
      <c r="N19" s="11" t="s">
        <v>1855</v>
      </c>
      <c r="O19" s="124" t="str">
        <f t="shared" si="0"/>
        <v>https://www.ku-portsquare.jp/site/course/list/</v>
      </c>
    </row>
    <row r="20" spans="2:15" ht="265.2" customHeight="1" x14ac:dyDescent="0.2">
      <c r="B20" s="43" t="s">
        <v>2074</v>
      </c>
      <c r="C20" s="43" t="s">
        <v>1874</v>
      </c>
      <c r="D20" s="7" t="s">
        <v>33</v>
      </c>
      <c r="E20" s="43" t="s">
        <v>1875</v>
      </c>
      <c r="F20" s="21">
        <v>45570</v>
      </c>
      <c r="G20" s="21">
        <v>45605</v>
      </c>
      <c r="H20" s="14" t="s">
        <v>1852</v>
      </c>
      <c r="I20" s="11" t="s">
        <v>1853</v>
      </c>
      <c r="J20" s="14" t="s">
        <v>1854</v>
      </c>
      <c r="K20" s="43" t="s">
        <v>32</v>
      </c>
      <c r="L20" s="43" t="s">
        <v>31</v>
      </c>
      <c r="M20" s="9" t="s">
        <v>30</v>
      </c>
      <c r="N20" s="11" t="s">
        <v>1855</v>
      </c>
      <c r="O20" s="124" t="str">
        <f t="shared" si="0"/>
        <v>https://www.ku-portsquare.jp/site/course/list/</v>
      </c>
    </row>
    <row r="21" spans="2:15" ht="244.2" customHeight="1" x14ac:dyDescent="0.2">
      <c r="B21" s="43" t="s">
        <v>2074</v>
      </c>
      <c r="C21" s="43" t="s">
        <v>1876</v>
      </c>
      <c r="D21" s="7" t="s">
        <v>33</v>
      </c>
      <c r="E21" s="43" t="s">
        <v>1877</v>
      </c>
      <c r="F21" s="21">
        <v>45570</v>
      </c>
      <c r="G21" s="21">
        <v>45626</v>
      </c>
      <c r="H21" s="14" t="s">
        <v>1852</v>
      </c>
      <c r="I21" s="11" t="s">
        <v>1853</v>
      </c>
      <c r="J21" s="14" t="s">
        <v>1854</v>
      </c>
      <c r="K21" s="43" t="s">
        <v>32</v>
      </c>
      <c r="L21" s="43" t="s">
        <v>31</v>
      </c>
      <c r="M21" s="9" t="s">
        <v>30</v>
      </c>
      <c r="N21" s="11" t="s">
        <v>1855</v>
      </c>
      <c r="O21" s="124" t="str">
        <f t="shared" si="0"/>
        <v>https://www.ku-portsquare.jp/site/course/list/</v>
      </c>
    </row>
    <row r="22" spans="2:15" ht="244.2" customHeight="1" x14ac:dyDescent="0.2">
      <c r="B22" s="43" t="s">
        <v>2074</v>
      </c>
      <c r="C22" s="43" t="s">
        <v>1250</v>
      </c>
      <c r="D22" s="7" t="s">
        <v>35</v>
      </c>
      <c r="E22" s="43" t="s">
        <v>1251</v>
      </c>
      <c r="F22" s="21">
        <v>45571</v>
      </c>
      <c r="G22" s="21">
        <v>45571</v>
      </c>
      <c r="H22" s="43" t="s">
        <v>1252</v>
      </c>
      <c r="I22" s="43" t="s">
        <v>1245</v>
      </c>
      <c r="J22" s="43" t="s">
        <v>1253</v>
      </c>
      <c r="K22" s="43" t="s">
        <v>32</v>
      </c>
      <c r="L22" s="43" t="s">
        <v>31</v>
      </c>
      <c r="M22" s="9" t="s">
        <v>30</v>
      </c>
      <c r="N22" s="43" t="s">
        <v>1254</v>
      </c>
      <c r="O22" s="124" t="s">
        <v>1255</v>
      </c>
    </row>
    <row r="23" spans="2:15" ht="161.4" customHeight="1" x14ac:dyDescent="0.2">
      <c r="B23" s="43" t="s">
        <v>2074</v>
      </c>
      <c r="C23" s="4" t="s">
        <v>1256</v>
      </c>
      <c r="D23" s="5" t="s">
        <v>35</v>
      </c>
      <c r="E23" s="4" t="s">
        <v>1257</v>
      </c>
      <c r="F23" s="60">
        <v>45571</v>
      </c>
      <c r="G23" s="22">
        <v>45571</v>
      </c>
      <c r="H23" s="61" t="s">
        <v>1258</v>
      </c>
      <c r="I23" s="61" t="s">
        <v>1259</v>
      </c>
      <c r="J23" s="4" t="s">
        <v>1260</v>
      </c>
      <c r="K23" s="4" t="s">
        <v>32</v>
      </c>
      <c r="L23" s="43" t="s">
        <v>31</v>
      </c>
      <c r="M23" s="9" t="s">
        <v>30</v>
      </c>
      <c r="N23" s="43" t="s">
        <v>1261</v>
      </c>
      <c r="O23" s="125" t="s">
        <v>1262</v>
      </c>
    </row>
    <row r="24" spans="2:15" ht="208.2" customHeight="1" x14ac:dyDescent="0.2">
      <c r="B24" s="43" t="s">
        <v>2074</v>
      </c>
      <c r="C24" s="43" t="s">
        <v>1878</v>
      </c>
      <c r="D24" s="7" t="s">
        <v>33</v>
      </c>
      <c r="E24" s="43" t="s">
        <v>1879</v>
      </c>
      <c r="F24" s="21">
        <v>45572</v>
      </c>
      <c r="G24" s="21">
        <v>45691</v>
      </c>
      <c r="H24" s="14" t="s">
        <v>1852</v>
      </c>
      <c r="I24" s="11" t="s">
        <v>1853</v>
      </c>
      <c r="J24" s="14" t="s">
        <v>1854</v>
      </c>
      <c r="K24" s="43" t="s">
        <v>32</v>
      </c>
      <c r="L24" s="43" t="s">
        <v>31</v>
      </c>
      <c r="M24" s="9" t="s">
        <v>30</v>
      </c>
      <c r="N24" s="11" t="s">
        <v>1855</v>
      </c>
      <c r="O24" s="124" t="str">
        <f t="shared" ref="O24:O34" si="1">HYPERLINK("#", "https://www.ku-portsquare.jp/site/course/list/")</f>
        <v>https://www.ku-portsquare.jp/site/course/list/</v>
      </c>
    </row>
    <row r="25" spans="2:15" ht="251.4" customHeight="1" x14ac:dyDescent="0.2">
      <c r="B25" s="43" t="s">
        <v>2074</v>
      </c>
      <c r="C25" s="43" t="s">
        <v>1880</v>
      </c>
      <c r="D25" s="7" t="s">
        <v>33</v>
      </c>
      <c r="E25" s="43" t="s">
        <v>1881</v>
      </c>
      <c r="F25" s="21">
        <v>45572</v>
      </c>
      <c r="G25" s="21">
        <v>45691</v>
      </c>
      <c r="H25" s="14" t="s">
        <v>1852</v>
      </c>
      <c r="I25" s="11" t="s">
        <v>1853</v>
      </c>
      <c r="J25" s="14" t="s">
        <v>1854</v>
      </c>
      <c r="K25" s="43" t="s">
        <v>32</v>
      </c>
      <c r="L25" s="43" t="s">
        <v>31</v>
      </c>
      <c r="M25" s="9" t="s">
        <v>30</v>
      </c>
      <c r="N25" s="11" t="s">
        <v>1855</v>
      </c>
      <c r="O25" s="124" t="str">
        <f t="shared" si="1"/>
        <v>https://www.ku-portsquare.jp/site/course/list/</v>
      </c>
    </row>
    <row r="26" spans="2:15" ht="180" customHeight="1" x14ac:dyDescent="0.2">
      <c r="B26" s="43" t="s">
        <v>2074</v>
      </c>
      <c r="C26" s="43" t="s">
        <v>1882</v>
      </c>
      <c r="D26" s="7" t="s">
        <v>33</v>
      </c>
      <c r="E26" s="43" t="s">
        <v>1883</v>
      </c>
      <c r="F26" s="21">
        <v>45573</v>
      </c>
      <c r="G26" s="21">
        <v>45601</v>
      </c>
      <c r="H26" s="14" t="s">
        <v>1852</v>
      </c>
      <c r="I26" s="11" t="s">
        <v>1853</v>
      </c>
      <c r="J26" s="14" t="s">
        <v>1854</v>
      </c>
      <c r="K26" s="43" t="s">
        <v>32</v>
      </c>
      <c r="L26" s="43" t="s">
        <v>31</v>
      </c>
      <c r="M26" s="9" t="s">
        <v>30</v>
      </c>
      <c r="N26" s="11" t="s">
        <v>1855</v>
      </c>
      <c r="O26" s="124" t="str">
        <f t="shared" si="1"/>
        <v>https://www.ku-portsquare.jp/site/course/list/</v>
      </c>
    </row>
    <row r="27" spans="2:15" ht="232.8" customHeight="1" x14ac:dyDescent="0.2">
      <c r="B27" s="43" t="s">
        <v>2074</v>
      </c>
      <c r="C27" s="43" t="s">
        <v>1884</v>
      </c>
      <c r="D27" s="7" t="s">
        <v>33</v>
      </c>
      <c r="E27" s="43" t="s">
        <v>1885</v>
      </c>
      <c r="F27" s="21">
        <v>45574</v>
      </c>
      <c r="G27" s="21">
        <v>45574</v>
      </c>
      <c r="H27" s="14" t="s">
        <v>1852</v>
      </c>
      <c r="I27" s="11" t="s">
        <v>1853</v>
      </c>
      <c r="J27" s="14" t="s">
        <v>1854</v>
      </c>
      <c r="K27" s="43" t="s">
        <v>32</v>
      </c>
      <c r="L27" s="43" t="s">
        <v>31</v>
      </c>
      <c r="M27" s="9" t="s">
        <v>30</v>
      </c>
      <c r="N27" s="11" t="s">
        <v>1855</v>
      </c>
      <c r="O27" s="124" t="str">
        <f t="shared" si="1"/>
        <v>https://www.ku-portsquare.jp/site/course/list/</v>
      </c>
    </row>
    <row r="28" spans="2:15" ht="303" customHeight="1" x14ac:dyDescent="0.2">
      <c r="B28" s="43" t="s">
        <v>2074</v>
      </c>
      <c r="C28" s="43" t="s">
        <v>1886</v>
      </c>
      <c r="D28" s="7" t="s">
        <v>33</v>
      </c>
      <c r="E28" s="43" t="s">
        <v>1887</v>
      </c>
      <c r="F28" s="21">
        <v>45575</v>
      </c>
      <c r="G28" s="21">
        <v>45638</v>
      </c>
      <c r="H28" s="14" t="s">
        <v>1852</v>
      </c>
      <c r="I28" s="11" t="s">
        <v>1853</v>
      </c>
      <c r="J28" s="14" t="s">
        <v>1854</v>
      </c>
      <c r="K28" s="43" t="s">
        <v>32</v>
      </c>
      <c r="L28" s="43" t="s">
        <v>31</v>
      </c>
      <c r="M28" s="9" t="s">
        <v>30</v>
      </c>
      <c r="N28" s="11" t="s">
        <v>1855</v>
      </c>
      <c r="O28" s="124" t="str">
        <f t="shared" si="1"/>
        <v>https://www.ku-portsquare.jp/site/course/list/</v>
      </c>
    </row>
    <row r="29" spans="2:15" ht="235.2" customHeight="1" x14ac:dyDescent="0.2">
      <c r="B29" s="43" t="s">
        <v>2074</v>
      </c>
      <c r="C29" s="43" t="s">
        <v>1888</v>
      </c>
      <c r="D29" s="7" t="s">
        <v>33</v>
      </c>
      <c r="E29" s="43" t="s">
        <v>1889</v>
      </c>
      <c r="F29" s="21">
        <v>45576</v>
      </c>
      <c r="G29" s="21">
        <v>45632</v>
      </c>
      <c r="H29" s="14" t="s">
        <v>1852</v>
      </c>
      <c r="I29" s="11" t="s">
        <v>1853</v>
      </c>
      <c r="J29" s="14" t="s">
        <v>1854</v>
      </c>
      <c r="K29" s="43" t="s">
        <v>32</v>
      </c>
      <c r="L29" s="43" t="s">
        <v>31</v>
      </c>
      <c r="M29" s="9" t="s">
        <v>30</v>
      </c>
      <c r="N29" s="11" t="s">
        <v>1855</v>
      </c>
      <c r="O29" s="124" t="str">
        <f t="shared" si="1"/>
        <v>https://www.ku-portsquare.jp/site/course/list/</v>
      </c>
    </row>
    <row r="30" spans="2:15" ht="235.2" customHeight="1" x14ac:dyDescent="0.2">
      <c r="B30" s="43" t="s">
        <v>2074</v>
      </c>
      <c r="C30" s="43" t="s">
        <v>1890</v>
      </c>
      <c r="D30" s="7" t="s">
        <v>33</v>
      </c>
      <c r="E30" s="43" t="s">
        <v>1891</v>
      </c>
      <c r="F30" s="21">
        <v>45576</v>
      </c>
      <c r="G30" s="21">
        <v>45632</v>
      </c>
      <c r="H30" s="14" t="s">
        <v>1852</v>
      </c>
      <c r="I30" s="11" t="s">
        <v>1853</v>
      </c>
      <c r="J30" s="14" t="s">
        <v>1854</v>
      </c>
      <c r="K30" s="43" t="s">
        <v>32</v>
      </c>
      <c r="L30" s="43" t="s">
        <v>31</v>
      </c>
      <c r="M30" s="9" t="s">
        <v>30</v>
      </c>
      <c r="N30" s="11" t="s">
        <v>1855</v>
      </c>
      <c r="O30" s="124" t="str">
        <f t="shared" si="1"/>
        <v>https://www.ku-portsquare.jp/site/course/list/</v>
      </c>
    </row>
    <row r="31" spans="2:15" ht="214.8" customHeight="1" x14ac:dyDescent="0.2">
      <c r="B31" s="43" t="s">
        <v>2074</v>
      </c>
      <c r="C31" s="43" t="s">
        <v>1892</v>
      </c>
      <c r="D31" s="7" t="s">
        <v>33</v>
      </c>
      <c r="E31" s="43" t="s">
        <v>1893</v>
      </c>
      <c r="F31" s="21">
        <v>45576</v>
      </c>
      <c r="G31" s="21">
        <v>45639</v>
      </c>
      <c r="H31" s="14" t="s">
        <v>1852</v>
      </c>
      <c r="I31" s="11" t="s">
        <v>1853</v>
      </c>
      <c r="J31" s="14" t="s">
        <v>1854</v>
      </c>
      <c r="K31" s="43" t="s">
        <v>32</v>
      </c>
      <c r="L31" s="43" t="s">
        <v>31</v>
      </c>
      <c r="M31" s="9" t="s">
        <v>30</v>
      </c>
      <c r="N31" s="11" t="s">
        <v>1855</v>
      </c>
      <c r="O31" s="124" t="str">
        <f t="shared" si="1"/>
        <v>https://www.ku-portsquare.jp/site/course/list/</v>
      </c>
    </row>
    <row r="32" spans="2:15" ht="238.8" customHeight="1" x14ac:dyDescent="0.2">
      <c r="B32" s="43" t="s">
        <v>2074</v>
      </c>
      <c r="C32" s="43" t="s">
        <v>1894</v>
      </c>
      <c r="D32" s="7" t="s">
        <v>33</v>
      </c>
      <c r="E32" s="43" t="s">
        <v>1895</v>
      </c>
      <c r="F32" s="21">
        <v>45576</v>
      </c>
      <c r="G32" s="21">
        <v>45646</v>
      </c>
      <c r="H32" s="14" t="s">
        <v>1852</v>
      </c>
      <c r="I32" s="11" t="s">
        <v>1853</v>
      </c>
      <c r="J32" s="14" t="s">
        <v>1854</v>
      </c>
      <c r="K32" s="43" t="s">
        <v>32</v>
      </c>
      <c r="L32" s="43" t="s">
        <v>31</v>
      </c>
      <c r="M32" s="9" t="s">
        <v>30</v>
      </c>
      <c r="N32" s="11" t="s">
        <v>1855</v>
      </c>
      <c r="O32" s="124" t="str">
        <f t="shared" si="1"/>
        <v>https://www.ku-portsquare.jp/site/course/list/</v>
      </c>
    </row>
    <row r="33" spans="2:15" ht="238.8" customHeight="1" x14ac:dyDescent="0.2">
      <c r="B33" s="43" t="s">
        <v>2074</v>
      </c>
      <c r="C33" s="43" t="s">
        <v>1896</v>
      </c>
      <c r="D33" s="7" t="s">
        <v>33</v>
      </c>
      <c r="E33" s="43" t="s">
        <v>1897</v>
      </c>
      <c r="F33" s="21">
        <v>45576</v>
      </c>
      <c r="G33" s="21">
        <v>45702</v>
      </c>
      <c r="H33" s="14" t="s">
        <v>1852</v>
      </c>
      <c r="I33" s="11" t="s">
        <v>1853</v>
      </c>
      <c r="J33" s="14" t="s">
        <v>1854</v>
      </c>
      <c r="K33" s="43" t="s">
        <v>32</v>
      </c>
      <c r="L33" s="43" t="s">
        <v>31</v>
      </c>
      <c r="M33" s="9" t="s">
        <v>30</v>
      </c>
      <c r="N33" s="11" t="s">
        <v>1855</v>
      </c>
      <c r="O33" s="124" t="str">
        <f t="shared" si="1"/>
        <v>https://www.ku-portsquare.jp/site/course/list/</v>
      </c>
    </row>
    <row r="34" spans="2:15" ht="226.8" customHeight="1" x14ac:dyDescent="0.2">
      <c r="B34" s="43" t="s">
        <v>2074</v>
      </c>
      <c r="C34" s="43" t="s">
        <v>1898</v>
      </c>
      <c r="D34" s="7" t="s">
        <v>33</v>
      </c>
      <c r="E34" s="43" t="s">
        <v>1899</v>
      </c>
      <c r="F34" s="21">
        <v>45576</v>
      </c>
      <c r="G34" s="21">
        <v>45730</v>
      </c>
      <c r="H34" s="14" t="s">
        <v>1852</v>
      </c>
      <c r="I34" s="11" t="s">
        <v>1853</v>
      </c>
      <c r="J34" s="14" t="s">
        <v>1854</v>
      </c>
      <c r="K34" s="43" t="s">
        <v>32</v>
      </c>
      <c r="L34" s="43" t="s">
        <v>31</v>
      </c>
      <c r="M34" s="9" t="s">
        <v>30</v>
      </c>
      <c r="N34" s="11" t="s">
        <v>1855</v>
      </c>
      <c r="O34" s="124" t="str">
        <f t="shared" si="1"/>
        <v>https://www.ku-portsquare.jp/site/course/list/</v>
      </c>
    </row>
    <row r="35" spans="2:15" ht="192" customHeight="1" x14ac:dyDescent="0.2">
      <c r="B35" s="43" t="s">
        <v>2074</v>
      </c>
      <c r="C35" s="43" t="s">
        <v>1263</v>
      </c>
      <c r="D35" s="7" t="s">
        <v>45</v>
      </c>
      <c r="E35" s="43" t="s">
        <v>1264</v>
      </c>
      <c r="F35" s="23" t="s">
        <v>399</v>
      </c>
      <c r="G35" s="23" t="s">
        <v>399</v>
      </c>
      <c r="H35" s="43" t="s">
        <v>1244</v>
      </c>
      <c r="I35" s="43" t="s">
        <v>1245</v>
      </c>
      <c r="J35" s="43" t="s">
        <v>1246</v>
      </c>
      <c r="K35" s="43" t="s">
        <v>1265</v>
      </c>
      <c r="L35" s="43" t="s">
        <v>34</v>
      </c>
      <c r="M35" s="9" t="s">
        <v>30</v>
      </c>
      <c r="N35" s="43" t="s">
        <v>1248</v>
      </c>
      <c r="O35" s="124" t="s">
        <v>1249</v>
      </c>
    </row>
    <row r="36" spans="2:15" ht="184.8" customHeight="1" x14ac:dyDescent="0.2">
      <c r="B36" s="43" t="s">
        <v>2074</v>
      </c>
      <c r="C36" s="43" t="s">
        <v>1900</v>
      </c>
      <c r="D36" s="7" t="s">
        <v>33</v>
      </c>
      <c r="E36" s="43" t="s">
        <v>1901</v>
      </c>
      <c r="F36" s="21">
        <v>45577</v>
      </c>
      <c r="G36" s="21">
        <v>45738</v>
      </c>
      <c r="H36" s="14" t="s">
        <v>1852</v>
      </c>
      <c r="I36" s="11" t="s">
        <v>1853</v>
      </c>
      <c r="J36" s="14" t="s">
        <v>1854</v>
      </c>
      <c r="K36" s="43" t="s">
        <v>32</v>
      </c>
      <c r="L36" s="43" t="s">
        <v>31</v>
      </c>
      <c r="M36" s="9" t="s">
        <v>30</v>
      </c>
      <c r="N36" s="11" t="s">
        <v>1855</v>
      </c>
      <c r="O36" s="124" t="str">
        <f t="shared" ref="O36:O46" si="2">HYPERLINK("#", "https://www.ku-portsquare.jp/site/course/list/")</f>
        <v>https://www.ku-portsquare.jp/site/course/list/</v>
      </c>
    </row>
    <row r="37" spans="2:15" ht="222" customHeight="1" x14ac:dyDescent="0.2">
      <c r="B37" s="43" t="s">
        <v>2074</v>
      </c>
      <c r="C37" s="43" t="s">
        <v>1902</v>
      </c>
      <c r="D37" s="7" t="s">
        <v>33</v>
      </c>
      <c r="E37" s="43" t="s">
        <v>1901</v>
      </c>
      <c r="F37" s="21">
        <v>45577</v>
      </c>
      <c r="G37" s="21">
        <v>45738</v>
      </c>
      <c r="H37" s="14" t="s">
        <v>1852</v>
      </c>
      <c r="I37" s="11" t="s">
        <v>1853</v>
      </c>
      <c r="J37" s="14" t="s">
        <v>1854</v>
      </c>
      <c r="K37" s="43" t="s">
        <v>32</v>
      </c>
      <c r="L37" s="43" t="s">
        <v>31</v>
      </c>
      <c r="M37" s="9" t="s">
        <v>30</v>
      </c>
      <c r="N37" s="11" t="s">
        <v>1855</v>
      </c>
      <c r="O37" s="124" t="str">
        <f t="shared" si="2"/>
        <v>https://www.ku-portsquare.jp/site/course/list/</v>
      </c>
    </row>
    <row r="38" spans="2:15" ht="264" customHeight="1" x14ac:dyDescent="0.2">
      <c r="B38" s="43" t="s">
        <v>2074</v>
      </c>
      <c r="C38" s="43" t="s">
        <v>1903</v>
      </c>
      <c r="D38" s="7" t="s">
        <v>33</v>
      </c>
      <c r="E38" s="43" t="s">
        <v>1904</v>
      </c>
      <c r="F38" s="21">
        <v>45582</v>
      </c>
      <c r="G38" s="21">
        <v>45638</v>
      </c>
      <c r="H38" s="14" t="s">
        <v>1852</v>
      </c>
      <c r="I38" s="11" t="s">
        <v>1853</v>
      </c>
      <c r="J38" s="14" t="s">
        <v>1854</v>
      </c>
      <c r="K38" s="43" t="s">
        <v>32</v>
      </c>
      <c r="L38" s="43" t="s">
        <v>31</v>
      </c>
      <c r="M38" s="9" t="s">
        <v>30</v>
      </c>
      <c r="N38" s="11" t="s">
        <v>1855</v>
      </c>
      <c r="O38" s="124" t="str">
        <f t="shared" si="2"/>
        <v>https://www.ku-portsquare.jp/site/course/list/</v>
      </c>
    </row>
    <row r="39" spans="2:15" ht="249" customHeight="1" x14ac:dyDescent="0.2">
      <c r="B39" s="43" t="s">
        <v>2074</v>
      </c>
      <c r="C39" s="43" t="s">
        <v>1905</v>
      </c>
      <c r="D39" s="7" t="s">
        <v>33</v>
      </c>
      <c r="E39" s="43" t="s">
        <v>1906</v>
      </c>
      <c r="F39" s="21">
        <v>45583</v>
      </c>
      <c r="G39" s="21">
        <v>45639</v>
      </c>
      <c r="H39" s="14" t="s">
        <v>1852</v>
      </c>
      <c r="I39" s="11" t="s">
        <v>1853</v>
      </c>
      <c r="J39" s="14" t="s">
        <v>1854</v>
      </c>
      <c r="K39" s="43" t="s">
        <v>32</v>
      </c>
      <c r="L39" s="43" t="s">
        <v>31</v>
      </c>
      <c r="M39" s="9" t="s">
        <v>30</v>
      </c>
      <c r="N39" s="11" t="s">
        <v>1855</v>
      </c>
      <c r="O39" s="124" t="str">
        <f t="shared" si="2"/>
        <v>https://www.ku-portsquare.jp/site/course/list/</v>
      </c>
    </row>
    <row r="40" spans="2:15" ht="298.2" customHeight="1" x14ac:dyDescent="0.2">
      <c r="B40" s="43" t="s">
        <v>2074</v>
      </c>
      <c r="C40" s="43" t="s">
        <v>1907</v>
      </c>
      <c r="D40" s="7" t="s">
        <v>33</v>
      </c>
      <c r="E40" s="43" t="s">
        <v>1908</v>
      </c>
      <c r="F40" s="21">
        <v>45584</v>
      </c>
      <c r="G40" s="21">
        <v>45584</v>
      </c>
      <c r="H40" s="14" t="s">
        <v>1909</v>
      </c>
      <c r="I40" s="11" t="s">
        <v>1910</v>
      </c>
      <c r="J40" s="14" t="s">
        <v>1854</v>
      </c>
      <c r="K40" s="43" t="s">
        <v>32</v>
      </c>
      <c r="L40" s="43" t="s">
        <v>31</v>
      </c>
      <c r="M40" s="9" t="s">
        <v>30</v>
      </c>
      <c r="N40" s="11" t="s">
        <v>1855</v>
      </c>
      <c r="O40" s="124" t="str">
        <f t="shared" si="2"/>
        <v>https://www.ku-portsquare.jp/site/course/list/</v>
      </c>
    </row>
    <row r="41" spans="2:15" ht="270" customHeight="1" x14ac:dyDescent="0.2">
      <c r="B41" s="43" t="s">
        <v>2074</v>
      </c>
      <c r="C41" s="43" t="s">
        <v>1911</v>
      </c>
      <c r="D41" s="7" t="s">
        <v>33</v>
      </c>
      <c r="E41" s="43" t="s">
        <v>1912</v>
      </c>
      <c r="F41" s="21">
        <v>45584</v>
      </c>
      <c r="G41" s="21">
        <v>45640</v>
      </c>
      <c r="H41" s="14" t="s">
        <v>1852</v>
      </c>
      <c r="I41" s="11" t="s">
        <v>1853</v>
      </c>
      <c r="J41" s="14" t="s">
        <v>1854</v>
      </c>
      <c r="K41" s="43" t="s">
        <v>32</v>
      </c>
      <c r="L41" s="43" t="s">
        <v>31</v>
      </c>
      <c r="M41" s="9" t="s">
        <v>30</v>
      </c>
      <c r="N41" s="11" t="s">
        <v>1855</v>
      </c>
      <c r="O41" s="124" t="str">
        <f t="shared" si="2"/>
        <v>https://www.ku-portsquare.jp/site/course/list/</v>
      </c>
    </row>
    <row r="42" spans="2:15" ht="199.2" customHeight="1" x14ac:dyDescent="0.2">
      <c r="B42" s="43" t="s">
        <v>2074</v>
      </c>
      <c r="C42" s="43" t="s">
        <v>1913</v>
      </c>
      <c r="D42" s="7" t="s">
        <v>33</v>
      </c>
      <c r="E42" s="43" t="s">
        <v>1914</v>
      </c>
      <c r="F42" s="21">
        <v>45586</v>
      </c>
      <c r="G42" s="21">
        <v>45607</v>
      </c>
      <c r="H42" s="14" t="s">
        <v>1852</v>
      </c>
      <c r="I42" s="11" t="s">
        <v>1853</v>
      </c>
      <c r="J42" s="14" t="s">
        <v>1854</v>
      </c>
      <c r="K42" s="43" t="s">
        <v>32</v>
      </c>
      <c r="L42" s="43" t="s">
        <v>31</v>
      </c>
      <c r="M42" s="9" t="s">
        <v>30</v>
      </c>
      <c r="N42" s="11" t="s">
        <v>1855</v>
      </c>
      <c r="O42" s="124" t="str">
        <f t="shared" si="2"/>
        <v>https://www.ku-portsquare.jp/site/course/list/</v>
      </c>
    </row>
    <row r="43" spans="2:15" ht="154.19999999999999" customHeight="1" x14ac:dyDescent="0.2">
      <c r="B43" s="43" t="s">
        <v>2074</v>
      </c>
      <c r="C43" s="43" t="s">
        <v>1915</v>
      </c>
      <c r="D43" s="7" t="s">
        <v>33</v>
      </c>
      <c r="E43" s="43" t="s">
        <v>1916</v>
      </c>
      <c r="F43" s="21">
        <v>45586</v>
      </c>
      <c r="G43" s="21">
        <v>45642</v>
      </c>
      <c r="H43" s="14" t="s">
        <v>1852</v>
      </c>
      <c r="I43" s="11" t="s">
        <v>1853</v>
      </c>
      <c r="J43" s="14" t="s">
        <v>1854</v>
      </c>
      <c r="K43" s="43" t="s">
        <v>32</v>
      </c>
      <c r="L43" s="43" t="s">
        <v>31</v>
      </c>
      <c r="M43" s="9" t="s">
        <v>30</v>
      </c>
      <c r="N43" s="11" t="s">
        <v>1855</v>
      </c>
      <c r="O43" s="124" t="str">
        <f t="shared" si="2"/>
        <v>https://www.ku-portsquare.jp/site/course/list/</v>
      </c>
    </row>
    <row r="44" spans="2:15" ht="174" customHeight="1" x14ac:dyDescent="0.2">
      <c r="B44" s="43" t="s">
        <v>2074</v>
      </c>
      <c r="C44" s="43" t="s">
        <v>1917</v>
      </c>
      <c r="D44" s="7" t="s">
        <v>33</v>
      </c>
      <c r="E44" s="43" t="s">
        <v>1918</v>
      </c>
      <c r="F44" s="21">
        <v>45587</v>
      </c>
      <c r="G44" s="21">
        <v>45587</v>
      </c>
      <c r="H44" s="14" t="s">
        <v>1852</v>
      </c>
      <c r="I44" s="11" t="s">
        <v>1853</v>
      </c>
      <c r="J44" s="14" t="s">
        <v>1854</v>
      </c>
      <c r="K44" s="43" t="s">
        <v>32</v>
      </c>
      <c r="L44" s="43" t="s">
        <v>31</v>
      </c>
      <c r="M44" s="9" t="s">
        <v>30</v>
      </c>
      <c r="N44" s="11" t="s">
        <v>1855</v>
      </c>
      <c r="O44" s="124" t="str">
        <f t="shared" si="2"/>
        <v>https://www.ku-portsquare.jp/site/course/list/</v>
      </c>
    </row>
    <row r="45" spans="2:15" ht="327.60000000000002" customHeight="1" x14ac:dyDescent="0.2">
      <c r="B45" s="43" t="s">
        <v>2074</v>
      </c>
      <c r="C45" s="43" t="s">
        <v>1919</v>
      </c>
      <c r="D45" s="7" t="s">
        <v>33</v>
      </c>
      <c r="E45" s="43" t="s">
        <v>1920</v>
      </c>
      <c r="F45" s="21">
        <v>45589</v>
      </c>
      <c r="G45" s="21">
        <v>45989</v>
      </c>
      <c r="H45" s="14" t="s">
        <v>1852</v>
      </c>
      <c r="I45" s="11" t="s">
        <v>1853</v>
      </c>
      <c r="J45" s="14" t="s">
        <v>1854</v>
      </c>
      <c r="K45" s="43" t="s">
        <v>32</v>
      </c>
      <c r="L45" s="43" t="s">
        <v>31</v>
      </c>
      <c r="M45" s="9" t="s">
        <v>30</v>
      </c>
      <c r="N45" s="11" t="s">
        <v>1855</v>
      </c>
      <c r="O45" s="124" t="str">
        <f t="shared" si="2"/>
        <v>https://www.ku-portsquare.jp/site/course/list/</v>
      </c>
    </row>
    <row r="46" spans="2:15" ht="223.2" customHeight="1" x14ac:dyDescent="0.2">
      <c r="B46" s="43" t="s">
        <v>2074</v>
      </c>
      <c r="C46" s="43" t="s">
        <v>1921</v>
      </c>
      <c r="D46" s="7" t="s">
        <v>33</v>
      </c>
      <c r="E46" s="43" t="s">
        <v>1922</v>
      </c>
      <c r="F46" s="21">
        <v>45590</v>
      </c>
      <c r="G46" s="21">
        <v>45639</v>
      </c>
      <c r="H46" s="14" t="s">
        <v>1852</v>
      </c>
      <c r="I46" s="11" t="s">
        <v>1853</v>
      </c>
      <c r="J46" s="14" t="s">
        <v>1854</v>
      </c>
      <c r="K46" s="43" t="s">
        <v>32</v>
      </c>
      <c r="L46" s="43" t="s">
        <v>31</v>
      </c>
      <c r="M46" s="9" t="s">
        <v>30</v>
      </c>
      <c r="N46" s="11" t="s">
        <v>1855</v>
      </c>
      <c r="O46" s="124" t="str">
        <f t="shared" si="2"/>
        <v>https://www.ku-portsquare.jp/site/course/list/</v>
      </c>
    </row>
    <row r="47" spans="2:15" ht="204" customHeight="1" x14ac:dyDescent="0.2">
      <c r="B47" s="43" t="s">
        <v>2074</v>
      </c>
      <c r="C47" s="43" t="s">
        <v>1266</v>
      </c>
      <c r="D47" s="7" t="s">
        <v>35</v>
      </c>
      <c r="E47" s="43" t="s">
        <v>1267</v>
      </c>
      <c r="F47" s="21">
        <v>45591</v>
      </c>
      <c r="G47" s="21">
        <v>45591</v>
      </c>
      <c r="H47" s="63" t="s">
        <v>1268</v>
      </c>
      <c r="I47" s="63" t="s">
        <v>1259</v>
      </c>
      <c r="J47" s="43" t="s">
        <v>1260</v>
      </c>
      <c r="K47" s="43" t="s">
        <v>1269</v>
      </c>
      <c r="L47" s="43" t="s">
        <v>41</v>
      </c>
      <c r="M47" s="9" t="s">
        <v>30</v>
      </c>
      <c r="N47" s="43" t="s">
        <v>1261</v>
      </c>
      <c r="O47" s="125" t="s">
        <v>1270</v>
      </c>
    </row>
    <row r="48" spans="2:15" ht="232.2" customHeight="1" x14ac:dyDescent="0.2">
      <c r="B48" s="43" t="s">
        <v>2074</v>
      </c>
      <c r="C48" s="43" t="s">
        <v>1923</v>
      </c>
      <c r="D48" s="7" t="s">
        <v>33</v>
      </c>
      <c r="E48" s="43" t="s">
        <v>1924</v>
      </c>
      <c r="F48" s="21">
        <v>45591</v>
      </c>
      <c r="G48" s="21">
        <v>45591</v>
      </c>
      <c r="H48" s="14" t="s">
        <v>1852</v>
      </c>
      <c r="I48" s="11" t="s">
        <v>1853</v>
      </c>
      <c r="J48" s="14" t="s">
        <v>1854</v>
      </c>
      <c r="K48" s="43" t="s">
        <v>32</v>
      </c>
      <c r="L48" s="43" t="s">
        <v>31</v>
      </c>
      <c r="M48" s="9" t="s">
        <v>30</v>
      </c>
      <c r="N48" s="11" t="s">
        <v>1855</v>
      </c>
      <c r="O48" s="124" t="str">
        <f>HYPERLINK("#", "https://www.ku-portsquare.jp/site/course/list/")</f>
        <v>https://www.ku-portsquare.jp/site/course/list/</v>
      </c>
    </row>
    <row r="49" spans="2:15" ht="216.6" customHeight="1" x14ac:dyDescent="0.2">
      <c r="B49" s="43" t="s">
        <v>2074</v>
      </c>
      <c r="C49" s="43" t="s">
        <v>1925</v>
      </c>
      <c r="D49" s="7" t="s">
        <v>33</v>
      </c>
      <c r="E49" s="43" t="s">
        <v>1926</v>
      </c>
      <c r="F49" s="21">
        <v>45591</v>
      </c>
      <c r="G49" s="21">
        <v>45703</v>
      </c>
      <c r="H49" s="14" t="s">
        <v>1852</v>
      </c>
      <c r="I49" s="11" t="s">
        <v>1853</v>
      </c>
      <c r="J49" s="14" t="s">
        <v>1854</v>
      </c>
      <c r="K49" s="43" t="s">
        <v>32</v>
      </c>
      <c r="L49" s="43" t="s">
        <v>31</v>
      </c>
      <c r="M49" s="9" t="s">
        <v>30</v>
      </c>
      <c r="N49" s="11" t="s">
        <v>1855</v>
      </c>
      <c r="O49" s="124" t="str">
        <f>HYPERLINK("#", "https://www.ku-portsquare.jp/site/course/list/")</f>
        <v>https://www.ku-portsquare.jp/site/course/list/</v>
      </c>
    </row>
    <row r="50" spans="2:15" ht="154.19999999999999" customHeight="1" x14ac:dyDescent="0.2">
      <c r="B50" s="43" t="s">
        <v>2074</v>
      </c>
      <c r="C50" s="43" t="s">
        <v>1087</v>
      </c>
      <c r="D50" s="7" t="s">
        <v>35</v>
      </c>
      <c r="E50" s="43" t="s">
        <v>1088</v>
      </c>
      <c r="F50" s="21" t="s">
        <v>333</v>
      </c>
      <c r="G50" s="21" t="s">
        <v>333</v>
      </c>
      <c r="H50" s="43" t="s">
        <v>1089</v>
      </c>
      <c r="I50" s="43" t="s">
        <v>1090</v>
      </c>
      <c r="J50" s="43" t="s">
        <v>1089</v>
      </c>
      <c r="K50" s="43" t="s">
        <v>32</v>
      </c>
      <c r="L50" s="43" t="s">
        <v>34</v>
      </c>
      <c r="M50" s="9" t="s">
        <v>30</v>
      </c>
      <c r="N50" s="43" t="s">
        <v>1091</v>
      </c>
      <c r="O50" s="124"/>
    </row>
    <row r="51" spans="2:15" ht="342.6" customHeight="1" x14ac:dyDescent="0.2">
      <c r="B51" s="43" t="s">
        <v>2074</v>
      </c>
      <c r="C51" s="43" t="s">
        <v>1927</v>
      </c>
      <c r="D51" s="7" t="s">
        <v>33</v>
      </c>
      <c r="E51" s="43" t="s">
        <v>1928</v>
      </c>
      <c r="F51" s="21">
        <v>45596</v>
      </c>
      <c r="G51" s="21">
        <v>45673</v>
      </c>
      <c r="H51" s="14" t="s">
        <v>1852</v>
      </c>
      <c r="I51" s="11" t="s">
        <v>1853</v>
      </c>
      <c r="J51" s="14" t="s">
        <v>1854</v>
      </c>
      <c r="K51" s="43" t="s">
        <v>32</v>
      </c>
      <c r="L51" s="43" t="s">
        <v>31</v>
      </c>
      <c r="M51" s="9" t="s">
        <v>30</v>
      </c>
      <c r="N51" s="11" t="s">
        <v>1855</v>
      </c>
      <c r="O51" s="124" t="str">
        <f>HYPERLINK("#", "https://www.ku-portsquare.jp/site/course/list/")</f>
        <v>https://www.ku-portsquare.jp/site/course/list/</v>
      </c>
    </row>
    <row r="52" spans="2:15" ht="220.8" customHeight="1" x14ac:dyDescent="0.2">
      <c r="B52" s="43" t="s">
        <v>2074</v>
      </c>
      <c r="C52" s="43" t="s">
        <v>1271</v>
      </c>
      <c r="D52" s="7" t="s">
        <v>35</v>
      </c>
      <c r="E52" s="43" t="s">
        <v>1272</v>
      </c>
      <c r="F52" s="21">
        <v>45598</v>
      </c>
      <c r="G52" s="21">
        <v>45598</v>
      </c>
      <c r="H52" s="43" t="s">
        <v>1273</v>
      </c>
      <c r="I52" s="43" t="s">
        <v>1259</v>
      </c>
      <c r="J52" s="43" t="s">
        <v>1274</v>
      </c>
      <c r="K52" s="43" t="s">
        <v>32</v>
      </c>
      <c r="L52" s="43" t="s">
        <v>31</v>
      </c>
      <c r="M52" s="9" t="s">
        <v>30</v>
      </c>
      <c r="N52" s="43" t="s">
        <v>1275</v>
      </c>
      <c r="O52" s="124" t="str">
        <f>HYPERLINK("#", "https://www.kanagawa-ongakudo.com/d/70tour")</f>
        <v>https://www.kanagawa-ongakudo.com/d/70tour</v>
      </c>
    </row>
    <row r="53" spans="2:15" ht="154.19999999999999" customHeight="1" x14ac:dyDescent="0.2">
      <c r="B53" s="43" t="s">
        <v>2074</v>
      </c>
      <c r="C53" s="43" t="s">
        <v>1929</v>
      </c>
      <c r="D53" s="7" t="s">
        <v>33</v>
      </c>
      <c r="E53" s="43" t="s">
        <v>1930</v>
      </c>
      <c r="F53" s="21">
        <v>45598</v>
      </c>
      <c r="G53" s="21">
        <v>45598</v>
      </c>
      <c r="H53" s="14" t="s">
        <v>1931</v>
      </c>
      <c r="I53" s="11" t="s">
        <v>1932</v>
      </c>
      <c r="J53" s="14" t="s">
        <v>1854</v>
      </c>
      <c r="K53" s="11" t="s">
        <v>1871</v>
      </c>
      <c r="L53" s="43" t="s">
        <v>31</v>
      </c>
      <c r="M53" s="9" t="s">
        <v>30</v>
      </c>
      <c r="N53" s="11" t="s">
        <v>1855</v>
      </c>
      <c r="O53" s="124" t="str">
        <f>HYPERLINK("#", "https://www.ku-portsquare.jp/site/course/list/")</f>
        <v>https://www.ku-portsquare.jp/site/course/list/</v>
      </c>
    </row>
    <row r="54" spans="2:15" ht="249" customHeight="1" x14ac:dyDescent="0.2">
      <c r="B54" s="43" t="s">
        <v>2074</v>
      </c>
      <c r="C54" s="43" t="s">
        <v>1933</v>
      </c>
      <c r="D54" s="7" t="s">
        <v>33</v>
      </c>
      <c r="E54" s="43" t="s">
        <v>1934</v>
      </c>
      <c r="F54" s="21">
        <v>45598</v>
      </c>
      <c r="G54" s="21">
        <v>45633</v>
      </c>
      <c r="H54" s="14" t="s">
        <v>1852</v>
      </c>
      <c r="I54" s="11" t="s">
        <v>1853</v>
      </c>
      <c r="J54" s="14" t="s">
        <v>1854</v>
      </c>
      <c r="K54" s="43" t="s">
        <v>32</v>
      </c>
      <c r="L54" s="43" t="s">
        <v>31</v>
      </c>
      <c r="M54" s="9" t="s">
        <v>30</v>
      </c>
      <c r="N54" s="11" t="s">
        <v>1855</v>
      </c>
      <c r="O54" s="124" t="str">
        <f>HYPERLINK("#", "https://www.ku-portsquare.jp/site/course/list/")</f>
        <v>https://www.ku-portsquare.jp/site/course/list/</v>
      </c>
    </row>
    <row r="55" spans="2:15" ht="227.4" customHeight="1" x14ac:dyDescent="0.2">
      <c r="B55" s="43" t="s">
        <v>2074</v>
      </c>
      <c r="C55" s="43" t="s">
        <v>1935</v>
      </c>
      <c r="D55" s="7" t="s">
        <v>33</v>
      </c>
      <c r="E55" s="43" t="s">
        <v>1936</v>
      </c>
      <c r="F55" s="21">
        <v>45598</v>
      </c>
      <c r="G55" s="21">
        <v>45633</v>
      </c>
      <c r="H55" s="14" t="s">
        <v>1852</v>
      </c>
      <c r="I55" s="11" t="s">
        <v>1853</v>
      </c>
      <c r="J55" s="14" t="s">
        <v>1854</v>
      </c>
      <c r="K55" s="43" t="s">
        <v>32</v>
      </c>
      <c r="L55" s="43" t="s">
        <v>31</v>
      </c>
      <c r="M55" s="9" t="s">
        <v>30</v>
      </c>
      <c r="N55" s="11" t="s">
        <v>1855</v>
      </c>
      <c r="O55" s="124" t="str">
        <f>HYPERLINK("#", "https://www.ku-portsquare.jp/site/course/list/")</f>
        <v>https://www.ku-portsquare.jp/site/course/list/</v>
      </c>
    </row>
    <row r="56" spans="2:15" ht="157.80000000000001" customHeight="1" x14ac:dyDescent="0.2">
      <c r="B56" s="43" t="s">
        <v>2074</v>
      </c>
      <c r="C56" s="43" t="s">
        <v>1276</v>
      </c>
      <c r="D56" s="7" t="s">
        <v>35</v>
      </c>
      <c r="E56" s="43" t="s">
        <v>1277</v>
      </c>
      <c r="F56" s="21">
        <v>45599</v>
      </c>
      <c r="G56" s="21">
        <v>45599</v>
      </c>
      <c r="H56" s="43" t="s">
        <v>1273</v>
      </c>
      <c r="I56" s="43" t="s">
        <v>1259</v>
      </c>
      <c r="J56" s="43" t="s">
        <v>1278</v>
      </c>
      <c r="K56" s="43" t="s">
        <v>32</v>
      </c>
      <c r="L56" s="43" t="s">
        <v>31</v>
      </c>
      <c r="M56" s="9" t="s">
        <v>30</v>
      </c>
      <c r="N56" s="43" t="s">
        <v>1275</v>
      </c>
      <c r="O56" s="124" t="str">
        <f>HYPERLINK("#", "https://www.kanagawa-ongakudo.com/d/70family")</f>
        <v>https://www.kanagawa-ongakudo.com/d/70family</v>
      </c>
    </row>
    <row r="57" spans="2:15" ht="154.19999999999999" customHeight="1" x14ac:dyDescent="0.2">
      <c r="B57" s="43" t="s">
        <v>2074</v>
      </c>
      <c r="C57" s="43" t="s">
        <v>1279</v>
      </c>
      <c r="D57" s="7" t="s">
        <v>35</v>
      </c>
      <c r="E57" s="43" t="s">
        <v>1280</v>
      </c>
      <c r="F57" s="21">
        <v>45600</v>
      </c>
      <c r="G57" s="21">
        <v>45600</v>
      </c>
      <c r="H57" s="43" t="s">
        <v>1273</v>
      </c>
      <c r="I57" s="43" t="s">
        <v>1259</v>
      </c>
      <c r="J57" s="43" t="s">
        <v>1278</v>
      </c>
      <c r="K57" s="43" t="s">
        <v>32</v>
      </c>
      <c r="L57" s="43" t="s">
        <v>31</v>
      </c>
      <c r="M57" s="9" t="s">
        <v>30</v>
      </c>
      <c r="N57" s="43" t="s">
        <v>1275</v>
      </c>
      <c r="O57" s="124" t="str">
        <f>HYPERLINK("#", "https://www.kanagawa-ongakudo.com/d/70gala")</f>
        <v>https://www.kanagawa-ongakudo.com/d/70gala</v>
      </c>
    </row>
    <row r="58" spans="2:15" ht="292.8" customHeight="1" x14ac:dyDescent="0.2">
      <c r="B58" s="43" t="s">
        <v>2074</v>
      </c>
      <c r="C58" s="43" t="s">
        <v>1937</v>
      </c>
      <c r="D58" s="7" t="s">
        <v>33</v>
      </c>
      <c r="E58" s="43" t="s">
        <v>1938</v>
      </c>
      <c r="F58" s="21">
        <v>45601</v>
      </c>
      <c r="G58" s="21">
        <v>45629</v>
      </c>
      <c r="H58" s="14" t="s">
        <v>1852</v>
      </c>
      <c r="I58" s="11" t="s">
        <v>1853</v>
      </c>
      <c r="J58" s="14" t="s">
        <v>1854</v>
      </c>
      <c r="K58" s="43" t="s">
        <v>32</v>
      </c>
      <c r="L58" s="43" t="s">
        <v>31</v>
      </c>
      <c r="M58" s="9" t="s">
        <v>30</v>
      </c>
      <c r="N58" s="11" t="s">
        <v>1855</v>
      </c>
      <c r="O58" s="124" t="str">
        <f>HYPERLINK("#", "https://www.ku-portsquare.jp/site/course/list/")</f>
        <v>https://www.ku-portsquare.jp/site/course/list/</v>
      </c>
    </row>
    <row r="59" spans="2:15" ht="150" customHeight="1" x14ac:dyDescent="0.2">
      <c r="B59" s="43" t="s">
        <v>2074</v>
      </c>
      <c r="C59" s="43" t="s">
        <v>1939</v>
      </c>
      <c r="D59" s="7" t="s">
        <v>33</v>
      </c>
      <c r="E59" s="43" t="s">
        <v>1940</v>
      </c>
      <c r="F59" s="21">
        <v>45601</v>
      </c>
      <c r="G59" s="21">
        <v>45636</v>
      </c>
      <c r="H59" s="14" t="s">
        <v>1852</v>
      </c>
      <c r="I59" s="11" t="s">
        <v>1853</v>
      </c>
      <c r="J59" s="14" t="s">
        <v>1854</v>
      </c>
      <c r="K59" s="43" t="s">
        <v>32</v>
      </c>
      <c r="L59" s="43" t="s">
        <v>31</v>
      </c>
      <c r="M59" s="9" t="s">
        <v>30</v>
      </c>
      <c r="N59" s="11" t="s">
        <v>1855</v>
      </c>
      <c r="O59" s="124" t="str">
        <f>HYPERLINK("#", "https://www.ku-portsquare.jp/site/course/list/")</f>
        <v>https://www.ku-portsquare.jp/site/course/list/</v>
      </c>
    </row>
    <row r="60" spans="2:15" ht="212.4" customHeight="1" x14ac:dyDescent="0.2">
      <c r="B60" s="43" t="s">
        <v>2074</v>
      </c>
      <c r="C60" s="43" t="s">
        <v>1941</v>
      </c>
      <c r="D60" s="7" t="s">
        <v>33</v>
      </c>
      <c r="E60" s="43" t="s">
        <v>1942</v>
      </c>
      <c r="F60" s="21">
        <v>45602</v>
      </c>
      <c r="G60" s="21">
        <v>45616</v>
      </c>
      <c r="H60" s="14" t="s">
        <v>1852</v>
      </c>
      <c r="I60" s="11" t="s">
        <v>1853</v>
      </c>
      <c r="J60" s="14" t="s">
        <v>1854</v>
      </c>
      <c r="K60" s="43" t="s">
        <v>32</v>
      </c>
      <c r="L60" s="43" t="s">
        <v>31</v>
      </c>
      <c r="M60" s="9" t="s">
        <v>30</v>
      </c>
      <c r="N60" s="11" t="s">
        <v>1855</v>
      </c>
      <c r="O60" s="124" t="str">
        <f>HYPERLINK("#", "https://www.ku-portsquare.jp/site/course/list/")</f>
        <v>https://www.ku-portsquare.jp/site/course/list/</v>
      </c>
    </row>
    <row r="61" spans="2:15" ht="172.2" customHeight="1" x14ac:dyDescent="0.2">
      <c r="B61" s="43" t="s">
        <v>2074</v>
      </c>
      <c r="C61" s="43" t="s">
        <v>1263</v>
      </c>
      <c r="D61" s="7" t="s">
        <v>45</v>
      </c>
      <c r="E61" s="43" t="s">
        <v>1264</v>
      </c>
      <c r="F61" s="23" t="s">
        <v>411</v>
      </c>
      <c r="G61" s="23" t="s">
        <v>411</v>
      </c>
      <c r="H61" s="43" t="s">
        <v>1244</v>
      </c>
      <c r="I61" s="43" t="s">
        <v>1245</v>
      </c>
      <c r="J61" s="43" t="s">
        <v>1246</v>
      </c>
      <c r="K61" s="43" t="s">
        <v>1265</v>
      </c>
      <c r="L61" s="43" t="s">
        <v>34</v>
      </c>
      <c r="M61" s="9" t="s">
        <v>30</v>
      </c>
      <c r="N61" s="43" t="s">
        <v>1248</v>
      </c>
      <c r="O61" s="124" t="s">
        <v>1249</v>
      </c>
    </row>
    <row r="62" spans="2:15" ht="258" customHeight="1" x14ac:dyDescent="0.2">
      <c r="B62" s="43" t="s">
        <v>2074</v>
      </c>
      <c r="C62" s="43" t="s">
        <v>1943</v>
      </c>
      <c r="D62" s="7" t="s">
        <v>33</v>
      </c>
      <c r="E62" s="43" t="s">
        <v>1944</v>
      </c>
      <c r="F62" s="21">
        <v>45607</v>
      </c>
      <c r="G62" s="21">
        <v>45621</v>
      </c>
      <c r="H62" s="14" t="s">
        <v>1852</v>
      </c>
      <c r="I62" s="11" t="s">
        <v>1853</v>
      </c>
      <c r="J62" s="14" t="s">
        <v>1854</v>
      </c>
      <c r="K62" s="43" t="s">
        <v>32</v>
      </c>
      <c r="L62" s="43" t="s">
        <v>31</v>
      </c>
      <c r="M62" s="9" t="s">
        <v>30</v>
      </c>
      <c r="N62" s="11" t="s">
        <v>1855</v>
      </c>
      <c r="O62" s="124" t="str">
        <f t="shared" ref="O62:O70" si="3">HYPERLINK("#", "https://www.ku-portsquare.jp/site/course/list/")</f>
        <v>https://www.ku-portsquare.jp/site/course/list/</v>
      </c>
    </row>
    <row r="63" spans="2:15" ht="194.4" customHeight="1" x14ac:dyDescent="0.2">
      <c r="B63" s="43" t="s">
        <v>2074</v>
      </c>
      <c r="C63" s="43" t="s">
        <v>1945</v>
      </c>
      <c r="D63" s="7" t="s">
        <v>33</v>
      </c>
      <c r="E63" s="43" t="s">
        <v>1918</v>
      </c>
      <c r="F63" s="21">
        <v>45608</v>
      </c>
      <c r="G63" s="21">
        <v>45608</v>
      </c>
      <c r="H63" s="14" t="s">
        <v>1852</v>
      </c>
      <c r="I63" s="11" t="s">
        <v>1853</v>
      </c>
      <c r="J63" s="14" t="s">
        <v>1854</v>
      </c>
      <c r="K63" s="43" t="s">
        <v>32</v>
      </c>
      <c r="L63" s="43" t="s">
        <v>31</v>
      </c>
      <c r="M63" s="9" t="s">
        <v>30</v>
      </c>
      <c r="N63" s="11" t="s">
        <v>1855</v>
      </c>
      <c r="O63" s="124" t="str">
        <f t="shared" si="3"/>
        <v>https://www.ku-portsquare.jp/site/course/list/</v>
      </c>
    </row>
    <row r="64" spans="2:15" ht="288.60000000000002" customHeight="1" x14ac:dyDescent="0.2">
      <c r="B64" s="43" t="s">
        <v>2074</v>
      </c>
      <c r="C64" s="43" t="s">
        <v>1946</v>
      </c>
      <c r="D64" s="7" t="s">
        <v>33</v>
      </c>
      <c r="E64" s="43" t="s">
        <v>1947</v>
      </c>
      <c r="F64" s="21">
        <v>45608</v>
      </c>
      <c r="G64" s="21">
        <v>45622</v>
      </c>
      <c r="H64" s="14" t="s">
        <v>1852</v>
      </c>
      <c r="I64" s="11" t="s">
        <v>1853</v>
      </c>
      <c r="J64" s="14" t="s">
        <v>1854</v>
      </c>
      <c r="K64" s="43" t="s">
        <v>32</v>
      </c>
      <c r="L64" s="43" t="s">
        <v>31</v>
      </c>
      <c r="M64" s="9" t="s">
        <v>30</v>
      </c>
      <c r="N64" s="11" t="s">
        <v>1855</v>
      </c>
      <c r="O64" s="124" t="str">
        <f t="shared" si="3"/>
        <v>https://www.ku-portsquare.jp/site/course/list/</v>
      </c>
    </row>
    <row r="65" spans="2:15" ht="210.6" customHeight="1" x14ac:dyDescent="0.2">
      <c r="B65" s="43" t="s">
        <v>2074</v>
      </c>
      <c r="C65" s="43" t="s">
        <v>1948</v>
      </c>
      <c r="D65" s="7" t="s">
        <v>33</v>
      </c>
      <c r="E65" s="43" t="s">
        <v>1949</v>
      </c>
      <c r="F65" s="21">
        <v>45609</v>
      </c>
      <c r="G65" s="21">
        <v>45609</v>
      </c>
      <c r="H65" s="14" t="s">
        <v>1950</v>
      </c>
      <c r="I65" s="11" t="s">
        <v>1853</v>
      </c>
      <c r="J65" s="14" t="s">
        <v>1854</v>
      </c>
      <c r="K65" s="43" t="s">
        <v>32</v>
      </c>
      <c r="L65" s="43" t="s">
        <v>31</v>
      </c>
      <c r="M65" s="9" t="s">
        <v>30</v>
      </c>
      <c r="N65" s="11" t="s">
        <v>1855</v>
      </c>
      <c r="O65" s="124" t="str">
        <f t="shared" si="3"/>
        <v>https://www.ku-portsquare.jp/site/course/list/</v>
      </c>
    </row>
    <row r="66" spans="2:15" ht="234" customHeight="1" x14ac:dyDescent="0.2">
      <c r="B66" s="43" t="s">
        <v>2074</v>
      </c>
      <c r="C66" s="43" t="s">
        <v>1951</v>
      </c>
      <c r="D66" s="7" t="s">
        <v>33</v>
      </c>
      <c r="E66" s="43" t="s">
        <v>1952</v>
      </c>
      <c r="F66" s="21">
        <v>45609</v>
      </c>
      <c r="G66" s="21">
        <v>45623</v>
      </c>
      <c r="H66" s="14" t="s">
        <v>1852</v>
      </c>
      <c r="I66" s="11" t="s">
        <v>1853</v>
      </c>
      <c r="J66" s="14" t="s">
        <v>1854</v>
      </c>
      <c r="K66" s="43" t="s">
        <v>32</v>
      </c>
      <c r="L66" s="43" t="s">
        <v>31</v>
      </c>
      <c r="M66" s="9" t="s">
        <v>30</v>
      </c>
      <c r="N66" s="11" t="s">
        <v>1855</v>
      </c>
      <c r="O66" s="124" t="str">
        <f t="shared" si="3"/>
        <v>https://www.ku-portsquare.jp/site/course/list/</v>
      </c>
    </row>
    <row r="67" spans="2:15" ht="323.39999999999998" customHeight="1" x14ac:dyDescent="0.2">
      <c r="B67" s="43" t="s">
        <v>2074</v>
      </c>
      <c r="C67" s="43" t="s">
        <v>1953</v>
      </c>
      <c r="D67" s="7" t="s">
        <v>33</v>
      </c>
      <c r="E67" s="43" t="s">
        <v>1954</v>
      </c>
      <c r="F67" s="21">
        <v>45609</v>
      </c>
      <c r="G67" s="21">
        <v>45714</v>
      </c>
      <c r="H67" s="14" t="s">
        <v>1852</v>
      </c>
      <c r="I67" s="11" t="s">
        <v>1853</v>
      </c>
      <c r="J67" s="14" t="s">
        <v>1854</v>
      </c>
      <c r="K67" s="43" t="s">
        <v>32</v>
      </c>
      <c r="L67" s="43" t="s">
        <v>31</v>
      </c>
      <c r="M67" s="9" t="s">
        <v>30</v>
      </c>
      <c r="N67" s="11" t="s">
        <v>1855</v>
      </c>
      <c r="O67" s="124" t="str">
        <f t="shared" si="3"/>
        <v>https://www.ku-portsquare.jp/site/course/list/</v>
      </c>
    </row>
    <row r="68" spans="2:15" ht="264.60000000000002" customHeight="1" x14ac:dyDescent="0.2">
      <c r="B68" s="43" t="s">
        <v>2074</v>
      </c>
      <c r="C68" s="43" t="s">
        <v>1955</v>
      </c>
      <c r="D68" s="7" t="s">
        <v>33</v>
      </c>
      <c r="E68" s="43" t="s">
        <v>1956</v>
      </c>
      <c r="F68" s="21">
        <v>45609</v>
      </c>
      <c r="G68" s="21">
        <v>45714</v>
      </c>
      <c r="H68" s="14" t="s">
        <v>1852</v>
      </c>
      <c r="I68" s="11" t="s">
        <v>1853</v>
      </c>
      <c r="J68" s="14" t="s">
        <v>1854</v>
      </c>
      <c r="K68" s="43" t="s">
        <v>32</v>
      </c>
      <c r="L68" s="43" t="s">
        <v>31</v>
      </c>
      <c r="M68" s="9" t="s">
        <v>30</v>
      </c>
      <c r="N68" s="11" t="s">
        <v>1855</v>
      </c>
      <c r="O68" s="124" t="str">
        <f t="shared" si="3"/>
        <v>https://www.ku-portsquare.jp/site/course/list/</v>
      </c>
    </row>
    <row r="69" spans="2:15" ht="246.6" customHeight="1" x14ac:dyDescent="0.2">
      <c r="B69" s="43" t="s">
        <v>2074</v>
      </c>
      <c r="C69" s="43" t="s">
        <v>1957</v>
      </c>
      <c r="D69" s="7" t="s">
        <v>33</v>
      </c>
      <c r="E69" s="43" t="s">
        <v>1958</v>
      </c>
      <c r="F69" s="21">
        <v>45612</v>
      </c>
      <c r="G69" s="21">
        <v>45612</v>
      </c>
      <c r="H69" s="14" t="s">
        <v>1852</v>
      </c>
      <c r="I69" s="11" t="s">
        <v>1853</v>
      </c>
      <c r="J69" s="14" t="s">
        <v>1854</v>
      </c>
      <c r="K69" s="43" t="s">
        <v>32</v>
      </c>
      <c r="L69" s="43" t="s">
        <v>31</v>
      </c>
      <c r="M69" s="9" t="s">
        <v>30</v>
      </c>
      <c r="N69" s="11" t="s">
        <v>1855</v>
      </c>
      <c r="O69" s="124" t="str">
        <f t="shared" si="3"/>
        <v>https://www.ku-portsquare.jp/site/course/list/</v>
      </c>
    </row>
    <row r="70" spans="2:15" ht="245.4" customHeight="1" x14ac:dyDescent="0.2">
      <c r="B70" s="43" t="s">
        <v>2074</v>
      </c>
      <c r="C70" s="43" t="s">
        <v>1959</v>
      </c>
      <c r="D70" s="7" t="s">
        <v>33</v>
      </c>
      <c r="E70" s="43" t="s">
        <v>1960</v>
      </c>
      <c r="F70" s="21">
        <v>45612</v>
      </c>
      <c r="G70" s="21">
        <v>45633</v>
      </c>
      <c r="H70" s="14" t="s">
        <v>1852</v>
      </c>
      <c r="I70" s="11" t="s">
        <v>1853</v>
      </c>
      <c r="J70" s="14" t="s">
        <v>1854</v>
      </c>
      <c r="K70" s="43" t="s">
        <v>32</v>
      </c>
      <c r="L70" s="43" t="s">
        <v>31</v>
      </c>
      <c r="M70" s="9" t="s">
        <v>30</v>
      </c>
      <c r="N70" s="11" t="s">
        <v>1855</v>
      </c>
      <c r="O70" s="124" t="str">
        <f t="shared" si="3"/>
        <v>https://www.ku-portsquare.jp/site/course/list/</v>
      </c>
    </row>
    <row r="71" spans="2:15" ht="171" customHeight="1" x14ac:dyDescent="0.2">
      <c r="B71" s="43" t="s">
        <v>2077</v>
      </c>
      <c r="C71" s="43" t="s">
        <v>1281</v>
      </c>
      <c r="D71" s="7" t="s">
        <v>35</v>
      </c>
      <c r="E71" s="43" t="s">
        <v>1282</v>
      </c>
      <c r="F71" s="21">
        <v>45410</v>
      </c>
      <c r="G71" s="21">
        <v>45732</v>
      </c>
      <c r="H71" s="43" t="s">
        <v>1283</v>
      </c>
      <c r="I71" s="43" t="s">
        <v>1284</v>
      </c>
      <c r="J71" s="43" t="s">
        <v>1285</v>
      </c>
      <c r="K71" s="43" t="s">
        <v>1286</v>
      </c>
      <c r="L71" s="43" t="s">
        <v>34</v>
      </c>
      <c r="M71" s="9" t="s">
        <v>30</v>
      </c>
      <c r="N71" s="43" t="s">
        <v>1287</v>
      </c>
      <c r="O71" s="124" t="s">
        <v>1288</v>
      </c>
    </row>
    <row r="72" spans="2:15" ht="120.6" customHeight="1" x14ac:dyDescent="0.2">
      <c r="B72" s="43" t="s">
        <v>2077</v>
      </c>
      <c r="C72" s="43" t="s">
        <v>1289</v>
      </c>
      <c r="D72" s="7" t="s">
        <v>35</v>
      </c>
      <c r="E72" s="43" t="s">
        <v>1290</v>
      </c>
      <c r="F72" s="21">
        <v>45514</v>
      </c>
      <c r="G72" s="21">
        <v>45564</v>
      </c>
      <c r="H72" s="43" t="s">
        <v>1291</v>
      </c>
      <c r="I72" s="43" t="s">
        <v>1292</v>
      </c>
      <c r="J72" s="43" t="s">
        <v>1293</v>
      </c>
      <c r="K72" s="43" t="s">
        <v>32</v>
      </c>
      <c r="L72" s="43" t="s">
        <v>31</v>
      </c>
      <c r="M72" s="9" t="s">
        <v>39</v>
      </c>
      <c r="N72" s="43" t="s">
        <v>1294</v>
      </c>
      <c r="O72" s="124" t="str">
        <f>HYPERLINK("#", "https://www.kanabun.or.jp/exhibition/20459/")</f>
        <v>https://www.kanabun.or.jp/exhibition/20459/</v>
      </c>
    </row>
    <row r="73" spans="2:15" ht="120.6" customHeight="1" x14ac:dyDescent="0.2">
      <c r="B73" s="43" t="s">
        <v>2077</v>
      </c>
      <c r="C73" s="43" t="s">
        <v>1295</v>
      </c>
      <c r="D73" s="7" t="s">
        <v>35</v>
      </c>
      <c r="E73" s="43" t="s">
        <v>1296</v>
      </c>
      <c r="F73" s="21">
        <v>45551</v>
      </c>
      <c r="G73" s="21">
        <v>45568</v>
      </c>
      <c r="H73" s="43" t="s">
        <v>1297</v>
      </c>
      <c r="I73" s="43" t="s">
        <v>1298</v>
      </c>
      <c r="J73" s="43" t="s">
        <v>1297</v>
      </c>
      <c r="K73" s="43" t="s">
        <v>32</v>
      </c>
      <c r="L73" s="43" t="s">
        <v>31</v>
      </c>
      <c r="M73" s="9" t="s">
        <v>30</v>
      </c>
      <c r="N73" s="43" t="s">
        <v>1275</v>
      </c>
      <c r="O73" s="124" t="str">
        <f>HYPERLINK("#", "https://www.kaat.jp/d/king_lear")</f>
        <v>https://www.kaat.jp/d/king_lear</v>
      </c>
    </row>
    <row r="74" spans="2:15" ht="206.4" customHeight="1" x14ac:dyDescent="0.2">
      <c r="B74" s="43" t="s">
        <v>2077</v>
      </c>
      <c r="C74" s="1" t="s">
        <v>1299</v>
      </c>
      <c r="D74" s="7" t="s">
        <v>35</v>
      </c>
      <c r="E74" s="43" t="s">
        <v>1300</v>
      </c>
      <c r="F74" s="23" t="s">
        <v>397</v>
      </c>
      <c r="G74" s="23" t="s">
        <v>345</v>
      </c>
      <c r="H74" s="43" t="s">
        <v>1301</v>
      </c>
      <c r="I74" s="43" t="s">
        <v>1302</v>
      </c>
      <c r="J74" s="43" t="s">
        <v>1303</v>
      </c>
      <c r="K74" s="43" t="s">
        <v>44</v>
      </c>
      <c r="L74" s="43" t="s">
        <v>38</v>
      </c>
      <c r="M74" s="9" t="s">
        <v>39</v>
      </c>
      <c r="N74" s="43" t="s">
        <v>1304</v>
      </c>
      <c r="O74" s="124" t="str">
        <f>HYPERLINK("#", "https://kanagawa-kenbiten.com/information-exhibit/")</f>
        <v>https://kanagawa-kenbiten.com/information-exhibit/</v>
      </c>
    </row>
    <row r="75" spans="2:15" ht="146.4" customHeight="1" x14ac:dyDescent="0.2">
      <c r="B75" s="43" t="s">
        <v>2077</v>
      </c>
      <c r="C75" s="43" t="s">
        <v>1305</v>
      </c>
      <c r="D75" s="7" t="s">
        <v>35</v>
      </c>
      <c r="E75" s="43" t="s">
        <v>1306</v>
      </c>
      <c r="F75" s="21">
        <v>45558</v>
      </c>
      <c r="G75" s="21">
        <v>45585</v>
      </c>
      <c r="H75" s="43" t="s">
        <v>1307</v>
      </c>
      <c r="I75" s="43" t="s">
        <v>1298</v>
      </c>
      <c r="J75" s="43" t="s">
        <v>1308</v>
      </c>
      <c r="K75" s="43" t="s">
        <v>32</v>
      </c>
      <c r="L75" s="43" t="s">
        <v>31</v>
      </c>
      <c r="M75" s="9" t="s">
        <v>39</v>
      </c>
      <c r="N75" s="43" t="s">
        <v>1309</v>
      </c>
      <c r="O75" s="124" t="str">
        <f>HYPERLINK("#", "https://www.kaat.jp/d/chichu_no_uzu")</f>
        <v>https://www.kaat.jp/d/chichu_no_uzu</v>
      </c>
    </row>
    <row r="76" spans="2:15" ht="145.80000000000001" customHeight="1" x14ac:dyDescent="0.2">
      <c r="B76" s="43" t="s">
        <v>2077</v>
      </c>
      <c r="C76" s="43" t="s">
        <v>1310</v>
      </c>
      <c r="D76" s="7" t="s">
        <v>35</v>
      </c>
      <c r="E76" s="43" t="s">
        <v>1311</v>
      </c>
      <c r="F76" s="21">
        <v>45570</v>
      </c>
      <c r="G76" s="21">
        <v>45571</v>
      </c>
      <c r="H76" s="43" t="s">
        <v>1312</v>
      </c>
      <c r="I76" s="43" t="s">
        <v>1298</v>
      </c>
      <c r="J76" s="43" t="s">
        <v>1313</v>
      </c>
      <c r="K76" s="43" t="s">
        <v>32</v>
      </c>
      <c r="L76" s="43" t="s">
        <v>31</v>
      </c>
      <c r="M76" s="9" t="s">
        <v>30</v>
      </c>
      <c r="N76" s="43" t="s">
        <v>1275</v>
      </c>
      <c r="O76" s="124" t="str">
        <f>HYPERLINK("#", "https://www.kanagawa-kenminhall.com/lohengrin/")</f>
        <v>https://www.kanagawa-kenminhall.com/lohengrin/</v>
      </c>
    </row>
    <row r="77" spans="2:15" ht="184.2" customHeight="1" x14ac:dyDescent="0.2">
      <c r="B77" s="43" t="s">
        <v>2077</v>
      </c>
      <c r="C77" s="43" t="s">
        <v>1314</v>
      </c>
      <c r="D77" s="7" t="s">
        <v>35</v>
      </c>
      <c r="E77" s="43" t="s">
        <v>1315</v>
      </c>
      <c r="F77" s="21">
        <v>45577</v>
      </c>
      <c r="G77" s="21">
        <v>45634</v>
      </c>
      <c r="H77" s="43" t="s">
        <v>1294</v>
      </c>
      <c r="I77" s="43" t="s">
        <v>1316</v>
      </c>
      <c r="J77" s="43" t="s">
        <v>1293</v>
      </c>
      <c r="K77" s="43" t="s">
        <v>44</v>
      </c>
      <c r="L77" s="43" t="s">
        <v>31</v>
      </c>
      <c r="M77" s="9" t="s">
        <v>39</v>
      </c>
      <c r="N77" s="43" t="s">
        <v>1294</v>
      </c>
      <c r="O77" s="124"/>
    </row>
    <row r="78" spans="2:15" ht="152.4" customHeight="1" x14ac:dyDescent="0.2">
      <c r="B78" s="43" t="s">
        <v>2077</v>
      </c>
      <c r="C78" s="43" t="s">
        <v>1092</v>
      </c>
      <c r="D78" s="7" t="s">
        <v>35</v>
      </c>
      <c r="E78" s="43" t="s">
        <v>1093</v>
      </c>
      <c r="F78" s="21">
        <v>45577</v>
      </c>
      <c r="G78" s="21">
        <v>45584</v>
      </c>
      <c r="H78" s="43" t="s">
        <v>1094</v>
      </c>
      <c r="I78" s="43" t="s">
        <v>1095</v>
      </c>
      <c r="J78" s="43" t="s">
        <v>1094</v>
      </c>
      <c r="K78" s="43" t="s">
        <v>32</v>
      </c>
      <c r="L78" s="43" t="s">
        <v>34</v>
      </c>
      <c r="M78" s="9" t="s">
        <v>30</v>
      </c>
      <c r="N78" s="43" t="s">
        <v>1096</v>
      </c>
      <c r="O78" s="124"/>
    </row>
    <row r="79" spans="2:15" ht="145.80000000000001" customHeight="1" x14ac:dyDescent="0.2">
      <c r="B79" s="43" t="s">
        <v>2077</v>
      </c>
      <c r="C79" s="14" t="s">
        <v>1961</v>
      </c>
      <c r="D79" s="30" t="s">
        <v>33</v>
      </c>
      <c r="E79" s="14" t="s">
        <v>1962</v>
      </c>
      <c r="F79" s="20">
        <v>45577</v>
      </c>
      <c r="G79" s="20">
        <v>45577</v>
      </c>
      <c r="H79" s="14" t="s">
        <v>1763</v>
      </c>
      <c r="I79" s="14" t="s">
        <v>1302</v>
      </c>
      <c r="J79" s="14" t="s">
        <v>1963</v>
      </c>
      <c r="K79" s="14" t="s">
        <v>32</v>
      </c>
      <c r="L79" s="14" t="s">
        <v>34</v>
      </c>
      <c r="M79" s="31" t="s">
        <v>30</v>
      </c>
      <c r="N79" s="14" t="s">
        <v>1964</v>
      </c>
      <c r="O79" s="124" t="str">
        <f>HYPERLINK("#", "https://www.kuhs.ac.jp/cooperation/extention/humanservice/")</f>
        <v>https://www.kuhs.ac.jp/cooperation/extention/humanservice/</v>
      </c>
    </row>
    <row r="80" spans="2:15" ht="172.8" customHeight="1" x14ac:dyDescent="0.2">
      <c r="B80" s="43" t="s">
        <v>2077</v>
      </c>
      <c r="C80" s="43" t="s">
        <v>1317</v>
      </c>
      <c r="D80" s="7" t="s">
        <v>35</v>
      </c>
      <c r="E80" s="43" t="s">
        <v>1318</v>
      </c>
      <c r="F80" s="21">
        <v>45590</v>
      </c>
      <c r="G80" s="21">
        <v>45590</v>
      </c>
      <c r="H80" s="43" t="s">
        <v>1319</v>
      </c>
      <c r="I80" s="43" t="s">
        <v>1298</v>
      </c>
      <c r="J80" s="43" t="s">
        <v>1313</v>
      </c>
      <c r="K80" s="43" t="s">
        <v>32</v>
      </c>
      <c r="L80" s="43" t="s">
        <v>31</v>
      </c>
      <c r="M80" s="9" t="s">
        <v>30</v>
      </c>
      <c r="N80" s="43" t="s">
        <v>1275</v>
      </c>
      <c r="O80" s="124" t="str">
        <f>HYPERLINK("#", "https://www.kanagawa-kenminhall.com/d/promenade407")</f>
        <v>https://www.kanagawa-kenminhall.com/d/promenade407</v>
      </c>
    </row>
    <row r="81" spans="2:15" ht="172.8" customHeight="1" x14ac:dyDescent="0.2">
      <c r="B81" s="43" t="s">
        <v>2077</v>
      </c>
      <c r="C81" s="43" t="s">
        <v>1097</v>
      </c>
      <c r="D81" s="7" t="s">
        <v>35</v>
      </c>
      <c r="E81" s="43" t="s">
        <v>1098</v>
      </c>
      <c r="F81" s="21">
        <v>45591</v>
      </c>
      <c r="G81" s="21">
        <v>45634</v>
      </c>
      <c r="H81" s="43" t="s">
        <v>1099</v>
      </c>
      <c r="I81" s="43" t="s">
        <v>1100</v>
      </c>
      <c r="J81" s="43" t="s">
        <v>1094</v>
      </c>
      <c r="K81" s="43" t="s">
        <v>32</v>
      </c>
      <c r="L81" s="43" t="s">
        <v>31</v>
      </c>
      <c r="M81" s="9" t="s">
        <v>42</v>
      </c>
      <c r="N81" s="43" t="s">
        <v>1101</v>
      </c>
      <c r="O81" s="124"/>
    </row>
    <row r="82" spans="2:15" ht="136.19999999999999" customHeight="1" x14ac:dyDescent="0.2">
      <c r="B82" s="43" t="s">
        <v>2077</v>
      </c>
      <c r="C82" s="43" t="s">
        <v>1102</v>
      </c>
      <c r="D82" s="7" t="s">
        <v>35</v>
      </c>
      <c r="E82" s="43" t="s">
        <v>1103</v>
      </c>
      <c r="F82" s="21">
        <v>45591</v>
      </c>
      <c r="G82" s="21">
        <v>45633</v>
      </c>
      <c r="H82" s="43" t="s">
        <v>1094</v>
      </c>
      <c r="I82" s="43" t="s">
        <v>1095</v>
      </c>
      <c r="J82" s="43" t="s">
        <v>1094</v>
      </c>
      <c r="K82" s="43" t="s">
        <v>32</v>
      </c>
      <c r="L82" s="43" t="s">
        <v>34</v>
      </c>
      <c r="M82" s="9" t="s">
        <v>42</v>
      </c>
      <c r="N82" s="43" t="s">
        <v>1096</v>
      </c>
      <c r="O82" s="124"/>
    </row>
    <row r="83" spans="2:15" ht="157.19999999999999" customHeight="1" x14ac:dyDescent="0.2">
      <c r="B83" s="43" t="s">
        <v>2077</v>
      </c>
      <c r="C83" s="43" t="s">
        <v>1104</v>
      </c>
      <c r="D83" s="7" t="s">
        <v>35</v>
      </c>
      <c r="E83" s="43" t="s">
        <v>1105</v>
      </c>
      <c r="F83" s="21">
        <v>45595</v>
      </c>
      <c r="G83" s="21">
        <v>45595</v>
      </c>
      <c r="H83" s="43" t="s">
        <v>1094</v>
      </c>
      <c r="I83" s="43" t="s">
        <v>1095</v>
      </c>
      <c r="J83" s="43" t="s">
        <v>1094</v>
      </c>
      <c r="K83" s="43" t="s">
        <v>32</v>
      </c>
      <c r="L83" s="43" t="s">
        <v>31</v>
      </c>
      <c r="M83" s="9" t="s">
        <v>42</v>
      </c>
      <c r="N83" s="43" t="s">
        <v>1101</v>
      </c>
      <c r="O83" s="124"/>
    </row>
    <row r="84" spans="2:15" ht="99.6" customHeight="1" x14ac:dyDescent="0.2">
      <c r="B84" s="43" t="s">
        <v>2077</v>
      </c>
      <c r="C84" s="43" t="s">
        <v>1106</v>
      </c>
      <c r="D84" s="7" t="s">
        <v>35</v>
      </c>
      <c r="E84" s="43" t="s">
        <v>1107</v>
      </c>
      <c r="F84" s="21">
        <v>45598</v>
      </c>
      <c r="G84" s="21">
        <v>45598</v>
      </c>
      <c r="H84" s="43" t="s">
        <v>1099</v>
      </c>
      <c r="I84" s="43" t="s">
        <v>1095</v>
      </c>
      <c r="J84" s="43" t="s">
        <v>1094</v>
      </c>
      <c r="K84" s="43" t="s">
        <v>32</v>
      </c>
      <c r="L84" s="43" t="s">
        <v>34</v>
      </c>
      <c r="M84" s="9" t="s">
        <v>30</v>
      </c>
      <c r="N84" s="43" t="s">
        <v>1096</v>
      </c>
      <c r="O84" s="124"/>
    </row>
    <row r="85" spans="2:15" ht="99.6" customHeight="1" x14ac:dyDescent="0.2">
      <c r="B85" s="43" t="s">
        <v>2077</v>
      </c>
      <c r="C85" s="43" t="s">
        <v>1108</v>
      </c>
      <c r="D85" s="7" t="s">
        <v>35</v>
      </c>
      <c r="E85" s="43" t="s">
        <v>1109</v>
      </c>
      <c r="F85" s="21">
        <v>45599</v>
      </c>
      <c r="G85" s="21">
        <v>45599</v>
      </c>
      <c r="H85" s="43" t="s">
        <v>1099</v>
      </c>
      <c r="I85" s="43" t="s">
        <v>1100</v>
      </c>
      <c r="J85" s="43" t="s">
        <v>1094</v>
      </c>
      <c r="K85" s="43" t="s">
        <v>32</v>
      </c>
      <c r="L85" s="43" t="s">
        <v>34</v>
      </c>
      <c r="M85" s="9" t="s">
        <v>42</v>
      </c>
      <c r="N85" s="43" t="s">
        <v>1101</v>
      </c>
      <c r="O85" s="124"/>
    </row>
    <row r="86" spans="2:15" ht="150.6" customHeight="1" x14ac:dyDescent="0.2">
      <c r="B86" s="43" t="s">
        <v>2077</v>
      </c>
      <c r="C86" s="43" t="s">
        <v>1110</v>
      </c>
      <c r="D86" s="7" t="s">
        <v>35</v>
      </c>
      <c r="E86" s="43" t="s">
        <v>1111</v>
      </c>
      <c r="F86" s="21">
        <v>45605</v>
      </c>
      <c r="G86" s="21">
        <v>45648</v>
      </c>
      <c r="H86" s="43" t="s">
        <v>1099</v>
      </c>
      <c r="I86" s="43" t="s">
        <v>1095</v>
      </c>
      <c r="J86" s="43" t="s">
        <v>1094</v>
      </c>
      <c r="K86" s="43" t="s">
        <v>32</v>
      </c>
      <c r="L86" s="43" t="s">
        <v>34</v>
      </c>
      <c r="M86" s="9" t="s">
        <v>42</v>
      </c>
      <c r="N86" s="43" t="s">
        <v>1101</v>
      </c>
      <c r="O86" s="124"/>
    </row>
    <row r="87" spans="2:15" ht="157.19999999999999" customHeight="1" x14ac:dyDescent="0.2">
      <c r="B87" s="43" t="s">
        <v>2077</v>
      </c>
      <c r="C87" s="43" t="s">
        <v>1112</v>
      </c>
      <c r="D87" s="7" t="s">
        <v>35</v>
      </c>
      <c r="E87" s="43" t="s">
        <v>1113</v>
      </c>
      <c r="F87" s="21">
        <v>45605</v>
      </c>
      <c r="G87" s="21">
        <v>45612</v>
      </c>
      <c r="H87" s="43" t="s">
        <v>1099</v>
      </c>
      <c r="I87" s="43" t="s">
        <v>1095</v>
      </c>
      <c r="J87" s="43" t="s">
        <v>1094</v>
      </c>
      <c r="K87" s="43" t="s">
        <v>32</v>
      </c>
      <c r="L87" s="43" t="s">
        <v>34</v>
      </c>
      <c r="M87" s="9" t="s">
        <v>30</v>
      </c>
      <c r="N87" s="43" t="s">
        <v>1096</v>
      </c>
      <c r="O87" s="124"/>
    </row>
    <row r="88" spans="2:15" ht="157.19999999999999" customHeight="1" x14ac:dyDescent="0.2">
      <c r="B88" s="43" t="s">
        <v>2077</v>
      </c>
      <c r="C88" s="43" t="s">
        <v>1320</v>
      </c>
      <c r="D88" s="7" t="s">
        <v>35</v>
      </c>
      <c r="E88" s="43" t="s">
        <v>1321</v>
      </c>
      <c r="F88" s="21">
        <v>45606</v>
      </c>
      <c r="G88" s="21">
        <v>45606</v>
      </c>
      <c r="H88" s="43" t="s">
        <v>1268</v>
      </c>
      <c r="I88" s="43" t="s">
        <v>1245</v>
      </c>
      <c r="J88" s="43" t="s">
        <v>1322</v>
      </c>
      <c r="K88" s="43" t="s">
        <v>32</v>
      </c>
      <c r="L88" s="4" t="s">
        <v>952</v>
      </c>
      <c r="M88" s="9" t="s">
        <v>30</v>
      </c>
      <c r="N88" s="43" t="s">
        <v>1323</v>
      </c>
      <c r="O88" s="124"/>
    </row>
    <row r="89" spans="2:15" ht="157.19999999999999" customHeight="1" x14ac:dyDescent="0.2">
      <c r="B89" s="43" t="s">
        <v>2077</v>
      </c>
      <c r="C89" s="43" t="s">
        <v>1324</v>
      </c>
      <c r="D89" s="7" t="s">
        <v>35</v>
      </c>
      <c r="E89" s="43" t="s">
        <v>1325</v>
      </c>
      <c r="F89" s="21">
        <v>45612</v>
      </c>
      <c r="G89" s="21">
        <v>45612</v>
      </c>
      <c r="H89" s="43" t="s">
        <v>1326</v>
      </c>
      <c r="I89" s="43" t="s">
        <v>1298</v>
      </c>
      <c r="J89" s="43" t="s">
        <v>1313</v>
      </c>
      <c r="K89" s="43" t="s">
        <v>32</v>
      </c>
      <c r="L89" s="43" t="s">
        <v>31</v>
      </c>
      <c r="M89" s="9" t="s">
        <v>30</v>
      </c>
      <c r="N89" s="43" t="s">
        <v>1275</v>
      </c>
      <c r="O89" s="124" t="str">
        <f>HYPERLINK("#", "https://www.kanagawa-kenminhall.com/d/nakatakeiko_recital2024")</f>
        <v>https://www.kanagawa-kenminhall.com/d/nakatakeiko_recital2024</v>
      </c>
    </row>
    <row r="90" spans="2:15" ht="124.8" customHeight="1" x14ac:dyDescent="0.2">
      <c r="B90" s="43" t="s">
        <v>2077</v>
      </c>
      <c r="C90" s="43" t="s">
        <v>1114</v>
      </c>
      <c r="D90" s="7" t="s">
        <v>35</v>
      </c>
      <c r="E90" s="43" t="s">
        <v>1115</v>
      </c>
      <c r="F90" s="21">
        <v>45613</v>
      </c>
      <c r="G90" s="21">
        <v>45620</v>
      </c>
      <c r="H90" s="43" t="s">
        <v>1094</v>
      </c>
      <c r="I90" s="43" t="s">
        <v>1095</v>
      </c>
      <c r="J90" s="43" t="s">
        <v>1094</v>
      </c>
      <c r="K90" s="43" t="s">
        <v>32</v>
      </c>
      <c r="L90" s="43" t="s">
        <v>34</v>
      </c>
      <c r="M90" s="9" t="s">
        <v>30</v>
      </c>
      <c r="N90" s="43" t="s">
        <v>1096</v>
      </c>
      <c r="O90" s="124"/>
    </row>
    <row r="91" spans="2:15" ht="124.8" customHeight="1" x14ac:dyDescent="0.2">
      <c r="B91" s="11" t="s">
        <v>2082</v>
      </c>
      <c r="C91" s="14" t="s">
        <v>1838</v>
      </c>
      <c r="D91" s="30" t="s">
        <v>33</v>
      </c>
      <c r="E91" s="14" t="s">
        <v>1839</v>
      </c>
      <c r="F91" s="20">
        <v>45575</v>
      </c>
      <c r="G91" s="20">
        <v>45575</v>
      </c>
      <c r="H91" s="14" t="s">
        <v>1840</v>
      </c>
      <c r="I91" s="14" t="s">
        <v>1245</v>
      </c>
      <c r="J91" s="14" t="s">
        <v>1838</v>
      </c>
      <c r="K91" s="14" t="s">
        <v>1841</v>
      </c>
      <c r="L91" s="30" t="s">
        <v>34</v>
      </c>
      <c r="M91" s="31" t="s">
        <v>30</v>
      </c>
      <c r="N91" s="14" t="s">
        <v>1842</v>
      </c>
      <c r="O91" s="124"/>
    </row>
    <row r="92" spans="2:15" ht="106.8" customHeight="1" x14ac:dyDescent="0.2">
      <c r="B92" s="13" t="s">
        <v>2082</v>
      </c>
      <c r="C92" s="13" t="s">
        <v>1965</v>
      </c>
      <c r="D92" s="100" t="s">
        <v>35</v>
      </c>
      <c r="E92" s="13" t="s">
        <v>1966</v>
      </c>
      <c r="F92" s="101">
        <v>45582</v>
      </c>
      <c r="G92" s="101">
        <v>45582</v>
      </c>
      <c r="H92" s="13" t="s">
        <v>1967</v>
      </c>
      <c r="I92" s="13" t="s">
        <v>1284</v>
      </c>
      <c r="J92" s="13" t="s">
        <v>1968</v>
      </c>
      <c r="K92" s="13" t="s">
        <v>238</v>
      </c>
      <c r="L92" s="13" t="s">
        <v>31</v>
      </c>
      <c r="M92" s="102" t="s">
        <v>30</v>
      </c>
      <c r="N92" s="13" t="s">
        <v>1969</v>
      </c>
      <c r="O92" s="126" t="s">
        <v>1970</v>
      </c>
    </row>
    <row r="93" spans="2:15" ht="106.8" customHeight="1" x14ac:dyDescent="0.2">
      <c r="B93" s="13" t="s">
        <v>2082</v>
      </c>
      <c r="C93" s="13" t="s">
        <v>1971</v>
      </c>
      <c r="D93" s="100" t="s">
        <v>35</v>
      </c>
      <c r="E93" s="13" t="s">
        <v>1972</v>
      </c>
      <c r="F93" s="101">
        <v>45605</v>
      </c>
      <c r="G93" s="101">
        <v>45605</v>
      </c>
      <c r="H93" s="13" t="s">
        <v>1973</v>
      </c>
      <c r="I93" s="13" t="s">
        <v>1974</v>
      </c>
      <c r="J93" s="13" t="s">
        <v>1968</v>
      </c>
      <c r="K93" s="13" t="s">
        <v>1975</v>
      </c>
      <c r="L93" s="13" t="s">
        <v>31</v>
      </c>
      <c r="M93" s="102" t="s">
        <v>30</v>
      </c>
      <c r="N93" s="13" t="s">
        <v>1969</v>
      </c>
      <c r="O93" s="126" t="s">
        <v>1976</v>
      </c>
    </row>
    <row r="94" spans="2:15" ht="142.80000000000001" customHeight="1" x14ac:dyDescent="0.2">
      <c r="B94" s="14" t="s">
        <v>2072</v>
      </c>
      <c r="C94" s="14" t="s">
        <v>283</v>
      </c>
      <c r="D94" s="30" t="s">
        <v>33</v>
      </c>
      <c r="E94" s="14" t="s">
        <v>262</v>
      </c>
      <c r="F94" s="20">
        <v>45490</v>
      </c>
      <c r="G94" s="20">
        <v>45626</v>
      </c>
      <c r="H94" s="14" t="s">
        <v>275</v>
      </c>
      <c r="I94" s="14" t="s">
        <v>278</v>
      </c>
      <c r="J94" s="14" t="s">
        <v>275</v>
      </c>
      <c r="K94" s="14" t="s">
        <v>32</v>
      </c>
      <c r="L94" s="14" t="s">
        <v>34</v>
      </c>
      <c r="M94" s="31" t="s">
        <v>39</v>
      </c>
      <c r="N94" s="14" t="s">
        <v>275</v>
      </c>
      <c r="O94" s="124" t="s">
        <v>1035</v>
      </c>
    </row>
    <row r="95" spans="2:15" ht="142.80000000000001" customHeight="1" x14ac:dyDescent="0.2">
      <c r="B95" s="14" t="s">
        <v>2072</v>
      </c>
      <c r="C95" s="14" t="s">
        <v>263</v>
      </c>
      <c r="D95" s="30" t="s">
        <v>33</v>
      </c>
      <c r="E95" s="14" t="s">
        <v>284</v>
      </c>
      <c r="F95" s="20">
        <v>45553</v>
      </c>
      <c r="G95" s="20">
        <v>45564</v>
      </c>
      <c r="H95" s="14" t="s">
        <v>275</v>
      </c>
      <c r="I95" s="14" t="s">
        <v>278</v>
      </c>
      <c r="J95" s="14" t="s">
        <v>275</v>
      </c>
      <c r="K95" s="14" t="s">
        <v>32</v>
      </c>
      <c r="L95" s="14" t="s">
        <v>34</v>
      </c>
      <c r="M95" s="31" t="s">
        <v>39</v>
      </c>
      <c r="N95" s="14" t="s">
        <v>275</v>
      </c>
      <c r="O95" s="124" t="s">
        <v>1036</v>
      </c>
    </row>
    <row r="96" spans="2:15" ht="142.80000000000001" customHeight="1" x14ac:dyDescent="0.2">
      <c r="B96" s="14" t="s">
        <v>2072</v>
      </c>
      <c r="C96" s="14" t="s">
        <v>272</v>
      </c>
      <c r="D96" s="30" t="s">
        <v>33</v>
      </c>
      <c r="E96" s="14" t="s">
        <v>1032</v>
      </c>
      <c r="F96" s="20">
        <v>45560</v>
      </c>
      <c r="G96" s="20">
        <v>45574</v>
      </c>
      <c r="H96" s="14" t="s">
        <v>258</v>
      </c>
      <c r="I96" s="14" t="s">
        <v>259</v>
      </c>
      <c r="J96" s="14" t="s">
        <v>257</v>
      </c>
      <c r="K96" s="14" t="s">
        <v>1033</v>
      </c>
      <c r="L96" s="14" t="s">
        <v>34</v>
      </c>
      <c r="M96" s="31" t="s">
        <v>30</v>
      </c>
      <c r="N96" s="14" t="s">
        <v>257</v>
      </c>
      <c r="O96" s="124" t="s">
        <v>273</v>
      </c>
    </row>
    <row r="97" spans="2:15" ht="104.4" customHeight="1" x14ac:dyDescent="0.2">
      <c r="B97" s="14" t="s">
        <v>2072</v>
      </c>
      <c r="C97" s="14" t="s">
        <v>285</v>
      </c>
      <c r="D97" s="30" t="s">
        <v>33</v>
      </c>
      <c r="E97" s="14" t="s">
        <v>286</v>
      </c>
      <c r="F97" s="20">
        <v>45566</v>
      </c>
      <c r="G97" s="20">
        <v>45595</v>
      </c>
      <c r="H97" s="14" t="s">
        <v>275</v>
      </c>
      <c r="I97" s="14" t="s">
        <v>278</v>
      </c>
      <c r="J97" s="14" t="s">
        <v>275</v>
      </c>
      <c r="K97" s="14" t="s">
        <v>32</v>
      </c>
      <c r="L97" s="14" t="s">
        <v>34</v>
      </c>
      <c r="M97" s="31" t="s">
        <v>39</v>
      </c>
      <c r="N97" s="14" t="s">
        <v>275</v>
      </c>
      <c r="O97" s="124"/>
    </row>
    <row r="98" spans="2:15" ht="152.4" customHeight="1" x14ac:dyDescent="0.2">
      <c r="B98" s="14" t="s">
        <v>2072</v>
      </c>
      <c r="C98" s="14" t="s">
        <v>260</v>
      </c>
      <c r="D98" s="30" t="s">
        <v>33</v>
      </c>
      <c r="E98" s="14" t="s">
        <v>274</v>
      </c>
      <c r="F98" s="20">
        <v>45566</v>
      </c>
      <c r="G98" s="20">
        <v>45654</v>
      </c>
      <c r="H98" s="14" t="s">
        <v>257</v>
      </c>
      <c r="I98" s="14" t="s">
        <v>261</v>
      </c>
      <c r="J98" s="14" t="s">
        <v>275</v>
      </c>
      <c r="K98" s="14" t="s">
        <v>32</v>
      </c>
      <c r="L98" s="14" t="s">
        <v>34</v>
      </c>
      <c r="M98" s="31" t="s">
        <v>39</v>
      </c>
      <c r="N98" s="14" t="s">
        <v>275</v>
      </c>
      <c r="O98" s="124" t="s">
        <v>1034</v>
      </c>
    </row>
    <row r="99" spans="2:15" ht="152.4" customHeight="1" x14ac:dyDescent="0.2">
      <c r="B99" s="14" t="s">
        <v>2072</v>
      </c>
      <c r="C99" s="14" t="s">
        <v>276</v>
      </c>
      <c r="D99" s="30" t="s">
        <v>33</v>
      </c>
      <c r="E99" s="14" t="s">
        <v>277</v>
      </c>
      <c r="F99" s="20">
        <v>45589</v>
      </c>
      <c r="G99" s="20">
        <v>45589</v>
      </c>
      <c r="H99" s="14" t="s">
        <v>275</v>
      </c>
      <c r="I99" s="14" t="s">
        <v>278</v>
      </c>
      <c r="J99" s="14" t="s">
        <v>275</v>
      </c>
      <c r="K99" s="14" t="s">
        <v>279</v>
      </c>
      <c r="L99" s="14" t="s">
        <v>34</v>
      </c>
      <c r="M99" s="31" t="s">
        <v>30</v>
      </c>
      <c r="N99" s="14" t="s">
        <v>275</v>
      </c>
      <c r="O99" s="124" t="s">
        <v>273</v>
      </c>
    </row>
    <row r="100" spans="2:15" ht="78.599999999999994" customHeight="1" x14ac:dyDescent="0.2">
      <c r="B100" s="14" t="s">
        <v>2072</v>
      </c>
      <c r="C100" s="14" t="s">
        <v>1037</v>
      </c>
      <c r="D100" s="30" t="s">
        <v>33</v>
      </c>
      <c r="E100" s="14" t="s">
        <v>287</v>
      </c>
      <c r="F100" s="20">
        <v>45597</v>
      </c>
      <c r="G100" s="20">
        <v>45625</v>
      </c>
      <c r="H100" s="14" t="s">
        <v>275</v>
      </c>
      <c r="I100" s="14" t="s">
        <v>278</v>
      </c>
      <c r="J100" s="14" t="s">
        <v>275</v>
      </c>
      <c r="K100" s="14" t="s">
        <v>32</v>
      </c>
      <c r="L100" s="14" t="s">
        <v>34</v>
      </c>
      <c r="M100" s="31" t="s">
        <v>39</v>
      </c>
      <c r="N100" s="14" t="s">
        <v>275</v>
      </c>
      <c r="O100" s="124"/>
    </row>
    <row r="101" spans="2:15" ht="121.2" customHeight="1" x14ac:dyDescent="0.2">
      <c r="B101" s="14" t="s">
        <v>2072</v>
      </c>
      <c r="C101" s="14" t="s">
        <v>280</v>
      </c>
      <c r="D101" s="30" t="s">
        <v>33</v>
      </c>
      <c r="E101" s="14" t="s">
        <v>281</v>
      </c>
      <c r="F101" s="20">
        <v>45599</v>
      </c>
      <c r="G101" s="20">
        <v>45599</v>
      </c>
      <c r="H101" s="14" t="s">
        <v>275</v>
      </c>
      <c r="I101" s="14" t="s">
        <v>278</v>
      </c>
      <c r="J101" s="14" t="s">
        <v>275</v>
      </c>
      <c r="K101" s="14" t="s">
        <v>282</v>
      </c>
      <c r="L101" s="14" t="s">
        <v>38</v>
      </c>
      <c r="M101" s="31" t="s">
        <v>39</v>
      </c>
      <c r="N101" s="14" t="s">
        <v>275</v>
      </c>
      <c r="O101" s="124" t="s">
        <v>273</v>
      </c>
    </row>
    <row r="102" spans="2:15" ht="285.60000000000002" customHeight="1" x14ac:dyDescent="0.2">
      <c r="B102" s="14" t="s">
        <v>2079</v>
      </c>
      <c r="C102" s="14" t="s">
        <v>1327</v>
      </c>
      <c r="D102" s="30" t="s">
        <v>35</v>
      </c>
      <c r="E102" s="14" t="s">
        <v>1328</v>
      </c>
      <c r="F102" s="20">
        <v>45473</v>
      </c>
      <c r="G102" s="20">
        <v>45626</v>
      </c>
      <c r="H102" s="14" t="s">
        <v>1329</v>
      </c>
      <c r="I102" s="14" t="s">
        <v>1330</v>
      </c>
      <c r="J102" s="14" t="s">
        <v>1331</v>
      </c>
      <c r="K102" s="14" t="s">
        <v>32</v>
      </c>
      <c r="L102" s="14" t="s">
        <v>34</v>
      </c>
      <c r="M102" s="31" t="s">
        <v>39</v>
      </c>
      <c r="N102" s="14" t="s">
        <v>1331</v>
      </c>
      <c r="O102" s="124" t="str">
        <f>HYPERLINK("#", "https://www.kanagawa-arthall.jp/event/3878/")</f>
        <v>https://www.kanagawa-arthall.jp/event/3878/</v>
      </c>
    </row>
    <row r="103" spans="2:15" ht="100.8" customHeight="1" x14ac:dyDescent="0.2">
      <c r="B103" s="14" t="s">
        <v>2079</v>
      </c>
      <c r="C103" s="14" t="s">
        <v>1332</v>
      </c>
      <c r="D103" s="30" t="s">
        <v>35</v>
      </c>
      <c r="E103" s="14" t="s">
        <v>1333</v>
      </c>
      <c r="F103" s="20">
        <v>45584</v>
      </c>
      <c r="G103" s="20">
        <v>45584</v>
      </c>
      <c r="H103" s="14" t="s">
        <v>1331</v>
      </c>
      <c r="I103" s="14" t="s">
        <v>1330</v>
      </c>
      <c r="J103" s="14" t="s">
        <v>1331</v>
      </c>
      <c r="K103" s="14" t="s">
        <v>32</v>
      </c>
      <c r="L103" s="14" t="s">
        <v>34</v>
      </c>
      <c r="M103" s="31" t="s">
        <v>39</v>
      </c>
      <c r="N103" s="14" t="s">
        <v>1331</v>
      </c>
      <c r="O103" s="124"/>
    </row>
    <row r="104" spans="2:15" ht="84" customHeight="1" x14ac:dyDescent="0.2">
      <c r="B104" s="14" t="s">
        <v>2079</v>
      </c>
      <c r="C104" s="14" t="s">
        <v>1336</v>
      </c>
      <c r="D104" s="30" t="s">
        <v>47</v>
      </c>
      <c r="E104" s="14" t="s">
        <v>1337</v>
      </c>
      <c r="F104" s="20">
        <v>45600</v>
      </c>
      <c r="G104" s="20">
        <v>45610</v>
      </c>
      <c r="H104" s="14" t="s">
        <v>1338</v>
      </c>
      <c r="I104" s="14" t="s">
        <v>1339</v>
      </c>
      <c r="J104" s="14" t="s">
        <v>1340</v>
      </c>
      <c r="K104" s="14" t="s">
        <v>32</v>
      </c>
      <c r="L104" s="14" t="s">
        <v>31</v>
      </c>
      <c r="M104" s="31" t="s">
        <v>30</v>
      </c>
      <c r="N104" s="14" t="s">
        <v>1341</v>
      </c>
      <c r="O104" s="124"/>
    </row>
    <row r="105" spans="2:15" ht="108" customHeight="1" x14ac:dyDescent="0.2">
      <c r="B105" s="14" t="s">
        <v>2079</v>
      </c>
      <c r="C105" s="25" t="s">
        <v>1334</v>
      </c>
      <c r="D105" s="30" t="s">
        <v>35</v>
      </c>
      <c r="E105" s="14" t="s">
        <v>1335</v>
      </c>
      <c r="F105" s="20">
        <v>45600</v>
      </c>
      <c r="G105" s="20">
        <v>45600</v>
      </c>
      <c r="H105" s="14" t="s">
        <v>1331</v>
      </c>
      <c r="I105" s="14" t="s">
        <v>1330</v>
      </c>
      <c r="J105" s="14" t="s">
        <v>1331</v>
      </c>
      <c r="K105" s="14" t="s">
        <v>32</v>
      </c>
      <c r="L105" s="25" t="s">
        <v>38</v>
      </c>
      <c r="M105" s="31" t="s">
        <v>30</v>
      </c>
      <c r="N105" s="14" t="s">
        <v>1331</v>
      </c>
      <c r="O105" s="124"/>
    </row>
    <row r="106" spans="2:15" ht="126.6" customHeight="1" x14ac:dyDescent="0.2">
      <c r="B106" s="14" t="s">
        <v>2079</v>
      </c>
      <c r="C106" s="14" t="s">
        <v>1342</v>
      </c>
      <c r="D106" s="30" t="s">
        <v>35</v>
      </c>
      <c r="E106" s="14" t="s">
        <v>1343</v>
      </c>
      <c r="F106" s="20">
        <v>45612</v>
      </c>
      <c r="G106" s="20">
        <v>45619</v>
      </c>
      <c r="H106" s="14" t="s">
        <v>1331</v>
      </c>
      <c r="I106" s="14" t="s">
        <v>1330</v>
      </c>
      <c r="J106" s="14" t="s">
        <v>1331</v>
      </c>
      <c r="K106" s="14" t="s">
        <v>32</v>
      </c>
      <c r="L106" s="14" t="s">
        <v>34</v>
      </c>
      <c r="M106" s="31" t="s">
        <v>39</v>
      </c>
      <c r="N106" s="14" t="s">
        <v>1331</v>
      </c>
      <c r="O106" s="124"/>
    </row>
    <row r="107" spans="2:15" ht="112.2" customHeight="1" x14ac:dyDescent="0.2">
      <c r="B107" s="14" t="s">
        <v>2079</v>
      </c>
      <c r="C107" s="14" t="s">
        <v>1344</v>
      </c>
      <c r="D107" s="30" t="s">
        <v>47</v>
      </c>
      <c r="E107" s="14" t="s">
        <v>1345</v>
      </c>
      <c r="F107" s="20">
        <v>45612</v>
      </c>
      <c r="G107" s="20">
        <v>45612</v>
      </c>
      <c r="H107" s="14" t="s">
        <v>1346</v>
      </c>
      <c r="I107" s="14" t="s">
        <v>1339</v>
      </c>
      <c r="J107" s="14" t="s">
        <v>1347</v>
      </c>
      <c r="K107" s="14" t="s">
        <v>32</v>
      </c>
      <c r="L107" s="14" t="s">
        <v>41</v>
      </c>
      <c r="M107" s="31" t="s">
        <v>39</v>
      </c>
      <c r="N107" s="14" t="s">
        <v>1341</v>
      </c>
      <c r="O107" s="124"/>
    </row>
    <row r="108" spans="2:15" ht="112.2" customHeight="1" x14ac:dyDescent="0.2">
      <c r="B108" s="43" t="s">
        <v>2069</v>
      </c>
      <c r="C108" s="4" t="s">
        <v>1348</v>
      </c>
      <c r="D108" s="7" t="s">
        <v>33</v>
      </c>
      <c r="E108" s="43" t="s">
        <v>1349</v>
      </c>
      <c r="F108" s="21">
        <v>45492</v>
      </c>
      <c r="G108" s="21">
        <v>45571</v>
      </c>
      <c r="H108" s="43" t="s">
        <v>1350</v>
      </c>
      <c r="I108" s="43" t="s">
        <v>1351</v>
      </c>
      <c r="J108" s="43" t="s">
        <v>1352</v>
      </c>
      <c r="K108" s="43" t="s">
        <v>32</v>
      </c>
      <c r="L108" s="43" t="s">
        <v>34</v>
      </c>
      <c r="M108" s="9" t="s">
        <v>39</v>
      </c>
      <c r="N108" s="43" t="s">
        <v>1353</v>
      </c>
      <c r="O108" s="124" t="s">
        <v>1354</v>
      </c>
    </row>
    <row r="109" spans="2:15" ht="112.2" customHeight="1" x14ac:dyDescent="0.2">
      <c r="B109" s="43" t="s">
        <v>2069</v>
      </c>
      <c r="C109" s="4" t="s">
        <v>1355</v>
      </c>
      <c r="D109" s="7" t="s">
        <v>33</v>
      </c>
      <c r="E109" s="43" t="s">
        <v>1356</v>
      </c>
      <c r="F109" s="21">
        <v>45590</v>
      </c>
      <c r="G109" s="21">
        <v>45648</v>
      </c>
      <c r="H109" s="43" t="s">
        <v>1350</v>
      </c>
      <c r="I109" s="43" t="s">
        <v>1351</v>
      </c>
      <c r="J109" s="43" t="s">
        <v>1352</v>
      </c>
      <c r="K109" s="43" t="s">
        <v>32</v>
      </c>
      <c r="L109" s="43" t="s">
        <v>34</v>
      </c>
      <c r="M109" s="9" t="s">
        <v>39</v>
      </c>
      <c r="N109" s="43" t="s">
        <v>1353</v>
      </c>
      <c r="O109" s="124" t="s">
        <v>1354</v>
      </c>
    </row>
    <row r="110" spans="2:15" ht="112.2" customHeight="1" x14ac:dyDescent="0.2">
      <c r="B110" s="43" t="s">
        <v>2069</v>
      </c>
      <c r="C110" s="43" t="s">
        <v>1357</v>
      </c>
      <c r="D110" s="7" t="s">
        <v>33</v>
      </c>
      <c r="E110" s="43" t="s">
        <v>1358</v>
      </c>
      <c r="F110" s="22">
        <v>45600</v>
      </c>
      <c r="G110" s="22">
        <v>45600</v>
      </c>
      <c r="H110" s="4" t="s">
        <v>1359</v>
      </c>
      <c r="I110" s="43" t="s">
        <v>1351</v>
      </c>
      <c r="J110" s="43" t="s">
        <v>1352</v>
      </c>
      <c r="K110" s="43" t="s">
        <v>32</v>
      </c>
      <c r="L110" s="43" t="s">
        <v>34</v>
      </c>
      <c r="M110" s="9" t="s">
        <v>30</v>
      </c>
      <c r="N110" s="43" t="s">
        <v>1353</v>
      </c>
      <c r="O110" s="124" t="s">
        <v>1354</v>
      </c>
    </row>
    <row r="111" spans="2:15" ht="112.2" customHeight="1" x14ac:dyDescent="0.2">
      <c r="B111" s="43" t="s">
        <v>2069</v>
      </c>
      <c r="C111" s="43" t="s">
        <v>1360</v>
      </c>
      <c r="D111" s="7" t="s">
        <v>33</v>
      </c>
      <c r="E111" s="43" t="s">
        <v>1361</v>
      </c>
      <c r="F111" s="21">
        <v>45613</v>
      </c>
      <c r="G111" s="21">
        <v>45627</v>
      </c>
      <c r="H111" s="43" t="s">
        <v>1359</v>
      </c>
      <c r="I111" s="43" t="s">
        <v>1351</v>
      </c>
      <c r="J111" s="43" t="s">
        <v>1352</v>
      </c>
      <c r="K111" s="43" t="s">
        <v>1362</v>
      </c>
      <c r="L111" s="43" t="s">
        <v>31</v>
      </c>
      <c r="M111" s="9" t="s">
        <v>30</v>
      </c>
      <c r="N111" s="43" t="s">
        <v>1353</v>
      </c>
      <c r="O111" s="124" t="s">
        <v>1354</v>
      </c>
    </row>
    <row r="112" spans="2:15" ht="214.2" customHeight="1" x14ac:dyDescent="0.2">
      <c r="B112" s="43" t="s">
        <v>2070</v>
      </c>
      <c r="C112" s="43" t="s">
        <v>1116</v>
      </c>
      <c r="D112" s="7" t="s">
        <v>33</v>
      </c>
      <c r="E112" s="43" t="s">
        <v>1117</v>
      </c>
      <c r="F112" s="21" t="s">
        <v>1118</v>
      </c>
      <c r="G112" s="21" t="s">
        <v>1119</v>
      </c>
      <c r="H112" s="43" t="s">
        <v>1120</v>
      </c>
      <c r="I112" s="43" t="s">
        <v>1121</v>
      </c>
      <c r="J112" s="43" t="s">
        <v>1120</v>
      </c>
      <c r="K112" s="43" t="s">
        <v>238</v>
      </c>
      <c r="L112" s="43" t="s">
        <v>31</v>
      </c>
      <c r="M112" s="9" t="s">
        <v>39</v>
      </c>
      <c r="N112" s="43" t="s">
        <v>1120</v>
      </c>
      <c r="O112" s="124" t="s">
        <v>1122</v>
      </c>
    </row>
    <row r="113" spans="2:15" ht="100.2" customHeight="1" x14ac:dyDescent="0.2">
      <c r="B113" s="43" t="s">
        <v>2070</v>
      </c>
      <c r="C113" s="14" t="s">
        <v>1977</v>
      </c>
      <c r="D113" s="30" t="s">
        <v>33</v>
      </c>
      <c r="E113" s="14" t="s">
        <v>1978</v>
      </c>
      <c r="F113" s="20">
        <v>45553</v>
      </c>
      <c r="G113" s="20">
        <v>45560</v>
      </c>
      <c r="H113" s="14" t="s">
        <v>1979</v>
      </c>
      <c r="I113" s="14" t="s">
        <v>1980</v>
      </c>
      <c r="J113" s="14" t="s">
        <v>1981</v>
      </c>
      <c r="K113" s="14" t="s">
        <v>1982</v>
      </c>
      <c r="L113" s="14" t="s">
        <v>31</v>
      </c>
      <c r="M113" s="31" t="s">
        <v>30</v>
      </c>
      <c r="N113" s="14" t="s">
        <v>1981</v>
      </c>
      <c r="O113" s="124" t="s">
        <v>1849</v>
      </c>
    </row>
    <row r="114" spans="2:15" ht="89.4" customHeight="1" x14ac:dyDescent="0.2">
      <c r="B114" s="43" t="s">
        <v>2070</v>
      </c>
      <c r="C114" s="43" t="s">
        <v>1123</v>
      </c>
      <c r="D114" s="7" t="s">
        <v>33</v>
      </c>
      <c r="E114" s="43" t="s">
        <v>1124</v>
      </c>
      <c r="F114" s="21" t="s">
        <v>1125</v>
      </c>
      <c r="G114" s="21" t="s">
        <v>1126</v>
      </c>
      <c r="H114" s="43" t="s">
        <v>1120</v>
      </c>
      <c r="I114" s="43" t="s">
        <v>1121</v>
      </c>
      <c r="J114" s="43" t="s">
        <v>1120</v>
      </c>
      <c r="K114" s="43" t="s">
        <v>238</v>
      </c>
      <c r="L114" s="43" t="s">
        <v>31</v>
      </c>
      <c r="M114" s="9" t="s">
        <v>39</v>
      </c>
      <c r="N114" s="43" t="s">
        <v>1120</v>
      </c>
      <c r="O114" s="124" t="s">
        <v>1122</v>
      </c>
    </row>
    <row r="115" spans="2:15" ht="81" customHeight="1" x14ac:dyDescent="0.2">
      <c r="B115" s="43" t="s">
        <v>2070</v>
      </c>
      <c r="C115" s="43" t="s">
        <v>1363</v>
      </c>
      <c r="D115" s="7" t="s">
        <v>47</v>
      </c>
      <c r="E115" s="43" t="s">
        <v>1364</v>
      </c>
      <c r="F115" s="64" t="s">
        <v>391</v>
      </c>
      <c r="G115" s="64" t="s">
        <v>391</v>
      </c>
      <c r="H115" s="11" t="s">
        <v>1365</v>
      </c>
      <c r="I115" s="11" t="s">
        <v>1366</v>
      </c>
      <c r="J115" s="43" t="s">
        <v>1367</v>
      </c>
      <c r="K115" s="11" t="s">
        <v>1368</v>
      </c>
      <c r="L115" s="43" t="s">
        <v>34</v>
      </c>
      <c r="M115" s="9" t="s">
        <v>30</v>
      </c>
      <c r="N115" s="11" t="s">
        <v>1369</v>
      </c>
      <c r="O115" s="127" t="s">
        <v>1370</v>
      </c>
    </row>
    <row r="116" spans="2:15" ht="103.2" customHeight="1" x14ac:dyDescent="0.2">
      <c r="B116" s="14" t="s">
        <v>2080</v>
      </c>
      <c r="C116" s="14" t="s">
        <v>288</v>
      </c>
      <c r="D116" s="30" t="s">
        <v>33</v>
      </c>
      <c r="E116" s="14" t="s">
        <v>256</v>
      </c>
      <c r="F116" s="20">
        <v>45560</v>
      </c>
      <c r="G116" s="20">
        <v>45560</v>
      </c>
      <c r="H116" s="14" t="s">
        <v>264</v>
      </c>
      <c r="I116" s="14" t="s">
        <v>265</v>
      </c>
      <c r="J116" s="14" t="s">
        <v>289</v>
      </c>
      <c r="K116" s="14" t="s">
        <v>290</v>
      </c>
      <c r="L116" s="14" t="s">
        <v>34</v>
      </c>
      <c r="M116" s="31" t="s">
        <v>30</v>
      </c>
      <c r="N116" s="14" t="s">
        <v>289</v>
      </c>
      <c r="O116" s="124" t="s">
        <v>1038</v>
      </c>
    </row>
    <row r="117" spans="2:15" ht="84.6" customHeight="1" x14ac:dyDescent="0.2">
      <c r="B117" s="14" t="s">
        <v>2080</v>
      </c>
      <c r="C117" s="14" t="s">
        <v>291</v>
      </c>
      <c r="D117" s="30" t="s">
        <v>33</v>
      </c>
      <c r="E117" s="14" t="s">
        <v>292</v>
      </c>
      <c r="F117" s="20">
        <v>45585</v>
      </c>
      <c r="G117" s="20">
        <v>45585</v>
      </c>
      <c r="H117" s="14" t="s">
        <v>254</v>
      </c>
      <c r="I117" s="14" t="s">
        <v>293</v>
      </c>
      <c r="J117" s="14" t="s">
        <v>266</v>
      </c>
      <c r="K117" s="14" t="s">
        <v>32</v>
      </c>
      <c r="L117" s="14" t="s">
        <v>34</v>
      </c>
      <c r="M117" s="31" t="s">
        <v>39</v>
      </c>
      <c r="N117" s="14" t="s">
        <v>255</v>
      </c>
      <c r="O117" s="124"/>
    </row>
    <row r="118" spans="2:15" ht="80.400000000000006" customHeight="1" x14ac:dyDescent="0.2">
      <c r="B118" s="14" t="s">
        <v>2080</v>
      </c>
      <c r="C118" s="43" t="s">
        <v>1983</v>
      </c>
      <c r="D118" s="7" t="s">
        <v>40</v>
      </c>
      <c r="E118" s="43" t="s">
        <v>1984</v>
      </c>
      <c r="F118" s="23" t="s">
        <v>414</v>
      </c>
      <c r="G118" s="23" t="s">
        <v>414</v>
      </c>
      <c r="H118" s="43" t="s">
        <v>1985</v>
      </c>
      <c r="I118" s="43" t="s">
        <v>1986</v>
      </c>
      <c r="J118" s="43" t="s">
        <v>1987</v>
      </c>
      <c r="K118" s="43" t="s">
        <v>1988</v>
      </c>
      <c r="L118" s="43" t="s">
        <v>34</v>
      </c>
      <c r="M118" s="9" t="s">
        <v>56</v>
      </c>
      <c r="N118" s="43" t="s">
        <v>1989</v>
      </c>
      <c r="O118" s="124" t="s">
        <v>1856</v>
      </c>
    </row>
    <row r="119" spans="2:15" ht="74.400000000000006" customHeight="1" x14ac:dyDescent="0.2">
      <c r="B119" s="14" t="s">
        <v>2075</v>
      </c>
      <c r="C119" s="14" t="s">
        <v>1040</v>
      </c>
      <c r="D119" s="30" t="s">
        <v>33</v>
      </c>
      <c r="E119" s="14" t="s">
        <v>270</v>
      </c>
      <c r="F119" s="20">
        <v>45536</v>
      </c>
      <c r="G119" s="20">
        <v>45565</v>
      </c>
      <c r="H119" s="14" t="s">
        <v>295</v>
      </c>
      <c r="I119" s="14" t="s">
        <v>268</v>
      </c>
      <c r="J119" s="14" t="s">
        <v>295</v>
      </c>
      <c r="K119" s="14" t="s">
        <v>32</v>
      </c>
      <c r="L119" s="14" t="s">
        <v>34</v>
      </c>
      <c r="M119" s="31" t="s">
        <v>39</v>
      </c>
      <c r="N119" s="14" t="s">
        <v>295</v>
      </c>
      <c r="O119" s="124"/>
    </row>
    <row r="120" spans="2:15" ht="74.400000000000006" customHeight="1" x14ac:dyDescent="0.2">
      <c r="B120" s="14" t="s">
        <v>2075</v>
      </c>
      <c r="C120" s="14" t="s">
        <v>294</v>
      </c>
      <c r="D120" s="30" t="s">
        <v>33</v>
      </c>
      <c r="E120" s="14" t="s">
        <v>267</v>
      </c>
      <c r="F120" s="20">
        <v>45564</v>
      </c>
      <c r="G120" s="20">
        <v>45564</v>
      </c>
      <c r="H120" s="14" t="s">
        <v>295</v>
      </c>
      <c r="I120" s="14" t="s">
        <v>268</v>
      </c>
      <c r="J120" s="14" t="s">
        <v>295</v>
      </c>
      <c r="K120" s="14" t="s">
        <v>269</v>
      </c>
      <c r="L120" s="14" t="s">
        <v>34</v>
      </c>
      <c r="M120" s="31" t="s">
        <v>30</v>
      </c>
      <c r="N120" s="14" t="s">
        <v>295</v>
      </c>
      <c r="O120" s="124" t="s">
        <v>1039</v>
      </c>
    </row>
    <row r="121" spans="2:15" ht="74.400000000000006" customHeight="1" x14ac:dyDescent="0.2">
      <c r="B121" s="14" t="s">
        <v>2075</v>
      </c>
      <c r="C121" s="14" t="s">
        <v>1041</v>
      </c>
      <c r="D121" s="30" t="s">
        <v>33</v>
      </c>
      <c r="E121" s="14" t="s">
        <v>271</v>
      </c>
      <c r="F121" s="20">
        <v>45581</v>
      </c>
      <c r="G121" s="20">
        <v>45608</v>
      </c>
      <c r="H121" s="14" t="s">
        <v>295</v>
      </c>
      <c r="I121" s="14" t="s">
        <v>268</v>
      </c>
      <c r="J121" s="14" t="s">
        <v>295</v>
      </c>
      <c r="K121" s="14" t="s">
        <v>32</v>
      </c>
      <c r="L121" s="14" t="s">
        <v>34</v>
      </c>
      <c r="M121" s="31" t="s">
        <v>39</v>
      </c>
      <c r="N121" s="14" t="s">
        <v>295</v>
      </c>
      <c r="O121" s="124"/>
    </row>
    <row r="122" spans="2:15" ht="94.2" customHeight="1" x14ac:dyDescent="0.2">
      <c r="B122" s="14" t="s">
        <v>1998</v>
      </c>
      <c r="C122" s="14" t="s">
        <v>1999</v>
      </c>
      <c r="D122" s="30" t="s">
        <v>2000</v>
      </c>
      <c r="E122" s="14" t="s">
        <v>2001</v>
      </c>
      <c r="F122" s="104" t="s">
        <v>961</v>
      </c>
      <c r="G122" s="104" t="s">
        <v>409</v>
      </c>
      <c r="H122" s="14" t="s">
        <v>2002</v>
      </c>
      <c r="I122" s="14" t="s">
        <v>2003</v>
      </c>
      <c r="J122" s="14" t="s">
        <v>2004</v>
      </c>
      <c r="K122" s="14" t="s">
        <v>2005</v>
      </c>
      <c r="L122" s="81" t="s">
        <v>34</v>
      </c>
      <c r="M122" s="31" t="s">
        <v>30</v>
      </c>
      <c r="N122" s="14" t="s">
        <v>2006</v>
      </c>
      <c r="O122" s="124" t="str">
        <f>HYPERLINK("#", "https://sums.ac.jp/examinee-support/event/#pickup")</f>
        <v>https://sums.ac.jp/examinee-support/event/#pickup</v>
      </c>
    </row>
    <row r="123" spans="2:15" ht="94.2" customHeight="1" x14ac:dyDescent="0.2">
      <c r="B123" s="14" t="s">
        <v>2071</v>
      </c>
      <c r="C123" s="14" t="s">
        <v>1990</v>
      </c>
      <c r="D123" s="30" t="s">
        <v>33</v>
      </c>
      <c r="E123" s="14" t="s">
        <v>1991</v>
      </c>
      <c r="F123" s="20">
        <v>45563</v>
      </c>
      <c r="G123" s="20">
        <v>45563</v>
      </c>
      <c r="H123" s="14" t="s">
        <v>1992</v>
      </c>
      <c r="I123" s="14" t="s">
        <v>1993</v>
      </c>
      <c r="J123" s="14" t="s">
        <v>1994</v>
      </c>
      <c r="K123" s="14" t="s">
        <v>1995</v>
      </c>
      <c r="L123" s="14" t="s">
        <v>1996</v>
      </c>
      <c r="M123" s="31" t="s">
        <v>30</v>
      </c>
      <c r="N123" s="14" t="s">
        <v>1997</v>
      </c>
      <c r="O123" s="124" t="str">
        <f>HYPERLINK("#", "https://www.yokohama-cu.ac.jp/kihara/event/index.html")</f>
        <v>https://www.yokohama-cu.ac.jp/kihara/event/index.html</v>
      </c>
    </row>
    <row r="124" spans="2:15" ht="94.2" customHeight="1" x14ac:dyDescent="0.2">
      <c r="B124" s="14" t="s">
        <v>2076</v>
      </c>
      <c r="C124" s="14" t="s">
        <v>1371</v>
      </c>
      <c r="D124" s="30" t="s">
        <v>47</v>
      </c>
      <c r="E124" s="14" t="s">
        <v>1372</v>
      </c>
      <c r="F124" s="20">
        <v>45577</v>
      </c>
      <c r="G124" s="20">
        <v>45577</v>
      </c>
      <c r="H124" s="14" t="s">
        <v>1373</v>
      </c>
      <c r="I124" s="14" t="s">
        <v>1374</v>
      </c>
      <c r="J124" s="14" t="s">
        <v>1375</v>
      </c>
      <c r="K124" s="14" t="s">
        <v>1376</v>
      </c>
      <c r="L124" s="14" t="s">
        <v>31</v>
      </c>
      <c r="M124" s="31" t="s">
        <v>30</v>
      </c>
      <c r="N124" s="14" t="s">
        <v>1373</v>
      </c>
      <c r="O124" s="124" t="s">
        <v>1377</v>
      </c>
    </row>
    <row r="125" spans="2:15" ht="94.2" customHeight="1" x14ac:dyDescent="0.2">
      <c r="B125" s="14" t="s">
        <v>2076</v>
      </c>
      <c r="C125" s="14" t="s">
        <v>1378</v>
      </c>
      <c r="D125" s="30" t="s">
        <v>47</v>
      </c>
      <c r="E125" s="14" t="s">
        <v>1379</v>
      </c>
      <c r="F125" s="20">
        <v>45577</v>
      </c>
      <c r="G125" s="20">
        <v>45577</v>
      </c>
      <c r="H125" s="14" t="s">
        <v>1373</v>
      </c>
      <c r="I125" s="14" t="s">
        <v>1374</v>
      </c>
      <c r="J125" s="14" t="s">
        <v>1375</v>
      </c>
      <c r="K125" s="14" t="s">
        <v>1380</v>
      </c>
      <c r="L125" s="14" t="s">
        <v>31</v>
      </c>
      <c r="M125" s="31" t="s">
        <v>30</v>
      </c>
      <c r="N125" s="14" t="s">
        <v>1373</v>
      </c>
      <c r="O125" s="124" t="s">
        <v>1377</v>
      </c>
    </row>
    <row r="126" spans="2:15" ht="94.2" customHeight="1" x14ac:dyDescent="0.2">
      <c r="B126" s="14" t="s">
        <v>2076</v>
      </c>
      <c r="C126" s="14" t="s">
        <v>1381</v>
      </c>
      <c r="D126" s="30" t="s">
        <v>47</v>
      </c>
      <c r="E126" s="14" t="s">
        <v>1382</v>
      </c>
      <c r="F126" s="20">
        <v>45585</v>
      </c>
      <c r="G126" s="20">
        <v>45585</v>
      </c>
      <c r="H126" s="14" t="s">
        <v>1373</v>
      </c>
      <c r="I126" s="14" t="s">
        <v>1374</v>
      </c>
      <c r="J126" s="14" t="s">
        <v>1375</v>
      </c>
      <c r="K126" s="14" t="s">
        <v>1380</v>
      </c>
      <c r="L126" s="14" t="s">
        <v>31</v>
      </c>
      <c r="M126" s="31" t="s">
        <v>30</v>
      </c>
      <c r="N126" s="14" t="s">
        <v>1373</v>
      </c>
      <c r="O126" s="124" t="s">
        <v>1377</v>
      </c>
    </row>
    <row r="127" spans="2:15" ht="94.2" customHeight="1" x14ac:dyDescent="0.2">
      <c r="B127" s="14" t="s">
        <v>2076</v>
      </c>
      <c r="C127" s="14" t="s">
        <v>1383</v>
      </c>
      <c r="D127" s="30" t="s">
        <v>47</v>
      </c>
      <c r="E127" s="14" t="s">
        <v>1384</v>
      </c>
      <c r="F127" s="20">
        <v>45631</v>
      </c>
      <c r="G127" s="20">
        <v>45631</v>
      </c>
      <c r="H127" s="14" t="s">
        <v>1373</v>
      </c>
      <c r="I127" s="14" t="s">
        <v>1374</v>
      </c>
      <c r="J127" s="14" t="s">
        <v>1375</v>
      </c>
      <c r="K127" s="14" t="s">
        <v>1385</v>
      </c>
      <c r="L127" s="14" t="s">
        <v>31</v>
      </c>
      <c r="M127" s="31" t="s">
        <v>30</v>
      </c>
      <c r="N127" s="14" t="s">
        <v>1373</v>
      </c>
      <c r="O127" s="124" t="s">
        <v>1377</v>
      </c>
    </row>
    <row r="128" spans="2:15" ht="94.2" customHeight="1" x14ac:dyDescent="0.2">
      <c r="B128" s="13" t="s">
        <v>2081</v>
      </c>
      <c r="C128" s="13" t="s">
        <v>2007</v>
      </c>
      <c r="D128" s="100" t="s">
        <v>35</v>
      </c>
      <c r="E128" s="13" t="s">
        <v>2008</v>
      </c>
      <c r="F128" s="101">
        <v>45569</v>
      </c>
      <c r="G128" s="101">
        <v>45569</v>
      </c>
      <c r="H128" s="13" t="s">
        <v>2009</v>
      </c>
      <c r="I128" s="13" t="s">
        <v>2010</v>
      </c>
      <c r="J128" s="13" t="s">
        <v>1968</v>
      </c>
      <c r="K128" s="13" t="s">
        <v>1975</v>
      </c>
      <c r="L128" s="13" t="s">
        <v>31</v>
      </c>
      <c r="M128" s="102" t="s">
        <v>30</v>
      </c>
      <c r="N128" s="13" t="s">
        <v>1969</v>
      </c>
      <c r="O128" s="126" t="s">
        <v>2011</v>
      </c>
    </row>
    <row r="129" spans="2:15" s="29" customFormat="1" ht="152.4" customHeight="1" x14ac:dyDescent="0.2">
      <c r="B129" s="4" t="s">
        <v>2067</v>
      </c>
      <c r="C129" s="120" t="s">
        <v>1127</v>
      </c>
      <c r="D129" s="106" t="s">
        <v>33</v>
      </c>
      <c r="E129" s="1" t="s">
        <v>1128</v>
      </c>
      <c r="F129" s="22">
        <v>45599</v>
      </c>
      <c r="G129" s="22">
        <v>45599</v>
      </c>
      <c r="H129" s="4" t="s">
        <v>1129</v>
      </c>
      <c r="I129" s="4" t="s">
        <v>1130</v>
      </c>
      <c r="J129" s="1" t="s">
        <v>1131</v>
      </c>
      <c r="K129" s="50" t="s">
        <v>32</v>
      </c>
      <c r="L129" s="4" t="s">
        <v>31</v>
      </c>
      <c r="M129" s="6" t="s">
        <v>39</v>
      </c>
      <c r="N129" s="1" t="s">
        <v>1132</v>
      </c>
      <c r="O129" s="128" t="s">
        <v>1133</v>
      </c>
    </row>
    <row r="130" spans="2:15" s="29" customFormat="1" ht="80.400000000000006" customHeight="1" x14ac:dyDescent="0.2">
      <c r="B130" s="43" t="s">
        <v>2066</v>
      </c>
      <c r="C130" s="43" t="s">
        <v>1134</v>
      </c>
      <c r="D130" s="7" t="s">
        <v>33</v>
      </c>
      <c r="E130" s="43" t="s">
        <v>1135</v>
      </c>
      <c r="F130" s="21">
        <v>45591</v>
      </c>
      <c r="G130" s="21">
        <v>45591</v>
      </c>
      <c r="H130" s="43" t="s">
        <v>1136</v>
      </c>
      <c r="I130" s="43" t="s">
        <v>1137</v>
      </c>
      <c r="J130" s="43" t="s">
        <v>1136</v>
      </c>
      <c r="K130" s="43" t="s">
        <v>1138</v>
      </c>
      <c r="L130" s="43" t="s">
        <v>34</v>
      </c>
      <c r="M130" s="9" t="s">
        <v>30</v>
      </c>
      <c r="N130" s="43" t="s">
        <v>1139</v>
      </c>
      <c r="O130" s="124"/>
    </row>
    <row r="131" spans="2:15" s="29" customFormat="1" ht="80.400000000000006" customHeight="1" x14ac:dyDescent="0.2">
      <c r="B131" s="30" t="s">
        <v>2068</v>
      </c>
      <c r="C131" s="121" t="s">
        <v>1767</v>
      </c>
      <c r="D131" s="92" t="s">
        <v>33</v>
      </c>
      <c r="E131" s="30" t="s">
        <v>1768</v>
      </c>
      <c r="F131" s="20" t="s">
        <v>1769</v>
      </c>
      <c r="G131" s="20" t="s">
        <v>1769</v>
      </c>
      <c r="H131" s="30" t="s">
        <v>1770</v>
      </c>
      <c r="I131" s="30" t="s">
        <v>1771</v>
      </c>
      <c r="J131" s="25" t="s">
        <v>1772</v>
      </c>
      <c r="K131" s="30" t="s">
        <v>1773</v>
      </c>
      <c r="L131" s="30" t="s">
        <v>31</v>
      </c>
      <c r="M131" s="31" t="s">
        <v>30</v>
      </c>
      <c r="N131" s="30" t="s">
        <v>1774</v>
      </c>
      <c r="O131" s="123" t="str">
        <f>HYPERLINK("#", "https://www.tosei-showa-music.ac.jp/admission/")</f>
        <v>https://www.tosei-showa-music.ac.jp/admission/</v>
      </c>
    </row>
    <row r="132" spans="2:15" s="29" customFormat="1" ht="123" customHeight="1" x14ac:dyDescent="0.2">
      <c r="B132" s="30" t="s">
        <v>2068</v>
      </c>
      <c r="C132" s="119" t="s">
        <v>1775</v>
      </c>
      <c r="D132" s="92" t="s">
        <v>40</v>
      </c>
      <c r="E132" s="14" t="s">
        <v>1776</v>
      </c>
      <c r="F132" s="32">
        <v>45561</v>
      </c>
      <c r="G132" s="20">
        <v>45561</v>
      </c>
      <c r="H132" s="14" t="s">
        <v>1777</v>
      </c>
      <c r="I132" s="30" t="s">
        <v>1771</v>
      </c>
      <c r="J132" s="25" t="s">
        <v>1772</v>
      </c>
      <c r="K132" s="14" t="s">
        <v>32</v>
      </c>
      <c r="L132" s="14" t="s">
        <v>38</v>
      </c>
      <c r="M132" s="81" t="s">
        <v>42</v>
      </c>
      <c r="N132" s="14" t="s">
        <v>1778</v>
      </c>
      <c r="O132" s="129" t="str">
        <f>HYPERLINK("#", "https://www.tosei-showa-music.ac.jp/")</f>
        <v>https://www.tosei-showa-music.ac.jp/</v>
      </c>
    </row>
    <row r="133" spans="2:15" s="29" customFormat="1" ht="78.599999999999994" customHeight="1" x14ac:dyDescent="0.2">
      <c r="B133" s="30" t="s">
        <v>2068</v>
      </c>
      <c r="C133" s="14" t="s">
        <v>1779</v>
      </c>
      <c r="D133" s="30" t="s">
        <v>48</v>
      </c>
      <c r="E133" s="14" t="s">
        <v>1780</v>
      </c>
      <c r="F133" s="32">
        <v>45564</v>
      </c>
      <c r="G133" s="20">
        <v>45564</v>
      </c>
      <c r="H133" s="14" t="s">
        <v>1781</v>
      </c>
      <c r="I133" s="30" t="s">
        <v>1771</v>
      </c>
      <c r="J133" s="25" t="s">
        <v>1772</v>
      </c>
      <c r="K133" s="14" t="s">
        <v>32</v>
      </c>
      <c r="L133" s="14" t="s">
        <v>31</v>
      </c>
      <c r="M133" s="81" t="s">
        <v>30</v>
      </c>
      <c r="N133" s="14" t="s">
        <v>1782</v>
      </c>
      <c r="O133" s="130" t="str">
        <f>HYPERLINK("#", "https://www.tosei-showa-music.ac.jp/")</f>
        <v>https://www.tosei-showa-music.ac.jp/</v>
      </c>
    </row>
    <row r="134" spans="2:15" s="29" customFormat="1" ht="83.4" customHeight="1" x14ac:dyDescent="0.2">
      <c r="B134" s="30" t="s">
        <v>2068</v>
      </c>
      <c r="C134" s="14" t="s">
        <v>1783</v>
      </c>
      <c r="D134" s="30" t="s">
        <v>40</v>
      </c>
      <c r="E134" s="14" t="s">
        <v>1784</v>
      </c>
      <c r="F134" s="32">
        <v>45566</v>
      </c>
      <c r="G134" s="20">
        <v>45566</v>
      </c>
      <c r="H134" s="14" t="s">
        <v>1781</v>
      </c>
      <c r="I134" s="30" t="s">
        <v>1771</v>
      </c>
      <c r="J134" s="25" t="s">
        <v>1772</v>
      </c>
      <c r="K134" s="14" t="s">
        <v>32</v>
      </c>
      <c r="L134" s="14" t="s">
        <v>34</v>
      </c>
      <c r="M134" s="81" t="s">
        <v>42</v>
      </c>
      <c r="N134" s="14" t="s">
        <v>1778</v>
      </c>
      <c r="O134" s="130" t="str">
        <f>HYPERLINK("#", "https://www.tosei-showa-music.ac.jp/")</f>
        <v>https://www.tosei-showa-music.ac.jp/</v>
      </c>
    </row>
    <row r="135" spans="2:15" s="29" customFormat="1" ht="119.4" customHeight="1" x14ac:dyDescent="0.2">
      <c r="B135" s="30" t="s">
        <v>2068</v>
      </c>
      <c r="C135" s="30" t="s">
        <v>1785</v>
      </c>
      <c r="D135" s="30" t="s">
        <v>33</v>
      </c>
      <c r="E135" s="30" t="s">
        <v>1786</v>
      </c>
      <c r="F135" s="20">
        <v>45566</v>
      </c>
      <c r="G135" s="20">
        <v>45566</v>
      </c>
      <c r="H135" s="30" t="s">
        <v>1777</v>
      </c>
      <c r="I135" s="30" t="s">
        <v>1771</v>
      </c>
      <c r="J135" s="25" t="s">
        <v>1772</v>
      </c>
      <c r="K135" s="25" t="s">
        <v>32</v>
      </c>
      <c r="L135" s="25" t="s">
        <v>31</v>
      </c>
      <c r="M135" s="87" t="s">
        <v>30</v>
      </c>
      <c r="N135" s="33" t="s">
        <v>1787</v>
      </c>
      <c r="O135" s="124" t="str">
        <f>HYPERLINK("#", "https://kawasaki-c-academy.jp/")</f>
        <v>https://kawasaki-c-academy.jp/</v>
      </c>
    </row>
    <row r="136" spans="2:15" s="29" customFormat="1" ht="81.599999999999994" customHeight="1" x14ac:dyDescent="0.2">
      <c r="B136" s="30" t="s">
        <v>2068</v>
      </c>
      <c r="C136" s="30" t="s">
        <v>1788</v>
      </c>
      <c r="D136" s="30" t="s">
        <v>33</v>
      </c>
      <c r="E136" s="30" t="s">
        <v>1789</v>
      </c>
      <c r="F136" s="20">
        <v>45570</v>
      </c>
      <c r="G136" s="20">
        <v>45570</v>
      </c>
      <c r="H136" s="30" t="s">
        <v>1790</v>
      </c>
      <c r="I136" s="30" t="s">
        <v>1771</v>
      </c>
      <c r="J136" s="25" t="s">
        <v>1772</v>
      </c>
      <c r="K136" s="25" t="s">
        <v>32</v>
      </c>
      <c r="L136" s="25" t="s">
        <v>31</v>
      </c>
      <c r="M136" s="87" t="s">
        <v>30</v>
      </c>
      <c r="N136" s="33" t="s">
        <v>1787</v>
      </c>
      <c r="O136" s="131" t="str">
        <f>HYPERLINK("#", "https://www.tosei-showa-music.ac.jp/")</f>
        <v>https://www.tosei-showa-music.ac.jp/</v>
      </c>
    </row>
    <row r="137" spans="2:15" s="29" customFormat="1" ht="130.80000000000001" customHeight="1" x14ac:dyDescent="0.2">
      <c r="B137" s="30" t="s">
        <v>2068</v>
      </c>
      <c r="C137" s="30" t="s">
        <v>1791</v>
      </c>
      <c r="D137" s="30" t="s">
        <v>33</v>
      </c>
      <c r="E137" s="30" t="s">
        <v>1792</v>
      </c>
      <c r="F137" s="20">
        <v>45573</v>
      </c>
      <c r="G137" s="20">
        <v>45573</v>
      </c>
      <c r="H137" s="30" t="s">
        <v>1777</v>
      </c>
      <c r="I137" s="30" t="s">
        <v>1771</v>
      </c>
      <c r="J137" s="25" t="s">
        <v>1772</v>
      </c>
      <c r="K137" s="25" t="s">
        <v>32</v>
      </c>
      <c r="L137" s="25" t="s">
        <v>31</v>
      </c>
      <c r="M137" s="87" t="s">
        <v>30</v>
      </c>
      <c r="N137" s="33" t="s">
        <v>1787</v>
      </c>
      <c r="O137" s="124" t="str">
        <f>HYPERLINK("#", "https://kawasaki-c-academy.jp/")</f>
        <v>https://kawasaki-c-academy.jp/</v>
      </c>
    </row>
    <row r="138" spans="2:15" s="29" customFormat="1" ht="95.4" customHeight="1" x14ac:dyDescent="0.2">
      <c r="B138" s="30" t="s">
        <v>2068</v>
      </c>
      <c r="C138" s="14" t="s">
        <v>1793</v>
      </c>
      <c r="D138" s="30" t="s">
        <v>40</v>
      </c>
      <c r="E138" s="14" t="s">
        <v>1794</v>
      </c>
      <c r="F138" s="32">
        <v>45573</v>
      </c>
      <c r="G138" s="20">
        <v>45573</v>
      </c>
      <c r="H138" s="14" t="s">
        <v>1795</v>
      </c>
      <c r="I138" s="30" t="s">
        <v>1771</v>
      </c>
      <c r="J138" s="25" t="s">
        <v>1772</v>
      </c>
      <c r="K138" s="14" t="s">
        <v>32</v>
      </c>
      <c r="L138" s="14" t="s">
        <v>34</v>
      </c>
      <c r="M138" s="81" t="s">
        <v>42</v>
      </c>
      <c r="N138" s="14" t="s">
        <v>1782</v>
      </c>
      <c r="O138" s="130" t="str">
        <f>HYPERLINK("#", "https://www.tosei-showa-music.ac.jp/")</f>
        <v>https://www.tosei-showa-music.ac.jp/</v>
      </c>
    </row>
    <row r="139" spans="2:15" s="29" customFormat="1" ht="85.2" customHeight="1" x14ac:dyDescent="0.2">
      <c r="B139" s="30" t="s">
        <v>2068</v>
      </c>
      <c r="C139" s="30" t="s">
        <v>1796</v>
      </c>
      <c r="D139" s="30" t="s">
        <v>33</v>
      </c>
      <c r="E139" s="30" t="s">
        <v>1789</v>
      </c>
      <c r="F139" s="20">
        <v>45577</v>
      </c>
      <c r="G139" s="20">
        <v>45577</v>
      </c>
      <c r="H139" s="30" t="s">
        <v>1790</v>
      </c>
      <c r="I139" s="30" t="s">
        <v>1771</v>
      </c>
      <c r="J139" s="25" t="s">
        <v>1772</v>
      </c>
      <c r="K139" s="25" t="s">
        <v>32</v>
      </c>
      <c r="L139" s="25" t="s">
        <v>31</v>
      </c>
      <c r="M139" s="87" t="s">
        <v>30</v>
      </c>
      <c r="N139" s="33" t="s">
        <v>1787</v>
      </c>
      <c r="O139" s="131" t="str">
        <f>HYPERLINK("#", "https://www.tosei-showa-music.ac.jp/")</f>
        <v>https://www.tosei-showa-music.ac.jp/</v>
      </c>
    </row>
    <row r="140" spans="2:15" s="29" customFormat="1" ht="111.6" customHeight="1" x14ac:dyDescent="0.2">
      <c r="B140" s="30" t="s">
        <v>2068</v>
      </c>
      <c r="C140" s="14" t="s">
        <v>1797</v>
      </c>
      <c r="D140" s="30" t="s">
        <v>48</v>
      </c>
      <c r="E140" s="14" t="s">
        <v>1798</v>
      </c>
      <c r="F140" s="32">
        <v>45591</v>
      </c>
      <c r="G140" s="20">
        <v>45591</v>
      </c>
      <c r="H140" s="14" t="s">
        <v>1781</v>
      </c>
      <c r="I140" s="30" t="s">
        <v>1771</v>
      </c>
      <c r="J140" s="25" t="s">
        <v>1772</v>
      </c>
      <c r="K140" s="14" t="s">
        <v>32</v>
      </c>
      <c r="L140" s="14" t="s">
        <v>31</v>
      </c>
      <c r="M140" s="81" t="s">
        <v>37</v>
      </c>
      <c r="N140" s="14" t="s">
        <v>1782</v>
      </c>
      <c r="O140" s="130" t="str">
        <f>HYPERLINK("#", "https://www.tosei-showa-music.ac.jp/")</f>
        <v>https://www.tosei-showa-music.ac.jp/</v>
      </c>
    </row>
    <row r="141" spans="2:15" s="29" customFormat="1" ht="80.400000000000006" customHeight="1" x14ac:dyDescent="0.2">
      <c r="B141" s="30" t="s">
        <v>2068</v>
      </c>
      <c r="C141" s="25" t="s">
        <v>1767</v>
      </c>
      <c r="D141" s="78" t="s">
        <v>33</v>
      </c>
      <c r="E141" s="25" t="s">
        <v>1768</v>
      </c>
      <c r="F141" s="45" t="s">
        <v>331</v>
      </c>
      <c r="G141" s="45" t="s">
        <v>331</v>
      </c>
      <c r="H141" s="25" t="s">
        <v>1770</v>
      </c>
      <c r="I141" s="30" t="s">
        <v>1771</v>
      </c>
      <c r="J141" s="25" t="s">
        <v>1772</v>
      </c>
      <c r="K141" s="25" t="s">
        <v>1773</v>
      </c>
      <c r="L141" s="25" t="s">
        <v>31</v>
      </c>
      <c r="M141" s="87" t="s">
        <v>30</v>
      </c>
      <c r="N141" s="30" t="s">
        <v>1774</v>
      </c>
      <c r="O141" s="118" t="str">
        <f>HYPERLINK("#", "https://www.tosei-showa-music.ac.jp/admission/")</f>
        <v>https://www.tosei-showa-music.ac.jp/admission/</v>
      </c>
    </row>
    <row r="142" spans="2:15" s="29" customFormat="1" ht="150.6" customHeight="1" x14ac:dyDescent="0.2">
      <c r="B142" s="30" t="s">
        <v>2068</v>
      </c>
      <c r="C142" s="30" t="s">
        <v>1799</v>
      </c>
      <c r="D142" s="30" t="s">
        <v>33</v>
      </c>
      <c r="E142" s="30" t="s">
        <v>1800</v>
      </c>
      <c r="F142" s="20">
        <v>45594</v>
      </c>
      <c r="G142" s="20">
        <v>45594</v>
      </c>
      <c r="H142" s="30" t="s">
        <v>1777</v>
      </c>
      <c r="I142" s="30" t="s">
        <v>1771</v>
      </c>
      <c r="J142" s="25" t="s">
        <v>1772</v>
      </c>
      <c r="K142" s="25" t="s">
        <v>32</v>
      </c>
      <c r="L142" s="25" t="s">
        <v>31</v>
      </c>
      <c r="M142" s="87" t="s">
        <v>30</v>
      </c>
      <c r="N142" s="33" t="s">
        <v>1787</v>
      </c>
      <c r="O142" s="124" t="str">
        <f>HYPERLINK("#", "https://kawasaki-c-academy.jp/")</f>
        <v>https://kawasaki-c-academy.jp/</v>
      </c>
    </row>
    <row r="143" spans="2:15" s="29" customFormat="1" ht="87.6" customHeight="1" x14ac:dyDescent="0.2">
      <c r="B143" s="30" t="s">
        <v>2068</v>
      </c>
      <c r="C143" s="30" t="s">
        <v>1801</v>
      </c>
      <c r="D143" s="30" t="s">
        <v>40</v>
      </c>
      <c r="E143" s="30" t="s">
        <v>1802</v>
      </c>
      <c r="F143" s="20" t="s">
        <v>898</v>
      </c>
      <c r="G143" s="20">
        <v>45599</v>
      </c>
      <c r="H143" s="25" t="s">
        <v>1770</v>
      </c>
      <c r="I143" s="30" t="s">
        <v>1771</v>
      </c>
      <c r="J143" s="25" t="s">
        <v>1772</v>
      </c>
      <c r="K143" s="30" t="s">
        <v>32</v>
      </c>
      <c r="L143" s="25" t="s">
        <v>34</v>
      </c>
      <c r="M143" s="89" t="s">
        <v>1803</v>
      </c>
      <c r="N143" s="25" t="s">
        <v>1804</v>
      </c>
      <c r="O143" s="132" t="str">
        <f>HYPERLINK("#", "https://www.tosei-showa-music.ac.jp/")</f>
        <v>https://www.tosei-showa-music.ac.jp/</v>
      </c>
    </row>
    <row r="144" spans="2:15" s="29" customFormat="1" ht="87.6" customHeight="1" x14ac:dyDescent="0.2">
      <c r="B144" s="30" t="s">
        <v>2068</v>
      </c>
      <c r="C144" s="30" t="s">
        <v>1805</v>
      </c>
      <c r="D144" s="30" t="s">
        <v>33</v>
      </c>
      <c r="E144" s="30" t="s">
        <v>1806</v>
      </c>
      <c r="F144" s="20" t="s">
        <v>898</v>
      </c>
      <c r="G144" s="20">
        <v>45599</v>
      </c>
      <c r="H144" s="30" t="s">
        <v>1770</v>
      </c>
      <c r="I144" s="30" t="s">
        <v>1771</v>
      </c>
      <c r="J144" s="25" t="s">
        <v>1772</v>
      </c>
      <c r="K144" s="25" t="s">
        <v>1773</v>
      </c>
      <c r="L144" s="25" t="s">
        <v>34</v>
      </c>
      <c r="M144" s="87" t="s">
        <v>30</v>
      </c>
      <c r="N144" s="30" t="s">
        <v>1774</v>
      </c>
      <c r="O144" s="118" t="str">
        <f>HYPERLINK("#", "https://www.tosei-showa-music.ac.jp/admission/")</f>
        <v>https://www.tosei-showa-music.ac.jp/admission/</v>
      </c>
    </row>
    <row r="145" spans="2:15" s="29" customFormat="1" ht="136.80000000000001" customHeight="1" x14ac:dyDescent="0.2">
      <c r="B145" s="30" t="s">
        <v>2068</v>
      </c>
      <c r="C145" s="30" t="s">
        <v>1807</v>
      </c>
      <c r="D145" s="30" t="s">
        <v>33</v>
      </c>
      <c r="E145" s="30" t="s">
        <v>1808</v>
      </c>
      <c r="F145" s="20">
        <v>45601</v>
      </c>
      <c r="G145" s="20">
        <v>45601</v>
      </c>
      <c r="H145" s="30" t="s">
        <v>1777</v>
      </c>
      <c r="I145" s="30" t="s">
        <v>1771</v>
      </c>
      <c r="J145" s="25" t="s">
        <v>1772</v>
      </c>
      <c r="K145" s="25" t="s">
        <v>32</v>
      </c>
      <c r="L145" s="25" t="s">
        <v>31</v>
      </c>
      <c r="M145" s="87" t="s">
        <v>30</v>
      </c>
      <c r="N145" s="33" t="s">
        <v>1787</v>
      </c>
      <c r="O145" s="131" t="str">
        <f>HYPERLINK("#", "https://www.tosei-showa-music.ac.jp/")</f>
        <v>https://www.tosei-showa-music.ac.jp/</v>
      </c>
    </row>
    <row r="146" spans="2:15" s="29" customFormat="1" ht="114" customHeight="1" x14ac:dyDescent="0.2">
      <c r="B146" s="30" t="s">
        <v>2068</v>
      </c>
      <c r="C146" s="14" t="s">
        <v>1809</v>
      </c>
      <c r="D146" s="30" t="s">
        <v>40</v>
      </c>
      <c r="E146" s="14" t="s">
        <v>1810</v>
      </c>
      <c r="F146" s="32">
        <v>45603</v>
      </c>
      <c r="G146" s="20">
        <v>45603</v>
      </c>
      <c r="H146" s="14" t="s">
        <v>1795</v>
      </c>
      <c r="I146" s="30" t="s">
        <v>1771</v>
      </c>
      <c r="J146" s="25" t="s">
        <v>1772</v>
      </c>
      <c r="K146" s="14" t="s">
        <v>32</v>
      </c>
      <c r="L146" s="14" t="s">
        <v>34</v>
      </c>
      <c r="M146" s="81" t="s">
        <v>42</v>
      </c>
      <c r="N146" s="14" t="s">
        <v>1778</v>
      </c>
      <c r="O146" s="130" t="str">
        <f>HYPERLINK("#", "https://www.tosei-showa-music.ac.jp/")</f>
        <v>https://www.tosei-showa-music.ac.jp/</v>
      </c>
    </row>
    <row r="147" spans="2:15" s="29" customFormat="1" ht="114" customHeight="1" x14ac:dyDescent="0.2">
      <c r="B147" s="30" t="s">
        <v>2068</v>
      </c>
      <c r="C147" s="14" t="s">
        <v>1811</v>
      </c>
      <c r="D147" s="30" t="s">
        <v>48</v>
      </c>
      <c r="E147" s="14" t="s">
        <v>1798</v>
      </c>
      <c r="F147" s="32">
        <v>45605</v>
      </c>
      <c r="G147" s="20">
        <v>45605</v>
      </c>
      <c r="H147" s="14" t="s">
        <v>1781</v>
      </c>
      <c r="I147" s="30" t="s">
        <v>1771</v>
      </c>
      <c r="J147" s="25" t="s">
        <v>1772</v>
      </c>
      <c r="K147" s="14" t="s">
        <v>32</v>
      </c>
      <c r="L147" s="14" t="s">
        <v>31</v>
      </c>
      <c r="M147" s="81" t="s">
        <v>30</v>
      </c>
      <c r="N147" s="14" t="s">
        <v>1782</v>
      </c>
      <c r="O147" s="130" t="str">
        <f>HYPERLINK("#", "https://www.tosei-showa-music.ac.jp/")</f>
        <v>https://www.tosei-showa-music.ac.jp/</v>
      </c>
    </row>
    <row r="148" spans="2:15" s="29" customFormat="1" ht="114" customHeight="1" x14ac:dyDescent="0.2">
      <c r="B148" s="30" t="s">
        <v>2068</v>
      </c>
      <c r="C148" s="14" t="s">
        <v>1812</v>
      </c>
      <c r="D148" s="30" t="s">
        <v>40</v>
      </c>
      <c r="E148" s="14" t="s">
        <v>1813</v>
      </c>
      <c r="F148" s="32">
        <v>45608</v>
      </c>
      <c r="G148" s="20">
        <v>45608</v>
      </c>
      <c r="H148" s="14" t="s">
        <v>1795</v>
      </c>
      <c r="I148" s="30" t="s">
        <v>1771</v>
      </c>
      <c r="J148" s="25" t="s">
        <v>1772</v>
      </c>
      <c r="K148" s="14" t="s">
        <v>32</v>
      </c>
      <c r="L148" s="14" t="s">
        <v>34</v>
      </c>
      <c r="M148" s="81" t="s">
        <v>42</v>
      </c>
      <c r="N148" s="14" t="s">
        <v>1778</v>
      </c>
      <c r="O148" s="130" t="str">
        <f>HYPERLINK("#", "https://www.tosei-showa-music.ac.jp/")</f>
        <v>https://www.tosei-showa-music.ac.jp/</v>
      </c>
    </row>
    <row r="149" spans="2:15" s="29" customFormat="1" ht="114" customHeight="1" x14ac:dyDescent="0.2">
      <c r="B149" s="30" t="s">
        <v>2068</v>
      </c>
      <c r="C149" s="14" t="s">
        <v>1775</v>
      </c>
      <c r="D149" s="30" t="s">
        <v>40</v>
      </c>
      <c r="E149" s="14" t="s">
        <v>1776</v>
      </c>
      <c r="F149" s="32">
        <v>45610</v>
      </c>
      <c r="G149" s="20">
        <v>45610</v>
      </c>
      <c r="H149" s="14" t="s">
        <v>1814</v>
      </c>
      <c r="I149" s="30" t="s">
        <v>1771</v>
      </c>
      <c r="J149" s="25" t="s">
        <v>1772</v>
      </c>
      <c r="K149" s="14" t="s">
        <v>32</v>
      </c>
      <c r="L149" s="14" t="s">
        <v>34</v>
      </c>
      <c r="M149" s="81" t="s">
        <v>42</v>
      </c>
      <c r="N149" s="14" t="s">
        <v>1778</v>
      </c>
      <c r="O149" s="130" t="str">
        <f>HYPERLINK("#", "https://www.tosei-showa-music.ac.jp/")</f>
        <v>https://www.tosei-showa-music.ac.jp/</v>
      </c>
    </row>
    <row r="150" spans="2:15" s="29" customFormat="1" ht="114" customHeight="1" x14ac:dyDescent="0.2">
      <c r="B150" s="30" t="s">
        <v>2068</v>
      </c>
      <c r="C150" s="14" t="s">
        <v>1767</v>
      </c>
      <c r="D150" s="30" t="s">
        <v>33</v>
      </c>
      <c r="E150" s="14" t="s">
        <v>1768</v>
      </c>
      <c r="F150" s="32" t="s">
        <v>1815</v>
      </c>
      <c r="G150" s="20" t="s">
        <v>1815</v>
      </c>
      <c r="H150" s="14" t="s">
        <v>1770</v>
      </c>
      <c r="I150" s="30" t="s">
        <v>1771</v>
      </c>
      <c r="J150" s="25" t="s">
        <v>1772</v>
      </c>
      <c r="K150" s="14" t="s">
        <v>1773</v>
      </c>
      <c r="L150" s="14" t="s">
        <v>31</v>
      </c>
      <c r="M150" s="81" t="s">
        <v>37</v>
      </c>
      <c r="N150" s="30" t="s">
        <v>1774</v>
      </c>
      <c r="O150" s="130" t="str">
        <f>HYPERLINK("#", "https://www.tosei-showa-music.ac.jp/admission/")</f>
        <v>https://www.tosei-showa-music.ac.jp/admission/</v>
      </c>
    </row>
    <row r="151" spans="2:15" s="29" customFormat="1" ht="114" customHeight="1" x14ac:dyDescent="0.2">
      <c r="B151" s="43" t="s">
        <v>334</v>
      </c>
      <c r="C151" s="43" t="s">
        <v>296</v>
      </c>
      <c r="D151" s="7" t="s">
        <v>35</v>
      </c>
      <c r="E151" s="43" t="s">
        <v>335</v>
      </c>
      <c r="F151" s="21">
        <v>45590</v>
      </c>
      <c r="G151" s="21">
        <v>45592</v>
      </c>
      <c r="H151" s="43" t="s">
        <v>297</v>
      </c>
      <c r="I151" s="43" t="s">
        <v>336</v>
      </c>
      <c r="J151" s="43" t="s">
        <v>337</v>
      </c>
      <c r="K151" s="43" t="s">
        <v>44</v>
      </c>
      <c r="L151" s="43" t="s">
        <v>34</v>
      </c>
      <c r="M151" s="9" t="s">
        <v>39</v>
      </c>
      <c r="N151" s="43" t="s">
        <v>338</v>
      </c>
      <c r="O151" s="124" t="s">
        <v>339</v>
      </c>
    </row>
    <row r="152" spans="2:15" s="29" customFormat="1" ht="114" customHeight="1" x14ac:dyDescent="0.2">
      <c r="B152" s="43" t="s">
        <v>2064</v>
      </c>
      <c r="C152" s="43" t="s">
        <v>1386</v>
      </c>
      <c r="D152" s="7" t="s">
        <v>35</v>
      </c>
      <c r="E152" s="43" t="s">
        <v>1387</v>
      </c>
      <c r="F152" s="23" t="s">
        <v>1388</v>
      </c>
      <c r="G152" s="66" t="s">
        <v>406</v>
      </c>
      <c r="H152" s="43" t="s">
        <v>1389</v>
      </c>
      <c r="I152" s="43" t="s">
        <v>1390</v>
      </c>
      <c r="J152" s="43" t="s">
        <v>1391</v>
      </c>
      <c r="K152" s="43" t="s">
        <v>1392</v>
      </c>
      <c r="L152" s="43" t="s">
        <v>31</v>
      </c>
      <c r="M152" s="9" t="s">
        <v>39</v>
      </c>
      <c r="N152" s="43" t="s">
        <v>1393</v>
      </c>
      <c r="O152" s="133" t="str">
        <f>HYPERLINK("#", "https://www.fujino-art.jp")</f>
        <v>https://www.fujino-art.jp</v>
      </c>
    </row>
    <row r="153" spans="2:15" s="29" customFormat="1" ht="69" customHeight="1" x14ac:dyDescent="0.2">
      <c r="B153" s="43" t="s">
        <v>2064</v>
      </c>
      <c r="C153" s="43" t="s">
        <v>229</v>
      </c>
      <c r="D153" s="7" t="s">
        <v>33</v>
      </c>
      <c r="E153" s="43" t="s">
        <v>323</v>
      </c>
      <c r="F153" s="21">
        <v>45552</v>
      </c>
      <c r="G153" s="21">
        <v>45613</v>
      </c>
      <c r="H153" s="43" t="s">
        <v>227</v>
      </c>
      <c r="I153" s="43" t="s">
        <v>51</v>
      </c>
      <c r="J153" s="43" t="s">
        <v>227</v>
      </c>
      <c r="K153" s="43" t="s">
        <v>32</v>
      </c>
      <c r="L153" s="43" t="s">
        <v>34</v>
      </c>
      <c r="M153" s="9" t="s">
        <v>39</v>
      </c>
      <c r="N153" s="43" t="s">
        <v>227</v>
      </c>
      <c r="O153" s="124" t="s">
        <v>230</v>
      </c>
    </row>
    <row r="154" spans="2:15" s="29" customFormat="1" ht="105.6" customHeight="1" x14ac:dyDescent="0.2">
      <c r="B154" s="43" t="s">
        <v>2064</v>
      </c>
      <c r="C154" s="12" t="s">
        <v>1061</v>
      </c>
      <c r="D154" s="7" t="s">
        <v>33</v>
      </c>
      <c r="E154" s="13" t="s">
        <v>253</v>
      </c>
      <c r="F154" s="21">
        <v>45557</v>
      </c>
      <c r="G154" s="34">
        <v>45557</v>
      </c>
      <c r="H154" s="43" t="s">
        <v>252</v>
      </c>
      <c r="I154" s="43" t="s">
        <v>251</v>
      </c>
      <c r="J154" s="43" t="s">
        <v>246</v>
      </c>
      <c r="K154" s="43" t="s">
        <v>245</v>
      </c>
      <c r="L154" s="43" t="s">
        <v>34</v>
      </c>
      <c r="M154" s="9" t="s">
        <v>30</v>
      </c>
      <c r="N154" s="43" t="s">
        <v>244</v>
      </c>
      <c r="O154" s="124"/>
    </row>
    <row r="155" spans="2:15" s="29" customFormat="1" ht="91.2" customHeight="1" x14ac:dyDescent="0.2">
      <c r="B155" s="43" t="s">
        <v>2064</v>
      </c>
      <c r="C155" s="43" t="s">
        <v>1394</v>
      </c>
      <c r="D155" s="7" t="s">
        <v>33</v>
      </c>
      <c r="E155" s="43" t="s">
        <v>1395</v>
      </c>
      <c r="F155" s="21">
        <v>45563</v>
      </c>
      <c r="G155" s="21">
        <v>45591</v>
      </c>
      <c r="H155" s="43" t="s">
        <v>1396</v>
      </c>
      <c r="I155" s="43" t="s">
        <v>1397</v>
      </c>
      <c r="J155" s="43" t="s">
        <v>1398</v>
      </c>
      <c r="K155" s="43" t="s">
        <v>238</v>
      </c>
      <c r="L155" s="43" t="s">
        <v>31</v>
      </c>
      <c r="M155" s="9" t="s">
        <v>30</v>
      </c>
      <c r="N155" s="43" t="s">
        <v>1399</v>
      </c>
      <c r="O155" s="124" t="s">
        <v>1400</v>
      </c>
    </row>
    <row r="156" spans="2:15" s="29" customFormat="1" ht="84" customHeight="1" x14ac:dyDescent="0.2">
      <c r="B156" s="43" t="s">
        <v>2064</v>
      </c>
      <c r="C156" s="43" t="s">
        <v>1401</v>
      </c>
      <c r="D156" s="7" t="s">
        <v>33</v>
      </c>
      <c r="E156" s="43" t="s">
        <v>1402</v>
      </c>
      <c r="F156" s="21">
        <v>45570</v>
      </c>
      <c r="G156" s="21">
        <v>45570</v>
      </c>
      <c r="H156" s="43" t="s">
        <v>1396</v>
      </c>
      <c r="I156" s="43" t="s">
        <v>1397</v>
      </c>
      <c r="J156" s="43" t="s">
        <v>1403</v>
      </c>
      <c r="K156" s="43" t="s">
        <v>238</v>
      </c>
      <c r="L156" s="43" t="s">
        <v>34</v>
      </c>
      <c r="M156" s="9" t="s">
        <v>39</v>
      </c>
      <c r="N156" s="43" t="s">
        <v>1399</v>
      </c>
      <c r="O156" s="124" t="s">
        <v>1400</v>
      </c>
    </row>
    <row r="157" spans="2:15" s="29" customFormat="1" ht="75.599999999999994" customHeight="1" x14ac:dyDescent="0.2">
      <c r="B157" s="43" t="s">
        <v>2064</v>
      </c>
      <c r="C157" s="43" t="s">
        <v>298</v>
      </c>
      <c r="D157" s="7" t="s">
        <v>35</v>
      </c>
      <c r="E157" s="43" t="s">
        <v>299</v>
      </c>
      <c r="F157" s="21">
        <v>45577</v>
      </c>
      <c r="G157" s="21">
        <v>45584</v>
      </c>
      <c r="H157" s="43" t="s">
        <v>300</v>
      </c>
      <c r="I157" s="43" t="s">
        <v>340</v>
      </c>
      <c r="J157" s="43" t="s">
        <v>300</v>
      </c>
      <c r="K157" s="43" t="s">
        <v>301</v>
      </c>
      <c r="L157" s="43" t="s">
        <v>31</v>
      </c>
      <c r="M157" s="9" t="s">
        <v>30</v>
      </c>
      <c r="N157" s="43" t="s">
        <v>300</v>
      </c>
      <c r="O157" s="124"/>
    </row>
    <row r="158" spans="2:15" s="29" customFormat="1" ht="70.8" customHeight="1" x14ac:dyDescent="0.2">
      <c r="B158" s="43" t="s">
        <v>2064</v>
      </c>
      <c r="C158" s="43" t="s">
        <v>1404</v>
      </c>
      <c r="D158" s="7" t="s">
        <v>33</v>
      </c>
      <c r="E158" s="43" t="s">
        <v>1405</v>
      </c>
      <c r="F158" s="21">
        <v>45585</v>
      </c>
      <c r="G158" s="21">
        <v>45585</v>
      </c>
      <c r="H158" s="43" t="s">
        <v>1396</v>
      </c>
      <c r="I158" s="43" t="s">
        <v>1397</v>
      </c>
      <c r="J158" s="43" t="s">
        <v>1406</v>
      </c>
      <c r="K158" s="43" t="s">
        <v>238</v>
      </c>
      <c r="L158" s="43" t="s">
        <v>34</v>
      </c>
      <c r="M158" s="9" t="s">
        <v>39</v>
      </c>
      <c r="N158" s="43" t="s">
        <v>1399</v>
      </c>
      <c r="O158" s="124" t="s">
        <v>1400</v>
      </c>
    </row>
    <row r="159" spans="2:15" s="29" customFormat="1" ht="68.400000000000006" customHeight="1" x14ac:dyDescent="0.2">
      <c r="B159" s="43" t="s">
        <v>2064</v>
      </c>
      <c r="C159" s="43" t="s">
        <v>353</v>
      </c>
      <c r="D159" s="7" t="s">
        <v>33</v>
      </c>
      <c r="E159" s="43" t="s">
        <v>228</v>
      </c>
      <c r="F159" s="21">
        <v>45585</v>
      </c>
      <c r="G159" s="21">
        <v>45585</v>
      </c>
      <c r="H159" s="43" t="s">
        <v>227</v>
      </c>
      <c r="I159" s="43" t="s">
        <v>51</v>
      </c>
      <c r="J159" s="43" t="s">
        <v>227</v>
      </c>
      <c r="K159" s="43" t="s">
        <v>324</v>
      </c>
      <c r="L159" s="43" t="s">
        <v>34</v>
      </c>
      <c r="M159" s="9" t="s">
        <v>30</v>
      </c>
      <c r="N159" s="43" t="s">
        <v>227</v>
      </c>
      <c r="O159" s="124" t="s">
        <v>230</v>
      </c>
    </row>
    <row r="160" spans="2:15" s="29" customFormat="1" ht="75" customHeight="1" x14ac:dyDescent="0.2">
      <c r="B160" s="43" t="s">
        <v>2064</v>
      </c>
      <c r="C160" s="12" t="s">
        <v>328</v>
      </c>
      <c r="D160" s="7" t="s">
        <v>33</v>
      </c>
      <c r="E160" s="13" t="s">
        <v>329</v>
      </c>
      <c r="F160" s="21">
        <v>45592</v>
      </c>
      <c r="G160" s="21">
        <v>45592</v>
      </c>
      <c r="H160" s="43" t="s">
        <v>227</v>
      </c>
      <c r="I160" s="43" t="s">
        <v>51</v>
      </c>
      <c r="J160" s="43" t="s">
        <v>227</v>
      </c>
      <c r="K160" s="43" t="s">
        <v>36</v>
      </c>
      <c r="L160" s="43" t="s">
        <v>34</v>
      </c>
      <c r="M160" s="9" t="s">
        <v>30</v>
      </c>
      <c r="N160" s="43" t="s">
        <v>227</v>
      </c>
      <c r="O160" s="124" t="s">
        <v>230</v>
      </c>
    </row>
    <row r="161" spans="2:15" s="29" customFormat="1" ht="73.8" customHeight="1" x14ac:dyDescent="0.2">
      <c r="B161" s="43" t="s">
        <v>2064</v>
      </c>
      <c r="C161" s="43" t="s">
        <v>1407</v>
      </c>
      <c r="D161" s="7" t="s">
        <v>33</v>
      </c>
      <c r="E161" s="43" t="s">
        <v>1408</v>
      </c>
      <c r="F161" s="21">
        <v>45594</v>
      </c>
      <c r="G161" s="21">
        <v>45594</v>
      </c>
      <c r="H161" s="43" t="s">
        <v>1396</v>
      </c>
      <c r="I161" s="43" t="s">
        <v>1397</v>
      </c>
      <c r="J161" s="43" t="s">
        <v>1398</v>
      </c>
      <c r="K161" s="43" t="s">
        <v>238</v>
      </c>
      <c r="L161" s="43" t="s">
        <v>34</v>
      </c>
      <c r="M161" s="9" t="s">
        <v>39</v>
      </c>
      <c r="N161" s="43" t="s">
        <v>1409</v>
      </c>
      <c r="O161" s="124" t="s">
        <v>1400</v>
      </c>
    </row>
    <row r="162" spans="2:15" s="29" customFormat="1" ht="126" customHeight="1" x14ac:dyDescent="0.2">
      <c r="B162" s="43" t="s">
        <v>2064</v>
      </c>
      <c r="C162" s="43" t="s">
        <v>1410</v>
      </c>
      <c r="D162" s="7" t="s">
        <v>35</v>
      </c>
      <c r="E162" s="43" t="s">
        <v>1411</v>
      </c>
      <c r="F162" s="23" t="s">
        <v>1412</v>
      </c>
      <c r="G162" s="23" t="s">
        <v>1413</v>
      </c>
      <c r="H162" s="43" t="s">
        <v>1389</v>
      </c>
      <c r="I162" s="43" t="s">
        <v>1390</v>
      </c>
      <c r="J162" s="43" t="s">
        <v>1391</v>
      </c>
      <c r="K162" s="43" t="s">
        <v>1392</v>
      </c>
      <c r="L162" s="43" t="s">
        <v>31</v>
      </c>
      <c r="M162" s="9" t="s">
        <v>39</v>
      </c>
      <c r="N162" s="43" t="s">
        <v>1393</v>
      </c>
      <c r="O162" s="133" t="str">
        <f>HYPERLINK("#", "https://www.fujino-art.jp")</f>
        <v>https://www.fujino-art.jp</v>
      </c>
    </row>
    <row r="163" spans="2:15" s="29" customFormat="1" ht="126" customHeight="1" x14ac:dyDescent="0.2">
      <c r="B163" s="43" t="s">
        <v>2064</v>
      </c>
      <c r="C163" s="12" t="s">
        <v>325</v>
      </c>
      <c r="D163" s="7" t="s">
        <v>33</v>
      </c>
      <c r="E163" s="43" t="s">
        <v>326</v>
      </c>
      <c r="F163" s="21">
        <v>45602</v>
      </c>
      <c r="G163" s="21">
        <v>45602</v>
      </c>
      <c r="H163" s="43" t="s">
        <v>227</v>
      </c>
      <c r="I163" s="43" t="s">
        <v>51</v>
      </c>
      <c r="J163" s="43" t="s">
        <v>227</v>
      </c>
      <c r="K163" s="43" t="s">
        <v>327</v>
      </c>
      <c r="L163" s="43" t="s">
        <v>34</v>
      </c>
      <c r="M163" s="9" t="s">
        <v>30</v>
      </c>
      <c r="N163" s="43" t="s">
        <v>227</v>
      </c>
      <c r="O163" s="124" t="s">
        <v>230</v>
      </c>
    </row>
    <row r="164" spans="2:15" s="29" customFormat="1" ht="126" customHeight="1" x14ac:dyDescent="0.2">
      <c r="B164" s="43" t="s">
        <v>2064</v>
      </c>
      <c r="C164" s="43" t="s">
        <v>1421</v>
      </c>
      <c r="D164" s="7" t="s">
        <v>35</v>
      </c>
      <c r="E164" s="43" t="s">
        <v>1422</v>
      </c>
      <c r="F164" s="68" t="s">
        <v>1423</v>
      </c>
      <c r="G164" s="68" t="s">
        <v>1424</v>
      </c>
      <c r="H164" s="43" t="s">
        <v>1389</v>
      </c>
      <c r="I164" s="43" t="s">
        <v>1390</v>
      </c>
      <c r="J164" s="43" t="s">
        <v>1425</v>
      </c>
      <c r="K164" s="43" t="s">
        <v>50</v>
      </c>
      <c r="L164" s="43" t="s">
        <v>34</v>
      </c>
      <c r="M164" s="1" t="s">
        <v>42</v>
      </c>
      <c r="N164" s="43" t="s">
        <v>1393</v>
      </c>
      <c r="O164" s="124" t="s">
        <v>1426</v>
      </c>
    </row>
    <row r="165" spans="2:15" s="29" customFormat="1" ht="126" customHeight="1" x14ac:dyDescent="0.2">
      <c r="B165" s="43" t="s">
        <v>2064</v>
      </c>
      <c r="C165" s="43" t="s">
        <v>1414</v>
      </c>
      <c r="D165" s="7" t="s">
        <v>40</v>
      </c>
      <c r="E165" s="43" t="s">
        <v>1415</v>
      </c>
      <c r="F165" s="21" t="s">
        <v>1416</v>
      </c>
      <c r="G165" s="21" t="s">
        <v>1416</v>
      </c>
      <c r="H165" s="43" t="s">
        <v>1417</v>
      </c>
      <c r="I165" s="43" t="s">
        <v>1418</v>
      </c>
      <c r="J165" s="43" t="s">
        <v>1419</v>
      </c>
      <c r="K165" s="43" t="s">
        <v>238</v>
      </c>
      <c r="L165" s="43" t="s">
        <v>34</v>
      </c>
      <c r="M165" s="9" t="s">
        <v>30</v>
      </c>
      <c r="N165" s="43" t="s">
        <v>1420</v>
      </c>
      <c r="O165" s="124"/>
    </row>
    <row r="166" spans="2:15" s="29" customFormat="1" ht="126" customHeight="1" x14ac:dyDescent="0.2">
      <c r="B166" s="43" t="s">
        <v>2083</v>
      </c>
      <c r="C166" s="12" t="s">
        <v>303</v>
      </c>
      <c r="D166" s="7" t="s">
        <v>33</v>
      </c>
      <c r="E166" s="13" t="s">
        <v>304</v>
      </c>
      <c r="F166" s="21">
        <v>45536</v>
      </c>
      <c r="G166" s="21">
        <v>45620</v>
      </c>
      <c r="H166" s="13" t="s">
        <v>305</v>
      </c>
      <c r="I166" s="43" t="s">
        <v>306</v>
      </c>
      <c r="J166" s="43" t="s">
        <v>246</v>
      </c>
      <c r="K166" s="43" t="s">
        <v>245</v>
      </c>
      <c r="L166" s="43" t="s">
        <v>34</v>
      </c>
      <c r="M166" s="9" t="s">
        <v>39</v>
      </c>
      <c r="N166" s="13" t="s">
        <v>307</v>
      </c>
      <c r="O166" s="124"/>
    </row>
    <row r="167" spans="2:15" s="29" customFormat="1" ht="85.8" customHeight="1" x14ac:dyDescent="0.2">
      <c r="B167" s="43" t="s">
        <v>2083</v>
      </c>
      <c r="C167" s="12" t="s">
        <v>308</v>
      </c>
      <c r="D167" s="7" t="s">
        <v>33</v>
      </c>
      <c r="E167" s="13" t="s">
        <v>309</v>
      </c>
      <c r="F167" s="21">
        <v>45539</v>
      </c>
      <c r="G167" s="21">
        <v>45565</v>
      </c>
      <c r="H167" s="13" t="s">
        <v>342</v>
      </c>
      <c r="I167" s="43" t="s">
        <v>306</v>
      </c>
      <c r="J167" s="43" t="s">
        <v>246</v>
      </c>
      <c r="K167" s="4" t="s">
        <v>1062</v>
      </c>
      <c r="L167" s="43" t="s">
        <v>31</v>
      </c>
      <c r="M167" s="9" t="s">
        <v>30</v>
      </c>
      <c r="N167" s="13" t="s">
        <v>307</v>
      </c>
      <c r="O167" s="124"/>
    </row>
    <row r="168" spans="2:15" s="29" customFormat="1" ht="81.599999999999994" customHeight="1" x14ac:dyDescent="0.2">
      <c r="B168" s="43" t="s">
        <v>2083</v>
      </c>
      <c r="C168" s="43" t="s">
        <v>243</v>
      </c>
      <c r="D168" s="7" t="s">
        <v>33</v>
      </c>
      <c r="E168" s="43" t="s">
        <v>242</v>
      </c>
      <c r="F168" s="23" t="s">
        <v>344</v>
      </c>
      <c r="G168" s="23" t="s">
        <v>345</v>
      </c>
      <c r="H168" s="43" t="s">
        <v>241</v>
      </c>
      <c r="I168" s="43" t="s">
        <v>240</v>
      </c>
      <c r="J168" s="43" t="s">
        <v>239</v>
      </c>
      <c r="K168" s="43" t="s">
        <v>238</v>
      </c>
      <c r="L168" s="43" t="s">
        <v>34</v>
      </c>
      <c r="M168" s="9" t="s">
        <v>39</v>
      </c>
      <c r="N168" s="43" t="s">
        <v>237</v>
      </c>
      <c r="O168" s="124" t="s">
        <v>230</v>
      </c>
    </row>
    <row r="169" spans="2:15" s="29" customFormat="1" ht="82.8" customHeight="1" x14ac:dyDescent="0.2">
      <c r="B169" s="43" t="s">
        <v>2083</v>
      </c>
      <c r="C169" s="43" t="s">
        <v>1427</v>
      </c>
      <c r="D169" s="7" t="s">
        <v>45</v>
      </c>
      <c r="E169" s="43" t="s">
        <v>1428</v>
      </c>
      <c r="F169" s="21">
        <v>45563</v>
      </c>
      <c r="G169" s="21">
        <v>45563</v>
      </c>
      <c r="H169" s="43" t="s">
        <v>1429</v>
      </c>
      <c r="I169" s="43" t="s">
        <v>1430</v>
      </c>
      <c r="J169" s="43" t="s">
        <v>1246</v>
      </c>
      <c r="K169" s="43" t="s">
        <v>1431</v>
      </c>
      <c r="L169" s="43" t="s">
        <v>34</v>
      </c>
      <c r="M169" s="9" t="s">
        <v>30</v>
      </c>
      <c r="N169" s="43" t="s">
        <v>1248</v>
      </c>
      <c r="O169" s="124" t="s">
        <v>1249</v>
      </c>
    </row>
    <row r="170" spans="2:15" s="29" customFormat="1" ht="111" customHeight="1" x14ac:dyDescent="0.2">
      <c r="B170" s="43" t="s">
        <v>2083</v>
      </c>
      <c r="C170" s="12" t="s">
        <v>310</v>
      </c>
      <c r="D170" s="7" t="s">
        <v>33</v>
      </c>
      <c r="E170" s="13" t="s">
        <v>309</v>
      </c>
      <c r="F170" s="21">
        <v>45569</v>
      </c>
      <c r="G170" s="21">
        <v>45596</v>
      </c>
      <c r="H170" s="13" t="s">
        <v>342</v>
      </c>
      <c r="I170" s="43" t="s">
        <v>306</v>
      </c>
      <c r="J170" s="43" t="s">
        <v>246</v>
      </c>
      <c r="K170" s="4" t="s">
        <v>1062</v>
      </c>
      <c r="L170" s="43" t="s">
        <v>31</v>
      </c>
      <c r="M170" s="9" t="s">
        <v>30</v>
      </c>
      <c r="N170" s="13" t="s">
        <v>307</v>
      </c>
      <c r="O170" s="124"/>
    </row>
    <row r="171" spans="2:15" s="29" customFormat="1" ht="98.4" customHeight="1" x14ac:dyDescent="0.2">
      <c r="B171" s="43" t="s">
        <v>2083</v>
      </c>
      <c r="C171" s="12" t="s">
        <v>1042</v>
      </c>
      <c r="D171" s="7" t="s">
        <v>33</v>
      </c>
      <c r="E171" s="43" t="s">
        <v>1044</v>
      </c>
      <c r="F171" s="28" t="s">
        <v>1010</v>
      </c>
      <c r="G171" s="28" t="s">
        <v>1010</v>
      </c>
      <c r="H171" s="43" t="s">
        <v>241</v>
      </c>
      <c r="I171" s="43" t="s">
        <v>240</v>
      </c>
      <c r="J171" s="43" t="s">
        <v>239</v>
      </c>
      <c r="K171" s="43" t="s">
        <v>1043</v>
      </c>
      <c r="L171" s="43" t="s">
        <v>34</v>
      </c>
      <c r="M171" s="9" t="s">
        <v>30</v>
      </c>
      <c r="N171" s="43" t="s">
        <v>237</v>
      </c>
      <c r="O171" s="124" t="s">
        <v>230</v>
      </c>
    </row>
    <row r="172" spans="2:15" s="29" customFormat="1" ht="73.8" customHeight="1" x14ac:dyDescent="0.2">
      <c r="B172" s="43" t="s">
        <v>2083</v>
      </c>
      <c r="C172" s="12" t="s">
        <v>311</v>
      </c>
      <c r="D172" s="7" t="s">
        <v>33</v>
      </c>
      <c r="E172" s="13" t="s">
        <v>312</v>
      </c>
      <c r="F172" s="21">
        <v>45584</v>
      </c>
      <c r="G172" s="21">
        <v>45584</v>
      </c>
      <c r="H172" s="13" t="s">
        <v>305</v>
      </c>
      <c r="I172" s="43" t="s">
        <v>306</v>
      </c>
      <c r="J172" s="43" t="s">
        <v>246</v>
      </c>
      <c r="K172" s="43" t="s">
        <v>245</v>
      </c>
      <c r="L172" s="43" t="s">
        <v>34</v>
      </c>
      <c r="M172" s="9" t="s">
        <v>39</v>
      </c>
      <c r="N172" s="13" t="s">
        <v>307</v>
      </c>
      <c r="O172" s="124"/>
    </row>
    <row r="173" spans="2:15" s="29" customFormat="1" ht="96.6" customHeight="1" x14ac:dyDescent="0.2">
      <c r="B173" s="43" t="s">
        <v>2083</v>
      </c>
      <c r="C173" s="16" t="s">
        <v>1063</v>
      </c>
      <c r="D173" s="7" t="s">
        <v>33</v>
      </c>
      <c r="E173" s="13" t="s">
        <v>343</v>
      </c>
      <c r="F173" s="21">
        <v>45591</v>
      </c>
      <c r="G173" s="21">
        <v>45591</v>
      </c>
      <c r="H173" s="13" t="s">
        <v>313</v>
      </c>
      <c r="I173" s="43" t="s">
        <v>306</v>
      </c>
      <c r="J173" s="43" t="s">
        <v>246</v>
      </c>
      <c r="K173" s="4" t="s">
        <v>1064</v>
      </c>
      <c r="L173" s="43" t="s">
        <v>34</v>
      </c>
      <c r="M173" s="9" t="s">
        <v>30</v>
      </c>
      <c r="N173" s="13" t="s">
        <v>307</v>
      </c>
      <c r="O173" s="124"/>
    </row>
    <row r="174" spans="2:15" s="29" customFormat="1" ht="73.2" customHeight="1" x14ac:dyDescent="0.2">
      <c r="B174" s="43" t="s">
        <v>2083</v>
      </c>
      <c r="C174" s="12" t="s">
        <v>1045</v>
      </c>
      <c r="D174" s="7" t="s">
        <v>33</v>
      </c>
      <c r="E174" s="43" t="s">
        <v>1048</v>
      </c>
      <c r="F174" s="28" t="s">
        <v>1046</v>
      </c>
      <c r="G174" s="28" t="s">
        <v>1046</v>
      </c>
      <c r="H174" s="43" t="s">
        <v>241</v>
      </c>
      <c r="I174" s="43" t="s">
        <v>240</v>
      </c>
      <c r="J174" s="43" t="s">
        <v>239</v>
      </c>
      <c r="K174" s="43" t="s">
        <v>1047</v>
      </c>
      <c r="L174" s="43" t="s">
        <v>34</v>
      </c>
      <c r="M174" s="9" t="s">
        <v>39</v>
      </c>
      <c r="N174" s="43" t="s">
        <v>237</v>
      </c>
      <c r="O174" s="118" t="s">
        <v>230</v>
      </c>
    </row>
    <row r="175" spans="2:15" s="29" customFormat="1" ht="97.2" customHeight="1" x14ac:dyDescent="0.2">
      <c r="B175" s="43" t="s">
        <v>2083</v>
      </c>
      <c r="C175" s="12" t="s">
        <v>314</v>
      </c>
      <c r="D175" s="7" t="s">
        <v>33</v>
      </c>
      <c r="E175" s="13" t="s">
        <v>315</v>
      </c>
      <c r="F175" s="21">
        <v>45600</v>
      </c>
      <c r="G175" s="21">
        <v>45626</v>
      </c>
      <c r="H175" s="13" t="s">
        <v>342</v>
      </c>
      <c r="I175" s="43" t="s">
        <v>306</v>
      </c>
      <c r="J175" s="43" t="s">
        <v>246</v>
      </c>
      <c r="K175" s="4" t="s">
        <v>1062</v>
      </c>
      <c r="L175" s="43" t="s">
        <v>31</v>
      </c>
      <c r="M175" s="9" t="s">
        <v>30</v>
      </c>
      <c r="N175" s="13" t="s">
        <v>307</v>
      </c>
      <c r="O175" s="124"/>
    </row>
    <row r="176" spans="2:15" s="29" customFormat="1" ht="103.8" customHeight="1" x14ac:dyDescent="0.2">
      <c r="B176" s="43" t="s">
        <v>2083</v>
      </c>
      <c r="C176" s="12" t="s">
        <v>1049</v>
      </c>
      <c r="D176" s="7" t="s">
        <v>33</v>
      </c>
      <c r="E176" s="43" t="s">
        <v>1050</v>
      </c>
      <c r="F176" s="28" t="s">
        <v>411</v>
      </c>
      <c r="G176" s="28" t="s">
        <v>411</v>
      </c>
      <c r="H176" s="43" t="s">
        <v>241</v>
      </c>
      <c r="I176" s="43" t="s">
        <v>240</v>
      </c>
      <c r="J176" s="43" t="s">
        <v>239</v>
      </c>
      <c r="K176" s="43" t="s">
        <v>1051</v>
      </c>
      <c r="L176" s="43" t="s">
        <v>34</v>
      </c>
      <c r="M176" s="9" t="s">
        <v>30</v>
      </c>
      <c r="N176" s="43" t="s">
        <v>237</v>
      </c>
      <c r="O176" s="118" t="s">
        <v>230</v>
      </c>
    </row>
    <row r="177" spans="2:15" s="29" customFormat="1" ht="84" customHeight="1" x14ac:dyDescent="0.2">
      <c r="B177" s="43" t="s">
        <v>2083</v>
      </c>
      <c r="C177" s="16" t="s">
        <v>1065</v>
      </c>
      <c r="D177" s="7" t="s">
        <v>33</v>
      </c>
      <c r="E177" s="13" t="s">
        <v>316</v>
      </c>
      <c r="F177" s="21">
        <v>45605</v>
      </c>
      <c r="G177" s="21">
        <v>45605</v>
      </c>
      <c r="H177" s="13" t="s">
        <v>317</v>
      </c>
      <c r="I177" s="43" t="s">
        <v>306</v>
      </c>
      <c r="J177" s="43" t="s">
        <v>246</v>
      </c>
      <c r="K177" s="43" t="s">
        <v>245</v>
      </c>
      <c r="L177" s="43" t="s">
        <v>34</v>
      </c>
      <c r="M177" s="9" t="s">
        <v>30</v>
      </c>
      <c r="N177" s="13" t="s">
        <v>307</v>
      </c>
      <c r="O177" s="124"/>
    </row>
    <row r="178" spans="2:15" s="29" customFormat="1" ht="75" customHeight="1" x14ac:dyDescent="0.2">
      <c r="B178" s="43" t="s">
        <v>2083</v>
      </c>
      <c r="C178" s="109" t="s">
        <v>1066</v>
      </c>
      <c r="D178" s="7" t="s">
        <v>33</v>
      </c>
      <c r="E178" s="43" t="s">
        <v>1053</v>
      </c>
      <c r="F178" s="28" t="s">
        <v>410</v>
      </c>
      <c r="G178" s="28" t="s">
        <v>410</v>
      </c>
      <c r="H178" s="43" t="s">
        <v>241</v>
      </c>
      <c r="I178" s="43" t="s">
        <v>240</v>
      </c>
      <c r="J178" s="43" t="s">
        <v>239</v>
      </c>
      <c r="K178" s="43" t="s">
        <v>1054</v>
      </c>
      <c r="L178" s="43" t="s">
        <v>34</v>
      </c>
      <c r="M178" s="9" t="s">
        <v>39</v>
      </c>
      <c r="N178" s="43" t="s">
        <v>237</v>
      </c>
      <c r="O178" s="118" t="s">
        <v>230</v>
      </c>
    </row>
    <row r="179" spans="2:15" s="29" customFormat="1" ht="94.8" customHeight="1" x14ac:dyDescent="0.2">
      <c r="B179" s="43" t="s">
        <v>2083</v>
      </c>
      <c r="C179" s="109" t="s">
        <v>1055</v>
      </c>
      <c r="D179" s="7" t="s">
        <v>33</v>
      </c>
      <c r="E179" s="43" t="s">
        <v>1067</v>
      </c>
      <c r="F179" s="28" t="s">
        <v>410</v>
      </c>
      <c r="G179" s="28" t="s">
        <v>410</v>
      </c>
      <c r="H179" s="43" t="s">
        <v>241</v>
      </c>
      <c r="I179" s="43" t="s">
        <v>240</v>
      </c>
      <c r="J179" s="43" t="s">
        <v>239</v>
      </c>
      <c r="K179" s="43" t="s">
        <v>44</v>
      </c>
      <c r="L179" s="43" t="s">
        <v>34</v>
      </c>
      <c r="M179" s="9" t="s">
        <v>30</v>
      </c>
      <c r="N179" s="43" t="s">
        <v>237</v>
      </c>
      <c r="O179" s="118" t="s">
        <v>230</v>
      </c>
    </row>
    <row r="180" spans="2:15" s="29" customFormat="1" ht="111.6" customHeight="1" x14ac:dyDescent="0.2">
      <c r="B180" s="43" t="s">
        <v>2083</v>
      </c>
      <c r="C180" s="12" t="s">
        <v>321</v>
      </c>
      <c r="D180" s="7" t="s">
        <v>33</v>
      </c>
      <c r="E180" s="13" t="s">
        <v>322</v>
      </c>
      <c r="F180" s="23" t="s">
        <v>346</v>
      </c>
      <c r="G180" s="23" t="s">
        <v>346</v>
      </c>
      <c r="H180" s="43" t="s">
        <v>241</v>
      </c>
      <c r="I180" s="43" t="s">
        <v>240</v>
      </c>
      <c r="J180" s="43" t="s">
        <v>239</v>
      </c>
      <c r="K180" s="43" t="s">
        <v>238</v>
      </c>
      <c r="L180" s="43" t="s">
        <v>34</v>
      </c>
      <c r="M180" s="9" t="s">
        <v>30</v>
      </c>
      <c r="N180" s="43" t="s">
        <v>237</v>
      </c>
      <c r="O180" s="124" t="s">
        <v>1052</v>
      </c>
    </row>
    <row r="181" spans="2:15" s="29" customFormat="1" ht="111.6" customHeight="1" x14ac:dyDescent="0.2">
      <c r="B181" s="43" t="s">
        <v>2083</v>
      </c>
      <c r="C181" s="43" t="s">
        <v>1432</v>
      </c>
      <c r="D181" s="7" t="s">
        <v>45</v>
      </c>
      <c r="E181" s="43" t="s">
        <v>1433</v>
      </c>
      <c r="F181" s="21">
        <v>45612</v>
      </c>
      <c r="G181" s="21">
        <v>45612</v>
      </c>
      <c r="H181" s="43" t="s">
        <v>1434</v>
      </c>
      <c r="I181" s="43" t="s">
        <v>1435</v>
      </c>
      <c r="J181" s="43" t="s">
        <v>1246</v>
      </c>
      <c r="K181" s="43" t="s">
        <v>1436</v>
      </c>
      <c r="L181" s="43" t="s">
        <v>34</v>
      </c>
      <c r="M181" s="9" t="s">
        <v>39</v>
      </c>
      <c r="N181" s="43" t="s">
        <v>1248</v>
      </c>
      <c r="O181" s="124" t="s">
        <v>1249</v>
      </c>
    </row>
    <row r="182" spans="2:15" s="29" customFormat="1" ht="111.6" customHeight="1" x14ac:dyDescent="0.2">
      <c r="B182" s="13" t="s">
        <v>2012</v>
      </c>
      <c r="C182" s="13" t="s">
        <v>2013</v>
      </c>
      <c r="D182" s="13" t="s">
        <v>35</v>
      </c>
      <c r="E182" s="13" t="s">
        <v>2014</v>
      </c>
      <c r="F182" s="34">
        <v>45546</v>
      </c>
      <c r="G182" s="34">
        <v>45570</v>
      </c>
      <c r="H182" s="13" t="s">
        <v>2015</v>
      </c>
      <c r="I182" s="13" t="s">
        <v>2016</v>
      </c>
      <c r="J182" s="13" t="s">
        <v>2017</v>
      </c>
      <c r="K182" s="13" t="s">
        <v>238</v>
      </c>
      <c r="L182" s="13" t="s">
        <v>34</v>
      </c>
      <c r="M182" s="13" t="s">
        <v>39</v>
      </c>
      <c r="N182" s="13" t="s">
        <v>2018</v>
      </c>
      <c r="O182" s="134" t="str">
        <f>HYPERLINK("#", "https://www.joshibi.net/museum/")</f>
        <v>https://www.joshibi.net/museum/</v>
      </c>
    </row>
    <row r="183" spans="2:15" s="29" customFormat="1" ht="111.6" customHeight="1" x14ac:dyDescent="0.2">
      <c r="B183" s="43" t="s">
        <v>2065</v>
      </c>
      <c r="C183" s="43" t="s">
        <v>1445</v>
      </c>
      <c r="D183" s="7" t="s">
        <v>35</v>
      </c>
      <c r="E183" s="43" t="s">
        <v>1446</v>
      </c>
      <c r="F183" s="21" t="s">
        <v>1447</v>
      </c>
      <c r="G183" s="21">
        <v>45559</v>
      </c>
      <c r="H183" s="43" t="s">
        <v>1439</v>
      </c>
      <c r="I183" s="43" t="s">
        <v>1440</v>
      </c>
      <c r="J183" s="43" t="s">
        <v>1448</v>
      </c>
      <c r="K183" s="43" t="s">
        <v>1449</v>
      </c>
      <c r="L183" s="43" t="s">
        <v>31</v>
      </c>
      <c r="M183" s="9" t="s">
        <v>30</v>
      </c>
      <c r="N183" s="43" t="s">
        <v>1443</v>
      </c>
      <c r="O183" s="124" t="s">
        <v>1444</v>
      </c>
    </row>
    <row r="184" spans="2:15" s="29" customFormat="1" ht="111.6" customHeight="1" x14ac:dyDescent="0.2">
      <c r="B184" s="43" t="s">
        <v>2065</v>
      </c>
      <c r="C184" s="43" t="s">
        <v>1450</v>
      </c>
      <c r="D184" s="7" t="s">
        <v>33</v>
      </c>
      <c r="E184" s="43" t="s">
        <v>1451</v>
      </c>
      <c r="F184" s="21" t="s">
        <v>1204</v>
      </c>
      <c r="G184" s="21" t="s">
        <v>1204</v>
      </c>
      <c r="H184" s="43" t="s">
        <v>1439</v>
      </c>
      <c r="I184" s="43" t="s">
        <v>1440</v>
      </c>
      <c r="J184" s="43" t="s">
        <v>1441</v>
      </c>
      <c r="K184" s="43" t="s">
        <v>1442</v>
      </c>
      <c r="L184" s="43" t="s">
        <v>34</v>
      </c>
      <c r="M184" s="9" t="s">
        <v>30</v>
      </c>
      <c r="N184" s="43" t="s">
        <v>1443</v>
      </c>
      <c r="O184" s="124" t="s">
        <v>1444</v>
      </c>
    </row>
    <row r="185" spans="2:15" s="29" customFormat="1" ht="113.4" customHeight="1" x14ac:dyDescent="0.2">
      <c r="B185" s="43" t="s">
        <v>2065</v>
      </c>
      <c r="C185" s="43" t="s">
        <v>1452</v>
      </c>
      <c r="D185" s="7" t="s">
        <v>47</v>
      </c>
      <c r="E185" s="43" t="s">
        <v>1453</v>
      </c>
      <c r="F185" s="21" t="s">
        <v>369</v>
      </c>
      <c r="G185" s="21" t="s">
        <v>369</v>
      </c>
      <c r="H185" s="43" t="s">
        <v>1439</v>
      </c>
      <c r="I185" s="43" t="s">
        <v>1440</v>
      </c>
      <c r="J185" s="43" t="s">
        <v>1454</v>
      </c>
      <c r="K185" s="43" t="s">
        <v>1455</v>
      </c>
      <c r="L185" s="43" t="s">
        <v>31</v>
      </c>
      <c r="M185" s="9" t="s">
        <v>30</v>
      </c>
      <c r="N185" s="43" t="s">
        <v>1443</v>
      </c>
      <c r="O185" s="124" t="s">
        <v>1444</v>
      </c>
    </row>
    <row r="186" spans="2:15" s="29" customFormat="1" ht="113.4" customHeight="1" x14ac:dyDescent="0.2">
      <c r="B186" s="43" t="s">
        <v>2065</v>
      </c>
      <c r="C186" s="43" t="s">
        <v>236</v>
      </c>
      <c r="D186" s="7" t="s">
        <v>33</v>
      </c>
      <c r="E186" s="43" t="s">
        <v>347</v>
      </c>
      <c r="F186" s="23" t="s">
        <v>348</v>
      </c>
      <c r="G186" s="23" t="s">
        <v>349</v>
      </c>
      <c r="H186" s="43" t="s">
        <v>234</v>
      </c>
      <c r="I186" s="43" t="s">
        <v>235</v>
      </c>
      <c r="J186" s="43" t="s">
        <v>231</v>
      </c>
      <c r="K186" s="43" t="s">
        <v>32</v>
      </c>
      <c r="L186" s="43" t="s">
        <v>34</v>
      </c>
      <c r="M186" s="9" t="s">
        <v>39</v>
      </c>
      <c r="N186" s="43" t="s">
        <v>231</v>
      </c>
      <c r="O186" s="124" t="s">
        <v>230</v>
      </c>
    </row>
    <row r="187" spans="2:15" s="29" customFormat="1" ht="91.8" customHeight="1" x14ac:dyDescent="0.2">
      <c r="B187" s="43" t="s">
        <v>2065</v>
      </c>
      <c r="C187" s="43" t="s">
        <v>1437</v>
      </c>
      <c r="D187" s="7" t="s">
        <v>33</v>
      </c>
      <c r="E187" s="43" t="s">
        <v>1456</v>
      </c>
      <c r="F187" s="21" t="s">
        <v>379</v>
      </c>
      <c r="G187" s="21" t="s">
        <v>379</v>
      </c>
      <c r="H187" s="43" t="s">
        <v>1439</v>
      </c>
      <c r="I187" s="43" t="s">
        <v>1440</v>
      </c>
      <c r="J187" s="43" t="s">
        <v>1441</v>
      </c>
      <c r="K187" s="43" t="s">
        <v>1442</v>
      </c>
      <c r="L187" s="43" t="s">
        <v>34</v>
      </c>
      <c r="M187" s="9" t="s">
        <v>30</v>
      </c>
      <c r="N187" s="43" t="s">
        <v>1443</v>
      </c>
      <c r="O187" s="124" t="s">
        <v>1444</v>
      </c>
    </row>
    <row r="188" spans="2:15" s="29" customFormat="1" ht="130.19999999999999" customHeight="1" x14ac:dyDescent="0.2">
      <c r="B188" s="43" t="s">
        <v>2065</v>
      </c>
      <c r="C188" s="12" t="s">
        <v>250</v>
      </c>
      <c r="D188" s="7" t="s">
        <v>33</v>
      </c>
      <c r="E188" s="43" t="s">
        <v>249</v>
      </c>
      <c r="F188" s="21">
        <v>45578</v>
      </c>
      <c r="G188" s="21">
        <v>45578</v>
      </c>
      <c r="H188" s="13" t="s">
        <v>248</v>
      </c>
      <c r="I188" s="43" t="s">
        <v>247</v>
      </c>
      <c r="J188" s="43" t="s">
        <v>246</v>
      </c>
      <c r="K188" s="43" t="s">
        <v>245</v>
      </c>
      <c r="L188" s="43" t="s">
        <v>34</v>
      </c>
      <c r="M188" s="9" t="s">
        <v>39</v>
      </c>
      <c r="N188" s="43" t="s">
        <v>244</v>
      </c>
      <c r="O188" s="124"/>
    </row>
    <row r="189" spans="2:15" s="29" customFormat="1" ht="96.6" customHeight="1" x14ac:dyDescent="0.2">
      <c r="B189" s="43" t="s">
        <v>2065</v>
      </c>
      <c r="C189" s="12" t="s">
        <v>350</v>
      </c>
      <c r="D189" s="7" t="s">
        <v>33</v>
      </c>
      <c r="E189" s="43" t="s">
        <v>351</v>
      </c>
      <c r="F189" s="23" t="s">
        <v>352</v>
      </c>
      <c r="G189" s="23" t="s">
        <v>352</v>
      </c>
      <c r="H189" s="43" t="s">
        <v>234</v>
      </c>
      <c r="I189" s="43" t="s">
        <v>233</v>
      </c>
      <c r="J189" s="43" t="s">
        <v>231</v>
      </c>
      <c r="K189" s="43" t="s">
        <v>232</v>
      </c>
      <c r="L189" s="43" t="s">
        <v>34</v>
      </c>
      <c r="M189" s="9" t="s">
        <v>39</v>
      </c>
      <c r="N189" s="43" t="s">
        <v>231</v>
      </c>
      <c r="O189" s="124" t="s">
        <v>230</v>
      </c>
    </row>
    <row r="190" spans="2:15" s="29" customFormat="1" ht="120.6" customHeight="1" x14ac:dyDescent="0.2">
      <c r="B190" s="43" t="s">
        <v>2065</v>
      </c>
      <c r="C190" s="43" t="s">
        <v>1457</v>
      </c>
      <c r="D190" s="7" t="s">
        <v>47</v>
      </c>
      <c r="E190" s="43" t="s">
        <v>1458</v>
      </c>
      <c r="F190" s="21" t="s">
        <v>1235</v>
      </c>
      <c r="G190" s="21" t="s">
        <v>1235</v>
      </c>
      <c r="H190" s="43" t="s">
        <v>1439</v>
      </c>
      <c r="I190" s="43" t="s">
        <v>1440</v>
      </c>
      <c r="J190" s="43" t="s">
        <v>1441</v>
      </c>
      <c r="K190" s="43" t="s">
        <v>1459</v>
      </c>
      <c r="L190" s="43" t="s">
        <v>31</v>
      </c>
      <c r="M190" s="9" t="s">
        <v>30</v>
      </c>
      <c r="N190" s="43" t="s">
        <v>1443</v>
      </c>
      <c r="O190" s="124" t="s">
        <v>1444</v>
      </c>
    </row>
    <row r="191" spans="2:15" s="29" customFormat="1" ht="120.6" customHeight="1" x14ac:dyDescent="0.2">
      <c r="B191" s="43" t="s">
        <v>2065</v>
      </c>
      <c r="C191" s="43" t="s">
        <v>1460</v>
      </c>
      <c r="D191" s="7" t="s">
        <v>33</v>
      </c>
      <c r="E191" s="43" t="s">
        <v>1461</v>
      </c>
      <c r="F191" s="21" t="s">
        <v>1235</v>
      </c>
      <c r="G191" s="21" t="s">
        <v>1235</v>
      </c>
      <c r="H191" s="43" t="s">
        <v>1439</v>
      </c>
      <c r="I191" s="43" t="s">
        <v>1440</v>
      </c>
      <c r="J191" s="43" t="s">
        <v>1441</v>
      </c>
      <c r="K191" s="43" t="s">
        <v>1462</v>
      </c>
      <c r="L191" s="43" t="s">
        <v>31</v>
      </c>
      <c r="M191" s="9" t="s">
        <v>30</v>
      </c>
      <c r="N191" s="43" t="s">
        <v>1443</v>
      </c>
      <c r="O191" s="124" t="s">
        <v>1444</v>
      </c>
    </row>
    <row r="192" spans="2:15" s="29" customFormat="1" ht="93" customHeight="1" x14ac:dyDescent="0.2">
      <c r="B192" s="43" t="s">
        <v>2065</v>
      </c>
      <c r="C192" s="43" t="s">
        <v>1450</v>
      </c>
      <c r="D192" s="7" t="s">
        <v>33</v>
      </c>
      <c r="E192" s="43" t="s">
        <v>1451</v>
      </c>
      <c r="F192" s="21" t="s">
        <v>331</v>
      </c>
      <c r="G192" s="21" t="s">
        <v>331</v>
      </c>
      <c r="H192" s="43" t="s">
        <v>1439</v>
      </c>
      <c r="I192" s="43" t="s">
        <v>1440</v>
      </c>
      <c r="J192" s="43" t="s">
        <v>1441</v>
      </c>
      <c r="K192" s="43" t="s">
        <v>1442</v>
      </c>
      <c r="L192" s="43" t="s">
        <v>34</v>
      </c>
      <c r="M192" s="9" t="s">
        <v>30</v>
      </c>
      <c r="N192" s="43" t="s">
        <v>1443</v>
      </c>
      <c r="O192" s="124" t="s">
        <v>1444</v>
      </c>
    </row>
    <row r="193" spans="2:15" s="29" customFormat="1" ht="83.4" customHeight="1" x14ac:dyDescent="0.2">
      <c r="B193" s="43" t="s">
        <v>2065</v>
      </c>
      <c r="C193" s="12" t="s">
        <v>318</v>
      </c>
      <c r="D193" s="7" t="s">
        <v>33</v>
      </c>
      <c r="E193" s="13" t="s">
        <v>319</v>
      </c>
      <c r="F193" s="21">
        <v>45592</v>
      </c>
      <c r="G193" s="21">
        <v>45592</v>
      </c>
      <c r="H193" s="13" t="s">
        <v>320</v>
      </c>
      <c r="I193" s="43" t="s">
        <v>247</v>
      </c>
      <c r="J193" s="43" t="s">
        <v>246</v>
      </c>
      <c r="K193" s="43" t="s">
        <v>245</v>
      </c>
      <c r="L193" s="43" t="s">
        <v>34</v>
      </c>
      <c r="M193" s="9" t="s">
        <v>30</v>
      </c>
      <c r="N193" s="43" t="s">
        <v>244</v>
      </c>
      <c r="O193" s="124"/>
    </row>
    <row r="194" spans="2:15" s="29" customFormat="1" ht="86.4" customHeight="1" x14ac:dyDescent="0.2">
      <c r="B194" s="43" t="s">
        <v>2065</v>
      </c>
      <c r="C194" s="43" t="s">
        <v>1452</v>
      </c>
      <c r="D194" s="7" t="s">
        <v>47</v>
      </c>
      <c r="E194" s="43" t="s">
        <v>1453</v>
      </c>
      <c r="F194" s="21" t="s">
        <v>380</v>
      </c>
      <c r="G194" s="21" t="s">
        <v>380</v>
      </c>
      <c r="H194" s="43" t="s">
        <v>1439</v>
      </c>
      <c r="I194" s="43" t="s">
        <v>1440</v>
      </c>
      <c r="J194" s="43" t="s">
        <v>1454</v>
      </c>
      <c r="K194" s="43" t="s">
        <v>1455</v>
      </c>
      <c r="L194" s="43" t="s">
        <v>31</v>
      </c>
      <c r="M194" s="9" t="s">
        <v>30</v>
      </c>
      <c r="N194" s="43" t="s">
        <v>1443</v>
      </c>
      <c r="O194" s="124" t="s">
        <v>1444</v>
      </c>
    </row>
    <row r="195" spans="2:15" s="29" customFormat="1" ht="136.19999999999999" customHeight="1" x14ac:dyDescent="0.2">
      <c r="B195" s="43" t="s">
        <v>2065</v>
      </c>
      <c r="C195" s="43" t="s">
        <v>1445</v>
      </c>
      <c r="D195" s="7" t="s">
        <v>35</v>
      </c>
      <c r="E195" s="43" t="s">
        <v>1446</v>
      </c>
      <c r="F195" s="21" t="s">
        <v>380</v>
      </c>
      <c r="G195" s="21" t="s">
        <v>380</v>
      </c>
      <c r="H195" s="43" t="s">
        <v>1439</v>
      </c>
      <c r="I195" s="43" t="s">
        <v>1440</v>
      </c>
      <c r="J195" s="43" t="s">
        <v>1448</v>
      </c>
      <c r="K195" s="43" t="s">
        <v>1449</v>
      </c>
      <c r="L195" s="43" t="s">
        <v>31</v>
      </c>
      <c r="M195" s="9" t="s">
        <v>30</v>
      </c>
      <c r="N195" s="43" t="s">
        <v>1443</v>
      </c>
      <c r="O195" s="124" t="s">
        <v>1444</v>
      </c>
    </row>
    <row r="196" spans="2:15" s="29" customFormat="1" ht="111" customHeight="1" x14ac:dyDescent="0.2">
      <c r="B196" s="43" t="s">
        <v>2065</v>
      </c>
      <c r="C196" s="43" t="s">
        <v>1437</v>
      </c>
      <c r="D196" s="7" t="s">
        <v>33</v>
      </c>
      <c r="E196" s="43" t="s">
        <v>1438</v>
      </c>
      <c r="F196" s="21">
        <v>45605</v>
      </c>
      <c r="G196" s="21">
        <v>45605</v>
      </c>
      <c r="H196" s="43" t="s">
        <v>1439</v>
      </c>
      <c r="I196" s="43" t="s">
        <v>1440</v>
      </c>
      <c r="J196" s="43" t="s">
        <v>1441</v>
      </c>
      <c r="K196" s="43" t="s">
        <v>1442</v>
      </c>
      <c r="L196" s="43" t="s">
        <v>34</v>
      </c>
      <c r="M196" s="9" t="s">
        <v>30</v>
      </c>
      <c r="N196" s="43" t="s">
        <v>1443</v>
      </c>
      <c r="O196" s="124" t="s">
        <v>1444</v>
      </c>
    </row>
    <row r="197" spans="2:15" s="29" customFormat="1" ht="116.4" customHeight="1" x14ac:dyDescent="0.2">
      <c r="B197" s="43" t="s">
        <v>2065</v>
      </c>
      <c r="C197" s="43" t="s">
        <v>1463</v>
      </c>
      <c r="D197" s="7" t="s">
        <v>47</v>
      </c>
      <c r="E197" s="43" t="s">
        <v>1464</v>
      </c>
      <c r="F197" s="21" t="s">
        <v>381</v>
      </c>
      <c r="G197" s="21" t="s">
        <v>381</v>
      </c>
      <c r="H197" s="43" t="s">
        <v>1439</v>
      </c>
      <c r="I197" s="43" t="s">
        <v>1440</v>
      </c>
      <c r="J197" s="43" t="s">
        <v>1441</v>
      </c>
      <c r="K197" s="43" t="s">
        <v>1442</v>
      </c>
      <c r="L197" s="43" t="s">
        <v>34</v>
      </c>
      <c r="M197" s="9" t="s">
        <v>39</v>
      </c>
      <c r="N197" s="43" t="s">
        <v>1443</v>
      </c>
      <c r="O197" s="124" t="s">
        <v>1444</v>
      </c>
    </row>
    <row r="198" spans="2:15" s="29" customFormat="1" ht="116.4" customHeight="1" x14ac:dyDescent="0.2">
      <c r="B198" s="43" t="s">
        <v>2065</v>
      </c>
      <c r="C198" s="12" t="s">
        <v>250</v>
      </c>
      <c r="D198" s="7" t="s">
        <v>33</v>
      </c>
      <c r="E198" s="43" t="s">
        <v>249</v>
      </c>
      <c r="F198" s="21">
        <v>45606</v>
      </c>
      <c r="G198" s="21">
        <v>45606</v>
      </c>
      <c r="H198" s="13" t="s">
        <v>248</v>
      </c>
      <c r="I198" s="43" t="s">
        <v>247</v>
      </c>
      <c r="J198" s="43" t="s">
        <v>246</v>
      </c>
      <c r="K198" s="43" t="s">
        <v>245</v>
      </c>
      <c r="L198" s="43" t="s">
        <v>34</v>
      </c>
      <c r="M198" s="9" t="s">
        <v>39</v>
      </c>
      <c r="N198" s="43" t="s">
        <v>244</v>
      </c>
      <c r="O198" s="124"/>
    </row>
    <row r="199" spans="2:15" s="29" customFormat="1" ht="135" customHeight="1" x14ac:dyDescent="0.2">
      <c r="B199" s="13" t="s">
        <v>2012</v>
      </c>
      <c r="C199" s="33" t="s">
        <v>2019</v>
      </c>
      <c r="D199" s="13" t="s">
        <v>35</v>
      </c>
      <c r="E199" s="13" t="s">
        <v>2020</v>
      </c>
      <c r="F199" s="34">
        <v>45610</v>
      </c>
      <c r="G199" s="34">
        <v>45653</v>
      </c>
      <c r="H199" s="13" t="s">
        <v>2018</v>
      </c>
      <c r="I199" s="13" t="s">
        <v>2016</v>
      </c>
      <c r="J199" s="13" t="s">
        <v>2021</v>
      </c>
      <c r="K199" s="13" t="s">
        <v>238</v>
      </c>
      <c r="L199" s="13" t="s">
        <v>34</v>
      </c>
      <c r="M199" s="13" t="s">
        <v>39</v>
      </c>
      <c r="N199" s="13" t="s">
        <v>2018</v>
      </c>
      <c r="O199" s="132" t="str">
        <f>HYPERLINK("#", "https://www.joshibi.net/museum/")</f>
        <v>https://www.joshibi.net/museum/</v>
      </c>
    </row>
    <row r="200" spans="2:15" s="29" customFormat="1" ht="104.4" customHeight="1" x14ac:dyDescent="0.2">
      <c r="B200" s="43" t="s">
        <v>2065</v>
      </c>
      <c r="C200" s="15" t="s">
        <v>302</v>
      </c>
      <c r="D200" s="7" t="s">
        <v>33</v>
      </c>
      <c r="E200" s="43" t="s">
        <v>341</v>
      </c>
      <c r="F200" s="21">
        <v>45612</v>
      </c>
      <c r="G200" s="21">
        <v>45612</v>
      </c>
      <c r="H200" s="13" t="s">
        <v>248</v>
      </c>
      <c r="I200" s="43" t="s">
        <v>247</v>
      </c>
      <c r="J200" s="43" t="s">
        <v>246</v>
      </c>
      <c r="K200" s="43" t="s">
        <v>245</v>
      </c>
      <c r="L200" s="43" t="s">
        <v>34</v>
      </c>
      <c r="M200" s="9" t="s">
        <v>39</v>
      </c>
      <c r="N200" s="43" t="s">
        <v>244</v>
      </c>
      <c r="O200" s="124"/>
    </row>
    <row r="201" spans="2:15" s="29" customFormat="1" ht="97.8" customHeight="1" x14ac:dyDescent="0.2">
      <c r="B201" s="43" t="s">
        <v>43</v>
      </c>
      <c r="C201" s="43" t="s">
        <v>415</v>
      </c>
      <c r="D201" s="7" t="s">
        <v>33</v>
      </c>
      <c r="E201" s="43" t="s">
        <v>383</v>
      </c>
      <c r="F201" s="21">
        <v>45472</v>
      </c>
      <c r="G201" s="21">
        <v>45600</v>
      </c>
      <c r="H201" s="43" t="s">
        <v>223</v>
      </c>
      <c r="I201" s="43" t="s">
        <v>384</v>
      </c>
      <c r="J201" s="43" t="s">
        <v>223</v>
      </c>
      <c r="K201" s="43" t="s">
        <v>32</v>
      </c>
      <c r="L201" s="43" t="s">
        <v>34</v>
      </c>
      <c r="M201" s="9" t="s">
        <v>39</v>
      </c>
      <c r="N201" s="43" t="s">
        <v>223</v>
      </c>
      <c r="O201" s="124" t="s">
        <v>416</v>
      </c>
    </row>
    <row r="202" spans="2:15" s="29" customFormat="1" ht="85.2" customHeight="1" x14ac:dyDescent="0.2">
      <c r="B202" s="4" t="s">
        <v>43</v>
      </c>
      <c r="C202" s="4" t="s">
        <v>205</v>
      </c>
      <c r="D202" s="5" t="s">
        <v>33</v>
      </c>
      <c r="E202" s="4" t="s">
        <v>204</v>
      </c>
      <c r="F202" s="24" t="s">
        <v>397</v>
      </c>
      <c r="G202" s="24" t="s">
        <v>397</v>
      </c>
      <c r="H202" s="4" t="s">
        <v>200</v>
      </c>
      <c r="I202" s="4" t="s">
        <v>201</v>
      </c>
      <c r="J202" s="4" t="s">
        <v>200</v>
      </c>
      <c r="K202" s="4" t="s">
        <v>203</v>
      </c>
      <c r="L202" s="4" t="s">
        <v>34</v>
      </c>
      <c r="M202" s="6" t="s">
        <v>39</v>
      </c>
      <c r="N202" s="4" t="s">
        <v>200</v>
      </c>
      <c r="O202" s="124" t="s">
        <v>199</v>
      </c>
    </row>
    <row r="203" spans="2:15" s="29" customFormat="1" ht="85.2" customHeight="1" x14ac:dyDescent="0.2">
      <c r="B203" s="4" t="s">
        <v>43</v>
      </c>
      <c r="C203" s="4" t="s">
        <v>375</v>
      </c>
      <c r="D203" s="5" t="s">
        <v>33</v>
      </c>
      <c r="E203" s="4" t="s">
        <v>392</v>
      </c>
      <c r="F203" s="24" t="s">
        <v>393</v>
      </c>
      <c r="G203" s="24" t="s">
        <v>394</v>
      </c>
      <c r="H203" s="4" t="s">
        <v>376</v>
      </c>
      <c r="I203" s="4" t="s">
        <v>377</v>
      </c>
      <c r="J203" s="4" t="s">
        <v>213</v>
      </c>
      <c r="K203" s="4" t="s">
        <v>36</v>
      </c>
      <c r="L203" s="4" t="s">
        <v>34</v>
      </c>
      <c r="M203" s="6" t="s">
        <v>39</v>
      </c>
      <c r="N203" s="4" t="s">
        <v>213</v>
      </c>
      <c r="O203" s="124" t="s">
        <v>199</v>
      </c>
    </row>
    <row r="204" spans="2:15" s="29" customFormat="1" ht="85.2" customHeight="1" x14ac:dyDescent="0.2">
      <c r="B204" s="4" t="s">
        <v>43</v>
      </c>
      <c r="C204" s="4" t="s">
        <v>212</v>
      </c>
      <c r="D204" s="5" t="s">
        <v>33</v>
      </c>
      <c r="E204" s="4" t="s">
        <v>211</v>
      </c>
      <c r="F204" s="24" t="s">
        <v>393</v>
      </c>
      <c r="G204" s="24" t="s">
        <v>393</v>
      </c>
      <c r="H204" s="4" t="s">
        <v>208</v>
      </c>
      <c r="I204" s="4" t="s">
        <v>210</v>
      </c>
      <c r="J204" s="4" t="s">
        <v>208</v>
      </c>
      <c r="K204" s="4" t="s">
        <v>209</v>
      </c>
      <c r="L204" s="4" t="s">
        <v>34</v>
      </c>
      <c r="M204" s="6" t="s">
        <v>39</v>
      </c>
      <c r="N204" s="4" t="s">
        <v>208</v>
      </c>
      <c r="O204" s="124" t="s">
        <v>199</v>
      </c>
    </row>
    <row r="205" spans="2:15" s="29" customFormat="1" ht="138" customHeight="1" x14ac:dyDescent="0.2">
      <c r="B205" s="4" t="s">
        <v>43</v>
      </c>
      <c r="C205" s="4" t="s">
        <v>365</v>
      </c>
      <c r="D205" s="5" t="s">
        <v>33</v>
      </c>
      <c r="E205" s="4" t="s">
        <v>366</v>
      </c>
      <c r="F205" s="24" t="s">
        <v>389</v>
      </c>
      <c r="G205" s="24" t="s">
        <v>389</v>
      </c>
      <c r="H205" s="4" t="s">
        <v>208</v>
      </c>
      <c r="I205" s="4" t="s">
        <v>210</v>
      </c>
      <c r="J205" s="4" t="s">
        <v>208</v>
      </c>
      <c r="K205" s="4" t="s">
        <v>367</v>
      </c>
      <c r="L205" s="4" t="s">
        <v>34</v>
      </c>
      <c r="M205" s="6" t="s">
        <v>39</v>
      </c>
      <c r="N205" s="4" t="s">
        <v>208</v>
      </c>
      <c r="O205" s="118" t="s">
        <v>199</v>
      </c>
    </row>
    <row r="206" spans="2:15" s="29" customFormat="1" ht="92.4" customHeight="1" x14ac:dyDescent="0.2">
      <c r="B206" s="4" t="s">
        <v>43</v>
      </c>
      <c r="C206" s="4" t="s">
        <v>218</v>
      </c>
      <c r="D206" s="5" t="s">
        <v>33</v>
      </c>
      <c r="E206" s="4" t="s">
        <v>378</v>
      </c>
      <c r="F206" s="24" t="s">
        <v>395</v>
      </c>
      <c r="G206" s="24" t="s">
        <v>395</v>
      </c>
      <c r="H206" s="4" t="s">
        <v>213</v>
      </c>
      <c r="I206" s="4" t="s">
        <v>210</v>
      </c>
      <c r="J206" s="4" t="s">
        <v>220</v>
      </c>
      <c r="K206" s="4" t="s">
        <v>36</v>
      </c>
      <c r="L206" s="4" t="s">
        <v>34</v>
      </c>
      <c r="M206" s="6" t="s">
        <v>39</v>
      </c>
      <c r="N206" s="4" t="s">
        <v>213</v>
      </c>
      <c r="O206" s="124" t="s">
        <v>199</v>
      </c>
    </row>
    <row r="207" spans="2:15" s="29" customFormat="1" ht="75" customHeight="1" x14ac:dyDescent="0.2">
      <c r="B207" s="4" t="s">
        <v>43</v>
      </c>
      <c r="C207" s="4" t="s">
        <v>219</v>
      </c>
      <c r="D207" s="5" t="s">
        <v>33</v>
      </c>
      <c r="E207" s="4" t="s">
        <v>215</v>
      </c>
      <c r="F207" s="24" t="s">
        <v>395</v>
      </c>
      <c r="G207" s="24" t="s">
        <v>395</v>
      </c>
      <c r="H207" s="4" t="s">
        <v>206</v>
      </c>
      <c r="I207" s="4" t="s">
        <v>207</v>
      </c>
      <c r="J207" s="4" t="s">
        <v>206</v>
      </c>
      <c r="K207" s="4" t="s">
        <v>83</v>
      </c>
      <c r="L207" s="4" t="s">
        <v>34</v>
      </c>
      <c r="M207" s="6" t="s">
        <v>39</v>
      </c>
      <c r="N207" s="4" t="s">
        <v>206</v>
      </c>
      <c r="O207" s="124" t="s">
        <v>199</v>
      </c>
    </row>
    <row r="208" spans="2:15" s="29" customFormat="1" ht="75" customHeight="1" x14ac:dyDescent="0.2">
      <c r="B208" s="4" t="s">
        <v>43</v>
      </c>
      <c r="C208" s="4" t="s">
        <v>205</v>
      </c>
      <c r="D208" s="5" t="s">
        <v>33</v>
      </c>
      <c r="E208" s="4" t="s">
        <v>204</v>
      </c>
      <c r="F208" s="24" t="s">
        <v>396</v>
      </c>
      <c r="G208" s="24" t="s">
        <v>396</v>
      </c>
      <c r="H208" s="4" t="s">
        <v>208</v>
      </c>
      <c r="I208" s="4" t="s">
        <v>210</v>
      </c>
      <c r="J208" s="4" t="s">
        <v>208</v>
      </c>
      <c r="K208" s="4" t="s">
        <v>203</v>
      </c>
      <c r="L208" s="4" t="s">
        <v>34</v>
      </c>
      <c r="M208" s="6" t="s">
        <v>39</v>
      </c>
      <c r="N208" s="4" t="s">
        <v>208</v>
      </c>
      <c r="O208" s="124" t="s">
        <v>199</v>
      </c>
    </row>
    <row r="209" spans="2:19" s="29" customFormat="1" ht="91.8" customHeight="1" x14ac:dyDescent="0.2">
      <c r="B209" s="4" t="s">
        <v>43</v>
      </c>
      <c r="C209" s="4" t="s">
        <v>205</v>
      </c>
      <c r="D209" s="5" t="s">
        <v>33</v>
      </c>
      <c r="E209" s="4" t="s">
        <v>204</v>
      </c>
      <c r="F209" s="24" t="s">
        <v>396</v>
      </c>
      <c r="G209" s="24" t="s">
        <v>396</v>
      </c>
      <c r="H209" s="4" t="s">
        <v>206</v>
      </c>
      <c r="I209" s="4" t="s">
        <v>207</v>
      </c>
      <c r="J209" s="4" t="s">
        <v>206</v>
      </c>
      <c r="K209" s="4" t="s">
        <v>203</v>
      </c>
      <c r="L209" s="4" t="s">
        <v>34</v>
      </c>
      <c r="M209" s="6" t="s">
        <v>39</v>
      </c>
      <c r="N209" s="4" t="s">
        <v>206</v>
      </c>
      <c r="O209" s="124" t="s">
        <v>199</v>
      </c>
    </row>
    <row r="210" spans="2:19" s="29" customFormat="1" ht="91.8" customHeight="1" x14ac:dyDescent="0.2">
      <c r="B210" s="4" t="s">
        <v>43</v>
      </c>
      <c r="C210" s="4" t="s">
        <v>219</v>
      </c>
      <c r="D210" s="5" t="s">
        <v>33</v>
      </c>
      <c r="E210" s="4" t="s">
        <v>215</v>
      </c>
      <c r="F210" s="24" t="s">
        <v>396</v>
      </c>
      <c r="G210" s="24" t="s">
        <v>396</v>
      </c>
      <c r="H210" s="4" t="s">
        <v>200</v>
      </c>
      <c r="I210" s="4" t="s">
        <v>201</v>
      </c>
      <c r="J210" s="4" t="s">
        <v>200</v>
      </c>
      <c r="K210" s="4" t="s">
        <v>83</v>
      </c>
      <c r="L210" s="4" t="s">
        <v>34</v>
      </c>
      <c r="M210" s="6" t="s">
        <v>39</v>
      </c>
      <c r="N210" s="4" t="s">
        <v>200</v>
      </c>
      <c r="O210" s="124" t="s">
        <v>199</v>
      </c>
    </row>
    <row r="211" spans="2:19" s="29" customFormat="1" ht="91.8" customHeight="1" x14ac:dyDescent="0.2">
      <c r="B211" s="4" t="s">
        <v>43</v>
      </c>
      <c r="C211" s="4" t="s">
        <v>218</v>
      </c>
      <c r="D211" s="5" t="s">
        <v>33</v>
      </c>
      <c r="E211" s="4" t="s">
        <v>398</v>
      </c>
      <c r="F211" s="24" t="s">
        <v>345</v>
      </c>
      <c r="G211" s="24" t="s">
        <v>345</v>
      </c>
      <c r="H211" s="4" t="s">
        <v>213</v>
      </c>
      <c r="I211" s="4" t="s">
        <v>210</v>
      </c>
      <c r="J211" s="4" t="s">
        <v>213</v>
      </c>
      <c r="K211" s="4" t="s">
        <v>36</v>
      </c>
      <c r="L211" s="4" t="s">
        <v>34</v>
      </c>
      <c r="M211" s="6" t="s">
        <v>39</v>
      </c>
      <c r="N211" s="4" t="s">
        <v>220</v>
      </c>
      <c r="O211" s="124" t="s">
        <v>199</v>
      </c>
      <c r="S211" s="116"/>
    </row>
    <row r="212" spans="2:19" s="29" customFormat="1" ht="91.8" customHeight="1" x14ac:dyDescent="0.2">
      <c r="B212" s="4" t="s">
        <v>43</v>
      </c>
      <c r="C212" s="4" t="s">
        <v>205</v>
      </c>
      <c r="D212" s="5" t="s">
        <v>33</v>
      </c>
      <c r="E212" s="4" t="s">
        <v>204</v>
      </c>
      <c r="F212" s="24" t="s">
        <v>407</v>
      </c>
      <c r="G212" s="24" t="s">
        <v>407</v>
      </c>
      <c r="H212" s="4" t="s">
        <v>200</v>
      </c>
      <c r="I212" s="4" t="s">
        <v>201</v>
      </c>
      <c r="J212" s="4" t="s">
        <v>200</v>
      </c>
      <c r="K212" s="4" t="s">
        <v>203</v>
      </c>
      <c r="L212" s="4" t="s">
        <v>34</v>
      </c>
      <c r="M212" s="6" t="s">
        <v>39</v>
      </c>
      <c r="N212" s="4" t="s">
        <v>200</v>
      </c>
      <c r="O212" s="124" t="s">
        <v>199</v>
      </c>
    </row>
    <row r="213" spans="2:19" s="29" customFormat="1" ht="94.8" customHeight="1" x14ac:dyDescent="0.2">
      <c r="B213" s="4" t="s">
        <v>43</v>
      </c>
      <c r="C213" s="4" t="s">
        <v>212</v>
      </c>
      <c r="D213" s="5" t="s">
        <v>33</v>
      </c>
      <c r="E213" s="4" t="s">
        <v>211</v>
      </c>
      <c r="F213" s="24" t="s">
        <v>403</v>
      </c>
      <c r="G213" s="24" t="s">
        <v>403</v>
      </c>
      <c r="H213" s="4" t="s">
        <v>208</v>
      </c>
      <c r="I213" s="4" t="s">
        <v>210</v>
      </c>
      <c r="J213" s="4" t="s">
        <v>208</v>
      </c>
      <c r="K213" s="4" t="s">
        <v>209</v>
      </c>
      <c r="L213" s="4" t="s">
        <v>34</v>
      </c>
      <c r="M213" s="6" t="s">
        <v>39</v>
      </c>
      <c r="N213" s="4" t="s">
        <v>208</v>
      </c>
      <c r="O213" s="124" t="s">
        <v>199</v>
      </c>
    </row>
    <row r="214" spans="2:19" s="29" customFormat="1" ht="111.6" customHeight="1" x14ac:dyDescent="0.2">
      <c r="B214" s="43" t="s">
        <v>43</v>
      </c>
      <c r="C214" s="43" t="s">
        <v>354</v>
      </c>
      <c r="D214" s="7" t="s">
        <v>40</v>
      </c>
      <c r="E214" s="43" t="s">
        <v>355</v>
      </c>
      <c r="F214" s="21">
        <v>45570</v>
      </c>
      <c r="G214" s="21">
        <v>45570</v>
      </c>
      <c r="H214" s="43" t="s">
        <v>356</v>
      </c>
      <c r="I214" s="43" t="s">
        <v>357</v>
      </c>
      <c r="J214" s="43" t="s">
        <v>358</v>
      </c>
      <c r="K214" s="43" t="s">
        <v>359</v>
      </c>
      <c r="L214" s="43" t="s">
        <v>34</v>
      </c>
      <c r="M214" s="9" t="s">
        <v>39</v>
      </c>
      <c r="N214" s="43" t="s">
        <v>360</v>
      </c>
      <c r="O214" s="124"/>
    </row>
    <row r="215" spans="2:19" s="29" customFormat="1" ht="75" customHeight="1" x14ac:dyDescent="0.2">
      <c r="B215" s="14" t="s">
        <v>43</v>
      </c>
      <c r="C215" s="14" t="s">
        <v>1465</v>
      </c>
      <c r="D215" s="30" t="s">
        <v>33</v>
      </c>
      <c r="E215" s="25" t="s">
        <v>1466</v>
      </c>
      <c r="F215" s="20">
        <v>45571</v>
      </c>
      <c r="G215" s="20">
        <v>45571</v>
      </c>
      <c r="H215" s="69" t="s">
        <v>1467</v>
      </c>
      <c r="I215" s="69" t="s">
        <v>1468</v>
      </c>
      <c r="J215" s="14" t="s">
        <v>1469</v>
      </c>
      <c r="K215" s="14" t="s">
        <v>32</v>
      </c>
      <c r="L215" s="14" t="s">
        <v>34</v>
      </c>
      <c r="M215" s="31" t="s">
        <v>30</v>
      </c>
      <c r="N215" s="14" t="s">
        <v>1470</v>
      </c>
      <c r="O215" s="135" t="s">
        <v>1471</v>
      </c>
    </row>
    <row r="216" spans="2:19" s="29" customFormat="1" ht="93" customHeight="1" x14ac:dyDescent="0.2">
      <c r="B216" s="4" t="s">
        <v>43</v>
      </c>
      <c r="C216" s="4" t="s">
        <v>368</v>
      </c>
      <c r="D216" s="5" t="s">
        <v>33</v>
      </c>
      <c r="E216" s="4" t="s">
        <v>222</v>
      </c>
      <c r="F216" s="24" t="s">
        <v>390</v>
      </c>
      <c r="G216" s="24" t="s">
        <v>390</v>
      </c>
      <c r="H216" s="4" t="s">
        <v>208</v>
      </c>
      <c r="I216" s="4" t="s">
        <v>210</v>
      </c>
      <c r="J216" s="4" t="s">
        <v>208</v>
      </c>
      <c r="K216" s="4" t="s">
        <v>221</v>
      </c>
      <c r="L216" s="4" t="s">
        <v>34</v>
      </c>
      <c r="M216" s="6" t="s">
        <v>30</v>
      </c>
      <c r="N216" s="4" t="s">
        <v>208</v>
      </c>
      <c r="O216" s="124" t="s">
        <v>199</v>
      </c>
    </row>
    <row r="217" spans="2:19" s="29" customFormat="1" ht="93" customHeight="1" x14ac:dyDescent="0.2">
      <c r="B217" s="4" t="s">
        <v>43</v>
      </c>
      <c r="C217" s="4" t="s">
        <v>214</v>
      </c>
      <c r="D217" s="5" t="s">
        <v>33</v>
      </c>
      <c r="E217" s="4" t="s">
        <v>1020</v>
      </c>
      <c r="F217" s="24" t="s">
        <v>400</v>
      </c>
      <c r="G217" s="24" t="s">
        <v>400</v>
      </c>
      <c r="H217" s="4" t="s">
        <v>213</v>
      </c>
      <c r="I217" s="4" t="s">
        <v>210</v>
      </c>
      <c r="J217" s="4" t="s">
        <v>213</v>
      </c>
      <c r="K217" s="4" t="s">
        <v>36</v>
      </c>
      <c r="L217" s="4" t="s">
        <v>34</v>
      </c>
      <c r="M217" s="6" t="s">
        <v>39</v>
      </c>
      <c r="N217" s="4" t="s">
        <v>220</v>
      </c>
      <c r="O217" s="124" t="s">
        <v>199</v>
      </c>
    </row>
    <row r="218" spans="2:19" s="29" customFormat="1" ht="75" customHeight="1" x14ac:dyDescent="0.2">
      <c r="B218" s="4" t="s">
        <v>43</v>
      </c>
      <c r="C218" s="4" t="s">
        <v>205</v>
      </c>
      <c r="D218" s="5" t="s">
        <v>33</v>
      </c>
      <c r="E218" s="4" t="s">
        <v>204</v>
      </c>
      <c r="F218" s="24" t="s">
        <v>400</v>
      </c>
      <c r="G218" s="24" t="s">
        <v>400</v>
      </c>
      <c r="H218" s="4" t="s">
        <v>208</v>
      </c>
      <c r="I218" s="4" t="s">
        <v>210</v>
      </c>
      <c r="J218" s="4" t="s">
        <v>208</v>
      </c>
      <c r="K218" s="4" t="s">
        <v>203</v>
      </c>
      <c r="L218" s="4" t="s">
        <v>34</v>
      </c>
      <c r="M218" s="6" t="s">
        <v>39</v>
      </c>
      <c r="N218" s="4" t="s">
        <v>208</v>
      </c>
      <c r="O218" s="124" t="s">
        <v>199</v>
      </c>
    </row>
    <row r="219" spans="2:19" s="29" customFormat="1" ht="82.8" customHeight="1" x14ac:dyDescent="0.2">
      <c r="B219" s="4" t="s">
        <v>43</v>
      </c>
      <c r="C219" s="4" t="s">
        <v>205</v>
      </c>
      <c r="D219" s="5" t="s">
        <v>33</v>
      </c>
      <c r="E219" s="4" t="s">
        <v>204</v>
      </c>
      <c r="F219" s="24" t="s">
        <v>400</v>
      </c>
      <c r="G219" s="24" t="s">
        <v>400</v>
      </c>
      <c r="H219" s="4" t="s">
        <v>206</v>
      </c>
      <c r="I219" s="4" t="s">
        <v>207</v>
      </c>
      <c r="J219" s="4" t="s">
        <v>206</v>
      </c>
      <c r="K219" s="4" t="s">
        <v>203</v>
      </c>
      <c r="L219" s="4" t="s">
        <v>34</v>
      </c>
      <c r="M219" s="6" t="s">
        <v>39</v>
      </c>
      <c r="N219" s="4" t="s">
        <v>206</v>
      </c>
      <c r="O219" s="124" t="s">
        <v>199</v>
      </c>
    </row>
    <row r="220" spans="2:19" s="29" customFormat="1" ht="82.8" customHeight="1" x14ac:dyDescent="0.2">
      <c r="B220" s="4" t="s">
        <v>43</v>
      </c>
      <c r="C220" s="4" t="s">
        <v>155</v>
      </c>
      <c r="D220" s="5" t="s">
        <v>33</v>
      </c>
      <c r="E220" s="4" t="s">
        <v>202</v>
      </c>
      <c r="F220" s="24" t="s">
        <v>400</v>
      </c>
      <c r="G220" s="24" t="s">
        <v>400</v>
      </c>
      <c r="H220" s="4" t="s">
        <v>200</v>
      </c>
      <c r="I220" s="4" t="s">
        <v>201</v>
      </c>
      <c r="J220" s="4" t="s">
        <v>200</v>
      </c>
      <c r="K220" s="4" t="s">
        <v>83</v>
      </c>
      <c r="L220" s="4" t="s">
        <v>34</v>
      </c>
      <c r="M220" s="6" t="s">
        <v>39</v>
      </c>
      <c r="N220" s="4" t="s">
        <v>200</v>
      </c>
      <c r="O220" s="124" t="s">
        <v>199</v>
      </c>
    </row>
    <row r="221" spans="2:19" s="29" customFormat="1" ht="82.8" customHeight="1" x14ac:dyDescent="0.2">
      <c r="B221" s="4" t="s">
        <v>43</v>
      </c>
      <c r="C221" s="4" t="s">
        <v>212</v>
      </c>
      <c r="D221" s="5" t="s">
        <v>33</v>
      </c>
      <c r="E221" s="4" t="s">
        <v>211</v>
      </c>
      <c r="F221" s="24" t="s">
        <v>404</v>
      </c>
      <c r="G221" s="24" t="s">
        <v>404</v>
      </c>
      <c r="H221" s="4" t="s">
        <v>208</v>
      </c>
      <c r="I221" s="4" t="s">
        <v>210</v>
      </c>
      <c r="J221" s="4" t="s">
        <v>208</v>
      </c>
      <c r="K221" s="4" t="s">
        <v>209</v>
      </c>
      <c r="L221" s="4" t="s">
        <v>34</v>
      </c>
      <c r="M221" s="6" t="s">
        <v>39</v>
      </c>
      <c r="N221" s="4" t="s">
        <v>208</v>
      </c>
      <c r="O221" s="124" t="s">
        <v>199</v>
      </c>
    </row>
    <row r="222" spans="2:19" s="29" customFormat="1" ht="82.8" customHeight="1" x14ac:dyDescent="0.2">
      <c r="B222" s="4" t="s">
        <v>43</v>
      </c>
      <c r="C222" s="4" t="s">
        <v>216</v>
      </c>
      <c r="D222" s="5" t="s">
        <v>33</v>
      </c>
      <c r="E222" s="4" t="s">
        <v>215</v>
      </c>
      <c r="F222" s="24" t="s">
        <v>399</v>
      </c>
      <c r="G222" s="24" t="s">
        <v>399</v>
      </c>
      <c r="H222" s="4" t="s">
        <v>213</v>
      </c>
      <c r="I222" s="4" t="s">
        <v>210</v>
      </c>
      <c r="J222" s="4" t="s">
        <v>213</v>
      </c>
      <c r="K222" s="4" t="s">
        <v>83</v>
      </c>
      <c r="L222" s="4" t="s">
        <v>34</v>
      </c>
      <c r="M222" s="6" t="s">
        <v>39</v>
      </c>
      <c r="N222" s="4" t="s">
        <v>220</v>
      </c>
      <c r="O222" s="124" t="s">
        <v>199</v>
      </c>
    </row>
    <row r="223" spans="2:19" s="29" customFormat="1" ht="82.8" customHeight="1" x14ac:dyDescent="0.2">
      <c r="B223" s="4" t="s">
        <v>43</v>
      </c>
      <c r="C223" s="4" t="s">
        <v>155</v>
      </c>
      <c r="D223" s="5" t="s">
        <v>33</v>
      </c>
      <c r="E223" s="4" t="s">
        <v>202</v>
      </c>
      <c r="F223" s="24" t="s">
        <v>399</v>
      </c>
      <c r="G223" s="24" t="s">
        <v>399</v>
      </c>
      <c r="H223" s="4" t="s">
        <v>206</v>
      </c>
      <c r="I223" s="4" t="s">
        <v>207</v>
      </c>
      <c r="J223" s="4" t="s">
        <v>206</v>
      </c>
      <c r="K223" s="4" t="s">
        <v>83</v>
      </c>
      <c r="L223" s="4" t="s">
        <v>34</v>
      </c>
      <c r="M223" s="6" t="s">
        <v>39</v>
      </c>
      <c r="N223" s="4" t="s">
        <v>206</v>
      </c>
      <c r="O223" s="124" t="s">
        <v>199</v>
      </c>
    </row>
    <row r="224" spans="2:19" s="29" customFormat="1" ht="82.8" customHeight="1" x14ac:dyDescent="0.2">
      <c r="B224" s="4" t="s">
        <v>43</v>
      </c>
      <c r="C224" s="4" t="s">
        <v>205</v>
      </c>
      <c r="D224" s="5" t="s">
        <v>33</v>
      </c>
      <c r="E224" s="4" t="s">
        <v>204</v>
      </c>
      <c r="F224" s="24" t="s">
        <v>408</v>
      </c>
      <c r="G224" s="24" t="s">
        <v>408</v>
      </c>
      <c r="H224" s="4" t="s">
        <v>200</v>
      </c>
      <c r="I224" s="4" t="s">
        <v>201</v>
      </c>
      <c r="J224" s="4" t="s">
        <v>200</v>
      </c>
      <c r="K224" s="4" t="s">
        <v>203</v>
      </c>
      <c r="L224" s="4" t="s">
        <v>34</v>
      </c>
      <c r="M224" s="6" t="s">
        <v>39</v>
      </c>
      <c r="N224" s="4" t="s">
        <v>200</v>
      </c>
      <c r="O224" s="124" t="s">
        <v>199</v>
      </c>
    </row>
    <row r="225" spans="2:15" s="29" customFormat="1" ht="99" customHeight="1" x14ac:dyDescent="0.2">
      <c r="B225" s="4" t="s">
        <v>43</v>
      </c>
      <c r="C225" s="4" t="s">
        <v>212</v>
      </c>
      <c r="D225" s="5" t="s">
        <v>33</v>
      </c>
      <c r="E225" s="4" t="s">
        <v>211</v>
      </c>
      <c r="F225" s="24" t="s">
        <v>394</v>
      </c>
      <c r="G225" s="24" t="s">
        <v>394</v>
      </c>
      <c r="H225" s="4" t="s">
        <v>208</v>
      </c>
      <c r="I225" s="4" t="s">
        <v>210</v>
      </c>
      <c r="J225" s="4" t="s">
        <v>208</v>
      </c>
      <c r="K225" s="4" t="s">
        <v>209</v>
      </c>
      <c r="L225" s="4" t="s">
        <v>34</v>
      </c>
      <c r="M225" s="6" t="s">
        <v>39</v>
      </c>
      <c r="N225" s="4" t="s">
        <v>208</v>
      </c>
      <c r="O225" s="124" t="s">
        <v>199</v>
      </c>
    </row>
    <row r="226" spans="2:15" s="29" customFormat="1" ht="75" customHeight="1" x14ac:dyDescent="0.2">
      <c r="B226" s="4" t="s">
        <v>43</v>
      </c>
      <c r="C226" s="4" t="s">
        <v>155</v>
      </c>
      <c r="D226" s="5" t="s">
        <v>33</v>
      </c>
      <c r="E226" s="4" t="s">
        <v>202</v>
      </c>
      <c r="F226" s="24" t="s">
        <v>402</v>
      </c>
      <c r="G226" s="24" t="s">
        <v>402</v>
      </c>
      <c r="H226" s="4" t="s">
        <v>208</v>
      </c>
      <c r="I226" s="4" t="s">
        <v>210</v>
      </c>
      <c r="J226" s="4" t="s">
        <v>208</v>
      </c>
      <c r="K226" s="4" t="s">
        <v>83</v>
      </c>
      <c r="L226" s="4" t="s">
        <v>34</v>
      </c>
      <c r="M226" s="6" t="s">
        <v>39</v>
      </c>
      <c r="N226" s="4" t="s">
        <v>208</v>
      </c>
      <c r="O226" s="124" t="s">
        <v>199</v>
      </c>
    </row>
    <row r="227" spans="2:15" s="29" customFormat="1" ht="75" customHeight="1" x14ac:dyDescent="0.2">
      <c r="B227" s="4" t="s">
        <v>43</v>
      </c>
      <c r="C227" s="4" t="s">
        <v>205</v>
      </c>
      <c r="D227" s="5" t="s">
        <v>33</v>
      </c>
      <c r="E227" s="4" t="s">
        <v>204</v>
      </c>
      <c r="F227" s="24" t="s">
        <v>401</v>
      </c>
      <c r="G227" s="24" t="s">
        <v>401</v>
      </c>
      <c r="H227" s="4" t="s">
        <v>208</v>
      </c>
      <c r="I227" s="4" t="s">
        <v>210</v>
      </c>
      <c r="J227" s="4" t="s">
        <v>208</v>
      </c>
      <c r="K227" s="4" t="s">
        <v>203</v>
      </c>
      <c r="L227" s="4" t="s">
        <v>34</v>
      </c>
      <c r="M227" s="6" t="s">
        <v>39</v>
      </c>
      <c r="N227" s="4" t="s">
        <v>208</v>
      </c>
      <c r="O227" s="124" t="s">
        <v>199</v>
      </c>
    </row>
    <row r="228" spans="2:15" s="29" customFormat="1" ht="95.4" customHeight="1" x14ac:dyDescent="0.2">
      <c r="B228" s="4" t="s">
        <v>43</v>
      </c>
      <c r="C228" s="4" t="s">
        <v>205</v>
      </c>
      <c r="D228" s="5" t="s">
        <v>33</v>
      </c>
      <c r="E228" s="4" t="s">
        <v>204</v>
      </c>
      <c r="F228" s="24" t="s">
        <v>401</v>
      </c>
      <c r="G228" s="24" t="s">
        <v>401</v>
      </c>
      <c r="H228" s="4" t="s">
        <v>206</v>
      </c>
      <c r="I228" s="4" t="s">
        <v>207</v>
      </c>
      <c r="J228" s="4" t="s">
        <v>206</v>
      </c>
      <c r="K228" s="4" t="s">
        <v>203</v>
      </c>
      <c r="L228" s="4" t="s">
        <v>34</v>
      </c>
      <c r="M228" s="6" t="s">
        <v>39</v>
      </c>
      <c r="N228" s="4" t="s">
        <v>206</v>
      </c>
      <c r="O228" s="124" t="s">
        <v>199</v>
      </c>
    </row>
    <row r="229" spans="2:15" s="29" customFormat="1" ht="103.2" customHeight="1" x14ac:dyDescent="0.2">
      <c r="B229" s="4" t="s">
        <v>43</v>
      </c>
      <c r="C229" s="4" t="s">
        <v>219</v>
      </c>
      <c r="D229" s="5" t="s">
        <v>33</v>
      </c>
      <c r="E229" s="4" t="s">
        <v>215</v>
      </c>
      <c r="F229" s="24" t="s">
        <v>401</v>
      </c>
      <c r="G229" s="24" t="s">
        <v>401</v>
      </c>
      <c r="H229" s="4" t="s">
        <v>200</v>
      </c>
      <c r="I229" s="4" t="s">
        <v>201</v>
      </c>
      <c r="J229" s="4" t="s">
        <v>200</v>
      </c>
      <c r="K229" s="4" t="s">
        <v>83</v>
      </c>
      <c r="L229" s="4" t="s">
        <v>34</v>
      </c>
      <c r="M229" s="6" t="s">
        <v>39</v>
      </c>
      <c r="N229" s="4" t="s">
        <v>200</v>
      </c>
      <c r="O229" s="124" t="s">
        <v>199</v>
      </c>
    </row>
    <row r="230" spans="2:15" s="29" customFormat="1" ht="96" customHeight="1" x14ac:dyDescent="0.2">
      <c r="B230" s="4" t="s">
        <v>43</v>
      </c>
      <c r="C230" s="4" t="s">
        <v>370</v>
      </c>
      <c r="D230" s="5" t="s">
        <v>33</v>
      </c>
      <c r="E230" s="4" t="s">
        <v>371</v>
      </c>
      <c r="F230" s="24" t="s">
        <v>391</v>
      </c>
      <c r="G230" s="24" t="s">
        <v>391</v>
      </c>
      <c r="H230" s="4" t="s">
        <v>208</v>
      </c>
      <c r="I230" s="4" t="s">
        <v>210</v>
      </c>
      <c r="J230" s="4" t="s">
        <v>208</v>
      </c>
      <c r="K230" s="4" t="s">
        <v>372</v>
      </c>
      <c r="L230" s="4" t="s">
        <v>34</v>
      </c>
      <c r="M230" s="6" t="s">
        <v>30</v>
      </c>
      <c r="N230" s="4" t="s">
        <v>208</v>
      </c>
      <c r="O230" s="118" t="s">
        <v>199</v>
      </c>
    </row>
    <row r="231" spans="2:15" s="29" customFormat="1" ht="100.2" customHeight="1" x14ac:dyDescent="0.2">
      <c r="B231" s="43" t="s">
        <v>43</v>
      </c>
      <c r="C231" s="43" t="s">
        <v>417</v>
      </c>
      <c r="D231" s="7" t="s">
        <v>33</v>
      </c>
      <c r="E231" s="43" t="s">
        <v>224</v>
      </c>
      <c r="F231" s="21">
        <v>45591</v>
      </c>
      <c r="G231" s="21">
        <v>45591</v>
      </c>
      <c r="H231" s="43" t="s">
        <v>223</v>
      </c>
      <c r="I231" s="43" t="s">
        <v>384</v>
      </c>
      <c r="J231" s="43" t="s">
        <v>223</v>
      </c>
      <c r="K231" s="43" t="s">
        <v>32</v>
      </c>
      <c r="L231" s="43" t="s">
        <v>34</v>
      </c>
      <c r="M231" s="9" t="s">
        <v>39</v>
      </c>
      <c r="N231" s="43" t="s">
        <v>223</v>
      </c>
      <c r="O231" s="124" t="s">
        <v>418</v>
      </c>
    </row>
    <row r="232" spans="2:15" s="29" customFormat="1" ht="100.2" customHeight="1" x14ac:dyDescent="0.2">
      <c r="B232" s="43" t="s">
        <v>43</v>
      </c>
      <c r="C232" s="43" t="s">
        <v>226</v>
      </c>
      <c r="D232" s="7" t="s">
        <v>33</v>
      </c>
      <c r="E232" s="43" t="s">
        <v>225</v>
      </c>
      <c r="F232" s="21">
        <v>45591</v>
      </c>
      <c r="G232" s="21">
        <v>45591</v>
      </c>
      <c r="H232" s="43" t="s">
        <v>223</v>
      </c>
      <c r="I232" s="43" t="s">
        <v>384</v>
      </c>
      <c r="J232" s="43" t="s">
        <v>223</v>
      </c>
      <c r="K232" s="43" t="s">
        <v>32</v>
      </c>
      <c r="L232" s="43" t="s">
        <v>31</v>
      </c>
      <c r="M232" s="9" t="s">
        <v>30</v>
      </c>
      <c r="N232" s="43" t="s">
        <v>223</v>
      </c>
      <c r="O232" s="124" t="s">
        <v>419</v>
      </c>
    </row>
    <row r="233" spans="2:15" s="29" customFormat="1" ht="106.2" customHeight="1" x14ac:dyDescent="0.2">
      <c r="B233" s="4" t="s">
        <v>43</v>
      </c>
      <c r="C233" s="4" t="s">
        <v>219</v>
      </c>
      <c r="D233" s="5" t="s">
        <v>33</v>
      </c>
      <c r="E233" s="4" t="s">
        <v>215</v>
      </c>
      <c r="F233" s="24" t="s">
        <v>406</v>
      </c>
      <c r="G233" s="24" t="s">
        <v>406</v>
      </c>
      <c r="H233" s="4" t="s">
        <v>206</v>
      </c>
      <c r="I233" s="4" t="s">
        <v>207</v>
      </c>
      <c r="J233" s="4" t="s">
        <v>206</v>
      </c>
      <c r="K233" s="4" t="s">
        <v>83</v>
      </c>
      <c r="L233" s="4" t="s">
        <v>34</v>
      </c>
      <c r="M233" s="6" t="s">
        <v>39</v>
      </c>
      <c r="N233" s="4" t="s">
        <v>206</v>
      </c>
      <c r="O233" s="124" t="s">
        <v>199</v>
      </c>
    </row>
    <row r="234" spans="2:15" s="29" customFormat="1" ht="75" customHeight="1" x14ac:dyDescent="0.2">
      <c r="B234" s="43" t="s">
        <v>43</v>
      </c>
      <c r="C234" s="43" t="s">
        <v>420</v>
      </c>
      <c r="D234" s="7" t="s">
        <v>33</v>
      </c>
      <c r="E234" s="43" t="s">
        <v>421</v>
      </c>
      <c r="F234" s="21">
        <v>45592</v>
      </c>
      <c r="G234" s="21">
        <v>45592</v>
      </c>
      <c r="H234" s="43" t="s">
        <v>385</v>
      </c>
      <c r="I234" s="43" t="s">
        <v>386</v>
      </c>
      <c r="J234" s="43" t="s">
        <v>223</v>
      </c>
      <c r="K234" s="43" t="s">
        <v>32</v>
      </c>
      <c r="L234" s="43" t="s">
        <v>34</v>
      </c>
      <c r="M234" s="9" t="s">
        <v>39</v>
      </c>
      <c r="N234" s="43" t="s">
        <v>223</v>
      </c>
      <c r="O234" s="124" t="s">
        <v>422</v>
      </c>
    </row>
    <row r="235" spans="2:15" s="29" customFormat="1" ht="92.4" customHeight="1" x14ac:dyDescent="0.2">
      <c r="B235" s="4" t="s">
        <v>43</v>
      </c>
      <c r="C235" s="4" t="s">
        <v>212</v>
      </c>
      <c r="D235" s="5" t="s">
        <v>33</v>
      </c>
      <c r="E235" s="4" t="s">
        <v>211</v>
      </c>
      <c r="F235" s="24" t="s">
        <v>405</v>
      </c>
      <c r="G235" s="24" t="s">
        <v>405</v>
      </c>
      <c r="H235" s="4" t="s">
        <v>208</v>
      </c>
      <c r="I235" s="4" t="s">
        <v>210</v>
      </c>
      <c r="J235" s="4" t="s">
        <v>208</v>
      </c>
      <c r="K235" s="4" t="s">
        <v>209</v>
      </c>
      <c r="L235" s="4" t="s">
        <v>34</v>
      </c>
      <c r="M235" s="6" t="s">
        <v>39</v>
      </c>
      <c r="N235" s="4" t="s">
        <v>208</v>
      </c>
      <c r="O235" s="124" t="s">
        <v>199</v>
      </c>
    </row>
    <row r="236" spans="2:15" s="29" customFormat="1" ht="100.8" customHeight="1" x14ac:dyDescent="0.2">
      <c r="B236" s="43" t="s">
        <v>43</v>
      </c>
      <c r="C236" s="43" t="s">
        <v>198</v>
      </c>
      <c r="D236" s="7" t="s">
        <v>33</v>
      </c>
      <c r="E236" s="43" t="s">
        <v>197</v>
      </c>
      <c r="F236" s="23" t="s">
        <v>387</v>
      </c>
      <c r="G236" s="23" t="s">
        <v>388</v>
      </c>
      <c r="H236" s="43" t="s">
        <v>196</v>
      </c>
      <c r="I236" s="43" t="s">
        <v>195</v>
      </c>
      <c r="J236" s="43" t="s">
        <v>194</v>
      </c>
      <c r="K236" s="43" t="s">
        <v>36</v>
      </c>
      <c r="L236" s="43" t="s">
        <v>34</v>
      </c>
      <c r="M236" s="9" t="s">
        <v>30</v>
      </c>
      <c r="N236" s="43" t="s">
        <v>193</v>
      </c>
      <c r="O236" s="124" t="s">
        <v>192</v>
      </c>
    </row>
    <row r="237" spans="2:15" s="29" customFormat="1" ht="95.4" customHeight="1" x14ac:dyDescent="0.2">
      <c r="B237" s="43" t="s">
        <v>43</v>
      </c>
      <c r="C237" s="43" t="s">
        <v>423</v>
      </c>
      <c r="D237" s="7" t="s">
        <v>33</v>
      </c>
      <c r="E237" s="43" t="s">
        <v>424</v>
      </c>
      <c r="F237" s="21">
        <v>45597</v>
      </c>
      <c r="G237" s="21">
        <v>45599</v>
      </c>
      <c r="H237" s="43" t="s">
        <v>223</v>
      </c>
      <c r="I237" s="43" t="s">
        <v>384</v>
      </c>
      <c r="J237" s="43" t="s">
        <v>223</v>
      </c>
      <c r="K237" s="43" t="s">
        <v>32</v>
      </c>
      <c r="L237" s="43" t="s">
        <v>34</v>
      </c>
      <c r="M237" s="9" t="s">
        <v>39</v>
      </c>
      <c r="N237" s="43" t="s">
        <v>223</v>
      </c>
      <c r="O237" s="124" t="s">
        <v>425</v>
      </c>
    </row>
    <row r="238" spans="2:15" s="29" customFormat="1" ht="72.599999999999994" customHeight="1" x14ac:dyDescent="0.2">
      <c r="B238" s="43" t="s">
        <v>43</v>
      </c>
      <c r="C238" s="43" t="s">
        <v>361</v>
      </c>
      <c r="D238" s="7" t="s">
        <v>40</v>
      </c>
      <c r="E238" s="43" t="s">
        <v>362</v>
      </c>
      <c r="F238" s="21">
        <v>45598</v>
      </c>
      <c r="G238" s="21">
        <v>45598</v>
      </c>
      <c r="H238" s="43" t="s">
        <v>356</v>
      </c>
      <c r="I238" s="43" t="s">
        <v>357</v>
      </c>
      <c r="J238" s="43" t="s">
        <v>363</v>
      </c>
      <c r="K238" s="43" t="s">
        <v>364</v>
      </c>
      <c r="L238" s="43" t="s">
        <v>34</v>
      </c>
      <c r="M238" s="9" t="s">
        <v>39</v>
      </c>
      <c r="N238" s="43" t="s">
        <v>360</v>
      </c>
      <c r="O238" s="124"/>
    </row>
    <row r="239" spans="2:15" s="29" customFormat="1" ht="72.599999999999994" customHeight="1" x14ac:dyDescent="0.2">
      <c r="B239" s="4" t="s">
        <v>43</v>
      </c>
      <c r="C239" s="4" t="s">
        <v>218</v>
      </c>
      <c r="D239" s="5" t="s">
        <v>33</v>
      </c>
      <c r="E239" s="4" t="s">
        <v>217</v>
      </c>
      <c r="F239" s="24" t="s">
        <v>409</v>
      </c>
      <c r="G239" s="24" t="s">
        <v>409</v>
      </c>
      <c r="H239" s="4" t="s">
        <v>213</v>
      </c>
      <c r="I239" s="4" t="s">
        <v>210</v>
      </c>
      <c r="J239" s="4" t="s">
        <v>213</v>
      </c>
      <c r="K239" s="4" t="s">
        <v>36</v>
      </c>
      <c r="L239" s="4" t="s">
        <v>34</v>
      </c>
      <c r="M239" s="6" t="s">
        <v>39</v>
      </c>
      <c r="N239" s="4" t="s">
        <v>213</v>
      </c>
      <c r="O239" s="124" t="s">
        <v>199</v>
      </c>
    </row>
    <row r="240" spans="2:15" s="29" customFormat="1" ht="72.599999999999994" customHeight="1" x14ac:dyDescent="0.2">
      <c r="B240" s="4" t="s">
        <v>43</v>
      </c>
      <c r="C240" s="4" t="s">
        <v>205</v>
      </c>
      <c r="D240" s="5" t="s">
        <v>33</v>
      </c>
      <c r="E240" s="4" t="s">
        <v>204</v>
      </c>
      <c r="F240" s="24" t="s">
        <v>414</v>
      </c>
      <c r="G240" s="24" t="s">
        <v>414</v>
      </c>
      <c r="H240" s="4" t="s">
        <v>200</v>
      </c>
      <c r="I240" s="4" t="s">
        <v>201</v>
      </c>
      <c r="J240" s="4" t="s">
        <v>200</v>
      </c>
      <c r="K240" s="4" t="s">
        <v>203</v>
      </c>
      <c r="L240" s="4" t="s">
        <v>34</v>
      </c>
      <c r="M240" s="6" t="s">
        <v>39</v>
      </c>
      <c r="N240" s="4" t="s">
        <v>200</v>
      </c>
      <c r="O240" s="124" t="s">
        <v>199</v>
      </c>
    </row>
    <row r="241" spans="2:15" s="29" customFormat="1" ht="72.599999999999994" customHeight="1" x14ac:dyDescent="0.2">
      <c r="B241" s="4" t="s">
        <v>43</v>
      </c>
      <c r="C241" s="4" t="s">
        <v>212</v>
      </c>
      <c r="D241" s="5" t="s">
        <v>33</v>
      </c>
      <c r="E241" s="4" t="s">
        <v>211</v>
      </c>
      <c r="F241" s="24" t="s">
        <v>412</v>
      </c>
      <c r="G241" s="24" t="s">
        <v>412</v>
      </c>
      <c r="H241" s="4" t="s">
        <v>208</v>
      </c>
      <c r="I241" s="4" t="s">
        <v>210</v>
      </c>
      <c r="J241" s="4" t="s">
        <v>208</v>
      </c>
      <c r="K241" s="4" t="s">
        <v>209</v>
      </c>
      <c r="L241" s="4" t="s">
        <v>34</v>
      </c>
      <c r="M241" s="6" t="s">
        <v>39</v>
      </c>
      <c r="N241" s="4" t="s">
        <v>208</v>
      </c>
      <c r="O241" s="124" t="s">
        <v>199</v>
      </c>
    </row>
    <row r="242" spans="2:15" s="29" customFormat="1" ht="72.599999999999994" customHeight="1" x14ac:dyDescent="0.2">
      <c r="B242" s="4" t="s">
        <v>43</v>
      </c>
      <c r="C242" s="4" t="s">
        <v>216</v>
      </c>
      <c r="D242" s="5" t="s">
        <v>33</v>
      </c>
      <c r="E242" s="4" t="s">
        <v>215</v>
      </c>
      <c r="F242" s="24" t="s">
        <v>411</v>
      </c>
      <c r="G242" s="24" t="s">
        <v>411</v>
      </c>
      <c r="H242" s="4" t="s">
        <v>213</v>
      </c>
      <c r="I242" s="4" t="s">
        <v>210</v>
      </c>
      <c r="J242" s="4" t="s">
        <v>213</v>
      </c>
      <c r="K242" s="4" t="s">
        <v>83</v>
      </c>
      <c r="L242" s="4" t="s">
        <v>34</v>
      </c>
      <c r="M242" s="6" t="s">
        <v>39</v>
      </c>
      <c r="N242" s="4" t="s">
        <v>213</v>
      </c>
      <c r="O242" s="124" t="s">
        <v>199</v>
      </c>
    </row>
    <row r="243" spans="2:15" s="29" customFormat="1" ht="75" customHeight="1" x14ac:dyDescent="0.2">
      <c r="B243" s="4" t="s">
        <v>43</v>
      </c>
      <c r="C243" s="4" t="s">
        <v>155</v>
      </c>
      <c r="D243" s="5" t="s">
        <v>33</v>
      </c>
      <c r="E243" s="4" t="s">
        <v>202</v>
      </c>
      <c r="F243" s="24" t="s">
        <v>411</v>
      </c>
      <c r="G243" s="24" t="s">
        <v>411</v>
      </c>
      <c r="H243" s="4" t="s">
        <v>208</v>
      </c>
      <c r="I243" s="4" t="s">
        <v>210</v>
      </c>
      <c r="J243" s="4" t="s">
        <v>208</v>
      </c>
      <c r="K243" s="4" t="s">
        <v>83</v>
      </c>
      <c r="L243" s="4" t="s">
        <v>34</v>
      </c>
      <c r="M243" s="6" t="s">
        <v>39</v>
      </c>
      <c r="N243" s="4" t="s">
        <v>208</v>
      </c>
      <c r="O243" s="124" t="s">
        <v>199</v>
      </c>
    </row>
    <row r="244" spans="2:15" s="29" customFormat="1" ht="102" customHeight="1" x14ac:dyDescent="0.2">
      <c r="B244" s="4" t="s">
        <v>43</v>
      </c>
      <c r="C244" s="4" t="s">
        <v>155</v>
      </c>
      <c r="D244" s="5" t="s">
        <v>33</v>
      </c>
      <c r="E244" s="4" t="s">
        <v>202</v>
      </c>
      <c r="F244" s="24" t="s">
        <v>411</v>
      </c>
      <c r="G244" s="24" t="s">
        <v>411</v>
      </c>
      <c r="H244" s="4" t="s">
        <v>206</v>
      </c>
      <c r="I244" s="4" t="s">
        <v>207</v>
      </c>
      <c r="J244" s="4" t="s">
        <v>206</v>
      </c>
      <c r="K244" s="4" t="s">
        <v>83</v>
      </c>
      <c r="L244" s="4" t="s">
        <v>34</v>
      </c>
      <c r="M244" s="6" t="s">
        <v>39</v>
      </c>
      <c r="N244" s="4" t="s">
        <v>206</v>
      </c>
      <c r="O244" s="124" t="s">
        <v>199</v>
      </c>
    </row>
    <row r="245" spans="2:15" s="29" customFormat="1" ht="109.8" customHeight="1" x14ac:dyDescent="0.2">
      <c r="B245" s="4" t="s">
        <v>43</v>
      </c>
      <c r="C245" s="4" t="s">
        <v>218</v>
      </c>
      <c r="D245" s="5" t="s">
        <v>33</v>
      </c>
      <c r="E245" s="4" t="s">
        <v>217</v>
      </c>
      <c r="F245" s="24" t="s">
        <v>410</v>
      </c>
      <c r="G245" s="24" t="s">
        <v>410</v>
      </c>
      <c r="H245" s="4" t="s">
        <v>213</v>
      </c>
      <c r="I245" s="4" t="s">
        <v>210</v>
      </c>
      <c r="J245" s="4" t="s">
        <v>213</v>
      </c>
      <c r="K245" s="4" t="s">
        <v>36</v>
      </c>
      <c r="L245" s="4" t="s">
        <v>34</v>
      </c>
      <c r="M245" s="6" t="s">
        <v>39</v>
      </c>
      <c r="N245" s="4" t="s">
        <v>213</v>
      </c>
      <c r="O245" s="124" t="s">
        <v>199</v>
      </c>
    </row>
    <row r="246" spans="2:15" s="29" customFormat="1" ht="99.6" customHeight="1" x14ac:dyDescent="0.2">
      <c r="B246" s="4" t="s">
        <v>43</v>
      </c>
      <c r="C246" s="4" t="s">
        <v>214</v>
      </c>
      <c r="D246" s="5" t="s">
        <v>33</v>
      </c>
      <c r="E246" s="4" t="s">
        <v>382</v>
      </c>
      <c r="F246" s="24" t="s">
        <v>349</v>
      </c>
      <c r="G246" s="24" t="s">
        <v>349</v>
      </c>
      <c r="H246" s="4" t="s">
        <v>213</v>
      </c>
      <c r="I246" s="4" t="s">
        <v>210</v>
      </c>
      <c r="J246" s="4" t="s">
        <v>213</v>
      </c>
      <c r="K246" s="4" t="s">
        <v>36</v>
      </c>
      <c r="L246" s="4" t="s">
        <v>34</v>
      </c>
      <c r="M246" s="6" t="s">
        <v>39</v>
      </c>
      <c r="N246" s="4" t="s">
        <v>213</v>
      </c>
      <c r="O246" s="124" t="s">
        <v>199</v>
      </c>
    </row>
    <row r="247" spans="2:15" s="29" customFormat="1" ht="87" customHeight="1" x14ac:dyDescent="0.2">
      <c r="B247" s="4" t="s">
        <v>43</v>
      </c>
      <c r="C247" s="4" t="s">
        <v>205</v>
      </c>
      <c r="D247" s="5" t="s">
        <v>33</v>
      </c>
      <c r="E247" s="4" t="s">
        <v>204</v>
      </c>
      <c r="F247" s="24" t="s">
        <v>349</v>
      </c>
      <c r="G247" s="24" t="s">
        <v>349</v>
      </c>
      <c r="H247" s="4" t="s">
        <v>208</v>
      </c>
      <c r="I247" s="4" t="s">
        <v>210</v>
      </c>
      <c r="J247" s="4" t="s">
        <v>208</v>
      </c>
      <c r="K247" s="4" t="s">
        <v>203</v>
      </c>
      <c r="L247" s="4" t="s">
        <v>34</v>
      </c>
      <c r="M247" s="6" t="s">
        <v>39</v>
      </c>
      <c r="N247" s="4" t="s">
        <v>208</v>
      </c>
      <c r="O247" s="124" t="s">
        <v>199</v>
      </c>
    </row>
    <row r="248" spans="2:15" s="29" customFormat="1" ht="91.2" customHeight="1" x14ac:dyDescent="0.2">
      <c r="B248" s="4" t="s">
        <v>43</v>
      </c>
      <c r="C248" s="4" t="s">
        <v>205</v>
      </c>
      <c r="D248" s="5" t="s">
        <v>33</v>
      </c>
      <c r="E248" s="4" t="s">
        <v>204</v>
      </c>
      <c r="F248" s="24" t="s">
        <v>349</v>
      </c>
      <c r="G248" s="24" t="s">
        <v>349</v>
      </c>
      <c r="H248" s="4" t="s">
        <v>206</v>
      </c>
      <c r="I248" s="4" t="s">
        <v>207</v>
      </c>
      <c r="J248" s="4" t="s">
        <v>206</v>
      </c>
      <c r="K248" s="4" t="s">
        <v>203</v>
      </c>
      <c r="L248" s="4" t="s">
        <v>34</v>
      </c>
      <c r="M248" s="6" t="s">
        <v>39</v>
      </c>
      <c r="N248" s="4" t="s">
        <v>206</v>
      </c>
      <c r="O248" s="124" t="s">
        <v>199</v>
      </c>
    </row>
    <row r="249" spans="2:15" s="29" customFormat="1" ht="91.2" customHeight="1" x14ac:dyDescent="0.2">
      <c r="B249" s="4" t="s">
        <v>43</v>
      </c>
      <c r="C249" s="4" t="s">
        <v>155</v>
      </c>
      <c r="D249" s="5" t="s">
        <v>33</v>
      </c>
      <c r="E249" s="4" t="s">
        <v>202</v>
      </c>
      <c r="F249" s="24" t="s">
        <v>349</v>
      </c>
      <c r="G249" s="24" t="s">
        <v>349</v>
      </c>
      <c r="H249" s="4" t="s">
        <v>200</v>
      </c>
      <c r="I249" s="4" t="s">
        <v>201</v>
      </c>
      <c r="J249" s="4" t="s">
        <v>200</v>
      </c>
      <c r="K249" s="4" t="s">
        <v>83</v>
      </c>
      <c r="L249" s="4" t="s">
        <v>34</v>
      </c>
      <c r="M249" s="6" t="s">
        <v>39</v>
      </c>
      <c r="N249" s="4" t="s">
        <v>200</v>
      </c>
      <c r="O249" s="124" t="s">
        <v>199</v>
      </c>
    </row>
    <row r="250" spans="2:15" s="29" customFormat="1" ht="85.8" customHeight="1" x14ac:dyDescent="0.2">
      <c r="B250" s="4" t="s">
        <v>43</v>
      </c>
      <c r="C250" s="4" t="s">
        <v>212</v>
      </c>
      <c r="D250" s="5" t="s">
        <v>33</v>
      </c>
      <c r="E250" s="4" t="s">
        <v>211</v>
      </c>
      <c r="F250" s="24" t="s">
        <v>413</v>
      </c>
      <c r="G250" s="24" t="s">
        <v>413</v>
      </c>
      <c r="H250" s="4" t="s">
        <v>208</v>
      </c>
      <c r="I250" s="4" t="s">
        <v>210</v>
      </c>
      <c r="J250" s="4" t="s">
        <v>208</v>
      </c>
      <c r="K250" s="4" t="s">
        <v>209</v>
      </c>
      <c r="L250" s="4" t="s">
        <v>34</v>
      </c>
      <c r="M250" s="6" t="s">
        <v>39</v>
      </c>
      <c r="N250" s="4" t="s">
        <v>208</v>
      </c>
      <c r="O250" s="124" t="s">
        <v>199</v>
      </c>
    </row>
    <row r="251" spans="2:15" s="29" customFormat="1" ht="120.6" customHeight="1" x14ac:dyDescent="0.2">
      <c r="B251" s="4" t="s">
        <v>43</v>
      </c>
      <c r="C251" s="4" t="s">
        <v>373</v>
      </c>
      <c r="D251" s="5" t="s">
        <v>33</v>
      </c>
      <c r="E251" s="4" t="s">
        <v>374</v>
      </c>
      <c r="F251" s="24" t="s">
        <v>346</v>
      </c>
      <c r="G251" s="24" t="s">
        <v>346</v>
      </c>
      <c r="H251" s="4" t="s">
        <v>208</v>
      </c>
      <c r="I251" s="4" t="s">
        <v>210</v>
      </c>
      <c r="J251" s="4" t="s">
        <v>208</v>
      </c>
      <c r="K251" s="4" t="s">
        <v>221</v>
      </c>
      <c r="L251" s="4" t="s">
        <v>34</v>
      </c>
      <c r="M251" s="6" t="s">
        <v>30</v>
      </c>
      <c r="N251" s="4" t="s">
        <v>208</v>
      </c>
      <c r="O251" s="118" t="s">
        <v>199</v>
      </c>
    </row>
    <row r="252" spans="2:15" s="29" customFormat="1" ht="120.6" customHeight="1" x14ac:dyDescent="0.2">
      <c r="B252" s="43" t="s">
        <v>1057</v>
      </c>
      <c r="C252" s="43" t="s">
        <v>1827</v>
      </c>
      <c r="D252" s="7" t="s">
        <v>40</v>
      </c>
      <c r="E252" s="43" t="s">
        <v>1828</v>
      </c>
      <c r="F252" s="21">
        <v>45585</v>
      </c>
      <c r="G252" s="21">
        <v>45585</v>
      </c>
      <c r="H252" s="43" t="s">
        <v>1829</v>
      </c>
      <c r="I252" s="43" t="s">
        <v>1830</v>
      </c>
      <c r="J252" s="43" t="s">
        <v>1831</v>
      </c>
      <c r="K252" s="43" t="s">
        <v>1832</v>
      </c>
      <c r="L252" s="43" t="s">
        <v>34</v>
      </c>
      <c r="M252" s="9" t="s">
        <v>30</v>
      </c>
      <c r="N252" s="43" t="s">
        <v>1831</v>
      </c>
      <c r="O252" s="124"/>
    </row>
    <row r="253" spans="2:15" s="29" customFormat="1" ht="120.6" customHeight="1" x14ac:dyDescent="0.2">
      <c r="B253" s="43" t="s">
        <v>0</v>
      </c>
      <c r="C253" s="1" t="s">
        <v>426</v>
      </c>
      <c r="D253" s="7" t="s">
        <v>35</v>
      </c>
      <c r="E253" s="11" t="s">
        <v>427</v>
      </c>
      <c r="F253" s="35">
        <v>45564</v>
      </c>
      <c r="G253" s="35">
        <v>45564</v>
      </c>
      <c r="H253" s="11" t="s">
        <v>428</v>
      </c>
      <c r="I253" s="43" t="s">
        <v>429</v>
      </c>
      <c r="J253" s="11" t="s">
        <v>430</v>
      </c>
      <c r="K253" s="11" t="s">
        <v>32</v>
      </c>
      <c r="L253" s="43" t="s">
        <v>34</v>
      </c>
      <c r="M253" s="9" t="s">
        <v>39</v>
      </c>
      <c r="N253" s="11" t="s">
        <v>431</v>
      </c>
      <c r="O253" s="124"/>
    </row>
    <row r="254" spans="2:15" s="29" customFormat="1" ht="75" customHeight="1" x14ac:dyDescent="0.2">
      <c r="B254" s="43" t="s">
        <v>0</v>
      </c>
      <c r="C254" s="11" t="s">
        <v>432</v>
      </c>
      <c r="D254" s="7" t="s">
        <v>35</v>
      </c>
      <c r="E254" s="11" t="s">
        <v>433</v>
      </c>
      <c r="F254" s="35">
        <v>45569</v>
      </c>
      <c r="G254" s="35">
        <v>45600</v>
      </c>
      <c r="H254" s="11" t="s">
        <v>189</v>
      </c>
      <c r="I254" s="43" t="s">
        <v>434</v>
      </c>
      <c r="J254" s="11" t="s">
        <v>435</v>
      </c>
      <c r="K254" s="11" t="s">
        <v>32</v>
      </c>
      <c r="L254" s="43" t="s">
        <v>34</v>
      </c>
      <c r="M254" s="9" t="s">
        <v>39</v>
      </c>
      <c r="N254" s="11" t="s">
        <v>431</v>
      </c>
      <c r="O254" s="124"/>
    </row>
    <row r="255" spans="2:15" s="29" customFormat="1" ht="75" customHeight="1" x14ac:dyDescent="0.2">
      <c r="B255" s="43" t="s">
        <v>0</v>
      </c>
      <c r="C255" s="43" t="s">
        <v>452</v>
      </c>
      <c r="D255" s="7" t="s">
        <v>40</v>
      </c>
      <c r="E255" s="43" t="s">
        <v>453</v>
      </c>
      <c r="F255" s="21">
        <v>45570</v>
      </c>
      <c r="G255" s="21">
        <v>45570</v>
      </c>
      <c r="H255" s="43" t="s">
        <v>454</v>
      </c>
      <c r="I255" s="43" t="s">
        <v>455</v>
      </c>
      <c r="J255" s="43" t="s">
        <v>456</v>
      </c>
      <c r="K255" s="43" t="s">
        <v>457</v>
      </c>
      <c r="L255" s="43" t="s">
        <v>34</v>
      </c>
      <c r="M255" s="9" t="s">
        <v>30</v>
      </c>
      <c r="N255" s="43" t="s">
        <v>458</v>
      </c>
      <c r="O255" s="124"/>
    </row>
    <row r="256" spans="2:15" s="29" customFormat="1" ht="75" customHeight="1" x14ac:dyDescent="0.2">
      <c r="B256" s="43" t="s">
        <v>0</v>
      </c>
      <c r="C256" s="1" t="s">
        <v>1816</v>
      </c>
      <c r="D256" s="7" t="s">
        <v>47</v>
      </c>
      <c r="E256" s="11" t="s">
        <v>1817</v>
      </c>
      <c r="F256" s="35">
        <v>45571</v>
      </c>
      <c r="G256" s="35">
        <v>45571</v>
      </c>
      <c r="H256" s="11" t="s">
        <v>1818</v>
      </c>
      <c r="I256" s="30" t="s">
        <v>1771</v>
      </c>
      <c r="J256" s="11" t="s">
        <v>1819</v>
      </c>
      <c r="K256" s="11" t="s">
        <v>1820</v>
      </c>
      <c r="L256" s="43" t="s">
        <v>34</v>
      </c>
      <c r="M256" s="9" t="s">
        <v>30</v>
      </c>
      <c r="N256" s="11" t="s">
        <v>1821</v>
      </c>
      <c r="O256" s="124"/>
    </row>
    <row r="257" spans="2:15" s="29" customFormat="1" ht="75" customHeight="1" x14ac:dyDescent="0.2">
      <c r="B257" s="43" t="s">
        <v>0</v>
      </c>
      <c r="C257" s="43" t="s">
        <v>436</v>
      </c>
      <c r="D257" s="7" t="s">
        <v>35</v>
      </c>
      <c r="E257" s="43" t="s">
        <v>191</v>
      </c>
      <c r="F257" s="21">
        <v>45577</v>
      </c>
      <c r="G257" s="21">
        <v>45606</v>
      </c>
      <c r="H257" s="43" t="s">
        <v>437</v>
      </c>
      <c r="I257" s="43" t="s">
        <v>438</v>
      </c>
      <c r="J257" s="43" t="s">
        <v>46</v>
      </c>
      <c r="K257" s="43" t="s">
        <v>44</v>
      </c>
      <c r="L257" s="43" t="s">
        <v>34</v>
      </c>
      <c r="M257" s="9" t="s">
        <v>39</v>
      </c>
      <c r="N257" s="43" t="s">
        <v>190</v>
      </c>
      <c r="O257" s="124" t="s">
        <v>439</v>
      </c>
    </row>
    <row r="258" spans="2:15" s="29" customFormat="1" ht="109.8" customHeight="1" x14ac:dyDescent="0.2">
      <c r="B258" s="43" t="s">
        <v>0</v>
      </c>
      <c r="C258" s="11" t="s">
        <v>1822</v>
      </c>
      <c r="D258" s="7" t="s">
        <v>47</v>
      </c>
      <c r="E258" s="11" t="s">
        <v>1823</v>
      </c>
      <c r="F258" s="35">
        <v>45585</v>
      </c>
      <c r="G258" s="35">
        <v>45585</v>
      </c>
      <c r="H258" s="11" t="s">
        <v>1824</v>
      </c>
      <c r="I258" s="43" t="s">
        <v>1825</v>
      </c>
      <c r="J258" s="11" t="s">
        <v>1826</v>
      </c>
      <c r="K258" s="11" t="s">
        <v>32</v>
      </c>
      <c r="L258" s="43" t="s">
        <v>34</v>
      </c>
      <c r="M258" s="9" t="s">
        <v>39</v>
      </c>
      <c r="N258" s="11" t="s">
        <v>1821</v>
      </c>
      <c r="O258" s="124"/>
    </row>
    <row r="259" spans="2:15" s="29" customFormat="1" ht="106.2" customHeight="1" x14ac:dyDescent="0.2">
      <c r="B259" s="43" t="s">
        <v>0</v>
      </c>
      <c r="C259" s="43" t="s">
        <v>440</v>
      </c>
      <c r="D259" s="7" t="s">
        <v>35</v>
      </c>
      <c r="E259" s="43" t="s">
        <v>441</v>
      </c>
      <c r="F259" s="21">
        <v>45605</v>
      </c>
      <c r="G259" s="21">
        <v>45606</v>
      </c>
      <c r="H259" s="43" t="s">
        <v>442</v>
      </c>
      <c r="I259" s="43" t="s">
        <v>443</v>
      </c>
      <c r="J259" s="43" t="s">
        <v>444</v>
      </c>
      <c r="K259" s="43" t="s">
        <v>32</v>
      </c>
      <c r="L259" s="43" t="s">
        <v>34</v>
      </c>
      <c r="M259" s="9" t="s">
        <v>39</v>
      </c>
      <c r="N259" s="43" t="s">
        <v>445</v>
      </c>
      <c r="O259" s="124" t="s">
        <v>446</v>
      </c>
    </row>
    <row r="260" spans="2:15" s="29" customFormat="1" ht="121.2" customHeight="1" x14ac:dyDescent="0.2">
      <c r="B260" s="43" t="s">
        <v>0</v>
      </c>
      <c r="C260" s="11" t="s">
        <v>1833</v>
      </c>
      <c r="D260" s="7" t="s">
        <v>47</v>
      </c>
      <c r="E260" s="11" t="s">
        <v>1834</v>
      </c>
      <c r="F260" s="35">
        <v>45606</v>
      </c>
      <c r="G260" s="35">
        <v>45613</v>
      </c>
      <c r="H260" s="11" t="s">
        <v>1835</v>
      </c>
      <c r="I260" s="43" t="s">
        <v>1836</v>
      </c>
      <c r="J260" s="11" t="s">
        <v>46</v>
      </c>
      <c r="K260" s="11" t="s">
        <v>1837</v>
      </c>
      <c r="L260" s="43" t="s">
        <v>34</v>
      </c>
      <c r="M260" s="9" t="s">
        <v>30</v>
      </c>
      <c r="N260" s="11" t="s">
        <v>1821</v>
      </c>
      <c r="O260" s="124"/>
    </row>
    <row r="261" spans="2:15" s="29" customFormat="1" ht="113.4" customHeight="1" x14ac:dyDescent="0.2">
      <c r="B261" s="43" t="s">
        <v>0</v>
      </c>
      <c r="C261" s="11" t="s">
        <v>447</v>
      </c>
      <c r="D261" s="7" t="s">
        <v>35</v>
      </c>
      <c r="E261" s="11" t="s">
        <v>448</v>
      </c>
      <c r="F261" s="35">
        <v>45613</v>
      </c>
      <c r="G261" s="35">
        <v>45613</v>
      </c>
      <c r="H261" s="11" t="s">
        <v>449</v>
      </c>
      <c r="I261" s="43" t="s">
        <v>450</v>
      </c>
      <c r="J261" s="11" t="s">
        <v>451</v>
      </c>
      <c r="K261" s="11" t="s">
        <v>32</v>
      </c>
      <c r="L261" s="43" t="s">
        <v>34</v>
      </c>
      <c r="M261" s="9" t="s">
        <v>39</v>
      </c>
      <c r="N261" s="11" t="s">
        <v>431</v>
      </c>
      <c r="O261" s="124"/>
    </row>
    <row r="262" spans="2:15" s="29" customFormat="1" ht="113.4" customHeight="1" x14ac:dyDescent="0.2">
      <c r="B262" s="43" t="s">
        <v>1140</v>
      </c>
      <c r="C262" s="43" t="s">
        <v>1141</v>
      </c>
      <c r="D262" s="7" t="s">
        <v>35</v>
      </c>
      <c r="E262" s="43" t="s">
        <v>1142</v>
      </c>
      <c r="F262" s="21">
        <v>45514</v>
      </c>
      <c r="G262" s="21">
        <v>45585</v>
      </c>
      <c r="H262" s="43" t="s">
        <v>1143</v>
      </c>
      <c r="I262" s="43" t="s">
        <v>1144</v>
      </c>
      <c r="J262" s="43" t="s">
        <v>1145</v>
      </c>
      <c r="K262" s="43" t="s">
        <v>32</v>
      </c>
      <c r="L262" s="43" t="s">
        <v>31</v>
      </c>
      <c r="M262" s="9" t="s">
        <v>39</v>
      </c>
      <c r="N262" s="43" t="s">
        <v>1146</v>
      </c>
      <c r="O262" s="124"/>
    </row>
    <row r="263" spans="2:15" s="29" customFormat="1" ht="182.4" customHeight="1" x14ac:dyDescent="0.2">
      <c r="B263" s="43" t="s">
        <v>1140</v>
      </c>
      <c r="C263" s="43" t="s">
        <v>1472</v>
      </c>
      <c r="D263" s="7" t="s">
        <v>35</v>
      </c>
      <c r="E263" s="25" t="s">
        <v>1473</v>
      </c>
      <c r="F263" s="23" t="s">
        <v>1474</v>
      </c>
      <c r="G263" s="23" t="s">
        <v>410</v>
      </c>
      <c r="H263" s="43" t="s">
        <v>1475</v>
      </c>
      <c r="I263" s="43" t="s">
        <v>1476</v>
      </c>
      <c r="J263" s="43" t="s">
        <v>1477</v>
      </c>
      <c r="K263" s="43" t="s">
        <v>32</v>
      </c>
      <c r="L263" s="43" t="s">
        <v>34</v>
      </c>
      <c r="M263" s="9" t="s">
        <v>39</v>
      </c>
      <c r="N263" s="43" t="s">
        <v>1478</v>
      </c>
      <c r="O263" s="124" t="s">
        <v>1479</v>
      </c>
    </row>
    <row r="264" spans="2:15" s="29" customFormat="1" ht="118.8" customHeight="1" x14ac:dyDescent="0.2">
      <c r="B264" s="43" t="s">
        <v>1140</v>
      </c>
      <c r="C264" s="43" t="s">
        <v>1147</v>
      </c>
      <c r="D264" s="7" t="s">
        <v>35</v>
      </c>
      <c r="E264" s="43" t="s">
        <v>1148</v>
      </c>
      <c r="F264" s="21">
        <v>45598</v>
      </c>
      <c r="G264" s="21">
        <v>45676</v>
      </c>
      <c r="H264" s="43" t="s">
        <v>1149</v>
      </c>
      <c r="I264" s="43" t="s">
        <v>1144</v>
      </c>
      <c r="J264" s="43" t="s">
        <v>1146</v>
      </c>
      <c r="K264" s="43" t="s">
        <v>32</v>
      </c>
      <c r="L264" s="43" t="s">
        <v>31</v>
      </c>
      <c r="M264" s="9" t="s">
        <v>39</v>
      </c>
      <c r="N264" s="43" t="s">
        <v>1146</v>
      </c>
      <c r="O264" s="124"/>
    </row>
    <row r="265" spans="2:15" s="29" customFormat="1" ht="78.599999999999994" customHeight="1" x14ac:dyDescent="0.2">
      <c r="B265" s="14" t="s">
        <v>55</v>
      </c>
      <c r="C265" s="14" t="s">
        <v>475</v>
      </c>
      <c r="D265" s="30" t="s">
        <v>47</v>
      </c>
      <c r="E265" s="14" t="s">
        <v>476</v>
      </c>
      <c r="F265" s="20">
        <v>45577</v>
      </c>
      <c r="G265" s="20">
        <v>45578</v>
      </c>
      <c r="H265" s="14" t="s">
        <v>477</v>
      </c>
      <c r="I265" s="14" t="s">
        <v>491</v>
      </c>
      <c r="J265" s="14" t="s">
        <v>478</v>
      </c>
      <c r="K265" s="14" t="s">
        <v>479</v>
      </c>
      <c r="L265" s="14" t="s">
        <v>31</v>
      </c>
      <c r="M265" s="31" t="s">
        <v>30</v>
      </c>
      <c r="N265" s="14" t="s">
        <v>480</v>
      </c>
      <c r="O265" s="124"/>
    </row>
    <row r="266" spans="2:15" s="29" customFormat="1" ht="103.2" customHeight="1" x14ac:dyDescent="0.2">
      <c r="B266" s="52" t="s">
        <v>55</v>
      </c>
      <c r="C266" s="53" t="s">
        <v>1150</v>
      </c>
      <c r="D266" s="54" t="s">
        <v>40</v>
      </c>
      <c r="E266" s="54" t="s">
        <v>1151</v>
      </c>
      <c r="F266" s="55">
        <v>45577</v>
      </c>
      <c r="G266" s="55">
        <v>45577</v>
      </c>
      <c r="H266" s="54" t="s">
        <v>1152</v>
      </c>
      <c r="I266" s="54" t="s">
        <v>1153</v>
      </c>
      <c r="J266" s="54" t="s">
        <v>1154</v>
      </c>
      <c r="K266" s="54" t="s">
        <v>1155</v>
      </c>
      <c r="L266" s="54" t="s">
        <v>34</v>
      </c>
      <c r="M266" s="56" t="s">
        <v>30</v>
      </c>
      <c r="N266" s="54" t="s">
        <v>1156</v>
      </c>
      <c r="O266" s="118" t="s">
        <v>1157</v>
      </c>
    </row>
    <row r="267" spans="2:15" s="29" customFormat="1" ht="103.2" customHeight="1" x14ac:dyDescent="0.2">
      <c r="B267" s="43" t="s">
        <v>55</v>
      </c>
      <c r="C267" s="43" t="s">
        <v>1511</v>
      </c>
      <c r="D267" s="7" t="s">
        <v>47</v>
      </c>
      <c r="E267" s="43" t="s">
        <v>1512</v>
      </c>
      <c r="F267" s="21">
        <v>45578</v>
      </c>
      <c r="G267" s="21">
        <v>45578</v>
      </c>
      <c r="H267" s="43" t="s">
        <v>1500</v>
      </c>
      <c r="I267" s="43" t="s">
        <v>1501</v>
      </c>
      <c r="J267" s="43" t="s">
        <v>1513</v>
      </c>
      <c r="K267" s="43" t="s">
        <v>1514</v>
      </c>
      <c r="L267" s="43" t="s">
        <v>34</v>
      </c>
      <c r="M267" s="9" t="s">
        <v>30</v>
      </c>
      <c r="N267" s="43" t="s">
        <v>1515</v>
      </c>
      <c r="O267" s="124" t="s">
        <v>1516</v>
      </c>
    </row>
    <row r="268" spans="2:15" s="29" customFormat="1" ht="102.6" customHeight="1" x14ac:dyDescent="0.2">
      <c r="B268" s="14" t="s">
        <v>55</v>
      </c>
      <c r="C268" s="14" t="s">
        <v>481</v>
      </c>
      <c r="D268" s="30" t="s">
        <v>47</v>
      </c>
      <c r="E268" s="14" t="s">
        <v>482</v>
      </c>
      <c r="F268" s="20">
        <v>45578</v>
      </c>
      <c r="G268" s="20">
        <v>45578</v>
      </c>
      <c r="H268" s="14" t="s">
        <v>483</v>
      </c>
      <c r="I268" s="14" t="s">
        <v>484</v>
      </c>
      <c r="J268" s="14" t="s">
        <v>478</v>
      </c>
      <c r="K268" s="14" t="s">
        <v>32</v>
      </c>
      <c r="L268" s="14" t="s">
        <v>34</v>
      </c>
      <c r="M268" s="31" t="s">
        <v>39</v>
      </c>
      <c r="N268" s="14" t="s">
        <v>480</v>
      </c>
      <c r="O268" s="124"/>
    </row>
    <row r="269" spans="2:15" s="29" customFormat="1" ht="116.4" customHeight="1" x14ac:dyDescent="0.2">
      <c r="B269" s="14" t="s">
        <v>55</v>
      </c>
      <c r="C269" s="14" t="s">
        <v>485</v>
      </c>
      <c r="D269" s="30" t="s">
        <v>47</v>
      </c>
      <c r="E269" s="14" t="s">
        <v>486</v>
      </c>
      <c r="F269" s="20">
        <v>45592</v>
      </c>
      <c r="G269" s="20">
        <v>45592</v>
      </c>
      <c r="H269" s="14" t="s">
        <v>487</v>
      </c>
      <c r="I269" s="14" t="s">
        <v>484</v>
      </c>
      <c r="J269" s="14" t="s">
        <v>488</v>
      </c>
      <c r="K269" s="14" t="s">
        <v>32</v>
      </c>
      <c r="L269" s="14" t="s">
        <v>34</v>
      </c>
      <c r="M269" s="31" t="s">
        <v>30</v>
      </c>
      <c r="N269" s="14" t="s">
        <v>480</v>
      </c>
      <c r="O269" s="124"/>
    </row>
    <row r="270" spans="2:15" s="29" customFormat="1" ht="139.19999999999999" customHeight="1" x14ac:dyDescent="0.2">
      <c r="B270" s="4" t="s">
        <v>1</v>
      </c>
      <c r="C270" s="4" t="s">
        <v>1480</v>
      </c>
      <c r="D270" s="5" t="s">
        <v>47</v>
      </c>
      <c r="E270" s="4" t="s">
        <v>1481</v>
      </c>
      <c r="F270" s="71">
        <v>45531</v>
      </c>
      <c r="G270" s="71">
        <v>45714</v>
      </c>
      <c r="H270" s="4" t="s">
        <v>1482</v>
      </c>
      <c r="I270" s="4" t="s">
        <v>1483</v>
      </c>
      <c r="J270" s="4" t="s">
        <v>1238</v>
      </c>
      <c r="K270" s="4" t="s">
        <v>1484</v>
      </c>
      <c r="L270" s="4" t="s">
        <v>34</v>
      </c>
      <c r="M270" s="6" t="s">
        <v>30</v>
      </c>
      <c r="N270" s="4" t="s">
        <v>1240</v>
      </c>
      <c r="O270" s="124" t="s">
        <v>1485</v>
      </c>
    </row>
    <row r="271" spans="2:15" s="29" customFormat="1" ht="127.8" customHeight="1" x14ac:dyDescent="0.2">
      <c r="B271" s="43" t="s">
        <v>1</v>
      </c>
      <c r="C271" s="43" t="s">
        <v>1363</v>
      </c>
      <c r="D271" s="7" t="s">
        <v>47</v>
      </c>
      <c r="E271" s="43" t="s">
        <v>1364</v>
      </c>
      <c r="F271" s="64" t="s">
        <v>344</v>
      </c>
      <c r="G271" s="64" t="s">
        <v>344</v>
      </c>
      <c r="H271" s="11" t="s">
        <v>1494</v>
      </c>
      <c r="I271" s="11" t="s">
        <v>1495</v>
      </c>
      <c r="J271" s="43" t="s">
        <v>1367</v>
      </c>
      <c r="K271" s="11" t="s">
        <v>1368</v>
      </c>
      <c r="L271" s="43" t="s">
        <v>34</v>
      </c>
      <c r="M271" s="9" t="s">
        <v>30</v>
      </c>
      <c r="N271" s="11" t="s">
        <v>1369</v>
      </c>
      <c r="O271" s="127" t="s">
        <v>1370</v>
      </c>
    </row>
    <row r="272" spans="2:15" s="29" customFormat="1" ht="127.2" customHeight="1" x14ac:dyDescent="0.2">
      <c r="B272" s="14" t="s">
        <v>1</v>
      </c>
      <c r="C272" s="14" t="s">
        <v>1486</v>
      </c>
      <c r="D272" s="30" t="s">
        <v>47</v>
      </c>
      <c r="E272" s="14" t="s">
        <v>1487</v>
      </c>
      <c r="F272" s="20">
        <v>45564</v>
      </c>
      <c r="G272" s="20">
        <v>45564</v>
      </c>
      <c r="H272" s="14" t="s">
        <v>1488</v>
      </c>
      <c r="I272" s="14" t="s">
        <v>1489</v>
      </c>
      <c r="J272" s="14" t="s">
        <v>1490</v>
      </c>
      <c r="K272" s="14" t="s">
        <v>1491</v>
      </c>
      <c r="L272" s="14" t="s">
        <v>31</v>
      </c>
      <c r="M272" s="31" t="s">
        <v>30</v>
      </c>
      <c r="N272" s="14" t="s">
        <v>1492</v>
      </c>
      <c r="O272" s="124" t="s">
        <v>1493</v>
      </c>
    </row>
    <row r="273" spans="2:15" s="29" customFormat="1" ht="92.4" customHeight="1" x14ac:dyDescent="0.2">
      <c r="B273" s="14" t="s">
        <v>1</v>
      </c>
      <c r="C273" s="14" t="s">
        <v>1496</v>
      </c>
      <c r="D273" s="30" t="s">
        <v>47</v>
      </c>
      <c r="E273" s="14" t="s">
        <v>1497</v>
      </c>
      <c r="F273" s="20">
        <v>45564</v>
      </c>
      <c r="G273" s="20">
        <v>45564</v>
      </c>
      <c r="H273" s="14" t="s">
        <v>1488</v>
      </c>
      <c r="I273" s="14" t="s">
        <v>1489</v>
      </c>
      <c r="J273" s="14" t="s">
        <v>1490</v>
      </c>
      <c r="K273" s="14" t="s">
        <v>32</v>
      </c>
      <c r="L273" s="14" t="s">
        <v>31</v>
      </c>
      <c r="M273" s="31" t="s">
        <v>30</v>
      </c>
      <c r="N273" s="14" t="s">
        <v>1492</v>
      </c>
      <c r="O273" s="124" t="s">
        <v>1493</v>
      </c>
    </row>
    <row r="274" spans="2:15" s="29" customFormat="1" ht="170.4" customHeight="1" x14ac:dyDescent="0.2">
      <c r="B274" s="43" t="s">
        <v>1</v>
      </c>
      <c r="C274" s="33" t="s">
        <v>459</v>
      </c>
      <c r="D274" s="7" t="s">
        <v>35</v>
      </c>
      <c r="E274" s="16" t="s">
        <v>460</v>
      </c>
      <c r="F274" s="21">
        <v>45568</v>
      </c>
      <c r="G274" s="21">
        <v>45568</v>
      </c>
      <c r="H274" s="17" t="s">
        <v>461</v>
      </c>
      <c r="I274" s="43" t="s">
        <v>462</v>
      </c>
      <c r="J274" s="16" t="s">
        <v>463</v>
      </c>
      <c r="K274" s="43" t="s">
        <v>32</v>
      </c>
      <c r="L274" s="43" t="s">
        <v>31</v>
      </c>
      <c r="M274" s="9" t="s">
        <v>30</v>
      </c>
      <c r="N274" s="16" t="s">
        <v>463</v>
      </c>
      <c r="O274" s="124"/>
    </row>
    <row r="275" spans="2:15" s="29" customFormat="1" ht="221.4" customHeight="1" x14ac:dyDescent="0.2">
      <c r="B275" s="4" t="s">
        <v>1</v>
      </c>
      <c r="C275" s="4" t="s">
        <v>1498</v>
      </c>
      <c r="D275" s="5" t="s">
        <v>47</v>
      </c>
      <c r="E275" s="4" t="s">
        <v>1499</v>
      </c>
      <c r="F275" s="22">
        <v>45570</v>
      </c>
      <c r="G275" s="22">
        <v>45570</v>
      </c>
      <c r="H275" s="4" t="s">
        <v>1500</v>
      </c>
      <c r="I275" s="4" t="s">
        <v>1501</v>
      </c>
      <c r="J275" s="4" t="s">
        <v>1238</v>
      </c>
      <c r="K275" s="4" t="s">
        <v>1502</v>
      </c>
      <c r="L275" s="4" t="s">
        <v>34</v>
      </c>
      <c r="M275" s="6" t="s">
        <v>30</v>
      </c>
      <c r="N275" s="4" t="s">
        <v>1240</v>
      </c>
      <c r="O275" s="124" t="s">
        <v>1503</v>
      </c>
    </row>
    <row r="276" spans="2:15" s="29" customFormat="1" ht="128.4" customHeight="1" x14ac:dyDescent="0.2">
      <c r="B276" s="43" t="s">
        <v>1</v>
      </c>
      <c r="C276" s="33" t="s">
        <v>489</v>
      </c>
      <c r="D276" s="7" t="s">
        <v>35</v>
      </c>
      <c r="E276" s="16" t="s">
        <v>490</v>
      </c>
      <c r="F276" s="8">
        <v>45570</v>
      </c>
      <c r="G276" s="8">
        <v>45731</v>
      </c>
      <c r="H276" s="17" t="s">
        <v>472</v>
      </c>
      <c r="I276" s="43" t="s">
        <v>473</v>
      </c>
      <c r="J276" s="16" t="s">
        <v>474</v>
      </c>
      <c r="K276" s="43" t="s">
        <v>32</v>
      </c>
      <c r="L276" s="43" t="s">
        <v>34</v>
      </c>
      <c r="M276" s="9" t="s">
        <v>39</v>
      </c>
      <c r="N276" s="16" t="s">
        <v>474</v>
      </c>
      <c r="O276" s="124"/>
    </row>
    <row r="277" spans="2:15" s="29" customFormat="1" ht="128.4" customHeight="1" x14ac:dyDescent="0.2">
      <c r="B277" s="43" t="s">
        <v>1</v>
      </c>
      <c r="C277" s="33" t="s">
        <v>464</v>
      </c>
      <c r="D277" s="7" t="s">
        <v>35</v>
      </c>
      <c r="E277" s="16" t="s">
        <v>465</v>
      </c>
      <c r="F277" s="21">
        <v>45571</v>
      </c>
      <c r="G277" s="21">
        <v>45571</v>
      </c>
      <c r="H277" s="17" t="s">
        <v>461</v>
      </c>
      <c r="I277" s="43" t="s">
        <v>462</v>
      </c>
      <c r="J277" s="16" t="s">
        <v>463</v>
      </c>
      <c r="K277" s="43" t="s">
        <v>32</v>
      </c>
      <c r="L277" s="43" t="s">
        <v>31</v>
      </c>
      <c r="M277" s="9" t="s">
        <v>30</v>
      </c>
      <c r="N277" s="16" t="s">
        <v>463</v>
      </c>
      <c r="O277" s="124"/>
    </row>
    <row r="278" spans="2:15" s="29" customFormat="1" ht="126" customHeight="1" x14ac:dyDescent="0.2">
      <c r="B278" s="4" t="s">
        <v>1</v>
      </c>
      <c r="C278" s="4" t="s">
        <v>1504</v>
      </c>
      <c r="D278" s="5" t="s">
        <v>47</v>
      </c>
      <c r="E278" s="4" t="s">
        <v>1505</v>
      </c>
      <c r="F278" s="22" t="s">
        <v>1506</v>
      </c>
      <c r="G278" s="22" t="s">
        <v>1506</v>
      </c>
      <c r="H278" s="4" t="s">
        <v>1500</v>
      </c>
      <c r="I278" s="4" t="s">
        <v>1507</v>
      </c>
      <c r="J278" s="4" t="s">
        <v>1238</v>
      </c>
      <c r="K278" s="4" t="s">
        <v>1508</v>
      </c>
      <c r="L278" s="4" t="s">
        <v>34</v>
      </c>
      <c r="M278" s="6" t="s">
        <v>30</v>
      </c>
      <c r="N278" s="4" t="s">
        <v>1509</v>
      </c>
      <c r="O278" s="122" t="s">
        <v>1510</v>
      </c>
    </row>
    <row r="279" spans="2:15" s="29" customFormat="1" ht="104.4" customHeight="1" x14ac:dyDescent="0.2">
      <c r="B279" s="43" t="s">
        <v>1</v>
      </c>
      <c r="C279" s="43" t="s">
        <v>1517</v>
      </c>
      <c r="D279" s="7" t="s">
        <v>47</v>
      </c>
      <c r="E279" s="43" t="s">
        <v>1518</v>
      </c>
      <c r="F279" s="21">
        <v>45579</v>
      </c>
      <c r="G279" s="21">
        <v>45579</v>
      </c>
      <c r="H279" s="43" t="s">
        <v>1519</v>
      </c>
      <c r="I279" s="43" t="s">
        <v>1520</v>
      </c>
      <c r="J279" s="43" t="s">
        <v>1513</v>
      </c>
      <c r="K279" s="43" t="s">
        <v>1514</v>
      </c>
      <c r="L279" s="43" t="s">
        <v>34</v>
      </c>
      <c r="M279" s="9" t="s">
        <v>39</v>
      </c>
      <c r="N279" s="43" t="s">
        <v>1515</v>
      </c>
      <c r="O279" s="124" t="s">
        <v>1521</v>
      </c>
    </row>
    <row r="280" spans="2:15" s="29" customFormat="1" ht="104.4" customHeight="1" x14ac:dyDescent="0.2">
      <c r="B280" s="43" t="s">
        <v>1</v>
      </c>
      <c r="C280" s="33" t="s">
        <v>466</v>
      </c>
      <c r="D280" s="7" t="s">
        <v>35</v>
      </c>
      <c r="E280" s="16" t="s">
        <v>467</v>
      </c>
      <c r="F280" s="21">
        <v>45582</v>
      </c>
      <c r="G280" s="21">
        <v>45582</v>
      </c>
      <c r="H280" s="17" t="s">
        <v>461</v>
      </c>
      <c r="I280" s="43" t="s">
        <v>462</v>
      </c>
      <c r="J280" s="16" t="s">
        <v>463</v>
      </c>
      <c r="K280" s="43" t="s">
        <v>32</v>
      </c>
      <c r="L280" s="43" t="s">
        <v>31</v>
      </c>
      <c r="M280" s="9" t="s">
        <v>39</v>
      </c>
      <c r="N280" s="16" t="s">
        <v>463</v>
      </c>
      <c r="O280" s="124"/>
    </row>
    <row r="281" spans="2:15" s="29" customFormat="1" ht="104.4" customHeight="1" x14ac:dyDescent="0.2">
      <c r="B281" s="14" t="s">
        <v>1</v>
      </c>
      <c r="C281" s="14" t="s">
        <v>1522</v>
      </c>
      <c r="D281" s="30" t="s">
        <v>47</v>
      </c>
      <c r="E281" s="14" t="s">
        <v>1523</v>
      </c>
      <c r="F281" s="20">
        <v>45585</v>
      </c>
      <c r="G281" s="20">
        <v>45585</v>
      </c>
      <c r="H281" s="14" t="s">
        <v>1488</v>
      </c>
      <c r="I281" s="14" t="s">
        <v>1489</v>
      </c>
      <c r="J281" s="14" t="s">
        <v>1490</v>
      </c>
      <c r="K281" s="14" t="s">
        <v>32</v>
      </c>
      <c r="L281" s="14" t="s">
        <v>34</v>
      </c>
      <c r="M281" s="31" t="s">
        <v>39</v>
      </c>
      <c r="N281" s="14" t="s">
        <v>1492</v>
      </c>
      <c r="O281" s="124" t="s">
        <v>1493</v>
      </c>
    </row>
    <row r="282" spans="2:15" s="29" customFormat="1" ht="104.4" customHeight="1" x14ac:dyDescent="0.2">
      <c r="B282" s="4" t="s">
        <v>1</v>
      </c>
      <c r="C282" s="4" t="s">
        <v>1524</v>
      </c>
      <c r="D282" s="5" t="s">
        <v>47</v>
      </c>
      <c r="E282" s="4" t="s">
        <v>1525</v>
      </c>
      <c r="F282" s="22">
        <v>45591</v>
      </c>
      <c r="G282" s="22">
        <v>45591</v>
      </c>
      <c r="H282" s="4" t="s">
        <v>1500</v>
      </c>
      <c r="I282" s="4" t="s">
        <v>1501</v>
      </c>
      <c r="J282" s="4" t="s">
        <v>1238</v>
      </c>
      <c r="K282" s="4" t="s">
        <v>1526</v>
      </c>
      <c r="L282" s="4" t="s">
        <v>34</v>
      </c>
      <c r="M282" s="6" t="s">
        <v>30</v>
      </c>
      <c r="N282" s="4" t="s">
        <v>1527</v>
      </c>
      <c r="O282" s="124"/>
    </row>
    <row r="283" spans="2:15" s="29" customFormat="1" ht="104.4" customHeight="1" x14ac:dyDescent="0.2">
      <c r="B283" s="14" t="s">
        <v>1</v>
      </c>
      <c r="C283" s="14" t="s">
        <v>1528</v>
      </c>
      <c r="D283" s="30" t="s">
        <v>47</v>
      </c>
      <c r="E283" s="14" t="s">
        <v>1529</v>
      </c>
      <c r="F283" s="20">
        <v>45592</v>
      </c>
      <c r="G283" s="20">
        <v>45592</v>
      </c>
      <c r="H283" s="14" t="s">
        <v>1488</v>
      </c>
      <c r="I283" s="14" t="s">
        <v>1489</v>
      </c>
      <c r="J283" s="14" t="s">
        <v>1490</v>
      </c>
      <c r="K283" s="14" t="s">
        <v>32</v>
      </c>
      <c r="L283" s="14" t="s">
        <v>34</v>
      </c>
      <c r="M283" s="31" t="s">
        <v>39</v>
      </c>
      <c r="N283" s="14" t="s">
        <v>1492</v>
      </c>
      <c r="O283" s="124" t="s">
        <v>1493</v>
      </c>
    </row>
    <row r="284" spans="2:15" s="29" customFormat="1" ht="104.4" customHeight="1" x14ac:dyDescent="0.2">
      <c r="B284" s="43" t="s">
        <v>1</v>
      </c>
      <c r="C284" s="33" t="s">
        <v>468</v>
      </c>
      <c r="D284" s="7" t="s">
        <v>35</v>
      </c>
      <c r="E284" s="16" t="s">
        <v>469</v>
      </c>
      <c r="F284" s="21">
        <v>45596</v>
      </c>
      <c r="G284" s="21">
        <v>45596</v>
      </c>
      <c r="H284" s="17" t="s">
        <v>470</v>
      </c>
      <c r="I284" s="43" t="s">
        <v>471</v>
      </c>
      <c r="J284" s="16" t="s">
        <v>463</v>
      </c>
      <c r="K284" s="43" t="s">
        <v>32</v>
      </c>
      <c r="L284" s="43" t="s">
        <v>31</v>
      </c>
      <c r="M284" s="9" t="s">
        <v>30</v>
      </c>
      <c r="N284" s="16" t="s">
        <v>463</v>
      </c>
      <c r="O284" s="124"/>
    </row>
    <row r="285" spans="2:15" s="29" customFormat="1" ht="104.4" customHeight="1" x14ac:dyDescent="0.2">
      <c r="B285" s="4" t="s">
        <v>1</v>
      </c>
      <c r="C285" s="4" t="s">
        <v>1530</v>
      </c>
      <c r="D285" s="5" t="s">
        <v>47</v>
      </c>
      <c r="E285" s="4" t="s">
        <v>1531</v>
      </c>
      <c r="F285" s="22" t="s">
        <v>1532</v>
      </c>
      <c r="G285" s="22" t="s">
        <v>1532</v>
      </c>
      <c r="H285" s="4" t="s">
        <v>1500</v>
      </c>
      <c r="I285" s="4" t="s">
        <v>1501</v>
      </c>
      <c r="J285" s="4" t="s">
        <v>1238</v>
      </c>
      <c r="K285" s="4" t="s">
        <v>1533</v>
      </c>
      <c r="L285" s="4" t="s">
        <v>34</v>
      </c>
      <c r="M285" s="6" t="s">
        <v>30</v>
      </c>
      <c r="N285" s="4" t="s">
        <v>1509</v>
      </c>
      <c r="O285" s="136" t="s">
        <v>1534</v>
      </c>
    </row>
    <row r="286" spans="2:15" s="29" customFormat="1" ht="101.4" customHeight="1" x14ac:dyDescent="0.2">
      <c r="B286" s="14" t="s">
        <v>1</v>
      </c>
      <c r="C286" s="14" t="s">
        <v>1522</v>
      </c>
      <c r="D286" s="30" t="s">
        <v>47</v>
      </c>
      <c r="E286" s="14" t="s">
        <v>1523</v>
      </c>
      <c r="F286" s="20">
        <v>45613</v>
      </c>
      <c r="G286" s="20">
        <v>45613</v>
      </c>
      <c r="H286" s="14" t="s">
        <v>1488</v>
      </c>
      <c r="I286" s="14" t="s">
        <v>1489</v>
      </c>
      <c r="J286" s="14" t="s">
        <v>1490</v>
      </c>
      <c r="K286" s="14" t="s">
        <v>32</v>
      </c>
      <c r="L286" s="14" t="s">
        <v>34</v>
      </c>
      <c r="M286" s="31" t="s">
        <v>39</v>
      </c>
      <c r="N286" s="14" t="s">
        <v>1492</v>
      </c>
      <c r="O286" s="124" t="s">
        <v>1493</v>
      </c>
    </row>
    <row r="287" spans="2:15" s="29" customFormat="1" ht="83.4" customHeight="1" x14ac:dyDescent="0.2">
      <c r="B287" s="43" t="s">
        <v>54</v>
      </c>
      <c r="C287" s="43" t="s">
        <v>498</v>
      </c>
      <c r="D287" s="7" t="s">
        <v>33</v>
      </c>
      <c r="E287" s="43" t="s">
        <v>499</v>
      </c>
      <c r="F287" s="21">
        <v>45381</v>
      </c>
      <c r="G287" s="21">
        <v>45558</v>
      </c>
      <c r="H287" s="14" t="s">
        <v>178</v>
      </c>
      <c r="I287" s="14" t="s">
        <v>177</v>
      </c>
      <c r="J287" s="14" t="s">
        <v>176</v>
      </c>
      <c r="K287" s="14" t="s">
        <v>36</v>
      </c>
      <c r="L287" s="43" t="s">
        <v>38</v>
      </c>
      <c r="M287" s="9" t="s">
        <v>39</v>
      </c>
      <c r="N287" s="43" t="s">
        <v>186</v>
      </c>
      <c r="O287" s="124"/>
    </row>
    <row r="288" spans="2:15" s="29" customFormat="1" ht="83.4" customHeight="1" x14ac:dyDescent="0.2">
      <c r="B288" s="43" t="s">
        <v>54</v>
      </c>
      <c r="C288" s="43" t="s">
        <v>492</v>
      </c>
      <c r="D288" s="7" t="s">
        <v>33</v>
      </c>
      <c r="E288" s="43" t="s">
        <v>493</v>
      </c>
      <c r="F288" s="21">
        <v>45505</v>
      </c>
      <c r="G288" s="21">
        <v>45585</v>
      </c>
      <c r="H288" s="43" t="s">
        <v>186</v>
      </c>
      <c r="I288" s="43" t="s">
        <v>169</v>
      </c>
      <c r="J288" s="43" t="s">
        <v>494</v>
      </c>
      <c r="K288" s="43" t="s">
        <v>36</v>
      </c>
      <c r="L288" s="43" t="s">
        <v>38</v>
      </c>
      <c r="M288" s="9" t="s">
        <v>39</v>
      </c>
      <c r="N288" s="43" t="s">
        <v>186</v>
      </c>
      <c r="O288" s="124"/>
    </row>
    <row r="289" spans="2:15" s="29" customFormat="1" ht="75" customHeight="1" x14ac:dyDescent="0.2">
      <c r="B289" s="43" t="s">
        <v>54</v>
      </c>
      <c r="C289" s="43" t="s">
        <v>500</v>
      </c>
      <c r="D289" s="7" t="s">
        <v>33</v>
      </c>
      <c r="E289" s="43" t="s">
        <v>501</v>
      </c>
      <c r="F289" s="21">
        <v>45584</v>
      </c>
      <c r="G289" s="21">
        <v>45646</v>
      </c>
      <c r="H289" s="14" t="s">
        <v>178</v>
      </c>
      <c r="I289" s="14" t="s">
        <v>177</v>
      </c>
      <c r="J289" s="14" t="s">
        <v>176</v>
      </c>
      <c r="K289" s="14" t="s">
        <v>36</v>
      </c>
      <c r="L289" s="43" t="s">
        <v>38</v>
      </c>
      <c r="M289" s="9" t="s">
        <v>39</v>
      </c>
      <c r="N289" s="43" t="s">
        <v>186</v>
      </c>
      <c r="O289" s="124"/>
    </row>
    <row r="290" spans="2:15" s="29" customFormat="1" ht="75" customHeight="1" x14ac:dyDescent="0.2">
      <c r="B290" s="43" t="s">
        <v>1058</v>
      </c>
      <c r="C290" s="43" t="s">
        <v>2022</v>
      </c>
      <c r="D290" s="7" t="s">
        <v>40</v>
      </c>
      <c r="E290" s="43" t="s">
        <v>2023</v>
      </c>
      <c r="F290" s="21">
        <v>45584</v>
      </c>
      <c r="G290" s="21">
        <v>45584</v>
      </c>
      <c r="H290" s="43" t="s">
        <v>2024</v>
      </c>
      <c r="I290" s="43" t="s">
        <v>2025</v>
      </c>
      <c r="J290" s="43" t="s">
        <v>2024</v>
      </c>
      <c r="K290" s="43" t="s">
        <v>2026</v>
      </c>
      <c r="L290" s="43" t="s">
        <v>41</v>
      </c>
      <c r="M290" s="9" t="s">
        <v>39</v>
      </c>
      <c r="N290" s="43" t="s">
        <v>2027</v>
      </c>
      <c r="O290" s="137" t="s">
        <v>2028</v>
      </c>
    </row>
    <row r="291" spans="2:15" s="29" customFormat="1" ht="121.2" customHeight="1" x14ac:dyDescent="0.2">
      <c r="B291" s="43" t="s">
        <v>54</v>
      </c>
      <c r="C291" s="4" t="s">
        <v>1068</v>
      </c>
      <c r="D291" s="7" t="s">
        <v>35</v>
      </c>
      <c r="E291" s="4" t="s">
        <v>1069</v>
      </c>
      <c r="F291" s="21">
        <v>45589</v>
      </c>
      <c r="G291" s="21">
        <v>45648</v>
      </c>
      <c r="H291" s="43" t="s">
        <v>516</v>
      </c>
      <c r="I291" s="43" t="s">
        <v>517</v>
      </c>
      <c r="J291" s="43" t="s">
        <v>170</v>
      </c>
      <c r="K291" s="43" t="s">
        <v>32</v>
      </c>
      <c r="L291" s="43" t="s">
        <v>31</v>
      </c>
      <c r="M291" s="9" t="s">
        <v>39</v>
      </c>
      <c r="N291" s="43" t="s">
        <v>170</v>
      </c>
      <c r="O291" s="124" t="s">
        <v>518</v>
      </c>
    </row>
    <row r="292" spans="2:15" s="29" customFormat="1" ht="75" customHeight="1" x14ac:dyDescent="0.2">
      <c r="B292" s="43" t="s">
        <v>54</v>
      </c>
      <c r="C292" s="43" t="s">
        <v>495</v>
      </c>
      <c r="D292" s="7" t="s">
        <v>33</v>
      </c>
      <c r="E292" s="43" t="s">
        <v>496</v>
      </c>
      <c r="F292" s="37" t="s">
        <v>497</v>
      </c>
      <c r="G292" s="37" t="s">
        <v>497</v>
      </c>
      <c r="H292" s="43" t="s">
        <v>186</v>
      </c>
      <c r="I292" s="43" t="s">
        <v>169</v>
      </c>
      <c r="J292" s="43" t="s">
        <v>494</v>
      </c>
      <c r="K292" s="43" t="s">
        <v>36</v>
      </c>
      <c r="L292" s="43" t="s">
        <v>38</v>
      </c>
      <c r="M292" s="9" t="s">
        <v>39</v>
      </c>
      <c r="N292" s="43" t="s">
        <v>186</v>
      </c>
      <c r="O292" s="124"/>
    </row>
    <row r="293" spans="2:15" s="29" customFormat="1" ht="75" customHeight="1" x14ac:dyDescent="0.2">
      <c r="B293" s="43" t="s">
        <v>2</v>
      </c>
      <c r="C293" s="43" t="s">
        <v>574</v>
      </c>
      <c r="D293" s="7" t="s">
        <v>33</v>
      </c>
      <c r="E293" s="43" t="s">
        <v>509</v>
      </c>
      <c r="F293" s="21">
        <v>45557</v>
      </c>
      <c r="G293" s="21">
        <v>45557</v>
      </c>
      <c r="H293" s="43" t="s">
        <v>171</v>
      </c>
      <c r="I293" s="43" t="s">
        <v>169</v>
      </c>
      <c r="J293" s="43" t="s">
        <v>171</v>
      </c>
      <c r="K293" s="43" t="s">
        <v>175</v>
      </c>
      <c r="L293" s="43" t="s">
        <v>34</v>
      </c>
      <c r="M293" s="9" t="s">
        <v>30</v>
      </c>
      <c r="N293" s="43" t="s">
        <v>171</v>
      </c>
      <c r="O293" s="124" t="s">
        <v>510</v>
      </c>
    </row>
    <row r="294" spans="2:15" s="29" customFormat="1" ht="85.8" customHeight="1" x14ac:dyDescent="0.2">
      <c r="B294" s="43" t="s">
        <v>2</v>
      </c>
      <c r="C294" s="43" t="s">
        <v>511</v>
      </c>
      <c r="D294" s="7" t="s">
        <v>48</v>
      </c>
      <c r="E294" s="43" t="s">
        <v>512</v>
      </c>
      <c r="F294" s="21">
        <v>45558</v>
      </c>
      <c r="G294" s="21">
        <v>45558</v>
      </c>
      <c r="H294" s="43" t="s">
        <v>171</v>
      </c>
      <c r="I294" s="43" t="s">
        <v>169</v>
      </c>
      <c r="J294" s="43" t="s">
        <v>171</v>
      </c>
      <c r="K294" s="43" t="s">
        <v>32</v>
      </c>
      <c r="L294" s="43" t="s">
        <v>34</v>
      </c>
      <c r="M294" s="9" t="s">
        <v>30</v>
      </c>
      <c r="N294" s="43" t="s">
        <v>171</v>
      </c>
      <c r="O294" s="124" t="s">
        <v>510</v>
      </c>
    </row>
    <row r="295" spans="2:15" s="29" customFormat="1" ht="111" customHeight="1" x14ac:dyDescent="0.2">
      <c r="B295" s="43" t="s">
        <v>2</v>
      </c>
      <c r="C295" s="43" t="s">
        <v>519</v>
      </c>
      <c r="D295" s="7" t="s">
        <v>35</v>
      </c>
      <c r="E295" s="43" t="s">
        <v>520</v>
      </c>
      <c r="F295" s="21">
        <v>45560</v>
      </c>
      <c r="G295" s="21">
        <v>45571</v>
      </c>
      <c r="H295" s="43" t="s">
        <v>521</v>
      </c>
      <c r="I295" s="43" t="s">
        <v>522</v>
      </c>
      <c r="J295" s="43" t="s">
        <v>521</v>
      </c>
      <c r="K295" s="43" t="s">
        <v>32</v>
      </c>
      <c r="L295" s="43" t="s">
        <v>34</v>
      </c>
      <c r="M295" s="9" t="s">
        <v>39</v>
      </c>
      <c r="N295" s="43" t="s">
        <v>170</v>
      </c>
      <c r="O295" s="124" t="s">
        <v>523</v>
      </c>
    </row>
    <row r="296" spans="2:15" s="29" customFormat="1" ht="111" customHeight="1" x14ac:dyDescent="0.2">
      <c r="B296" s="43" t="s">
        <v>2</v>
      </c>
      <c r="C296" s="43" t="s">
        <v>524</v>
      </c>
      <c r="D296" s="7" t="s">
        <v>33</v>
      </c>
      <c r="E296" s="43" t="s">
        <v>1023</v>
      </c>
      <c r="F296" s="21">
        <v>45563</v>
      </c>
      <c r="G296" s="21">
        <v>45564</v>
      </c>
      <c r="H296" s="43" t="s">
        <v>525</v>
      </c>
      <c r="I296" s="43" t="s">
        <v>526</v>
      </c>
      <c r="J296" s="43" t="s">
        <v>527</v>
      </c>
      <c r="K296" s="43" t="s">
        <v>528</v>
      </c>
      <c r="L296" s="43" t="s">
        <v>31</v>
      </c>
      <c r="M296" s="9" t="s">
        <v>30</v>
      </c>
      <c r="N296" s="43" t="s">
        <v>529</v>
      </c>
      <c r="O296" s="124" t="s">
        <v>530</v>
      </c>
    </row>
    <row r="297" spans="2:15" s="29" customFormat="1" ht="97.2" customHeight="1" x14ac:dyDescent="0.2">
      <c r="B297" s="43" t="s">
        <v>2</v>
      </c>
      <c r="C297" s="43" t="s">
        <v>1158</v>
      </c>
      <c r="D297" s="7" t="s">
        <v>33</v>
      </c>
      <c r="E297" s="43" t="s">
        <v>1159</v>
      </c>
      <c r="F297" s="21">
        <v>45564</v>
      </c>
      <c r="G297" s="21">
        <v>45620</v>
      </c>
      <c r="H297" s="43" t="s">
        <v>1160</v>
      </c>
      <c r="I297" s="43" t="s">
        <v>1161</v>
      </c>
      <c r="J297" s="43" t="s">
        <v>1160</v>
      </c>
      <c r="K297" s="43" t="s">
        <v>1162</v>
      </c>
      <c r="L297" s="43" t="s">
        <v>31</v>
      </c>
      <c r="M297" s="9" t="s">
        <v>30</v>
      </c>
      <c r="N297" s="43" t="s">
        <v>1163</v>
      </c>
      <c r="O297" s="124" t="s">
        <v>1164</v>
      </c>
    </row>
    <row r="298" spans="2:15" s="29" customFormat="1" ht="75" customHeight="1" x14ac:dyDescent="0.2">
      <c r="B298" s="43" t="s">
        <v>2</v>
      </c>
      <c r="C298" s="43" t="s">
        <v>1011</v>
      </c>
      <c r="D298" s="7" t="s">
        <v>33</v>
      </c>
      <c r="E298" s="43" t="s">
        <v>1012</v>
      </c>
      <c r="F298" s="21">
        <v>45568</v>
      </c>
      <c r="G298" s="21">
        <v>45568</v>
      </c>
      <c r="H298" s="43" t="s">
        <v>1013</v>
      </c>
      <c r="I298" s="43" t="s">
        <v>169</v>
      </c>
      <c r="J298" s="43" t="s">
        <v>1014</v>
      </c>
      <c r="K298" s="43" t="s">
        <v>1015</v>
      </c>
      <c r="L298" s="43" t="s">
        <v>34</v>
      </c>
      <c r="M298" s="9" t="s">
        <v>30</v>
      </c>
      <c r="N298" s="43" t="s">
        <v>1016</v>
      </c>
      <c r="O298" s="124"/>
    </row>
    <row r="299" spans="2:15" s="29" customFormat="1" ht="103.8" customHeight="1" x14ac:dyDescent="0.2">
      <c r="B299" s="43" t="s">
        <v>2</v>
      </c>
      <c r="C299" s="43" t="s">
        <v>1165</v>
      </c>
      <c r="D299" s="7" t="s">
        <v>33</v>
      </c>
      <c r="E299" s="43" t="s">
        <v>1166</v>
      </c>
      <c r="F299" s="21">
        <v>45571</v>
      </c>
      <c r="G299" s="21">
        <v>45571</v>
      </c>
      <c r="H299" s="43" t="s">
        <v>1167</v>
      </c>
      <c r="I299" s="43" t="s">
        <v>1168</v>
      </c>
      <c r="J299" s="43" t="s">
        <v>1160</v>
      </c>
      <c r="K299" s="43" t="s">
        <v>1169</v>
      </c>
      <c r="L299" s="43" t="s">
        <v>31</v>
      </c>
      <c r="M299" s="9" t="s">
        <v>30</v>
      </c>
      <c r="N299" s="43" t="s">
        <v>1163</v>
      </c>
      <c r="O299" s="124" t="s">
        <v>1164</v>
      </c>
    </row>
    <row r="300" spans="2:15" s="29" customFormat="1" ht="103.8" customHeight="1" x14ac:dyDescent="0.2">
      <c r="B300" s="43" t="s">
        <v>2</v>
      </c>
      <c r="C300" s="43" t="s">
        <v>1170</v>
      </c>
      <c r="D300" s="7" t="s">
        <v>33</v>
      </c>
      <c r="E300" s="43" t="s">
        <v>1171</v>
      </c>
      <c r="F300" s="21">
        <v>45571</v>
      </c>
      <c r="G300" s="21">
        <v>45571</v>
      </c>
      <c r="H300" s="43" t="s">
        <v>1172</v>
      </c>
      <c r="I300" s="43" t="s">
        <v>1161</v>
      </c>
      <c r="J300" s="43" t="s">
        <v>1160</v>
      </c>
      <c r="K300" s="43" t="s">
        <v>1173</v>
      </c>
      <c r="L300" s="43" t="s">
        <v>31</v>
      </c>
      <c r="M300" s="9" t="s">
        <v>30</v>
      </c>
      <c r="N300" s="43" t="s">
        <v>1163</v>
      </c>
      <c r="O300" s="124" t="s">
        <v>1164</v>
      </c>
    </row>
    <row r="301" spans="2:15" s="29" customFormat="1" ht="147" customHeight="1" x14ac:dyDescent="0.2">
      <c r="B301" s="43" t="s">
        <v>2</v>
      </c>
      <c r="C301" s="43" t="s">
        <v>1174</v>
      </c>
      <c r="D301" s="7" t="s">
        <v>33</v>
      </c>
      <c r="E301" s="43" t="s">
        <v>1175</v>
      </c>
      <c r="F301" s="21">
        <v>45577</v>
      </c>
      <c r="G301" s="21">
        <v>45585</v>
      </c>
      <c r="H301" s="43" t="s">
        <v>1176</v>
      </c>
      <c r="I301" s="43" t="s">
        <v>1177</v>
      </c>
      <c r="J301" s="43" t="s">
        <v>1160</v>
      </c>
      <c r="K301" s="43" t="s">
        <v>1178</v>
      </c>
      <c r="L301" s="43" t="s">
        <v>31</v>
      </c>
      <c r="M301" s="9" t="s">
        <v>30</v>
      </c>
      <c r="N301" s="43" t="s">
        <v>1163</v>
      </c>
      <c r="O301" s="124" t="s">
        <v>1164</v>
      </c>
    </row>
    <row r="302" spans="2:15" s="29" customFormat="1" ht="75" customHeight="1" x14ac:dyDescent="0.2">
      <c r="B302" s="43" t="s">
        <v>2</v>
      </c>
      <c r="C302" s="43" t="s">
        <v>1019</v>
      </c>
      <c r="D302" s="7" t="s">
        <v>33</v>
      </c>
      <c r="E302" s="43" t="s">
        <v>513</v>
      </c>
      <c r="F302" s="21">
        <v>45578</v>
      </c>
      <c r="G302" s="21">
        <v>45578</v>
      </c>
      <c r="H302" s="43" t="s">
        <v>171</v>
      </c>
      <c r="I302" s="43" t="s">
        <v>169</v>
      </c>
      <c r="J302" s="43" t="s">
        <v>171</v>
      </c>
      <c r="K302" s="43" t="s">
        <v>514</v>
      </c>
      <c r="L302" s="43" t="s">
        <v>34</v>
      </c>
      <c r="M302" s="9" t="s">
        <v>30</v>
      </c>
      <c r="N302" s="43" t="s">
        <v>171</v>
      </c>
      <c r="O302" s="124" t="s">
        <v>510</v>
      </c>
    </row>
    <row r="303" spans="2:15" s="29" customFormat="1" ht="114" customHeight="1" x14ac:dyDescent="0.2">
      <c r="B303" s="43" t="s">
        <v>2</v>
      </c>
      <c r="C303" s="43" t="s">
        <v>1179</v>
      </c>
      <c r="D303" s="7" t="s">
        <v>33</v>
      </c>
      <c r="E303" s="43" t="s">
        <v>1180</v>
      </c>
      <c r="F303" s="21">
        <v>45578</v>
      </c>
      <c r="G303" s="21">
        <v>45578</v>
      </c>
      <c r="H303" s="43" t="s">
        <v>1160</v>
      </c>
      <c r="I303" s="43" t="s">
        <v>1161</v>
      </c>
      <c r="J303" s="43" t="s">
        <v>1160</v>
      </c>
      <c r="K303" s="43" t="s">
        <v>1181</v>
      </c>
      <c r="L303" s="43" t="s">
        <v>34</v>
      </c>
      <c r="M303" s="9" t="s">
        <v>30</v>
      </c>
      <c r="N303" s="43" t="s">
        <v>1163</v>
      </c>
      <c r="O303" s="124" t="s">
        <v>1182</v>
      </c>
    </row>
    <row r="304" spans="2:15" s="29" customFormat="1" ht="102" customHeight="1" x14ac:dyDescent="0.2">
      <c r="B304" s="43" t="s">
        <v>2</v>
      </c>
      <c r="C304" s="43" t="s">
        <v>1183</v>
      </c>
      <c r="D304" s="7" t="s">
        <v>33</v>
      </c>
      <c r="E304" s="43" t="s">
        <v>1184</v>
      </c>
      <c r="F304" s="21">
        <v>45584</v>
      </c>
      <c r="G304" s="21">
        <v>45584</v>
      </c>
      <c r="H304" s="43" t="s">
        <v>1185</v>
      </c>
      <c r="I304" s="43" t="s">
        <v>1168</v>
      </c>
      <c r="J304" s="43" t="s">
        <v>1160</v>
      </c>
      <c r="K304" s="43" t="s">
        <v>1169</v>
      </c>
      <c r="L304" s="43" t="s">
        <v>31</v>
      </c>
      <c r="M304" s="9" t="s">
        <v>30</v>
      </c>
      <c r="N304" s="43" t="s">
        <v>1163</v>
      </c>
      <c r="O304" s="124" t="s">
        <v>1164</v>
      </c>
    </row>
    <row r="305" spans="2:18" s="29" customFormat="1" ht="95.4" customHeight="1" x14ac:dyDescent="0.2">
      <c r="B305" s="43" t="s">
        <v>2</v>
      </c>
      <c r="C305" s="43" t="s">
        <v>1186</v>
      </c>
      <c r="D305" s="7" t="s">
        <v>33</v>
      </c>
      <c r="E305" s="43" t="s">
        <v>1187</v>
      </c>
      <c r="F305" s="21">
        <v>45584</v>
      </c>
      <c r="G305" s="21">
        <v>45584</v>
      </c>
      <c r="H305" s="43" t="s">
        <v>1188</v>
      </c>
      <c r="I305" s="43" t="s">
        <v>1161</v>
      </c>
      <c r="J305" s="43" t="s">
        <v>1160</v>
      </c>
      <c r="K305" s="43" t="s">
        <v>1189</v>
      </c>
      <c r="L305" s="43" t="s">
        <v>31</v>
      </c>
      <c r="M305" s="9" t="s">
        <v>30</v>
      </c>
      <c r="N305" s="43" t="s">
        <v>1163</v>
      </c>
      <c r="O305" s="124" t="s">
        <v>1164</v>
      </c>
    </row>
    <row r="306" spans="2:18" s="29" customFormat="1" ht="95.4" customHeight="1" x14ac:dyDescent="0.2">
      <c r="B306" s="4" t="s">
        <v>2</v>
      </c>
      <c r="C306" s="4" t="s">
        <v>1504</v>
      </c>
      <c r="D306" s="5" t="s">
        <v>47</v>
      </c>
      <c r="E306" s="4" t="s">
        <v>1505</v>
      </c>
      <c r="F306" s="22" t="s">
        <v>1235</v>
      </c>
      <c r="G306" s="22" t="s">
        <v>1235</v>
      </c>
      <c r="H306" s="4" t="s">
        <v>1535</v>
      </c>
      <c r="I306" s="4" t="s">
        <v>522</v>
      </c>
      <c r="J306" s="4" t="s">
        <v>1238</v>
      </c>
      <c r="K306" s="4" t="s">
        <v>1508</v>
      </c>
      <c r="L306" s="4" t="s">
        <v>34</v>
      </c>
      <c r="M306" s="6" t="s">
        <v>30</v>
      </c>
      <c r="N306" s="4" t="s">
        <v>1509</v>
      </c>
      <c r="O306" s="124" t="s">
        <v>1536</v>
      </c>
    </row>
    <row r="307" spans="2:18" s="29" customFormat="1" ht="95.4" customHeight="1" x14ac:dyDescent="0.2">
      <c r="B307" s="43" t="s">
        <v>2</v>
      </c>
      <c r="C307" s="43" t="s">
        <v>1537</v>
      </c>
      <c r="D307" s="7" t="s">
        <v>47</v>
      </c>
      <c r="E307" s="43" t="s">
        <v>1538</v>
      </c>
      <c r="F307" s="21">
        <v>45585</v>
      </c>
      <c r="G307" s="21">
        <v>45585</v>
      </c>
      <c r="H307" s="43" t="s">
        <v>1535</v>
      </c>
      <c r="I307" s="43" t="s">
        <v>1539</v>
      </c>
      <c r="J307" s="43" t="s">
        <v>1513</v>
      </c>
      <c r="K307" s="43" t="s">
        <v>32</v>
      </c>
      <c r="L307" s="43" t="s">
        <v>34</v>
      </c>
      <c r="M307" s="9" t="s">
        <v>30</v>
      </c>
      <c r="N307" s="43" t="s">
        <v>1515</v>
      </c>
      <c r="O307" s="124" t="s">
        <v>1516</v>
      </c>
    </row>
    <row r="308" spans="2:18" s="29" customFormat="1" ht="111.6" customHeight="1" x14ac:dyDescent="0.2">
      <c r="B308" s="14" t="s">
        <v>2</v>
      </c>
      <c r="C308" s="15" t="s">
        <v>1027</v>
      </c>
      <c r="D308" s="30" t="s">
        <v>35</v>
      </c>
      <c r="E308" s="14" t="s">
        <v>507</v>
      </c>
      <c r="F308" s="20">
        <v>45585</v>
      </c>
      <c r="G308" s="20">
        <v>45585</v>
      </c>
      <c r="H308" s="14" t="s">
        <v>188</v>
      </c>
      <c r="I308" s="14" t="s">
        <v>508</v>
      </c>
      <c r="J308" s="14" t="s">
        <v>1028</v>
      </c>
      <c r="K308" s="14" t="s">
        <v>36</v>
      </c>
      <c r="L308" s="14" t="s">
        <v>34</v>
      </c>
      <c r="M308" s="31" t="s">
        <v>39</v>
      </c>
      <c r="N308" s="14" t="s">
        <v>187</v>
      </c>
      <c r="O308" s="124"/>
    </row>
    <row r="309" spans="2:18" s="29" customFormat="1" ht="96.6" customHeight="1" x14ac:dyDescent="0.2">
      <c r="B309" s="43" t="s">
        <v>2</v>
      </c>
      <c r="C309" s="11" t="s">
        <v>1540</v>
      </c>
      <c r="D309" s="7" t="s">
        <v>33</v>
      </c>
      <c r="E309" s="11" t="s">
        <v>1541</v>
      </c>
      <c r="F309" s="21">
        <v>45591</v>
      </c>
      <c r="G309" s="21">
        <v>45591</v>
      </c>
      <c r="H309" s="43" t="s">
        <v>1542</v>
      </c>
      <c r="I309" s="43" t="s">
        <v>1543</v>
      </c>
      <c r="J309" s="43" t="s">
        <v>1544</v>
      </c>
      <c r="K309" s="11" t="s">
        <v>32</v>
      </c>
      <c r="L309" s="43" t="s">
        <v>34</v>
      </c>
      <c r="M309" s="9" t="s">
        <v>39</v>
      </c>
      <c r="N309" s="11" t="s">
        <v>1545</v>
      </c>
      <c r="O309" s="124" t="s">
        <v>1546</v>
      </c>
    </row>
    <row r="310" spans="2:18" s="29" customFormat="1" ht="100.2" customHeight="1" x14ac:dyDescent="0.2">
      <c r="B310" s="43" t="s">
        <v>2</v>
      </c>
      <c r="C310" s="43" t="s">
        <v>1190</v>
      </c>
      <c r="D310" s="7" t="s">
        <v>33</v>
      </c>
      <c r="E310" s="43" t="s">
        <v>1191</v>
      </c>
      <c r="F310" s="21">
        <v>45591</v>
      </c>
      <c r="G310" s="21">
        <v>45591</v>
      </c>
      <c r="H310" s="43" t="s">
        <v>1160</v>
      </c>
      <c r="I310" s="43" t="s">
        <v>1161</v>
      </c>
      <c r="J310" s="43" t="s">
        <v>1160</v>
      </c>
      <c r="K310" s="43" t="s">
        <v>1192</v>
      </c>
      <c r="L310" s="43" t="s">
        <v>34</v>
      </c>
      <c r="M310" s="9" t="s">
        <v>30</v>
      </c>
      <c r="N310" s="43" t="s">
        <v>1163</v>
      </c>
      <c r="O310" s="124" t="s">
        <v>1182</v>
      </c>
    </row>
    <row r="311" spans="2:18" s="29" customFormat="1" ht="163.19999999999999" customHeight="1" x14ac:dyDescent="0.2">
      <c r="B311" s="4" t="s">
        <v>2</v>
      </c>
      <c r="C311" s="4" t="s">
        <v>1547</v>
      </c>
      <c r="D311" s="5" t="s">
        <v>47</v>
      </c>
      <c r="E311" s="4" t="s">
        <v>1548</v>
      </c>
      <c r="F311" s="22">
        <v>45597</v>
      </c>
      <c r="G311" s="22">
        <v>45597</v>
      </c>
      <c r="H311" s="4" t="s">
        <v>1549</v>
      </c>
      <c r="I311" s="4" t="s">
        <v>1550</v>
      </c>
      <c r="J311" s="4" t="s">
        <v>1551</v>
      </c>
      <c r="K311" s="4" t="s">
        <v>1552</v>
      </c>
      <c r="L311" s="4" t="s">
        <v>34</v>
      </c>
      <c r="M311" s="6" t="s">
        <v>30</v>
      </c>
      <c r="N311" s="4" t="s">
        <v>1240</v>
      </c>
      <c r="O311" s="124" t="s">
        <v>1553</v>
      </c>
    </row>
    <row r="312" spans="2:18" s="29" customFormat="1" ht="150" customHeight="1" x14ac:dyDescent="0.2">
      <c r="B312" s="43" t="s">
        <v>2</v>
      </c>
      <c r="C312" s="43" t="s">
        <v>1554</v>
      </c>
      <c r="D312" s="7" t="s">
        <v>47</v>
      </c>
      <c r="E312" s="72" t="s">
        <v>1555</v>
      </c>
      <c r="F312" s="23" t="s">
        <v>409</v>
      </c>
      <c r="G312" s="73">
        <v>45599</v>
      </c>
      <c r="H312" s="74" t="s">
        <v>1556</v>
      </c>
      <c r="I312" s="43" t="s">
        <v>1557</v>
      </c>
      <c r="J312" s="43" t="s">
        <v>1558</v>
      </c>
      <c r="K312" s="75" t="s">
        <v>49</v>
      </c>
      <c r="L312" s="43" t="s">
        <v>34</v>
      </c>
      <c r="M312" s="28" t="s">
        <v>39</v>
      </c>
      <c r="N312" s="146" t="s">
        <v>1558</v>
      </c>
      <c r="O312" s="145" t="s">
        <v>1559</v>
      </c>
      <c r="P312" s="3"/>
      <c r="Q312" s="3"/>
      <c r="R312" s="3"/>
    </row>
    <row r="313" spans="2:18" s="29" customFormat="1" ht="87" customHeight="1" x14ac:dyDescent="0.2">
      <c r="B313" s="14" t="s">
        <v>173</v>
      </c>
      <c r="C313" s="14" t="s">
        <v>185</v>
      </c>
      <c r="D313" s="30" t="s">
        <v>35</v>
      </c>
      <c r="E313" s="14" t="s">
        <v>1017</v>
      </c>
      <c r="F313" s="36" t="s">
        <v>409</v>
      </c>
      <c r="G313" s="36" t="s">
        <v>409</v>
      </c>
      <c r="H313" s="14" t="s">
        <v>178</v>
      </c>
      <c r="I313" s="14" t="s">
        <v>177</v>
      </c>
      <c r="J313" s="14" t="s">
        <v>176</v>
      </c>
      <c r="K313" s="14" t="s">
        <v>36</v>
      </c>
      <c r="L313" s="14" t="s">
        <v>31</v>
      </c>
      <c r="M313" s="31" t="s">
        <v>39</v>
      </c>
      <c r="N313" s="43" t="s">
        <v>186</v>
      </c>
      <c r="O313" s="124"/>
      <c r="P313" s="3"/>
      <c r="Q313" s="3"/>
      <c r="R313" s="3"/>
    </row>
    <row r="314" spans="2:18" s="29" customFormat="1" ht="95.4" customHeight="1" x14ac:dyDescent="0.2">
      <c r="B314" s="14" t="s">
        <v>173</v>
      </c>
      <c r="C314" s="14" t="s">
        <v>184</v>
      </c>
      <c r="D314" s="30" t="s">
        <v>35</v>
      </c>
      <c r="E314" s="14" t="s">
        <v>183</v>
      </c>
      <c r="F314" s="36" t="s">
        <v>409</v>
      </c>
      <c r="G314" s="36" t="s">
        <v>409</v>
      </c>
      <c r="H314" s="14" t="s">
        <v>182</v>
      </c>
      <c r="I314" s="14" t="s">
        <v>177</v>
      </c>
      <c r="J314" s="14" t="s">
        <v>181</v>
      </c>
      <c r="K314" s="14" t="s">
        <v>36</v>
      </c>
      <c r="L314" s="14" t="s">
        <v>41</v>
      </c>
      <c r="M314" s="31" t="s">
        <v>39</v>
      </c>
      <c r="N314" s="43" t="s">
        <v>186</v>
      </c>
      <c r="O314" s="124"/>
      <c r="P314" s="3"/>
      <c r="Q314" s="3"/>
      <c r="R314" s="3"/>
    </row>
    <row r="315" spans="2:18" s="29" customFormat="1" ht="154.19999999999999" customHeight="1" x14ac:dyDescent="0.2">
      <c r="B315" s="43" t="s">
        <v>2</v>
      </c>
      <c r="C315" s="43" t="s">
        <v>531</v>
      </c>
      <c r="D315" s="7" t="s">
        <v>33</v>
      </c>
      <c r="E315" s="43" t="s">
        <v>532</v>
      </c>
      <c r="F315" s="21">
        <v>45605</v>
      </c>
      <c r="G315" s="21">
        <v>45605</v>
      </c>
      <c r="H315" s="43" t="s">
        <v>533</v>
      </c>
      <c r="I315" s="43" t="s">
        <v>169</v>
      </c>
      <c r="J315" s="43" t="s">
        <v>534</v>
      </c>
      <c r="K315" s="43" t="s">
        <v>535</v>
      </c>
      <c r="L315" s="43" t="s">
        <v>31</v>
      </c>
      <c r="M315" s="9" t="s">
        <v>30</v>
      </c>
      <c r="N315" s="43" t="s">
        <v>529</v>
      </c>
      <c r="O315" s="124" t="s">
        <v>530</v>
      </c>
      <c r="P315" s="3"/>
      <c r="Q315" s="3"/>
      <c r="R315" s="3"/>
    </row>
    <row r="316" spans="2:18" s="29" customFormat="1" ht="129.6" customHeight="1" x14ac:dyDescent="0.2">
      <c r="B316" s="43" t="s">
        <v>2</v>
      </c>
      <c r="C316" s="43" t="s">
        <v>1193</v>
      </c>
      <c r="D316" s="7" t="s">
        <v>33</v>
      </c>
      <c r="E316" s="43" t="s">
        <v>1194</v>
      </c>
      <c r="F316" s="21">
        <v>45606</v>
      </c>
      <c r="G316" s="21">
        <v>45606</v>
      </c>
      <c r="H316" s="43" t="s">
        <v>1160</v>
      </c>
      <c r="I316" s="43" t="s">
        <v>1161</v>
      </c>
      <c r="J316" s="43" t="s">
        <v>1160</v>
      </c>
      <c r="K316" s="43" t="s">
        <v>1195</v>
      </c>
      <c r="L316" s="43" t="s">
        <v>31</v>
      </c>
      <c r="M316" s="9" t="s">
        <v>30</v>
      </c>
      <c r="N316" s="43" t="s">
        <v>1163</v>
      </c>
      <c r="O316" s="124" t="s">
        <v>1164</v>
      </c>
      <c r="P316" s="3"/>
      <c r="Q316" s="3"/>
      <c r="R316" s="3"/>
    </row>
    <row r="317" spans="2:18" s="29" customFormat="1" ht="113.4" customHeight="1" x14ac:dyDescent="0.2">
      <c r="B317" s="43" t="s">
        <v>2</v>
      </c>
      <c r="C317" s="43" t="s">
        <v>1196</v>
      </c>
      <c r="D317" s="7" t="s">
        <v>33</v>
      </c>
      <c r="E317" s="43" t="s">
        <v>1197</v>
      </c>
      <c r="F317" s="21">
        <v>45606</v>
      </c>
      <c r="G317" s="21">
        <v>45606</v>
      </c>
      <c r="H317" s="43" t="s">
        <v>54</v>
      </c>
      <c r="I317" s="43" t="s">
        <v>1168</v>
      </c>
      <c r="J317" s="43" t="s">
        <v>1160</v>
      </c>
      <c r="K317" s="43" t="s">
        <v>1198</v>
      </c>
      <c r="L317" s="43" t="s">
        <v>31</v>
      </c>
      <c r="M317" s="9" t="s">
        <v>30</v>
      </c>
      <c r="N317" s="43" t="s">
        <v>1163</v>
      </c>
      <c r="O317" s="124" t="s">
        <v>1182</v>
      </c>
      <c r="P317" s="3"/>
      <c r="Q317" s="3"/>
      <c r="R317" s="3"/>
    </row>
    <row r="318" spans="2:18" s="29" customFormat="1" ht="101.4" customHeight="1" x14ac:dyDescent="0.2">
      <c r="B318" s="43" t="s">
        <v>2</v>
      </c>
      <c r="C318" s="43" t="s">
        <v>1070</v>
      </c>
      <c r="D318" s="7" t="s">
        <v>33</v>
      </c>
      <c r="E318" s="43" t="s">
        <v>515</v>
      </c>
      <c r="F318" s="21">
        <v>45612</v>
      </c>
      <c r="G318" s="21">
        <v>45612</v>
      </c>
      <c r="H318" s="43" t="s">
        <v>171</v>
      </c>
      <c r="I318" s="43" t="s">
        <v>169</v>
      </c>
      <c r="J318" s="43" t="s">
        <v>171</v>
      </c>
      <c r="K318" s="43" t="s">
        <v>32</v>
      </c>
      <c r="L318" s="43" t="s">
        <v>34</v>
      </c>
      <c r="M318" s="9" t="s">
        <v>30</v>
      </c>
      <c r="N318" s="43" t="s">
        <v>171</v>
      </c>
      <c r="O318" s="124" t="s">
        <v>1029</v>
      </c>
      <c r="P318" s="3"/>
      <c r="Q318" s="3"/>
      <c r="R318" s="3"/>
    </row>
    <row r="319" spans="2:18" s="29" customFormat="1" ht="101.4" customHeight="1" x14ac:dyDescent="0.2">
      <c r="B319" s="43" t="s">
        <v>2</v>
      </c>
      <c r="C319" s="43" t="s">
        <v>1199</v>
      </c>
      <c r="D319" s="7" t="s">
        <v>33</v>
      </c>
      <c r="E319" s="43" t="s">
        <v>1197</v>
      </c>
      <c r="F319" s="21">
        <v>45613</v>
      </c>
      <c r="G319" s="21">
        <v>45613</v>
      </c>
      <c r="H319" s="43" t="s">
        <v>1056</v>
      </c>
      <c r="I319" s="43" t="s">
        <v>1168</v>
      </c>
      <c r="J319" s="43" t="s">
        <v>1160</v>
      </c>
      <c r="K319" s="43" t="s">
        <v>1198</v>
      </c>
      <c r="L319" s="43" t="s">
        <v>31</v>
      </c>
      <c r="M319" s="9" t="s">
        <v>30</v>
      </c>
      <c r="N319" s="43" t="s">
        <v>1163</v>
      </c>
      <c r="O319" s="124" t="s">
        <v>1164</v>
      </c>
      <c r="P319" s="3"/>
      <c r="Q319" s="3"/>
      <c r="R319" s="3"/>
    </row>
    <row r="320" spans="2:18" s="29" customFormat="1" ht="106.2" customHeight="1" x14ac:dyDescent="0.2">
      <c r="B320" s="43" t="s">
        <v>2</v>
      </c>
      <c r="C320" s="43" t="s">
        <v>2029</v>
      </c>
      <c r="D320" s="7" t="s">
        <v>33</v>
      </c>
      <c r="E320" s="43" t="s">
        <v>2030</v>
      </c>
      <c r="F320" s="21">
        <v>45613</v>
      </c>
      <c r="G320" s="21">
        <v>45613</v>
      </c>
      <c r="H320" s="43" t="s">
        <v>2031</v>
      </c>
      <c r="I320" s="43" t="s">
        <v>169</v>
      </c>
      <c r="J320" s="43" t="s">
        <v>2032</v>
      </c>
      <c r="K320" s="43" t="s">
        <v>2033</v>
      </c>
      <c r="L320" s="43" t="s">
        <v>34</v>
      </c>
      <c r="M320" s="9" t="s">
        <v>56</v>
      </c>
      <c r="N320" s="43" t="s">
        <v>2034</v>
      </c>
      <c r="O320" s="124" t="str">
        <f>HYPERLINK("#", "https://odawara.iuhw.ac.jp/")</f>
        <v>https://odawara.iuhw.ac.jp/</v>
      </c>
      <c r="P320" s="3"/>
      <c r="Q320" s="3"/>
      <c r="R320" s="3"/>
    </row>
    <row r="321" spans="2:18" s="29" customFormat="1" ht="91.2" customHeight="1" x14ac:dyDescent="0.2">
      <c r="B321" s="14" t="s">
        <v>173</v>
      </c>
      <c r="C321" s="14" t="s">
        <v>180</v>
      </c>
      <c r="D321" s="30" t="s">
        <v>35</v>
      </c>
      <c r="E321" s="14" t="s">
        <v>179</v>
      </c>
      <c r="F321" s="36" t="s">
        <v>502</v>
      </c>
      <c r="G321" s="36" t="s">
        <v>502</v>
      </c>
      <c r="H321" s="14" t="s">
        <v>503</v>
      </c>
      <c r="I321" s="14" t="s">
        <v>177</v>
      </c>
      <c r="J321" s="14" t="s">
        <v>176</v>
      </c>
      <c r="K321" s="14" t="s">
        <v>36</v>
      </c>
      <c r="L321" s="14" t="s">
        <v>31</v>
      </c>
      <c r="M321" s="31" t="s">
        <v>39</v>
      </c>
      <c r="N321" s="43" t="s">
        <v>186</v>
      </c>
      <c r="O321" s="124"/>
      <c r="P321" s="3"/>
      <c r="Q321" s="3"/>
      <c r="R321" s="3"/>
    </row>
    <row r="322" spans="2:18" s="29" customFormat="1" ht="84" customHeight="1" x14ac:dyDescent="0.2">
      <c r="B322" s="14" t="s">
        <v>173</v>
      </c>
      <c r="C322" s="14" t="s">
        <v>180</v>
      </c>
      <c r="D322" s="30" t="s">
        <v>35</v>
      </c>
      <c r="E322" s="14" t="s">
        <v>504</v>
      </c>
      <c r="F322" s="36" t="s">
        <v>505</v>
      </c>
      <c r="G322" s="36" t="s">
        <v>505</v>
      </c>
      <c r="H322" s="14" t="s">
        <v>506</v>
      </c>
      <c r="I322" s="14" t="s">
        <v>177</v>
      </c>
      <c r="J322" s="14" t="s">
        <v>176</v>
      </c>
      <c r="K322" s="14" t="s">
        <v>36</v>
      </c>
      <c r="L322" s="14" t="s">
        <v>31</v>
      </c>
      <c r="M322" s="31" t="s">
        <v>39</v>
      </c>
      <c r="N322" s="43" t="s">
        <v>186</v>
      </c>
      <c r="O322" s="124"/>
      <c r="P322" s="3"/>
      <c r="Q322" s="3"/>
      <c r="R322" s="3"/>
    </row>
    <row r="323" spans="2:18" s="29" customFormat="1" ht="98.4" customHeight="1" x14ac:dyDescent="0.2">
      <c r="B323" s="43" t="s">
        <v>1560</v>
      </c>
      <c r="C323" s="11" t="s">
        <v>1540</v>
      </c>
      <c r="D323" s="7" t="s">
        <v>33</v>
      </c>
      <c r="E323" s="11" t="s">
        <v>1541</v>
      </c>
      <c r="F323" s="21">
        <v>45584</v>
      </c>
      <c r="G323" s="21">
        <v>45584</v>
      </c>
      <c r="H323" s="43" t="s">
        <v>1561</v>
      </c>
      <c r="I323" s="43" t="s">
        <v>1562</v>
      </c>
      <c r="J323" s="43" t="s">
        <v>1544</v>
      </c>
      <c r="K323" s="11" t="s">
        <v>32</v>
      </c>
      <c r="L323" s="43" t="s">
        <v>34</v>
      </c>
      <c r="M323" s="9" t="s">
        <v>39</v>
      </c>
      <c r="N323" s="11" t="s">
        <v>1545</v>
      </c>
      <c r="O323" s="124" t="s">
        <v>1546</v>
      </c>
      <c r="P323" s="3"/>
      <c r="Q323" s="3"/>
      <c r="R323" s="3"/>
    </row>
    <row r="324" spans="2:18" s="29" customFormat="1" ht="109.8" customHeight="1" x14ac:dyDescent="0.2">
      <c r="B324" s="43" t="s">
        <v>3</v>
      </c>
      <c r="C324" s="43" t="s">
        <v>538</v>
      </c>
      <c r="D324" s="7" t="s">
        <v>35</v>
      </c>
      <c r="E324" s="43" t="s">
        <v>539</v>
      </c>
      <c r="F324" s="21">
        <v>45584</v>
      </c>
      <c r="G324" s="21">
        <v>45642</v>
      </c>
      <c r="H324" s="43" t="s">
        <v>536</v>
      </c>
      <c r="I324" s="43" t="s">
        <v>537</v>
      </c>
      <c r="J324" s="43" t="s">
        <v>540</v>
      </c>
      <c r="K324" s="43" t="s">
        <v>238</v>
      </c>
      <c r="L324" s="43" t="s">
        <v>41</v>
      </c>
      <c r="M324" s="9" t="s">
        <v>39</v>
      </c>
      <c r="N324" s="43" t="s">
        <v>541</v>
      </c>
      <c r="O324" s="124" t="s">
        <v>542</v>
      </c>
      <c r="P324" s="3"/>
      <c r="Q324" s="3"/>
      <c r="R324" s="3"/>
    </row>
    <row r="325" spans="2:18" s="29" customFormat="1" ht="109.8" customHeight="1" x14ac:dyDescent="0.2">
      <c r="B325" s="43" t="s">
        <v>3</v>
      </c>
      <c r="C325" s="43" t="s">
        <v>1563</v>
      </c>
      <c r="D325" s="7" t="s">
        <v>45</v>
      </c>
      <c r="E325" s="43" t="s">
        <v>1564</v>
      </c>
      <c r="F325" s="21">
        <v>45613</v>
      </c>
      <c r="G325" s="21">
        <v>45613</v>
      </c>
      <c r="H325" s="43" t="s">
        <v>1565</v>
      </c>
      <c r="I325" s="43" t="s">
        <v>1566</v>
      </c>
      <c r="J325" s="43" t="s">
        <v>1246</v>
      </c>
      <c r="K325" s="43" t="s">
        <v>1567</v>
      </c>
      <c r="L325" s="43" t="s">
        <v>31</v>
      </c>
      <c r="M325" s="9" t="s">
        <v>30</v>
      </c>
      <c r="N325" s="43" t="s">
        <v>1248</v>
      </c>
      <c r="O325" s="124" t="s">
        <v>1249</v>
      </c>
      <c r="P325" s="3"/>
      <c r="Q325" s="3"/>
      <c r="R325" s="3"/>
    </row>
    <row r="326" spans="2:18" s="29" customFormat="1" ht="100.2" customHeight="1" x14ac:dyDescent="0.2">
      <c r="B326" s="43" t="s">
        <v>1571</v>
      </c>
      <c r="C326" s="43" t="s">
        <v>1363</v>
      </c>
      <c r="D326" s="7" t="s">
        <v>47</v>
      </c>
      <c r="E326" s="43" t="s">
        <v>1364</v>
      </c>
      <c r="F326" s="64" t="s">
        <v>346</v>
      </c>
      <c r="G326" s="64" t="s">
        <v>346</v>
      </c>
      <c r="H326" s="43" t="s">
        <v>1568</v>
      </c>
      <c r="I326" s="43" t="s">
        <v>1569</v>
      </c>
      <c r="J326" s="43" t="s">
        <v>1367</v>
      </c>
      <c r="K326" s="11" t="s">
        <v>1570</v>
      </c>
      <c r="L326" s="43" t="s">
        <v>34</v>
      </c>
      <c r="M326" s="9" t="s">
        <v>30</v>
      </c>
      <c r="N326" s="11" t="s">
        <v>1369</v>
      </c>
      <c r="O326" s="125" t="s">
        <v>1370</v>
      </c>
      <c r="P326" s="3"/>
      <c r="Q326" s="3"/>
      <c r="R326" s="3"/>
    </row>
    <row r="327" spans="2:18" s="29" customFormat="1" ht="92.4" customHeight="1" x14ac:dyDescent="0.2">
      <c r="B327" s="43" t="s">
        <v>4</v>
      </c>
      <c r="C327" s="43" t="s">
        <v>168</v>
      </c>
      <c r="D327" s="7" t="s">
        <v>33</v>
      </c>
      <c r="E327" s="43" t="s">
        <v>544</v>
      </c>
      <c r="F327" s="21" t="s">
        <v>330</v>
      </c>
      <c r="G327" s="21" t="s">
        <v>330</v>
      </c>
      <c r="H327" s="43" t="s">
        <v>165</v>
      </c>
      <c r="I327" s="43" t="s">
        <v>164</v>
      </c>
      <c r="J327" s="4" t="s">
        <v>1071</v>
      </c>
      <c r="K327" s="43" t="s">
        <v>167</v>
      </c>
      <c r="L327" s="43" t="s">
        <v>31</v>
      </c>
      <c r="M327" s="9" t="s">
        <v>30</v>
      </c>
      <c r="N327" s="43" t="s">
        <v>161</v>
      </c>
      <c r="O327" s="124" t="s">
        <v>543</v>
      </c>
      <c r="P327" s="3"/>
      <c r="Q327" s="3"/>
      <c r="R327" s="3"/>
    </row>
    <row r="328" spans="2:18" s="29" customFormat="1" ht="102" customHeight="1" x14ac:dyDescent="0.2">
      <c r="B328" s="43" t="s">
        <v>4</v>
      </c>
      <c r="C328" s="43" t="s">
        <v>166</v>
      </c>
      <c r="D328" s="7" t="s">
        <v>35</v>
      </c>
      <c r="E328" s="43" t="s">
        <v>545</v>
      </c>
      <c r="F328" s="21" t="s">
        <v>331</v>
      </c>
      <c r="G328" s="21" t="s">
        <v>380</v>
      </c>
      <c r="H328" s="43" t="s">
        <v>165</v>
      </c>
      <c r="I328" s="43" t="s">
        <v>164</v>
      </c>
      <c r="J328" s="43" t="s">
        <v>163</v>
      </c>
      <c r="K328" s="43" t="s">
        <v>162</v>
      </c>
      <c r="L328" s="43" t="s">
        <v>34</v>
      </c>
      <c r="M328" s="9" t="s">
        <v>30</v>
      </c>
      <c r="N328" s="43" t="s">
        <v>161</v>
      </c>
      <c r="O328" s="124" t="s">
        <v>543</v>
      </c>
      <c r="P328" s="3"/>
      <c r="Q328" s="3"/>
      <c r="R328" s="3"/>
    </row>
    <row r="329" spans="2:18" s="29" customFormat="1" ht="94.2" customHeight="1" x14ac:dyDescent="0.2">
      <c r="B329" s="43" t="s">
        <v>4</v>
      </c>
      <c r="C329" s="43" t="s">
        <v>1363</v>
      </c>
      <c r="D329" s="7" t="s">
        <v>47</v>
      </c>
      <c r="E329" s="43" t="s">
        <v>1364</v>
      </c>
      <c r="F329" s="64" t="s">
        <v>961</v>
      </c>
      <c r="G329" s="64" t="s">
        <v>961</v>
      </c>
      <c r="H329" s="43" t="s">
        <v>1568</v>
      </c>
      <c r="I329" s="43" t="s">
        <v>1569</v>
      </c>
      <c r="J329" s="43" t="s">
        <v>1367</v>
      </c>
      <c r="K329" s="11" t="s">
        <v>1570</v>
      </c>
      <c r="L329" s="43" t="s">
        <v>34</v>
      </c>
      <c r="M329" s="9" t="s">
        <v>30</v>
      </c>
      <c r="N329" s="11" t="s">
        <v>1369</v>
      </c>
      <c r="O329" s="125" t="s">
        <v>1370</v>
      </c>
      <c r="P329" s="3"/>
      <c r="Q329" s="3"/>
      <c r="R329" s="3"/>
    </row>
    <row r="330" spans="2:18" s="29" customFormat="1" ht="179.4" customHeight="1" x14ac:dyDescent="0.2">
      <c r="B330" s="4" t="s">
        <v>1572</v>
      </c>
      <c r="C330" s="4" t="s">
        <v>1573</v>
      </c>
      <c r="D330" s="5" t="s">
        <v>47</v>
      </c>
      <c r="E330" s="4" t="s">
        <v>1574</v>
      </c>
      <c r="F330" s="22">
        <v>45563</v>
      </c>
      <c r="G330" s="22">
        <v>45563</v>
      </c>
      <c r="H330" s="4" t="s">
        <v>1575</v>
      </c>
      <c r="I330" s="4" t="s">
        <v>1576</v>
      </c>
      <c r="J330" s="4" t="s">
        <v>1577</v>
      </c>
      <c r="K330" s="4" t="s">
        <v>1578</v>
      </c>
      <c r="L330" s="4" t="s">
        <v>31</v>
      </c>
      <c r="M330" s="6" t="s">
        <v>30</v>
      </c>
      <c r="N330" s="4" t="s">
        <v>1240</v>
      </c>
      <c r="O330" s="124" t="s">
        <v>1579</v>
      </c>
      <c r="P330" s="3"/>
      <c r="Q330" s="3"/>
      <c r="R330" s="3"/>
    </row>
    <row r="331" spans="2:18" s="29" customFormat="1" ht="133.80000000000001" customHeight="1" x14ac:dyDescent="0.2">
      <c r="B331" s="43" t="s">
        <v>1580</v>
      </c>
      <c r="C331" s="43" t="s">
        <v>1581</v>
      </c>
      <c r="D331" s="7" t="s">
        <v>45</v>
      </c>
      <c r="E331" s="43" t="s">
        <v>1582</v>
      </c>
      <c r="F331" s="21">
        <v>45577</v>
      </c>
      <c r="G331" s="21">
        <v>45577</v>
      </c>
      <c r="H331" s="43" t="s">
        <v>1583</v>
      </c>
      <c r="I331" s="43" t="s">
        <v>1584</v>
      </c>
      <c r="J331" s="43" t="s">
        <v>1246</v>
      </c>
      <c r="K331" s="43" t="s">
        <v>1567</v>
      </c>
      <c r="L331" s="43" t="s">
        <v>34</v>
      </c>
      <c r="M331" s="9" t="s">
        <v>30</v>
      </c>
      <c r="N331" s="43" t="s">
        <v>1248</v>
      </c>
      <c r="O331" s="124" t="s">
        <v>1249</v>
      </c>
      <c r="P331" s="3"/>
      <c r="Q331" s="3"/>
      <c r="R331" s="3"/>
    </row>
    <row r="332" spans="2:18" s="29" customFormat="1" ht="126" customHeight="1" x14ac:dyDescent="0.2">
      <c r="B332" s="43" t="s">
        <v>1580</v>
      </c>
      <c r="C332" s="43" t="s">
        <v>1585</v>
      </c>
      <c r="D332" s="7" t="s">
        <v>45</v>
      </c>
      <c r="E332" s="43" t="s">
        <v>1582</v>
      </c>
      <c r="F332" s="21">
        <v>45577</v>
      </c>
      <c r="G332" s="21">
        <v>45577</v>
      </c>
      <c r="H332" s="43" t="s">
        <v>1583</v>
      </c>
      <c r="I332" s="43" t="s">
        <v>1584</v>
      </c>
      <c r="J332" s="43" t="s">
        <v>1246</v>
      </c>
      <c r="K332" s="43" t="s">
        <v>1567</v>
      </c>
      <c r="L332" s="43" t="s">
        <v>34</v>
      </c>
      <c r="M332" s="9" t="s">
        <v>30</v>
      </c>
      <c r="N332" s="43" t="s">
        <v>1248</v>
      </c>
      <c r="O332" s="124" t="s">
        <v>1249</v>
      </c>
      <c r="P332" s="3"/>
      <c r="Q332" s="3"/>
      <c r="R332" s="3"/>
    </row>
    <row r="333" spans="2:18" s="29" customFormat="1" ht="90.6" customHeight="1" x14ac:dyDescent="0.2">
      <c r="B333" s="11" t="s">
        <v>1580</v>
      </c>
      <c r="C333" s="14" t="s">
        <v>1586</v>
      </c>
      <c r="D333" s="30" t="s">
        <v>35</v>
      </c>
      <c r="E333" s="14" t="s">
        <v>1587</v>
      </c>
      <c r="F333" s="36" t="s">
        <v>399</v>
      </c>
      <c r="G333" s="36" t="s">
        <v>399</v>
      </c>
      <c r="H333" s="14" t="s">
        <v>1588</v>
      </c>
      <c r="I333" s="14" t="s">
        <v>1589</v>
      </c>
      <c r="J333" s="11" t="s">
        <v>1590</v>
      </c>
      <c r="K333" s="11" t="s">
        <v>49</v>
      </c>
      <c r="L333" s="76" t="s">
        <v>34</v>
      </c>
      <c r="M333" s="77" t="s">
        <v>39</v>
      </c>
      <c r="N333" s="14" t="s">
        <v>1591</v>
      </c>
      <c r="O333" s="124" t="s">
        <v>1592</v>
      </c>
      <c r="P333" s="3"/>
      <c r="Q333" s="3"/>
      <c r="R333" s="3"/>
    </row>
    <row r="334" spans="2:18" s="29" customFormat="1" ht="143.4" customHeight="1" x14ac:dyDescent="0.2">
      <c r="B334" s="11" t="s">
        <v>1580</v>
      </c>
      <c r="C334" s="14" t="s">
        <v>1593</v>
      </c>
      <c r="D334" s="30" t="s">
        <v>47</v>
      </c>
      <c r="E334" s="14" t="s">
        <v>1594</v>
      </c>
      <c r="F334" s="36" t="s">
        <v>1010</v>
      </c>
      <c r="G334" s="36" t="s">
        <v>1010</v>
      </c>
      <c r="H334" s="14" t="s">
        <v>1595</v>
      </c>
      <c r="I334" s="14" t="s">
        <v>1596</v>
      </c>
      <c r="J334" s="11" t="s">
        <v>1590</v>
      </c>
      <c r="K334" s="11" t="s">
        <v>1597</v>
      </c>
      <c r="L334" s="76" t="s">
        <v>31</v>
      </c>
      <c r="M334" s="77" t="s">
        <v>30</v>
      </c>
      <c r="N334" s="14" t="s">
        <v>1591</v>
      </c>
      <c r="O334" s="124" t="s">
        <v>1592</v>
      </c>
      <c r="P334" s="3"/>
      <c r="Q334" s="3"/>
      <c r="R334" s="3"/>
    </row>
    <row r="335" spans="2:18" s="29" customFormat="1" ht="163.19999999999999" customHeight="1" x14ac:dyDescent="0.2">
      <c r="B335" s="43" t="s">
        <v>1580</v>
      </c>
      <c r="C335" s="43" t="s">
        <v>1598</v>
      </c>
      <c r="D335" s="7" t="s">
        <v>45</v>
      </c>
      <c r="E335" s="43" t="s">
        <v>1599</v>
      </c>
      <c r="F335" s="73">
        <v>45584</v>
      </c>
      <c r="G335" s="73">
        <v>45584</v>
      </c>
      <c r="H335" s="43" t="s">
        <v>1583</v>
      </c>
      <c r="I335" s="43" t="s">
        <v>1584</v>
      </c>
      <c r="J335" s="43" t="s">
        <v>1246</v>
      </c>
      <c r="K335" s="43" t="s">
        <v>1600</v>
      </c>
      <c r="L335" s="43" t="s">
        <v>34</v>
      </c>
      <c r="M335" s="9" t="s">
        <v>30</v>
      </c>
      <c r="N335" s="43" t="s">
        <v>1248</v>
      </c>
      <c r="O335" s="124" t="s">
        <v>1249</v>
      </c>
      <c r="P335" s="3"/>
      <c r="Q335" s="3"/>
      <c r="R335" s="3"/>
    </row>
    <row r="336" spans="2:18" s="29" customFormat="1" ht="118.2" customHeight="1" x14ac:dyDescent="0.2">
      <c r="B336" s="43" t="s">
        <v>1580</v>
      </c>
      <c r="C336" s="43" t="s">
        <v>2035</v>
      </c>
      <c r="D336" s="30" t="s">
        <v>2036</v>
      </c>
      <c r="E336" s="43" t="s">
        <v>2037</v>
      </c>
      <c r="F336" s="21">
        <v>45584</v>
      </c>
      <c r="G336" s="21">
        <v>45640</v>
      </c>
      <c r="H336" s="43" t="s">
        <v>2038</v>
      </c>
      <c r="I336" s="43" t="s">
        <v>1584</v>
      </c>
      <c r="J336" s="43" t="s">
        <v>2039</v>
      </c>
      <c r="K336" s="43" t="s">
        <v>2040</v>
      </c>
      <c r="L336" s="43" t="s">
        <v>34</v>
      </c>
      <c r="M336" s="9" t="s">
        <v>30</v>
      </c>
      <c r="N336" s="14" t="s">
        <v>2041</v>
      </c>
      <c r="O336" s="124" t="str">
        <f>HYPERLINK("#", "https://www.t-kougei.ac.jp/activity/extension/notice/")</f>
        <v>https://www.t-kougei.ac.jp/activity/extension/notice/</v>
      </c>
      <c r="P336" s="3"/>
      <c r="Q336" s="3"/>
      <c r="R336" s="3"/>
    </row>
    <row r="337" spans="2:18" s="29" customFormat="1" ht="121.8" customHeight="1" x14ac:dyDescent="0.2">
      <c r="B337" s="43" t="s">
        <v>1580</v>
      </c>
      <c r="C337" s="43" t="s">
        <v>1601</v>
      </c>
      <c r="D337" s="7" t="s">
        <v>45</v>
      </c>
      <c r="E337" s="43" t="s">
        <v>1602</v>
      </c>
      <c r="F337" s="21">
        <v>45585</v>
      </c>
      <c r="G337" s="21">
        <v>45585</v>
      </c>
      <c r="H337" s="43" t="s">
        <v>1583</v>
      </c>
      <c r="I337" s="43" t="s">
        <v>1584</v>
      </c>
      <c r="J337" s="43" t="s">
        <v>1246</v>
      </c>
      <c r="K337" s="43" t="s">
        <v>1567</v>
      </c>
      <c r="L337" s="43" t="s">
        <v>34</v>
      </c>
      <c r="M337" s="9" t="s">
        <v>30</v>
      </c>
      <c r="N337" s="43" t="s">
        <v>1248</v>
      </c>
      <c r="O337" s="124" t="s">
        <v>1249</v>
      </c>
      <c r="P337" s="3"/>
      <c r="Q337" s="3"/>
      <c r="R337" s="3"/>
    </row>
    <row r="338" spans="2:18" s="29" customFormat="1" ht="164.4" customHeight="1" x14ac:dyDescent="0.2">
      <c r="B338" s="43" t="s">
        <v>1580</v>
      </c>
      <c r="C338" s="43" t="s">
        <v>1603</v>
      </c>
      <c r="D338" s="7" t="s">
        <v>45</v>
      </c>
      <c r="E338" s="43" t="s">
        <v>1602</v>
      </c>
      <c r="F338" s="21">
        <v>45585</v>
      </c>
      <c r="G338" s="21">
        <v>45585</v>
      </c>
      <c r="H338" s="43" t="s">
        <v>1583</v>
      </c>
      <c r="I338" s="43" t="s">
        <v>1584</v>
      </c>
      <c r="J338" s="43" t="s">
        <v>1246</v>
      </c>
      <c r="K338" s="43" t="s">
        <v>1567</v>
      </c>
      <c r="L338" s="43" t="s">
        <v>34</v>
      </c>
      <c r="M338" s="9" t="s">
        <v>30</v>
      </c>
      <c r="N338" s="43" t="s">
        <v>1248</v>
      </c>
      <c r="O338" s="124" t="s">
        <v>1249</v>
      </c>
      <c r="P338" s="3"/>
      <c r="Q338" s="3"/>
      <c r="R338" s="3"/>
    </row>
    <row r="339" spans="2:18" s="29" customFormat="1" ht="108.6" customHeight="1" x14ac:dyDescent="0.2">
      <c r="B339" s="11" t="s">
        <v>1580</v>
      </c>
      <c r="C339" s="14" t="s">
        <v>1604</v>
      </c>
      <c r="D339" s="30" t="s">
        <v>47</v>
      </c>
      <c r="E339" s="14" t="s">
        <v>1605</v>
      </c>
      <c r="F339" s="36" t="s">
        <v>979</v>
      </c>
      <c r="G339" s="36" t="s">
        <v>979</v>
      </c>
      <c r="H339" s="14" t="s">
        <v>1595</v>
      </c>
      <c r="I339" s="14" t="s">
        <v>1596</v>
      </c>
      <c r="J339" s="11" t="s">
        <v>1590</v>
      </c>
      <c r="K339" s="11" t="s">
        <v>1597</v>
      </c>
      <c r="L339" s="76" t="s">
        <v>31</v>
      </c>
      <c r="M339" s="77" t="s">
        <v>39</v>
      </c>
      <c r="N339" s="14" t="s">
        <v>1591</v>
      </c>
      <c r="O339" s="124" t="s">
        <v>1592</v>
      </c>
      <c r="P339" s="3"/>
      <c r="Q339" s="3"/>
      <c r="R339" s="3"/>
    </row>
    <row r="340" spans="2:18" s="29" customFormat="1" ht="106.2" customHeight="1" x14ac:dyDescent="0.2">
      <c r="B340" s="11" t="s">
        <v>1580</v>
      </c>
      <c r="C340" s="14" t="s">
        <v>1606</v>
      </c>
      <c r="D340" s="30" t="s">
        <v>35</v>
      </c>
      <c r="E340" s="14" t="s">
        <v>1607</v>
      </c>
      <c r="F340" s="36" t="s">
        <v>979</v>
      </c>
      <c r="G340" s="36" t="s">
        <v>979</v>
      </c>
      <c r="H340" s="14" t="s">
        <v>1595</v>
      </c>
      <c r="I340" s="14" t="s">
        <v>1596</v>
      </c>
      <c r="J340" s="11" t="s">
        <v>1590</v>
      </c>
      <c r="K340" s="11" t="s">
        <v>49</v>
      </c>
      <c r="L340" s="76" t="s">
        <v>34</v>
      </c>
      <c r="M340" s="77" t="s">
        <v>39</v>
      </c>
      <c r="N340" s="14" t="s">
        <v>1591</v>
      </c>
      <c r="O340" s="124" t="s">
        <v>1592</v>
      </c>
      <c r="P340" s="3"/>
      <c r="Q340" s="3"/>
      <c r="R340" s="3"/>
    </row>
    <row r="341" spans="2:18" s="29" customFormat="1" ht="107.4" customHeight="1" x14ac:dyDescent="0.2">
      <c r="B341" s="43" t="s">
        <v>1580</v>
      </c>
      <c r="C341" s="43" t="s">
        <v>1608</v>
      </c>
      <c r="D341" s="7" t="s">
        <v>45</v>
      </c>
      <c r="E341" s="43" t="s">
        <v>1609</v>
      </c>
      <c r="F341" s="73">
        <v>45598</v>
      </c>
      <c r="G341" s="73">
        <v>45598</v>
      </c>
      <c r="H341" s="43" t="s">
        <v>1583</v>
      </c>
      <c r="I341" s="43" t="s">
        <v>1584</v>
      </c>
      <c r="J341" s="43" t="s">
        <v>1246</v>
      </c>
      <c r="K341" s="43" t="s">
        <v>52</v>
      </c>
      <c r="L341" s="43" t="s">
        <v>34</v>
      </c>
      <c r="M341" s="9" t="s">
        <v>30</v>
      </c>
      <c r="N341" s="43" t="s">
        <v>1248</v>
      </c>
      <c r="O341" s="124" t="s">
        <v>1249</v>
      </c>
      <c r="P341" s="3"/>
      <c r="Q341" s="3"/>
      <c r="R341" s="3"/>
    </row>
    <row r="342" spans="2:18" s="29" customFormat="1" ht="137.4" customHeight="1" x14ac:dyDescent="0.2">
      <c r="B342" s="43" t="s">
        <v>1580</v>
      </c>
      <c r="C342" s="43" t="s">
        <v>1610</v>
      </c>
      <c r="D342" s="7" t="s">
        <v>45</v>
      </c>
      <c r="E342" s="43" t="s">
        <v>1609</v>
      </c>
      <c r="F342" s="73">
        <v>45598</v>
      </c>
      <c r="G342" s="73">
        <v>45598</v>
      </c>
      <c r="H342" s="43" t="s">
        <v>1583</v>
      </c>
      <c r="I342" s="43" t="s">
        <v>1584</v>
      </c>
      <c r="J342" s="43" t="s">
        <v>1246</v>
      </c>
      <c r="K342" s="43" t="s">
        <v>52</v>
      </c>
      <c r="L342" s="43" t="s">
        <v>34</v>
      </c>
      <c r="M342" s="9" t="s">
        <v>30</v>
      </c>
      <c r="N342" s="43" t="s">
        <v>1248</v>
      </c>
      <c r="O342" s="124" t="s">
        <v>1249</v>
      </c>
      <c r="P342" s="3"/>
      <c r="Q342" s="3"/>
      <c r="R342" s="3"/>
    </row>
    <row r="343" spans="2:18" s="29" customFormat="1" ht="112.2" customHeight="1" x14ac:dyDescent="0.2">
      <c r="B343" s="11" t="s">
        <v>1580</v>
      </c>
      <c r="C343" s="14" t="s">
        <v>1450</v>
      </c>
      <c r="D343" s="30" t="s">
        <v>33</v>
      </c>
      <c r="E343" s="14" t="s">
        <v>1611</v>
      </c>
      <c r="F343" s="36" t="s">
        <v>1612</v>
      </c>
      <c r="G343" s="36" t="s">
        <v>1612</v>
      </c>
      <c r="H343" s="14" t="s">
        <v>1595</v>
      </c>
      <c r="I343" s="14" t="s">
        <v>1596</v>
      </c>
      <c r="J343" s="11" t="s">
        <v>1590</v>
      </c>
      <c r="K343" s="11" t="s">
        <v>49</v>
      </c>
      <c r="L343" s="76" t="s">
        <v>34</v>
      </c>
      <c r="M343" s="77" t="s">
        <v>30</v>
      </c>
      <c r="N343" s="14" t="s">
        <v>1591</v>
      </c>
      <c r="O343" s="124" t="s">
        <v>1592</v>
      </c>
      <c r="P343" s="3"/>
      <c r="Q343" s="3"/>
      <c r="R343" s="3"/>
    </row>
    <row r="344" spans="2:18" ht="112.2" customHeight="1" x14ac:dyDescent="0.2">
      <c r="B344" s="43" t="s">
        <v>1580</v>
      </c>
      <c r="C344" s="43" t="s">
        <v>1613</v>
      </c>
      <c r="D344" s="7" t="s">
        <v>45</v>
      </c>
      <c r="E344" s="43" t="s">
        <v>1614</v>
      </c>
      <c r="F344" s="73">
        <v>45605</v>
      </c>
      <c r="G344" s="73">
        <v>45605</v>
      </c>
      <c r="H344" s="43" t="s">
        <v>1583</v>
      </c>
      <c r="I344" s="43" t="s">
        <v>1584</v>
      </c>
      <c r="J344" s="43" t="s">
        <v>1246</v>
      </c>
      <c r="K344" s="43" t="s">
        <v>1615</v>
      </c>
      <c r="L344" s="43" t="s">
        <v>34</v>
      </c>
      <c r="M344" s="9" t="s">
        <v>30</v>
      </c>
      <c r="N344" s="43" t="s">
        <v>1248</v>
      </c>
      <c r="O344" s="124" t="s">
        <v>1249</v>
      </c>
    </row>
    <row r="345" spans="2:18" ht="91.8" customHeight="1" x14ac:dyDescent="0.2">
      <c r="B345" s="43" t="s">
        <v>1580</v>
      </c>
      <c r="C345" s="43" t="s">
        <v>1616</v>
      </c>
      <c r="D345" s="7" t="s">
        <v>45</v>
      </c>
      <c r="E345" s="43" t="s">
        <v>1614</v>
      </c>
      <c r="F345" s="73">
        <v>45605</v>
      </c>
      <c r="G345" s="73">
        <v>45605</v>
      </c>
      <c r="H345" s="43" t="s">
        <v>1583</v>
      </c>
      <c r="I345" s="43" t="s">
        <v>1584</v>
      </c>
      <c r="J345" s="43" t="s">
        <v>1246</v>
      </c>
      <c r="K345" s="43" t="s">
        <v>1615</v>
      </c>
      <c r="L345" s="43" t="s">
        <v>34</v>
      </c>
      <c r="M345" s="9" t="s">
        <v>30</v>
      </c>
      <c r="N345" s="43" t="s">
        <v>1248</v>
      </c>
      <c r="O345" s="124" t="s">
        <v>1249</v>
      </c>
    </row>
    <row r="346" spans="2:18" ht="119.4" customHeight="1" x14ac:dyDescent="0.2">
      <c r="B346" s="11" t="s">
        <v>1580</v>
      </c>
      <c r="C346" s="14" t="s">
        <v>1593</v>
      </c>
      <c r="D346" s="30" t="s">
        <v>47</v>
      </c>
      <c r="E346" s="14" t="s">
        <v>1594</v>
      </c>
      <c r="F346" s="36" t="s">
        <v>410</v>
      </c>
      <c r="G346" s="36" t="s">
        <v>410</v>
      </c>
      <c r="H346" s="14" t="s">
        <v>1595</v>
      </c>
      <c r="I346" s="14" t="s">
        <v>1596</v>
      </c>
      <c r="J346" s="11" t="s">
        <v>1590</v>
      </c>
      <c r="K346" s="11" t="s">
        <v>1597</v>
      </c>
      <c r="L346" s="76" t="s">
        <v>31</v>
      </c>
      <c r="M346" s="77" t="s">
        <v>30</v>
      </c>
      <c r="N346" s="14" t="s">
        <v>1591</v>
      </c>
      <c r="O346" s="124" t="s">
        <v>1592</v>
      </c>
    </row>
    <row r="347" spans="2:18" ht="91.8" customHeight="1" x14ac:dyDescent="0.2">
      <c r="B347" s="11" t="s">
        <v>1580</v>
      </c>
      <c r="C347" s="14" t="s">
        <v>1604</v>
      </c>
      <c r="D347" s="30" t="s">
        <v>47</v>
      </c>
      <c r="E347" s="14" t="s">
        <v>1605</v>
      </c>
      <c r="F347" s="36" t="s">
        <v>1617</v>
      </c>
      <c r="G347" s="36" t="s">
        <v>1617</v>
      </c>
      <c r="H347" s="14" t="s">
        <v>1595</v>
      </c>
      <c r="I347" s="14" t="s">
        <v>1596</v>
      </c>
      <c r="J347" s="11" t="s">
        <v>1590</v>
      </c>
      <c r="K347" s="11" t="s">
        <v>1597</v>
      </c>
      <c r="L347" s="76" t="s">
        <v>31</v>
      </c>
      <c r="M347" s="77" t="s">
        <v>39</v>
      </c>
      <c r="N347" s="14" t="s">
        <v>1591</v>
      </c>
      <c r="O347" s="124" t="s">
        <v>1592</v>
      </c>
    </row>
    <row r="348" spans="2:18" ht="91.8" customHeight="1" x14ac:dyDescent="0.2">
      <c r="B348" s="11" t="s">
        <v>1580</v>
      </c>
      <c r="C348" s="14" t="s">
        <v>1606</v>
      </c>
      <c r="D348" s="30" t="s">
        <v>35</v>
      </c>
      <c r="E348" s="14" t="s">
        <v>1607</v>
      </c>
      <c r="F348" s="36" t="s">
        <v>1617</v>
      </c>
      <c r="G348" s="36" t="s">
        <v>1617</v>
      </c>
      <c r="H348" s="14" t="s">
        <v>1595</v>
      </c>
      <c r="I348" s="14" t="s">
        <v>1596</v>
      </c>
      <c r="J348" s="11" t="s">
        <v>1590</v>
      </c>
      <c r="K348" s="11" t="s">
        <v>49</v>
      </c>
      <c r="L348" s="76" t="s">
        <v>34</v>
      </c>
      <c r="M348" s="77" t="s">
        <v>39</v>
      </c>
      <c r="N348" s="14" t="s">
        <v>1591</v>
      </c>
      <c r="O348" s="124" t="s">
        <v>1592</v>
      </c>
    </row>
    <row r="349" spans="2:18" ht="91.8" customHeight="1" x14ac:dyDescent="0.2">
      <c r="B349" s="43" t="s">
        <v>5</v>
      </c>
      <c r="C349" s="43" t="s">
        <v>1618</v>
      </c>
      <c r="D349" s="7" t="s">
        <v>45</v>
      </c>
      <c r="E349" s="43" t="s">
        <v>1564</v>
      </c>
      <c r="F349" s="21">
        <v>45563</v>
      </c>
      <c r="G349" s="21">
        <v>45563</v>
      </c>
      <c r="H349" s="43" t="s">
        <v>1619</v>
      </c>
      <c r="I349" s="43" t="s">
        <v>1620</v>
      </c>
      <c r="J349" s="43" t="s">
        <v>1246</v>
      </c>
      <c r="K349" s="43" t="s">
        <v>1567</v>
      </c>
      <c r="L349" s="43" t="s">
        <v>31</v>
      </c>
      <c r="M349" s="9" t="s">
        <v>30</v>
      </c>
      <c r="N349" s="43" t="s">
        <v>1248</v>
      </c>
      <c r="O349" s="124" t="s">
        <v>1249</v>
      </c>
    </row>
    <row r="350" spans="2:18" ht="91.8" customHeight="1" x14ac:dyDescent="0.2">
      <c r="B350" s="43" t="s">
        <v>5</v>
      </c>
      <c r="C350" s="43" t="s">
        <v>546</v>
      </c>
      <c r="D350" s="7" t="s">
        <v>35</v>
      </c>
      <c r="E350" s="43" t="s">
        <v>547</v>
      </c>
      <c r="F350" s="21">
        <v>45583</v>
      </c>
      <c r="G350" s="21">
        <v>45599</v>
      </c>
      <c r="H350" s="43" t="s">
        <v>548</v>
      </c>
      <c r="I350" s="43" t="s">
        <v>549</v>
      </c>
      <c r="J350" s="43" t="s">
        <v>550</v>
      </c>
      <c r="K350" s="43" t="s">
        <v>238</v>
      </c>
      <c r="L350" s="43" t="s">
        <v>34</v>
      </c>
      <c r="M350" s="9" t="s">
        <v>39</v>
      </c>
      <c r="N350" s="43" t="s">
        <v>551</v>
      </c>
      <c r="O350" s="124" t="s">
        <v>1024</v>
      </c>
    </row>
    <row r="351" spans="2:18" ht="106.8" customHeight="1" x14ac:dyDescent="0.2">
      <c r="B351" s="43" t="s">
        <v>6</v>
      </c>
      <c r="C351" s="43" t="s">
        <v>1621</v>
      </c>
      <c r="D351" s="7" t="s">
        <v>45</v>
      </c>
      <c r="E351" s="43" t="s">
        <v>1622</v>
      </c>
      <c r="F351" s="21">
        <v>45564</v>
      </c>
      <c r="G351" s="21">
        <v>45564</v>
      </c>
      <c r="H351" s="43" t="s">
        <v>1623</v>
      </c>
      <c r="I351" s="43" t="s">
        <v>1624</v>
      </c>
      <c r="J351" s="43" t="s">
        <v>1625</v>
      </c>
      <c r="K351" s="43" t="s">
        <v>1567</v>
      </c>
      <c r="L351" s="43" t="s">
        <v>34</v>
      </c>
      <c r="M351" s="9" t="s">
        <v>30</v>
      </c>
      <c r="N351" s="43" t="s">
        <v>1248</v>
      </c>
      <c r="O351" s="124" t="s">
        <v>1249</v>
      </c>
    </row>
    <row r="352" spans="2:18" ht="91.8" customHeight="1" x14ac:dyDescent="0.2">
      <c r="B352" s="43" t="s">
        <v>6</v>
      </c>
      <c r="C352" s="43" t="s">
        <v>552</v>
      </c>
      <c r="D352" s="7" t="s">
        <v>33</v>
      </c>
      <c r="E352" s="43" t="s">
        <v>160</v>
      </c>
      <c r="F352" s="21">
        <v>45585</v>
      </c>
      <c r="G352" s="21">
        <v>45605</v>
      </c>
      <c r="H352" s="43" t="s">
        <v>159</v>
      </c>
      <c r="I352" s="43" t="s">
        <v>553</v>
      </c>
      <c r="J352" s="43" t="s">
        <v>554</v>
      </c>
      <c r="K352" s="43" t="s">
        <v>44</v>
      </c>
      <c r="L352" s="43" t="s">
        <v>34</v>
      </c>
      <c r="M352" s="9" t="s">
        <v>39</v>
      </c>
      <c r="N352" s="43" t="s">
        <v>158</v>
      </c>
      <c r="O352" s="124"/>
    </row>
    <row r="353" spans="2:15" ht="91.8" customHeight="1" x14ac:dyDescent="0.2">
      <c r="B353" s="14" t="s">
        <v>6</v>
      </c>
      <c r="C353" s="25" t="s">
        <v>1626</v>
      </c>
      <c r="D353" s="78" t="s">
        <v>33</v>
      </c>
      <c r="E353" s="25" t="s">
        <v>1627</v>
      </c>
      <c r="F353" s="79" t="s">
        <v>333</v>
      </c>
      <c r="G353" s="80">
        <v>45592</v>
      </c>
      <c r="H353" s="25" t="s">
        <v>1628</v>
      </c>
      <c r="I353" s="25" t="s">
        <v>1629</v>
      </c>
      <c r="J353" s="25" t="s">
        <v>1630</v>
      </c>
      <c r="K353" s="25" t="s">
        <v>1631</v>
      </c>
      <c r="L353" s="25" t="s">
        <v>952</v>
      </c>
      <c r="M353" s="31" t="s">
        <v>30</v>
      </c>
      <c r="N353" s="14" t="s">
        <v>1628</v>
      </c>
      <c r="O353" s="125" t="s">
        <v>1632</v>
      </c>
    </row>
    <row r="354" spans="2:15" ht="190.8" customHeight="1" x14ac:dyDescent="0.2">
      <c r="B354" s="43" t="s">
        <v>6</v>
      </c>
      <c r="C354" s="43" t="s">
        <v>555</v>
      </c>
      <c r="D354" s="7" t="s">
        <v>33</v>
      </c>
      <c r="E354" s="43" t="s">
        <v>556</v>
      </c>
      <c r="F354" s="21">
        <v>45609</v>
      </c>
      <c r="G354" s="21">
        <v>45615</v>
      </c>
      <c r="H354" s="43" t="s">
        <v>557</v>
      </c>
      <c r="I354" s="43" t="s">
        <v>553</v>
      </c>
      <c r="J354" s="43" t="s">
        <v>554</v>
      </c>
      <c r="K354" s="43" t="s">
        <v>44</v>
      </c>
      <c r="L354" s="43" t="s">
        <v>34</v>
      </c>
      <c r="M354" s="9" t="s">
        <v>39</v>
      </c>
      <c r="N354" s="43" t="s">
        <v>158</v>
      </c>
      <c r="O354" s="124"/>
    </row>
    <row r="355" spans="2:15" ht="97.8" customHeight="1" x14ac:dyDescent="0.2">
      <c r="B355" s="14" t="s">
        <v>1633</v>
      </c>
      <c r="C355" s="14" t="s">
        <v>1634</v>
      </c>
      <c r="D355" s="30" t="s">
        <v>17</v>
      </c>
      <c r="E355" s="14" t="s">
        <v>1635</v>
      </c>
      <c r="F355" s="20">
        <v>45552</v>
      </c>
      <c r="G355" s="20">
        <v>45552</v>
      </c>
      <c r="H355" s="14" t="s">
        <v>1398</v>
      </c>
      <c r="I355" s="14" t="s">
        <v>1636</v>
      </c>
      <c r="J355" s="14" t="s">
        <v>1637</v>
      </c>
      <c r="K355" s="14" t="s">
        <v>1638</v>
      </c>
      <c r="L355" s="14" t="s">
        <v>31</v>
      </c>
      <c r="M355" s="31" t="s">
        <v>30</v>
      </c>
      <c r="N355" s="14" t="s">
        <v>1639</v>
      </c>
      <c r="O355" s="124" t="s">
        <v>1640</v>
      </c>
    </row>
    <row r="356" spans="2:15" ht="139.80000000000001" customHeight="1" x14ac:dyDescent="0.2">
      <c r="B356" s="14" t="s">
        <v>7</v>
      </c>
      <c r="C356" s="14" t="s">
        <v>558</v>
      </c>
      <c r="D356" s="30" t="s">
        <v>33</v>
      </c>
      <c r="E356" s="14" t="s">
        <v>559</v>
      </c>
      <c r="F356" s="38" t="s">
        <v>560</v>
      </c>
      <c r="G356" s="38" t="s">
        <v>561</v>
      </c>
      <c r="H356" s="1" t="s">
        <v>562</v>
      </c>
      <c r="I356" s="1" t="s">
        <v>563</v>
      </c>
      <c r="J356" s="1" t="s">
        <v>562</v>
      </c>
      <c r="K356" s="14" t="s">
        <v>52</v>
      </c>
      <c r="L356" s="14" t="s">
        <v>34</v>
      </c>
      <c r="M356" s="31" t="s">
        <v>30</v>
      </c>
      <c r="N356" s="1" t="s">
        <v>564</v>
      </c>
      <c r="O356" s="124"/>
    </row>
    <row r="357" spans="2:15" ht="116.4" customHeight="1" x14ac:dyDescent="0.2">
      <c r="B357" s="14" t="s">
        <v>7</v>
      </c>
      <c r="C357" s="14" t="s">
        <v>565</v>
      </c>
      <c r="D357" s="30" t="s">
        <v>33</v>
      </c>
      <c r="E357" s="14" t="s">
        <v>566</v>
      </c>
      <c r="F357" s="38" t="s">
        <v>567</v>
      </c>
      <c r="G357" s="38" t="s">
        <v>568</v>
      </c>
      <c r="H357" s="1" t="s">
        <v>562</v>
      </c>
      <c r="I357" s="1" t="s">
        <v>563</v>
      </c>
      <c r="J357" s="1" t="s">
        <v>562</v>
      </c>
      <c r="K357" s="14" t="s">
        <v>52</v>
      </c>
      <c r="L357" s="14" t="s">
        <v>34</v>
      </c>
      <c r="M357" s="31" t="s">
        <v>30</v>
      </c>
      <c r="N357" s="1" t="s">
        <v>564</v>
      </c>
      <c r="O357" s="124"/>
    </row>
    <row r="358" spans="2:15" ht="90.6" customHeight="1" x14ac:dyDescent="0.2">
      <c r="B358" s="14" t="s">
        <v>7</v>
      </c>
      <c r="C358" s="1" t="s">
        <v>569</v>
      </c>
      <c r="D358" s="30" t="s">
        <v>33</v>
      </c>
      <c r="E358" s="1" t="s">
        <v>570</v>
      </c>
      <c r="F358" s="38" t="s">
        <v>389</v>
      </c>
      <c r="G358" s="38" t="s">
        <v>346</v>
      </c>
      <c r="H358" s="1" t="s">
        <v>562</v>
      </c>
      <c r="I358" s="1" t="s">
        <v>563</v>
      </c>
      <c r="J358" s="1" t="s">
        <v>562</v>
      </c>
      <c r="K358" s="1" t="s">
        <v>36</v>
      </c>
      <c r="L358" s="14" t="s">
        <v>34</v>
      </c>
      <c r="M358" s="31" t="s">
        <v>39</v>
      </c>
      <c r="N358" s="1" t="s">
        <v>571</v>
      </c>
      <c r="O358" s="124"/>
    </row>
    <row r="359" spans="2:15" ht="78" customHeight="1" x14ac:dyDescent="0.2">
      <c r="B359" s="14" t="s">
        <v>7</v>
      </c>
      <c r="C359" s="1" t="s">
        <v>572</v>
      </c>
      <c r="D359" s="30" t="s">
        <v>35</v>
      </c>
      <c r="E359" s="1" t="s">
        <v>573</v>
      </c>
      <c r="F359" s="38" t="s">
        <v>389</v>
      </c>
      <c r="G359" s="38" t="s">
        <v>346</v>
      </c>
      <c r="H359" s="1" t="s">
        <v>562</v>
      </c>
      <c r="I359" s="1" t="s">
        <v>563</v>
      </c>
      <c r="J359" s="1" t="s">
        <v>562</v>
      </c>
      <c r="K359" s="14" t="s">
        <v>52</v>
      </c>
      <c r="L359" s="14" t="s">
        <v>34</v>
      </c>
      <c r="M359" s="31" t="s">
        <v>30</v>
      </c>
      <c r="N359" s="1" t="s">
        <v>571</v>
      </c>
      <c r="O359" s="124"/>
    </row>
    <row r="360" spans="2:15" ht="78" customHeight="1" x14ac:dyDescent="0.2">
      <c r="B360" s="14" t="s">
        <v>7</v>
      </c>
      <c r="C360" s="14" t="s">
        <v>574</v>
      </c>
      <c r="D360" s="92" t="s">
        <v>35</v>
      </c>
      <c r="E360" s="1" t="s">
        <v>575</v>
      </c>
      <c r="F360" s="38" t="s">
        <v>389</v>
      </c>
      <c r="G360" s="38" t="s">
        <v>346</v>
      </c>
      <c r="H360" s="1" t="s">
        <v>562</v>
      </c>
      <c r="I360" s="1" t="s">
        <v>563</v>
      </c>
      <c r="J360" s="1" t="s">
        <v>562</v>
      </c>
      <c r="K360" s="14" t="s">
        <v>36</v>
      </c>
      <c r="L360" s="14" t="s">
        <v>34</v>
      </c>
      <c r="M360" s="31" t="s">
        <v>39</v>
      </c>
      <c r="N360" s="1" t="s">
        <v>571</v>
      </c>
      <c r="O360" s="123"/>
    </row>
    <row r="361" spans="2:15" ht="78" customHeight="1" x14ac:dyDescent="0.2">
      <c r="B361" s="14" t="s">
        <v>7</v>
      </c>
      <c r="C361" s="14" t="s">
        <v>611</v>
      </c>
      <c r="D361" s="30" t="s">
        <v>35</v>
      </c>
      <c r="E361" s="14" t="s">
        <v>612</v>
      </c>
      <c r="F361" s="20">
        <v>45556</v>
      </c>
      <c r="G361" s="20">
        <v>45612</v>
      </c>
      <c r="H361" s="14" t="s">
        <v>613</v>
      </c>
      <c r="I361" s="14" t="s">
        <v>614</v>
      </c>
      <c r="J361" s="14" t="s">
        <v>615</v>
      </c>
      <c r="K361" s="14" t="s">
        <v>32</v>
      </c>
      <c r="L361" s="14" t="s">
        <v>34</v>
      </c>
      <c r="M361" s="31" t="s">
        <v>39</v>
      </c>
      <c r="N361" s="14" t="s">
        <v>615</v>
      </c>
      <c r="O361" s="124"/>
    </row>
    <row r="362" spans="2:15" ht="78" customHeight="1" x14ac:dyDescent="0.2">
      <c r="B362" s="14" t="s">
        <v>7</v>
      </c>
      <c r="C362" s="14" t="s">
        <v>616</v>
      </c>
      <c r="D362" s="30" t="s">
        <v>35</v>
      </c>
      <c r="E362" s="14" t="s">
        <v>1060</v>
      </c>
      <c r="F362" s="20">
        <v>45557</v>
      </c>
      <c r="G362" s="20">
        <v>45606</v>
      </c>
      <c r="H362" s="14" t="s">
        <v>613</v>
      </c>
      <c r="I362" s="14" t="s">
        <v>614</v>
      </c>
      <c r="J362" s="14" t="s">
        <v>615</v>
      </c>
      <c r="K362" s="14" t="s">
        <v>32</v>
      </c>
      <c r="L362" s="14" t="s">
        <v>34</v>
      </c>
      <c r="M362" s="31" t="s">
        <v>39</v>
      </c>
      <c r="N362" s="14" t="s">
        <v>615</v>
      </c>
      <c r="O362" s="124"/>
    </row>
    <row r="363" spans="2:15" ht="78" customHeight="1" x14ac:dyDescent="0.2">
      <c r="B363" s="14" t="s">
        <v>7</v>
      </c>
      <c r="C363" s="14" t="s">
        <v>576</v>
      </c>
      <c r="D363" s="30" t="s">
        <v>33</v>
      </c>
      <c r="E363" s="1" t="s">
        <v>577</v>
      </c>
      <c r="F363" s="38" t="s">
        <v>578</v>
      </c>
      <c r="G363" s="38" t="s">
        <v>579</v>
      </c>
      <c r="H363" s="1" t="s">
        <v>562</v>
      </c>
      <c r="I363" s="1" t="s">
        <v>563</v>
      </c>
      <c r="J363" s="1" t="s">
        <v>562</v>
      </c>
      <c r="K363" s="14" t="s">
        <v>52</v>
      </c>
      <c r="L363" s="14" t="s">
        <v>34</v>
      </c>
      <c r="M363" s="31" t="s">
        <v>30</v>
      </c>
      <c r="N363" s="1" t="s">
        <v>564</v>
      </c>
      <c r="O363" s="124"/>
    </row>
    <row r="364" spans="2:15" ht="78" customHeight="1" x14ac:dyDescent="0.2">
      <c r="B364" s="14" t="s">
        <v>7</v>
      </c>
      <c r="C364" s="1" t="s">
        <v>580</v>
      </c>
      <c r="D364" s="30" t="s">
        <v>35</v>
      </c>
      <c r="E364" s="1" t="s">
        <v>581</v>
      </c>
      <c r="F364" s="38" t="s">
        <v>582</v>
      </c>
      <c r="G364" s="38" t="s">
        <v>583</v>
      </c>
      <c r="H364" s="1" t="s">
        <v>562</v>
      </c>
      <c r="I364" s="1" t="s">
        <v>563</v>
      </c>
      <c r="J364" s="1" t="s">
        <v>562</v>
      </c>
      <c r="K364" s="1" t="s">
        <v>584</v>
      </c>
      <c r="L364" s="14" t="s">
        <v>34</v>
      </c>
      <c r="M364" s="31" t="s">
        <v>39</v>
      </c>
      <c r="N364" s="1" t="s">
        <v>571</v>
      </c>
      <c r="O364" s="124"/>
    </row>
    <row r="365" spans="2:15" ht="78" customHeight="1" x14ac:dyDescent="0.2">
      <c r="B365" s="14" t="s">
        <v>7</v>
      </c>
      <c r="C365" s="1" t="s">
        <v>585</v>
      </c>
      <c r="D365" s="30" t="s">
        <v>33</v>
      </c>
      <c r="E365" s="1" t="s">
        <v>586</v>
      </c>
      <c r="F365" s="38" t="s">
        <v>396</v>
      </c>
      <c r="G365" s="38" t="s">
        <v>349</v>
      </c>
      <c r="H365" s="1" t="s">
        <v>562</v>
      </c>
      <c r="I365" s="1" t="s">
        <v>563</v>
      </c>
      <c r="J365" s="1" t="s">
        <v>562</v>
      </c>
      <c r="K365" s="1" t="s">
        <v>587</v>
      </c>
      <c r="L365" s="14" t="s">
        <v>34</v>
      </c>
      <c r="M365" s="31" t="s">
        <v>39</v>
      </c>
      <c r="N365" s="1" t="s">
        <v>571</v>
      </c>
      <c r="O365" s="124"/>
    </row>
    <row r="366" spans="2:15" ht="67.8" customHeight="1" x14ac:dyDescent="0.2">
      <c r="B366" s="14" t="s">
        <v>7</v>
      </c>
      <c r="C366" s="14" t="s">
        <v>588</v>
      </c>
      <c r="D366" s="30" t="s">
        <v>33</v>
      </c>
      <c r="E366" s="1" t="s">
        <v>589</v>
      </c>
      <c r="F366" s="38" t="s">
        <v>396</v>
      </c>
      <c r="G366" s="38" t="s">
        <v>349</v>
      </c>
      <c r="H366" s="1" t="s">
        <v>562</v>
      </c>
      <c r="I366" s="1" t="s">
        <v>563</v>
      </c>
      <c r="J366" s="1" t="s">
        <v>590</v>
      </c>
      <c r="K366" s="14" t="s">
        <v>36</v>
      </c>
      <c r="L366" s="14" t="s">
        <v>34</v>
      </c>
      <c r="M366" s="31" t="s">
        <v>39</v>
      </c>
      <c r="N366" s="1" t="s">
        <v>564</v>
      </c>
      <c r="O366" s="124"/>
    </row>
    <row r="367" spans="2:15" ht="67.8" customHeight="1" x14ac:dyDescent="0.2">
      <c r="B367" s="14" t="s">
        <v>7</v>
      </c>
      <c r="C367" s="14" t="s">
        <v>591</v>
      </c>
      <c r="D367" s="30" t="s">
        <v>33</v>
      </c>
      <c r="E367" s="14" t="s">
        <v>592</v>
      </c>
      <c r="F367" s="38" t="s">
        <v>396</v>
      </c>
      <c r="G367" s="38" t="s">
        <v>349</v>
      </c>
      <c r="H367" s="1" t="s">
        <v>562</v>
      </c>
      <c r="I367" s="1" t="s">
        <v>563</v>
      </c>
      <c r="J367" s="1" t="s">
        <v>562</v>
      </c>
      <c r="K367" s="14" t="s">
        <v>52</v>
      </c>
      <c r="L367" s="14" t="s">
        <v>34</v>
      </c>
      <c r="M367" s="31" t="s">
        <v>30</v>
      </c>
      <c r="N367" s="1" t="s">
        <v>564</v>
      </c>
      <c r="O367" s="124"/>
    </row>
    <row r="368" spans="2:15" ht="67.8" customHeight="1" x14ac:dyDescent="0.2">
      <c r="B368" s="14" t="s">
        <v>7</v>
      </c>
      <c r="C368" s="14" t="s">
        <v>593</v>
      </c>
      <c r="D368" s="30" t="s">
        <v>33</v>
      </c>
      <c r="E368" s="14" t="s">
        <v>594</v>
      </c>
      <c r="F368" s="38" t="s">
        <v>595</v>
      </c>
      <c r="G368" s="38" t="s">
        <v>413</v>
      </c>
      <c r="H368" s="1" t="s">
        <v>562</v>
      </c>
      <c r="I368" s="1" t="s">
        <v>563</v>
      </c>
      <c r="J368" s="1" t="s">
        <v>562</v>
      </c>
      <c r="K368" s="14" t="s">
        <v>52</v>
      </c>
      <c r="L368" s="14" t="s">
        <v>34</v>
      </c>
      <c r="M368" s="31" t="s">
        <v>30</v>
      </c>
      <c r="N368" s="1" t="s">
        <v>564</v>
      </c>
      <c r="O368" s="124"/>
    </row>
    <row r="369" spans="2:15" ht="92.4" customHeight="1" x14ac:dyDescent="0.2">
      <c r="B369" s="14" t="s">
        <v>7</v>
      </c>
      <c r="C369" s="14" t="s">
        <v>599</v>
      </c>
      <c r="D369" s="30" t="s">
        <v>35</v>
      </c>
      <c r="E369" s="14" t="s">
        <v>600</v>
      </c>
      <c r="F369" s="20">
        <v>45561</v>
      </c>
      <c r="G369" s="20">
        <v>45627</v>
      </c>
      <c r="H369" s="14" t="s">
        <v>601</v>
      </c>
      <c r="I369" s="14" t="s">
        <v>602</v>
      </c>
      <c r="J369" s="14" t="s">
        <v>603</v>
      </c>
      <c r="K369" s="14" t="s">
        <v>49</v>
      </c>
      <c r="L369" s="14" t="s">
        <v>34</v>
      </c>
      <c r="M369" s="31" t="s">
        <v>39</v>
      </c>
      <c r="N369" s="14" t="s">
        <v>604</v>
      </c>
      <c r="O369" s="124" t="s">
        <v>605</v>
      </c>
    </row>
    <row r="370" spans="2:15" ht="67.8" customHeight="1" x14ac:dyDescent="0.2">
      <c r="B370" s="14" t="s">
        <v>7</v>
      </c>
      <c r="C370" s="14" t="s">
        <v>596</v>
      </c>
      <c r="D370" s="30" t="s">
        <v>45</v>
      </c>
      <c r="E370" s="1" t="s">
        <v>597</v>
      </c>
      <c r="F370" s="38" t="s">
        <v>344</v>
      </c>
      <c r="G370" s="38" t="s">
        <v>391</v>
      </c>
      <c r="H370" s="1" t="s">
        <v>562</v>
      </c>
      <c r="I370" s="1" t="s">
        <v>563</v>
      </c>
      <c r="J370" s="1" t="s">
        <v>562</v>
      </c>
      <c r="K370" s="1" t="s">
        <v>598</v>
      </c>
      <c r="L370" s="14" t="s">
        <v>34</v>
      </c>
      <c r="M370" s="31" t="s">
        <v>30</v>
      </c>
      <c r="N370" s="1" t="s">
        <v>571</v>
      </c>
      <c r="O370" s="124"/>
    </row>
    <row r="371" spans="2:15" ht="67.8" customHeight="1" x14ac:dyDescent="0.2">
      <c r="B371" s="14" t="s">
        <v>7</v>
      </c>
      <c r="C371" s="14" t="s">
        <v>617</v>
      </c>
      <c r="D371" s="30" t="s">
        <v>35</v>
      </c>
      <c r="E371" s="14" t="s">
        <v>618</v>
      </c>
      <c r="F371" s="20">
        <v>45563</v>
      </c>
      <c r="G371" s="20">
        <v>45591</v>
      </c>
      <c r="H371" s="14" t="s">
        <v>613</v>
      </c>
      <c r="I371" s="14" t="s">
        <v>614</v>
      </c>
      <c r="J371" s="14" t="s">
        <v>615</v>
      </c>
      <c r="K371" s="14" t="s">
        <v>32</v>
      </c>
      <c r="L371" s="14" t="s">
        <v>34</v>
      </c>
      <c r="M371" s="31" t="s">
        <v>39</v>
      </c>
      <c r="N371" s="14" t="s">
        <v>615</v>
      </c>
      <c r="O371" s="124"/>
    </row>
    <row r="372" spans="2:15" ht="89.4" customHeight="1" x14ac:dyDescent="0.2">
      <c r="B372" s="14" t="s">
        <v>7</v>
      </c>
      <c r="C372" s="14" t="s">
        <v>622</v>
      </c>
      <c r="D372" s="30" t="s">
        <v>35</v>
      </c>
      <c r="E372" s="14" t="s">
        <v>623</v>
      </c>
      <c r="F372" s="20">
        <v>45564</v>
      </c>
      <c r="G372" s="20">
        <v>45564</v>
      </c>
      <c r="H372" s="14" t="s">
        <v>613</v>
      </c>
      <c r="I372" s="14" t="s">
        <v>614</v>
      </c>
      <c r="J372" s="14" t="s">
        <v>615</v>
      </c>
      <c r="K372" s="14" t="s">
        <v>32</v>
      </c>
      <c r="L372" s="14" t="s">
        <v>34</v>
      </c>
      <c r="M372" s="31" t="s">
        <v>39</v>
      </c>
      <c r="N372" s="14" t="s">
        <v>615</v>
      </c>
      <c r="O372" s="124"/>
    </row>
    <row r="373" spans="2:15" ht="70.8" customHeight="1" x14ac:dyDescent="0.2">
      <c r="B373" s="14" t="s">
        <v>7</v>
      </c>
      <c r="C373" s="1" t="s">
        <v>606</v>
      </c>
      <c r="D373" s="30" t="s">
        <v>33</v>
      </c>
      <c r="E373" s="1" t="s">
        <v>607</v>
      </c>
      <c r="F373" s="38" t="s">
        <v>608</v>
      </c>
      <c r="G373" s="38" t="s">
        <v>561</v>
      </c>
      <c r="H373" s="1" t="s">
        <v>562</v>
      </c>
      <c r="I373" s="1" t="s">
        <v>563</v>
      </c>
      <c r="J373" s="1" t="s">
        <v>562</v>
      </c>
      <c r="K373" s="1" t="s">
        <v>584</v>
      </c>
      <c r="L373" s="14" t="s">
        <v>34</v>
      </c>
      <c r="M373" s="31" t="s">
        <v>39</v>
      </c>
      <c r="N373" s="1" t="s">
        <v>571</v>
      </c>
      <c r="O373" s="124"/>
    </row>
    <row r="374" spans="2:15" ht="70.8" customHeight="1" x14ac:dyDescent="0.2">
      <c r="B374" s="14" t="s">
        <v>7</v>
      </c>
      <c r="C374" s="1" t="s">
        <v>609</v>
      </c>
      <c r="D374" s="30" t="s">
        <v>33</v>
      </c>
      <c r="E374" s="1" t="s">
        <v>610</v>
      </c>
      <c r="F374" s="38" t="s">
        <v>407</v>
      </c>
      <c r="G374" s="38" t="s">
        <v>414</v>
      </c>
      <c r="H374" s="1" t="s">
        <v>562</v>
      </c>
      <c r="I374" s="1" t="s">
        <v>563</v>
      </c>
      <c r="J374" s="1" t="s">
        <v>562</v>
      </c>
      <c r="K374" s="1" t="s">
        <v>584</v>
      </c>
      <c r="L374" s="14" t="s">
        <v>34</v>
      </c>
      <c r="M374" s="31" t="s">
        <v>30</v>
      </c>
      <c r="N374" s="1" t="s">
        <v>564</v>
      </c>
      <c r="O374" s="124"/>
    </row>
    <row r="375" spans="2:15" ht="85.8" customHeight="1" x14ac:dyDescent="0.2">
      <c r="B375" s="14" t="s">
        <v>1633</v>
      </c>
      <c r="C375" s="91" t="s">
        <v>1643</v>
      </c>
      <c r="D375" s="92" t="s">
        <v>47</v>
      </c>
      <c r="E375" s="91" t="s">
        <v>1635</v>
      </c>
      <c r="F375" s="93">
        <v>45570</v>
      </c>
      <c r="G375" s="93">
        <v>45570</v>
      </c>
      <c r="H375" s="91" t="s">
        <v>1398</v>
      </c>
      <c r="I375" s="91" t="s">
        <v>1636</v>
      </c>
      <c r="J375" s="91" t="s">
        <v>1637</v>
      </c>
      <c r="K375" s="91" t="s">
        <v>1638</v>
      </c>
      <c r="L375" s="91" t="s">
        <v>31</v>
      </c>
      <c r="M375" s="94" t="s">
        <v>30</v>
      </c>
      <c r="N375" s="91" t="s">
        <v>1639</v>
      </c>
      <c r="O375" s="124" t="s">
        <v>1640</v>
      </c>
    </row>
    <row r="376" spans="2:15" ht="85.8" customHeight="1" x14ac:dyDescent="0.2">
      <c r="B376" s="14" t="s">
        <v>7</v>
      </c>
      <c r="C376" s="25" t="s">
        <v>1074</v>
      </c>
      <c r="D376" s="92" t="s">
        <v>35</v>
      </c>
      <c r="E376" s="25" t="s">
        <v>1075</v>
      </c>
      <c r="F376" s="20">
        <v>45571</v>
      </c>
      <c r="G376" s="20">
        <v>45599</v>
      </c>
      <c r="H376" s="14" t="s">
        <v>613</v>
      </c>
      <c r="I376" s="14" t="s">
        <v>614</v>
      </c>
      <c r="J376" s="14" t="s">
        <v>615</v>
      </c>
      <c r="K376" s="25" t="s">
        <v>1076</v>
      </c>
      <c r="L376" s="14" t="s">
        <v>34</v>
      </c>
      <c r="M376" s="31" t="s">
        <v>39</v>
      </c>
      <c r="N376" s="14" t="s">
        <v>615</v>
      </c>
      <c r="O376" s="123"/>
    </row>
    <row r="377" spans="2:15" ht="85.8" customHeight="1" x14ac:dyDescent="0.2">
      <c r="B377" s="14" t="s">
        <v>7</v>
      </c>
      <c r="C377" s="14" t="s">
        <v>619</v>
      </c>
      <c r="D377" s="92" t="s">
        <v>35</v>
      </c>
      <c r="E377" s="14" t="s">
        <v>620</v>
      </c>
      <c r="F377" s="20">
        <v>45577</v>
      </c>
      <c r="G377" s="20">
        <v>45605</v>
      </c>
      <c r="H377" s="14" t="s">
        <v>613</v>
      </c>
      <c r="I377" s="14" t="s">
        <v>614</v>
      </c>
      <c r="J377" s="14" t="s">
        <v>615</v>
      </c>
      <c r="K377" s="14" t="s">
        <v>621</v>
      </c>
      <c r="L377" s="14" t="s">
        <v>34</v>
      </c>
      <c r="M377" s="31" t="s">
        <v>39</v>
      </c>
      <c r="N377" s="14" t="s">
        <v>615</v>
      </c>
      <c r="O377" s="123"/>
    </row>
    <row r="378" spans="2:15" ht="89.4" customHeight="1" x14ac:dyDescent="0.2">
      <c r="B378" s="14" t="s">
        <v>7</v>
      </c>
      <c r="C378" s="14" t="s">
        <v>624</v>
      </c>
      <c r="D378" s="92" t="s">
        <v>35</v>
      </c>
      <c r="E378" s="14" t="s">
        <v>625</v>
      </c>
      <c r="F378" s="20">
        <v>45577</v>
      </c>
      <c r="G378" s="20">
        <v>45577</v>
      </c>
      <c r="H378" s="14" t="s">
        <v>613</v>
      </c>
      <c r="I378" s="14" t="s">
        <v>614</v>
      </c>
      <c r="J378" s="14" t="s">
        <v>615</v>
      </c>
      <c r="K378" s="14" t="s">
        <v>172</v>
      </c>
      <c r="L378" s="14" t="s">
        <v>34</v>
      </c>
      <c r="M378" s="31" t="s">
        <v>30</v>
      </c>
      <c r="N378" s="14" t="s">
        <v>615</v>
      </c>
      <c r="O378" s="123"/>
    </row>
    <row r="379" spans="2:15" ht="89.4" customHeight="1" x14ac:dyDescent="0.2">
      <c r="B379" s="14" t="s">
        <v>7</v>
      </c>
      <c r="C379" s="14" t="s">
        <v>626</v>
      </c>
      <c r="D379" s="92" t="s">
        <v>35</v>
      </c>
      <c r="E379" s="14" t="s">
        <v>627</v>
      </c>
      <c r="F379" s="20">
        <v>45579</v>
      </c>
      <c r="G379" s="20">
        <v>45579</v>
      </c>
      <c r="H379" s="14" t="s">
        <v>613</v>
      </c>
      <c r="I379" s="14" t="s">
        <v>614</v>
      </c>
      <c r="J379" s="14" t="s">
        <v>615</v>
      </c>
      <c r="K379" s="14" t="s">
        <v>32</v>
      </c>
      <c r="L379" s="14" t="s">
        <v>34</v>
      </c>
      <c r="M379" s="31" t="s">
        <v>30</v>
      </c>
      <c r="N379" s="14" t="s">
        <v>615</v>
      </c>
      <c r="O379" s="123"/>
    </row>
    <row r="380" spans="2:15" ht="89.4" customHeight="1" x14ac:dyDescent="0.2">
      <c r="B380" s="14" t="s">
        <v>7</v>
      </c>
      <c r="C380" s="14" t="s">
        <v>1641</v>
      </c>
      <c r="D380" s="92" t="s">
        <v>47</v>
      </c>
      <c r="E380" s="14" t="s">
        <v>1642</v>
      </c>
      <c r="F380" s="20">
        <v>45580</v>
      </c>
      <c r="G380" s="20">
        <v>45580</v>
      </c>
      <c r="H380" s="14" t="s">
        <v>1398</v>
      </c>
      <c r="I380" s="14" t="s">
        <v>1636</v>
      </c>
      <c r="J380" s="14" t="s">
        <v>1637</v>
      </c>
      <c r="K380" s="14" t="s">
        <v>36</v>
      </c>
      <c r="L380" s="14" t="s">
        <v>38</v>
      </c>
      <c r="M380" s="31" t="s">
        <v>39</v>
      </c>
      <c r="N380" s="14" t="s">
        <v>1639</v>
      </c>
      <c r="O380" s="123"/>
    </row>
    <row r="381" spans="2:15" ht="88.2" customHeight="1" x14ac:dyDescent="0.2">
      <c r="B381" s="14" t="s">
        <v>7</v>
      </c>
      <c r="C381" s="14" t="s">
        <v>628</v>
      </c>
      <c r="D381" s="92" t="s">
        <v>35</v>
      </c>
      <c r="E381" s="14" t="s">
        <v>629</v>
      </c>
      <c r="F381" s="20">
        <v>45584</v>
      </c>
      <c r="G381" s="20">
        <v>45584</v>
      </c>
      <c r="H381" s="14" t="s">
        <v>613</v>
      </c>
      <c r="I381" s="14" t="s">
        <v>614</v>
      </c>
      <c r="J381" s="14" t="s">
        <v>615</v>
      </c>
      <c r="K381" s="14" t="s">
        <v>32</v>
      </c>
      <c r="L381" s="14" t="s">
        <v>34</v>
      </c>
      <c r="M381" s="31" t="s">
        <v>30</v>
      </c>
      <c r="N381" s="14" t="s">
        <v>615</v>
      </c>
      <c r="O381" s="123"/>
    </row>
    <row r="382" spans="2:15" ht="88.2" customHeight="1" x14ac:dyDescent="0.2">
      <c r="B382" s="14" t="s">
        <v>7</v>
      </c>
      <c r="C382" s="25" t="s">
        <v>1072</v>
      </c>
      <c r="D382" s="92" t="s">
        <v>35</v>
      </c>
      <c r="E382" s="25" t="s">
        <v>1073</v>
      </c>
      <c r="F382" s="20">
        <v>45585</v>
      </c>
      <c r="G382" s="20">
        <v>45613</v>
      </c>
      <c r="H382" s="14" t="s">
        <v>613</v>
      </c>
      <c r="I382" s="14" t="s">
        <v>614</v>
      </c>
      <c r="J382" s="14" t="s">
        <v>615</v>
      </c>
      <c r="K382" s="14" t="s">
        <v>52</v>
      </c>
      <c r="L382" s="14" t="s">
        <v>34</v>
      </c>
      <c r="M382" s="31" t="s">
        <v>39</v>
      </c>
      <c r="N382" s="14" t="s">
        <v>615</v>
      </c>
      <c r="O382" s="123"/>
    </row>
    <row r="383" spans="2:15" ht="88.2" customHeight="1" x14ac:dyDescent="0.2">
      <c r="B383" s="14" t="s">
        <v>7</v>
      </c>
      <c r="C383" s="14" t="s">
        <v>633</v>
      </c>
      <c r="D383" s="92" t="s">
        <v>35</v>
      </c>
      <c r="E383" s="14" t="s">
        <v>634</v>
      </c>
      <c r="F383" s="20">
        <v>45585</v>
      </c>
      <c r="G383" s="20">
        <v>45585</v>
      </c>
      <c r="H383" s="14" t="s">
        <v>613</v>
      </c>
      <c r="I383" s="14" t="s">
        <v>614</v>
      </c>
      <c r="J383" s="14" t="s">
        <v>615</v>
      </c>
      <c r="K383" s="14" t="s">
        <v>32</v>
      </c>
      <c r="L383" s="14" t="s">
        <v>34</v>
      </c>
      <c r="M383" s="31" t="s">
        <v>30</v>
      </c>
      <c r="N383" s="14" t="s">
        <v>615</v>
      </c>
      <c r="O383" s="123"/>
    </row>
    <row r="384" spans="2:15" ht="88.2" customHeight="1" x14ac:dyDescent="0.2">
      <c r="B384" s="14" t="s">
        <v>1633</v>
      </c>
      <c r="C384" s="14" t="s">
        <v>1644</v>
      </c>
      <c r="D384" s="92" t="s">
        <v>33</v>
      </c>
      <c r="E384" s="14" t="s">
        <v>1645</v>
      </c>
      <c r="F384" s="20">
        <v>45599</v>
      </c>
      <c r="G384" s="20">
        <v>45599</v>
      </c>
      <c r="H384" s="14" t="s">
        <v>1398</v>
      </c>
      <c r="I384" s="14" t="s">
        <v>1636</v>
      </c>
      <c r="J384" s="14" t="s">
        <v>1637</v>
      </c>
      <c r="K384" s="14" t="s">
        <v>36</v>
      </c>
      <c r="L384" s="14" t="s">
        <v>38</v>
      </c>
      <c r="M384" s="31" t="s">
        <v>37</v>
      </c>
      <c r="N384" s="14" t="s">
        <v>1639</v>
      </c>
      <c r="O384" s="123" t="s">
        <v>1640</v>
      </c>
    </row>
    <row r="385" spans="2:15" ht="88.2" customHeight="1" x14ac:dyDescent="0.2">
      <c r="B385" s="14" t="s">
        <v>7</v>
      </c>
      <c r="C385" s="14" t="s">
        <v>630</v>
      </c>
      <c r="D385" s="92" t="s">
        <v>35</v>
      </c>
      <c r="E385" s="14" t="s">
        <v>631</v>
      </c>
      <c r="F385" s="20">
        <v>45605</v>
      </c>
      <c r="G385" s="20">
        <v>45605</v>
      </c>
      <c r="H385" s="14" t="s">
        <v>613</v>
      </c>
      <c r="I385" s="14" t="s">
        <v>614</v>
      </c>
      <c r="J385" s="14" t="s">
        <v>615</v>
      </c>
      <c r="K385" s="14" t="s">
        <v>632</v>
      </c>
      <c r="L385" s="14" t="s">
        <v>34</v>
      </c>
      <c r="M385" s="31" t="s">
        <v>30</v>
      </c>
      <c r="N385" s="14" t="s">
        <v>615</v>
      </c>
      <c r="O385" s="123"/>
    </row>
    <row r="386" spans="2:15" ht="88.2" customHeight="1" x14ac:dyDescent="0.2">
      <c r="B386" s="43" t="s">
        <v>1059</v>
      </c>
      <c r="C386" s="43" t="s">
        <v>1659</v>
      </c>
      <c r="D386" s="10" t="s">
        <v>45</v>
      </c>
      <c r="E386" s="43" t="s">
        <v>1660</v>
      </c>
      <c r="F386" s="73">
        <v>45592</v>
      </c>
      <c r="G386" s="73">
        <v>45592</v>
      </c>
      <c r="H386" s="63" t="s">
        <v>1661</v>
      </c>
      <c r="I386" s="63" t="s">
        <v>1662</v>
      </c>
      <c r="J386" s="43" t="s">
        <v>1246</v>
      </c>
      <c r="K386" s="43" t="s">
        <v>1663</v>
      </c>
      <c r="L386" s="43" t="s">
        <v>34</v>
      </c>
      <c r="M386" s="9" t="s">
        <v>30</v>
      </c>
      <c r="N386" s="43" t="s">
        <v>1248</v>
      </c>
      <c r="O386" s="123" t="s">
        <v>1249</v>
      </c>
    </row>
    <row r="387" spans="2:15" ht="88.2" customHeight="1" x14ac:dyDescent="0.2">
      <c r="B387" s="43" t="s">
        <v>8</v>
      </c>
      <c r="C387" s="43" t="s">
        <v>690</v>
      </c>
      <c r="D387" s="10" t="s">
        <v>45</v>
      </c>
      <c r="E387" s="43" t="s">
        <v>691</v>
      </c>
      <c r="F387" s="21">
        <v>45550</v>
      </c>
      <c r="G387" s="21">
        <v>45550</v>
      </c>
      <c r="H387" s="43" t="s">
        <v>692</v>
      </c>
      <c r="I387" s="43" t="s">
        <v>156</v>
      </c>
      <c r="J387" s="43" t="s">
        <v>693</v>
      </c>
      <c r="K387" s="43" t="s">
        <v>694</v>
      </c>
      <c r="L387" s="43" t="s">
        <v>34</v>
      </c>
      <c r="M387" s="9" t="s">
        <v>30</v>
      </c>
      <c r="N387" s="43" t="s">
        <v>692</v>
      </c>
      <c r="O387" s="123" t="s">
        <v>695</v>
      </c>
    </row>
    <row r="388" spans="2:15" ht="88.2" customHeight="1" x14ac:dyDescent="0.2">
      <c r="B388" s="43" t="s">
        <v>8</v>
      </c>
      <c r="C388" s="43" t="s">
        <v>678</v>
      </c>
      <c r="D388" s="10" t="s">
        <v>33</v>
      </c>
      <c r="E388" s="43" t="s">
        <v>679</v>
      </c>
      <c r="F388" s="21">
        <v>45552</v>
      </c>
      <c r="G388" s="21">
        <v>45552</v>
      </c>
      <c r="H388" s="43" t="s">
        <v>659</v>
      </c>
      <c r="I388" s="43" t="s">
        <v>660</v>
      </c>
      <c r="J388" s="43" t="s">
        <v>154</v>
      </c>
      <c r="K388" s="43" t="s">
        <v>238</v>
      </c>
      <c r="L388" s="43" t="s">
        <v>34</v>
      </c>
      <c r="M388" s="9" t="s">
        <v>39</v>
      </c>
      <c r="N388" s="43" t="s">
        <v>680</v>
      </c>
      <c r="O388" s="123"/>
    </row>
    <row r="389" spans="2:15" ht="118.2" customHeight="1" x14ac:dyDescent="0.2">
      <c r="B389" s="43" t="s">
        <v>8</v>
      </c>
      <c r="C389" s="43" t="s">
        <v>681</v>
      </c>
      <c r="D389" s="10" t="s">
        <v>33</v>
      </c>
      <c r="E389" s="43" t="s">
        <v>682</v>
      </c>
      <c r="F389" s="21">
        <v>45553</v>
      </c>
      <c r="G389" s="21">
        <v>45553</v>
      </c>
      <c r="H389" s="43" t="s">
        <v>659</v>
      </c>
      <c r="I389" s="43" t="s">
        <v>660</v>
      </c>
      <c r="J389" s="43" t="s">
        <v>154</v>
      </c>
      <c r="K389" s="43" t="s">
        <v>238</v>
      </c>
      <c r="L389" s="43" t="s">
        <v>34</v>
      </c>
      <c r="M389" s="9" t="s">
        <v>30</v>
      </c>
      <c r="N389" s="43" t="s">
        <v>680</v>
      </c>
      <c r="O389" s="123"/>
    </row>
    <row r="390" spans="2:15" ht="118.2" customHeight="1" x14ac:dyDescent="0.2">
      <c r="B390" s="43" t="s">
        <v>8</v>
      </c>
      <c r="C390" s="43" t="s">
        <v>656</v>
      </c>
      <c r="D390" s="10" t="s">
        <v>35</v>
      </c>
      <c r="E390" s="43" t="s">
        <v>657</v>
      </c>
      <c r="F390" s="21" t="s">
        <v>658</v>
      </c>
      <c r="G390" s="21" t="s">
        <v>658</v>
      </c>
      <c r="H390" s="43" t="s">
        <v>659</v>
      </c>
      <c r="I390" s="43" t="s">
        <v>660</v>
      </c>
      <c r="J390" s="43" t="s">
        <v>154</v>
      </c>
      <c r="K390" s="43" t="s">
        <v>238</v>
      </c>
      <c r="L390" s="43" t="s">
        <v>34</v>
      </c>
      <c r="M390" s="9" t="s">
        <v>39</v>
      </c>
      <c r="N390" s="43" t="s">
        <v>661</v>
      </c>
      <c r="O390" s="123"/>
    </row>
    <row r="391" spans="2:15" ht="118.2" customHeight="1" x14ac:dyDescent="0.2">
      <c r="B391" s="43" t="s">
        <v>8</v>
      </c>
      <c r="C391" s="43" t="s">
        <v>683</v>
      </c>
      <c r="D391" s="10" t="s">
        <v>33</v>
      </c>
      <c r="E391" s="43" t="s">
        <v>684</v>
      </c>
      <c r="F391" s="21">
        <v>45556</v>
      </c>
      <c r="G391" s="21">
        <v>45574</v>
      </c>
      <c r="H391" s="43" t="s">
        <v>659</v>
      </c>
      <c r="I391" s="43" t="s">
        <v>660</v>
      </c>
      <c r="J391" s="43" t="s">
        <v>154</v>
      </c>
      <c r="K391" s="43" t="s">
        <v>685</v>
      </c>
      <c r="L391" s="43" t="s">
        <v>34</v>
      </c>
      <c r="M391" s="9" t="s">
        <v>39</v>
      </c>
      <c r="N391" s="43" t="s">
        <v>680</v>
      </c>
      <c r="O391" s="123"/>
    </row>
    <row r="392" spans="2:15" ht="118.2" customHeight="1" x14ac:dyDescent="0.2">
      <c r="B392" s="43" t="s">
        <v>8</v>
      </c>
      <c r="C392" s="43" t="s">
        <v>646</v>
      </c>
      <c r="D392" s="10" t="s">
        <v>33</v>
      </c>
      <c r="E392" s="43" t="s">
        <v>647</v>
      </c>
      <c r="F392" s="21" t="s">
        <v>648</v>
      </c>
      <c r="G392" s="21" t="s">
        <v>649</v>
      </c>
      <c r="H392" s="43" t="s">
        <v>157</v>
      </c>
      <c r="I392" s="43" t="s">
        <v>643</v>
      </c>
      <c r="J392" s="43" t="s">
        <v>154</v>
      </c>
      <c r="K392" s="43" t="s">
        <v>238</v>
      </c>
      <c r="L392" s="43" t="s">
        <v>34</v>
      </c>
      <c r="M392" s="9" t="s">
        <v>39</v>
      </c>
      <c r="N392" s="43" t="s">
        <v>645</v>
      </c>
      <c r="O392" s="123"/>
    </row>
    <row r="393" spans="2:15" ht="118.2" customHeight="1" x14ac:dyDescent="0.2">
      <c r="B393" s="14" t="s">
        <v>8</v>
      </c>
      <c r="C393" s="14" t="s">
        <v>1646</v>
      </c>
      <c r="D393" s="92" t="s">
        <v>33</v>
      </c>
      <c r="E393" s="11" t="s">
        <v>1647</v>
      </c>
      <c r="F393" s="36" t="s">
        <v>345</v>
      </c>
      <c r="G393" s="36" t="s">
        <v>345</v>
      </c>
      <c r="H393" s="14" t="s">
        <v>1648</v>
      </c>
      <c r="I393" s="15" t="s">
        <v>1649</v>
      </c>
      <c r="J393" s="15" t="s">
        <v>1650</v>
      </c>
      <c r="K393" s="15" t="s">
        <v>36</v>
      </c>
      <c r="L393" s="15" t="s">
        <v>34</v>
      </c>
      <c r="M393" s="31" t="s">
        <v>39</v>
      </c>
      <c r="N393" s="15" t="s">
        <v>1648</v>
      </c>
      <c r="O393" s="123" t="s">
        <v>1651</v>
      </c>
    </row>
    <row r="394" spans="2:15" ht="104.4" customHeight="1" x14ac:dyDescent="0.2">
      <c r="B394" s="43" t="s">
        <v>8</v>
      </c>
      <c r="C394" s="43" t="s">
        <v>686</v>
      </c>
      <c r="D394" s="10" t="s">
        <v>33</v>
      </c>
      <c r="E394" s="43" t="s">
        <v>687</v>
      </c>
      <c r="F394" s="21">
        <v>45564</v>
      </c>
      <c r="G394" s="21">
        <v>45564</v>
      </c>
      <c r="H394" s="43" t="s">
        <v>659</v>
      </c>
      <c r="I394" s="43" t="s">
        <v>660</v>
      </c>
      <c r="J394" s="43" t="s">
        <v>154</v>
      </c>
      <c r="K394" s="43" t="s">
        <v>238</v>
      </c>
      <c r="L394" s="43" t="s">
        <v>34</v>
      </c>
      <c r="M394" s="9" t="s">
        <v>30</v>
      </c>
      <c r="N394" s="43" t="s">
        <v>680</v>
      </c>
      <c r="O394" s="123"/>
    </row>
    <row r="395" spans="2:15" ht="104.4" customHeight="1" x14ac:dyDescent="0.2">
      <c r="B395" s="43" t="s">
        <v>8</v>
      </c>
      <c r="C395" s="43" t="s">
        <v>688</v>
      </c>
      <c r="D395" s="10" t="s">
        <v>33</v>
      </c>
      <c r="E395" s="43" t="s">
        <v>689</v>
      </c>
      <c r="F395" s="21">
        <v>45567</v>
      </c>
      <c r="G395" s="21">
        <v>45602</v>
      </c>
      <c r="H395" s="43" t="s">
        <v>659</v>
      </c>
      <c r="I395" s="43" t="s">
        <v>660</v>
      </c>
      <c r="J395" s="43" t="s">
        <v>154</v>
      </c>
      <c r="K395" s="43" t="s">
        <v>685</v>
      </c>
      <c r="L395" s="43" t="s">
        <v>34</v>
      </c>
      <c r="M395" s="9" t="s">
        <v>39</v>
      </c>
      <c r="N395" s="43" t="s">
        <v>680</v>
      </c>
      <c r="O395" s="123"/>
    </row>
    <row r="396" spans="2:15" ht="104.4" customHeight="1" x14ac:dyDescent="0.2">
      <c r="B396" s="43" t="s">
        <v>8</v>
      </c>
      <c r="C396" s="43" t="s">
        <v>641</v>
      </c>
      <c r="D396" s="10" t="s">
        <v>33</v>
      </c>
      <c r="E396" s="43" t="s">
        <v>642</v>
      </c>
      <c r="F396" s="21">
        <v>45568</v>
      </c>
      <c r="G396" s="21">
        <v>45638</v>
      </c>
      <c r="H396" s="43" t="s">
        <v>157</v>
      </c>
      <c r="I396" s="43" t="s">
        <v>643</v>
      </c>
      <c r="J396" s="43" t="s">
        <v>154</v>
      </c>
      <c r="K396" s="43" t="s">
        <v>644</v>
      </c>
      <c r="L396" s="43" t="s">
        <v>34</v>
      </c>
      <c r="M396" s="9" t="s">
        <v>30</v>
      </c>
      <c r="N396" s="43" t="s">
        <v>645</v>
      </c>
      <c r="O396" s="123"/>
    </row>
    <row r="397" spans="2:15" ht="104.4" customHeight="1" x14ac:dyDescent="0.2">
      <c r="B397" s="43" t="s">
        <v>8</v>
      </c>
      <c r="C397" s="43" t="s">
        <v>1018</v>
      </c>
      <c r="D397" s="10" t="s">
        <v>47</v>
      </c>
      <c r="E397" s="43" t="s">
        <v>704</v>
      </c>
      <c r="F397" s="21" t="s">
        <v>705</v>
      </c>
      <c r="G397" s="21" t="s">
        <v>705</v>
      </c>
      <c r="H397" s="43" t="s">
        <v>706</v>
      </c>
      <c r="I397" s="43" t="s">
        <v>707</v>
      </c>
      <c r="J397" s="43" t="s">
        <v>708</v>
      </c>
      <c r="K397" s="43" t="s">
        <v>709</v>
      </c>
      <c r="L397" s="43" t="s">
        <v>34</v>
      </c>
      <c r="M397" s="9" t="s">
        <v>30</v>
      </c>
      <c r="N397" s="43" t="s">
        <v>710</v>
      </c>
      <c r="O397" s="123"/>
    </row>
    <row r="398" spans="2:15" ht="92.4" customHeight="1" x14ac:dyDescent="0.2">
      <c r="B398" s="43" t="s">
        <v>8</v>
      </c>
      <c r="C398" s="43" t="s">
        <v>653</v>
      </c>
      <c r="D398" s="10" t="s">
        <v>33</v>
      </c>
      <c r="E398" s="43" t="s">
        <v>654</v>
      </c>
      <c r="F398" s="21">
        <v>45571</v>
      </c>
      <c r="G398" s="21">
        <v>45571</v>
      </c>
      <c r="H398" s="43" t="s">
        <v>157</v>
      </c>
      <c r="I398" s="43" t="s">
        <v>643</v>
      </c>
      <c r="J398" s="43" t="s">
        <v>154</v>
      </c>
      <c r="K398" s="43" t="s">
        <v>655</v>
      </c>
      <c r="L398" s="43" t="s">
        <v>34</v>
      </c>
      <c r="M398" s="9" t="s">
        <v>30</v>
      </c>
      <c r="N398" s="43" t="s">
        <v>645</v>
      </c>
      <c r="O398" s="123" t="s">
        <v>1022</v>
      </c>
    </row>
    <row r="399" spans="2:15" ht="92.4" customHeight="1" x14ac:dyDescent="0.2">
      <c r="B399" s="43" t="s">
        <v>8</v>
      </c>
      <c r="C399" s="43" t="s">
        <v>702</v>
      </c>
      <c r="D399" s="10" t="s">
        <v>45</v>
      </c>
      <c r="E399" s="43" t="s">
        <v>703</v>
      </c>
      <c r="F399" s="21">
        <v>45576</v>
      </c>
      <c r="G399" s="21">
        <v>45576</v>
      </c>
      <c r="H399" s="43" t="s">
        <v>692</v>
      </c>
      <c r="I399" s="43" t="s">
        <v>156</v>
      </c>
      <c r="J399" s="43" t="s">
        <v>693</v>
      </c>
      <c r="K399" s="43" t="s">
        <v>694</v>
      </c>
      <c r="L399" s="43" t="s">
        <v>34</v>
      </c>
      <c r="M399" s="9" t="s">
        <v>30</v>
      </c>
      <c r="N399" s="43" t="s">
        <v>692</v>
      </c>
      <c r="O399" s="123" t="s">
        <v>698</v>
      </c>
    </row>
    <row r="400" spans="2:15" ht="92.4" customHeight="1" x14ac:dyDescent="0.2">
      <c r="B400" s="14" t="s">
        <v>8</v>
      </c>
      <c r="C400" s="14" t="s">
        <v>1652</v>
      </c>
      <c r="D400" s="92" t="s">
        <v>40</v>
      </c>
      <c r="E400" s="11" t="s">
        <v>1653</v>
      </c>
      <c r="F400" s="36" t="s">
        <v>408</v>
      </c>
      <c r="G400" s="36" t="s">
        <v>408</v>
      </c>
      <c r="H400" s="14" t="s">
        <v>1648</v>
      </c>
      <c r="I400" s="81" t="s">
        <v>1649</v>
      </c>
      <c r="J400" s="81" t="s">
        <v>1654</v>
      </c>
      <c r="K400" s="81" t="s">
        <v>36</v>
      </c>
      <c r="L400" s="81" t="s">
        <v>34</v>
      </c>
      <c r="M400" s="31" t="s">
        <v>39</v>
      </c>
      <c r="N400" s="81" t="s">
        <v>1648</v>
      </c>
      <c r="O400" s="123" t="s">
        <v>1651</v>
      </c>
    </row>
    <row r="401" spans="2:15" ht="92.4" customHeight="1" x14ac:dyDescent="0.2">
      <c r="B401" s="43" t="s">
        <v>8</v>
      </c>
      <c r="C401" s="43" t="s">
        <v>650</v>
      </c>
      <c r="D401" s="10" t="s">
        <v>33</v>
      </c>
      <c r="E401" s="43" t="s">
        <v>651</v>
      </c>
      <c r="F401" s="21" t="s">
        <v>330</v>
      </c>
      <c r="G401" s="21" t="s">
        <v>330</v>
      </c>
      <c r="H401" s="43" t="s">
        <v>157</v>
      </c>
      <c r="I401" s="43" t="s">
        <v>643</v>
      </c>
      <c r="J401" s="43" t="s">
        <v>154</v>
      </c>
      <c r="K401" s="43" t="s">
        <v>652</v>
      </c>
      <c r="L401" s="43" t="s">
        <v>34</v>
      </c>
      <c r="M401" s="9" t="s">
        <v>30</v>
      </c>
      <c r="N401" s="43" t="s">
        <v>645</v>
      </c>
      <c r="O401" s="123"/>
    </row>
    <row r="402" spans="2:15" ht="92.4" customHeight="1" x14ac:dyDescent="0.2">
      <c r="B402" s="14" t="s">
        <v>8</v>
      </c>
      <c r="C402" s="14" t="s">
        <v>1655</v>
      </c>
      <c r="D402" s="92" t="s">
        <v>33</v>
      </c>
      <c r="E402" s="25" t="s">
        <v>1656</v>
      </c>
      <c r="F402" s="36" t="s">
        <v>979</v>
      </c>
      <c r="G402" s="36" t="s">
        <v>979</v>
      </c>
      <c r="H402" s="14" t="s">
        <v>1648</v>
      </c>
      <c r="I402" s="81" t="s">
        <v>1657</v>
      </c>
      <c r="J402" s="81" t="s">
        <v>1658</v>
      </c>
      <c r="K402" s="81" t="s">
        <v>36</v>
      </c>
      <c r="L402" s="81" t="s">
        <v>34</v>
      </c>
      <c r="M402" s="31" t="s">
        <v>39</v>
      </c>
      <c r="N402" s="81" t="s">
        <v>1648</v>
      </c>
      <c r="O402" s="123" t="s">
        <v>1651</v>
      </c>
    </row>
    <row r="403" spans="2:15" ht="92.4" customHeight="1" x14ac:dyDescent="0.2">
      <c r="B403" s="43" t="s">
        <v>8</v>
      </c>
      <c r="C403" s="43" t="s">
        <v>699</v>
      </c>
      <c r="D403" s="10" t="s">
        <v>47</v>
      </c>
      <c r="E403" s="43" t="s">
        <v>700</v>
      </c>
      <c r="F403" s="21">
        <v>45585</v>
      </c>
      <c r="G403" s="21">
        <v>45585</v>
      </c>
      <c r="H403" s="43" t="s">
        <v>692</v>
      </c>
      <c r="I403" s="43" t="s">
        <v>156</v>
      </c>
      <c r="J403" s="43" t="s">
        <v>693</v>
      </c>
      <c r="K403" s="43" t="s">
        <v>701</v>
      </c>
      <c r="L403" s="43" t="s">
        <v>34</v>
      </c>
      <c r="M403" s="9" t="s">
        <v>30</v>
      </c>
      <c r="N403" s="43" t="s">
        <v>692</v>
      </c>
      <c r="O403" s="123" t="s">
        <v>698</v>
      </c>
    </row>
    <row r="404" spans="2:15" ht="108" customHeight="1" x14ac:dyDescent="0.2">
      <c r="B404" s="43" t="s">
        <v>8</v>
      </c>
      <c r="C404" s="43" t="s">
        <v>665</v>
      </c>
      <c r="D404" s="10" t="s">
        <v>35</v>
      </c>
      <c r="E404" s="43" t="s">
        <v>666</v>
      </c>
      <c r="F404" s="21" t="s">
        <v>649</v>
      </c>
      <c r="G404" s="21">
        <v>45589</v>
      </c>
      <c r="H404" s="43" t="s">
        <v>637</v>
      </c>
      <c r="I404" s="43" t="s">
        <v>664</v>
      </c>
      <c r="J404" s="43" t="s">
        <v>154</v>
      </c>
      <c r="K404" s="43" t="s">
        <v>238</v>
      </c>
      <c r="L404" s="43" t="s">
        <v>34</v>
      </c>
      <c r="M404" s="9" t="s">
        <v>39</v>
      </c>
      <c r="N404" s="43" t="s">
        <v>661</v>
      </c>
      <c r="O404" s="123"/>
    </row>
    <row r="405" spans="2:15" ht="108" customHeight="1" x14ac:dyDescent="0.2">
      <c r="B405" s="43" t="s">
        <v>8</v>
      </c>
      <c r="C405" s="43" t="s">
        <v>635</v>
      </c>
      <c r="D405" s="10" t="s">
        <v>33</v>
      </c>
      <c r="E405" s="43" t="s">
        <v>636</v>
      </c>
      <c r="F405" s="21">
        <v>45591</v>
      </c>
      <c r="G405" s="21">
        <v>45591</v>
      </c>
      <c r="H405" s="43" t="s">
        <v>637</v>
      </c>
      <c r="I405" s="43" t="s">
        <v>638</v>
      </c>
      <c r="J405" s="43" t="s">
        <v>154</v>
      </c>
      <c r="K405" s="43" t="s">
        <v>639</v>
      </c>
      <c r="L405" s="43" t="s">
        <v>34</v>
      </c>
      <c r="M405" s="9" t="s">
        <v>30</v>
      </c>
      <c r="N405" s="43" t="s">
        <v>640</v>
      </c>
      <c r="O405" s="123"/>
    </row>
    <row r="406" spans="2:15" ht="108" customHeight="1" x14ac:dyDescent="0.2">
      <c r="B406" s="43" t="s">
        <v>8</v>
      </c>
      <c r="C406" s="43" t="s">
        <v>662</v>
      </c>
      <c r="D406" s="10" t="s">
        <v>35</v>
      </c>
      <c r="E406" s="43" t="s">
        <v>663</v>
      </c>
      <c r="F406" s="21">
        <v>45594</v>
      </c>
      <c r="G406" s="21">
        <v>45596</v>
      </c>
      <c r="H406" s="43" t="s">
        <v>637</v>
      </c>
      <c r="I406" s="43" t="s">
        <v>664</v>
      </c>
      <c r="J406" s="43" t="s">
        <v>154</v>
      </c>
      <c r="K406" s="43" t="s">
        <v>238</v>
      </c>
      <c r="L406" s="43" t="s">
        <v>34</v>
      </c>
      <c r="M406" s="9" t="s">
        <v>39</v>
      </c>
      <c r="N406" s="43" t="s">
        <v>661</v>
      </c>
      <c r="O406" s="123"/>
    </row>
    <row r="407" spans="2:15" ht="149.4" customHeight="1" x14ac:dyDescent="0.2">
      <c r="B407" s="14" t="s">
        <v>8</v>
      </c>
      <c r="C407" s="14" t="s">
        <v>1664</v>
      </c>
      <c r="D407" s="92" t="s">
        <v>33</v>
      </c>
      <c r="E407" s="11" t="s">
        <v>1665</v>
      </c>
      <c r="F407" s="36" t="s">
        <v>961</v>
      </c>
      <c r="G407" s="36" t="s">
        <v>961</v>
      </c>
      <c r="H407" s="14" t="s">
        <v>1648</v>
      </c>
      <c r="I407" s="81" t="s">
        <v>1657</v>
      </c>
      <c r="J407" s="81" t="s">
        <v>1666</v>
      </c>
      <c r="K407" s="11" t="s">
        <v>1667</v>
      </c>
      <c r="L407" s="81" t="s">
        <v>31</v>
      </c>
      <c r="M407" s="31" t="s">
        <v>30</v>
      </c>
      <c r="N407" s="81" t="s">
        <v>1666</v>
      </c>
      <c r="O407" s="123" t="s">
        <v>1668</v>
      </c>
    </row>
    <row r="408" spans="2:15" ht="92.4" customHeight="1" x14ac:dyDescent="0.2">
      <c r="B408" s="14" t="s">
        <v>8</v>
      </c>
      <c r="C408" s="14" t="s">
        <v>1669</v>
      </c>
      <c r="D408" s="92" t="s">
        <v>33</v>
      </c>
      <c r="E408" s="11" t="s">
        <v>1670</v>
      </c>
      <c r="F408" s="36" t="s">
        <v>961</v>
      </c>
      <c r="G408" s="36" t="s">
        <v>961</v>
      </c>
      <c r="H408" s="14" t="s">
        <v>1648</v>
      </c>
      <c r="I408" s="81" t="s">
        <v>1657</v>
      </c>
      <c r="J408" s="81" t="s">
        <v>1654</v>
      </c>
      <c r="K408" s="11" t="s">
        <v>36</v>
      </c>
      <c r="L408" s="81" t="s">
        <v>34</v>
      </c>
      <c r="M408" s="31" t="s">
        <v>39</v>
      </c>
      <c r="N408" s="81" t="s">
        <v>1648</v>
      </c>
      <c r="O408" s="123" t="s">
        <v>1651</v>
      </c>
    </row>
    <row r="409" spans="2:15" ht="92.4" customHeight="1" x14ac:dyDescent="0.2">
      <c r="B409" s="43" t="s">
        <v>8</v>
      </c>
      <c r="C409" s="43" t="s">
        <v>696</v>
      </c>
      <c r="D409" s="10" t="s">
        <v>47</v>
      </c>
      <c r="E409" s="43" t="s">
        <v>697</v>
      </c>
      <c r="F409" s="21">
        <v>45599</v>
      </c>
      <c r="G409" s="21">
        <v>45599</v>
      </c>
      <c r="H409" s="43" t="s">
        <v>692</v>
      </c>
      <c r="I409" s="43" t="s">
        <v>156</v>
      </c>
      <c r="J409" s="43" t="s">
        <v>693</v>
      </c>
      <c r="K409" s="43" t="s">
        <v>694</v>
      </c>
      <c r="L409" s="43" t="s">
        <v>34</v>
      </c>
      <c r="M409" s="9" t="s">
        <v>30</v>
      </c>
      <c r="N409" s="43" t="s">
        <v>692</v>
      </c>
      <c r="O409" s="123" t="s">
        <v>698</v>
      </c>
    </row>
    <row r="410" spans="2:15" ht="117.6" customHeight="1" x14ac:dyDescent="0.2">
      <c r="B410" s="43" t="s">
        <v>8</v>
      </c>
      <c r="C410" s="43" t="s">
        <v>672</v>
      </c>
      <c r="D410" s="10" t="s">
        <v>35</v>
      </c>
      <c r="E410" s="43" t="s">
        <v>673</v>
      </c>
      <c r="F410" s="21">
        <v>45599</v>
      </c>
      <c r="G410" s="21">
        <v>45604</v>
      </c>
      <c r="H410" s="43" t="s">
        <v>637</v>
      </c>
      <c r="I410" s="43" t="s">
        <v>664</v>
      </c>
      <c r="J410" s="43" t="s">
        <v>154</v>
      </c>
      <c r="K410" s="43" t="s">
        <v>238</v>
      </c>
      <c r="L410" s="43" t="s">
        <v>34</v>
      </c>
      <c r="M410" s="9" t="s">
        <v>39</v>
      </c>
      <c r="N410" s="43" t="s">
        <v>661</v>
      </c>
      <c r="O410" s="123"/>
    </row>
    <row r="411" spans="2:15" ht="117.6" customHeight="1" x14ac:dyDescent="0.2">
      <c r="B411" s="14" t="s">
        <v>8</v>
      </c>
      <c r="C411" s="14" t="s">
        <v>1671</v>
      </c>
      <c r="D411" s="92" t="s">
        <v>33</v>
      </c>
      <c r="E411" s="14" t="s">
        <v>1672</v>
      </c>
      <c r="F411" s="20">
        <v>45605</v>
      </c>
      <c r="G411" s="20">
        <v>45605</v>
      </c>
      <c r="H411" s="14" t="s">
        <v>1648</v>
      </c>
      <c r="I411" s="81" t="s">
        <v>1657</v>
      </c>
      <c r="J411" s="81" t="s">
        <v>1673</v>
      </c>
      <c r="K411" s="11" t="s">
        <v>36</v>
      </c>
      <c r="L411" s="81" t="s">
        <v>31</v>
      </c>
      <c r="M411" s="31" t="s">
        <v>30</v>
      </c>
      <c r="N411" s="81" t="s">
        <v>1648</v>
      </c>
      <c r="O411" s="123" t="s">
        <v>1651</v>
      </c>
    </row>
    <row r="412" spans="2:15" ht="117.6" customHeight="1" x14ac:dyDescent="0.2">
      <c r="B412" s="43" t="s">
        <v>8</v>
      </c>
      <c r="C412" s="43" t="s">
        <v>674</v>
      </c>
      <c r="D412" s="10" t="s">
        <v>35</v>
      </c>
      <c r="E412" s="43" t="s">
        <v>675</v>
      </c>
      <c r="F412" s="21">
        <v>45606</v>
      </c>
      <c r="G412" s="21">
        <v>45606</v>
      </c>
      <c r="H412" s="43" t="s">
        <v>157</v>
      </c>
      <c r="I412" s="43" t="s">
        <v>643</v>
      </c>
      <c r="J412" s="43" t="s">
        <v>154</v>
      </c>
      <c r="K412" s="43" t="s">
        <v>669</v>
      </c>
      <c r="L412" s="43" t="s">
        <v>31</v>
      </c>
      <c r="M412" s="9" t="s">
        <v>30</v>
      </c>
      <c r="N412" s="43" t="s">
        <v>661</v>
      </c>
      <c r="O412" s="123"/>
    </row>
    <row r="413" spans="2:15" ht="147.6" customHeight="1" x14ac:dyDescent="0.2">
      <c r="B413" s="43" t="s">
        <v>8</v>
      </c>
      <c r="C413" s="43" t="s">
        <v>153</v>
      </c>
      <c r="D413" s="10" t="s">
        <v>47</v>
      </c>
      <c r="E413" s="43" t="s">
        <v>711</v>
      </c>
      <c r="F413" s="21">
        <v>45606</v>
      </c>
      <c r="G413" s="21">
        <v>45606</v>
      </c>
      <c r="H413" s="43" t="s">
        <v>712</v>
      </c>
      <c r="I413" s="43" t="s">
        <v>707</v>
      </c>
      <c r="J413" s="43" t="s">
        <v>708</v>
      </c>
      <c r="K413" s="43" t="s">
        <v>713</v>
      </c>
      <c r="L413" s="43" t="s">
        <v>34</v>
      </c>
      <c r="M413" s="9" t="s">
        <v>30</v>
      </c>
      <c r="N413" s="43" t="s">
        <v>710</v>
      </c>
      <c r="O413" s="123"/>
    </row>
    <row r="414" spans="2:15" ht="117.6" customHeight="1" x14ac:dyDescent="0.2">
      <c r="B414" s="43" t="s">
        <v>8</v>
      </c>
      <c r="C414" s="43" t="s">
        <v>670</v>
      </c>
      <c r="D414" s="10" t="s">
        <v>35</v>
      </c>
      <c r="E414" s="43" t="s">
        <v>671</v>
      </c>
      <c r="F414" s="21">
        <v>45607</v>
      </c>
      <c r="G414" s="21">
        <v>45609</v>
      </c>
      <c r="H414" s="43" t="s">
        <v>637</v>
      </c>
      <c r="I414" s="43" t="s">
        <v>664</v>
      </c>
      <c r="J414" s="43" t="s">
        <v>154</v>
      </c>
      <c r="K414" s="43" t="s">
        <v>238</v>
      </c>
      <c r="L414" s="43" t="s">
        <v>34</v>
      </c>
      <c r="M414" s="9" t="s">
        <v>39</v>
      </c>
      <c r="N414" s="43" t="s">
        <v>661</v>
      </c>
      <c r="O414" s="123"/>
    </row>
    <row r="415" spans="2:15" ht="117.6" customHeight="1" x14ac:dyDescent="0.2">
      <c r="B415" s="43" t="s">
        <v>8</v>
      </c>
      <c r="C415" s="43" t="s">
        <v>676</v>
      </c>
      <c r="D415" s="10" t="s">
        <v>35</v>
      </c>
      <c r="E415" s="43" t="s">
        <v>677</v>
      </c>
      <c r="F415" s="21">
        <v>45609</v>
      </c>
      <c r="G415" s="21">
        <v>45611</v>
      </c>
      <c r="H415" s="43" t="s">
        <v>637</v>
      </c>
      <c r="I415" s="43" t="s">
        <v>664</v>
      </c>
      <c r="J415" s="43" t="s">
        <v>154</v>
      </c>
      <c r="K415" s="43" t="s">
        <v>238</v>
      </c>
      <c r="L415" s="43" t="s">
        <v>34</v>
      </c>
      <c r="M415" s="9" t="s">
        <v>39</v>
      </c>
      <c r="N415" s="43" t="s">
        <v>661</v>
      </c>
      <c r="O415" s="123"/>
    </row>
    <row r="416" spans="2:15" ht="117.6" customHeight="1" x14ac:dyDescent="0.2">
      <c r="B416" s="43" t="s">
        <v>8</v>
      </c>
      <c r="C416" s="43" t="s">
        <v>714</v>
      </c>
      <c r="D416" s="10" t="s">
        <v>47</v>
      </c>
      <c r="E416" s="43" t="s">
        <v>715</v>
      </c>
      <c r="F416" s="21">
        <v>45612</v>
      </c>
      <c r="G416" s="21">
        <v>45612</v>
      </c>
      <c r="H416" s="43" t="s">
        <v>716</v>
      </c>
      <c r="I416" s="43" t="s">
        <v>707</v>
      </c>
      <c r="J416" s="43" t="s">
        <v>708</v>
      </c>
      <c r="K416" s="43" t="s">
        <v>717</v>
      </c>
      <c r="L416" s="43" t="s">
        <v>31</v>
      </c>
      <c r="M416" s="9" t="s">
        <v>30</v>
      </c>
      <c r="N416" s="43" t="s">
        <v>710</v>
      </c>
      <c r="O416" s="123"/>
    </row>
    <row r="417" spans="2:15" ht="117.6" customHeight="1" x14ac:dyDescent="0.2">
      <c r="B417" s="14" t="s">
        <v>8</v>
      </c>
      <c r="C417" s="14" t="s">
        <v>1655</v>
      </c>
      <c r="D417" s="92" t="s">
        <v>33</v>
      </c>
      <c r="E417" s="25" t="s">
        <v>1656</v>
      </c>
      <c r="F417" s="36" t="s">
        <v>1617</v>
      </c>
      <c r="G417" s="36" t="s">
        <v>1617</v>
      </c>
      <c r="H417" s="14" t="s">
        <v>1648</v>
      </c>
      <c r="I417" s="81" t="s">
        <v>1657</v>
      </c>
      <c r="J417" s="81" t="s">
        <v>1658</v>
      </c>
      <c r="K417" s="81" t="s">
        <v>36</v>
      </c>
      <c r="L417" s="81" t="s">
        <v>34</v>
      </c>
      <c r="M417" s="31" t="s">
        <v>39</v>
      </c>
      <c r="N417" s="81" t="s">
        <v>1648</v>
      </c>
      <c r="O417" s="123" t="s">
        <v>1651</v>
      </c>
    </row>
    <row r="418" spans="2:15" ht="149.4" customHeight="1" x14ac:dyDescent="0.2">
      <c r="B418" s="43" t="s">
        <v>8</v>
      </c>
      <c r="C418" s="43" t="s">
        <v>667</v>
      </c>
      <c r="D418" s="10" t="s">
        <v>35</v>
      </c>
      <c r="E418" s="43" t="s">
        <v>668</v>
      </c>
      <c r="F418" s="21">
        <v>45620</v>
      </c>
      <c r="G418" s="21">
        <v>45620</v>
      </c>
      <c r="H418" s="43" t="s">
        <v>157</v>
      </c>
      <c r="I418" s="43" t="s">
        <v>643</v>
      </c>
      <c r="J418" s="43" t="s">
        <v>154</v>
      </c>
      <c r="K418" s="43" t="s">
        <v>669</v>
      </c>
      <c r="L418" s="43" t="s">
        <v>31</v>
      </c>
      <c r="M418" s="9" t="s">
        <v>30</v>
      </c>
      <c r="N418" s="43" t="s">
        <v>661</v>
      </c>
      <c r="O418" s="123"/>
    </row>
    <row r="419" spans="2:15" ht="117.6" customHeight="1" x14ac:dyDescent="0.2">
      <c r="B419" s="43" t="s">
        <v>9</v>
      </c>
      <c r="C419" s="43" t="s">
        <v>718</v>
      </c>
      <c r="D419" s="10" t="s">
        <v>40</v>
      </c>
      <c r="E419" s="43" t="s">
        <v>719</v>
      </c>
      <c r="F419" s="21">
        <v>45588</v>
      </c>
      <c r="G419" s="21">
        <v>45588</v>
      </c>
      <c r="H419" s="43" t="s">
        <v>720</v>
      </c>
      <c r="I419" s="43" t="s">
        <v>526</v>
      </c>
      <c r="J419" s="43" t="s">
        <v>721</v>
      </c>
      <c r="K419" s="43" t="s">
        <v>722</v>
      </c>
      <c r="L419" s="43" t="s">
        <v>34</v>
      </c>
      <c r="M419" s="9" t="s">
        <v>30</v>
      </c>
      <c r="N419" s="43" t="s">
        <v>723</v>
      </c>
      <c r="O419" s="123"/>
    </row>
    <row r="420" spans="2:15" ht="117.6" customHeight="1" x14ac:dyDescent="0.2">
      <c r="B420" s="14" t="s">
        <v>769</v>
      </c>
      <c r="C420" s="14" t="s">
        <v>770</v>
      </c>
      <c r="D420" s="92" t="s">
        <v>33</v>
      </c>
      <c r="E420" s="14" t="s">
        <v>771</v>
      </c>
      <c r="F420" s="20">
        <v>45541</v>
      </c>
      <c r="G420" s="20">
        <v>45562</v>
      </c>
      <c r="H420" s="14" t="s">
        <v>772</v>
      </c>
      <c r="I420" s="14" t="s">
        <v>773</v>
      </c>
      <c r="J420" s="14" t="s">
        <v>763</v>
      </c>
      <c r="K420" s="14" t="s">
        <v>768</v>
      </c>
      <c r="L420" s="14" t="s">
        <v>31</v>
      </c>
      <c r="M420" s="31" t="s">
        <v>37</v>
      </c>
      <c r="N420" s="14" t="s">
        <v>144</v>
      </c>
      <c r="O420" s="123" t="s">
        <v>764</v>
      </c>
    </row>
    <row r="421" spans="2:15" ht="117.6" customHeight="1" x14ac:dyDescent="0.2">
      <c r="B421" s="43" t="s">
        <v>10</v>
      </c>
      <c r="C421" s="43" t="s">
        <v>730</v>
      </c>
      <c r="D421" s="10" t="s">
        <v>33</v>
      </c>
      <c r="E421" s="43" t="s">
        <v>731</v>
      </c>
      <c r="F421" s="21">
        <v>45554</v>
      </c>
      <c r="G421" s="21">
        <v>45554</v>
      </c>
      <c r="H421" s="43" t="s">
        <v>732</v>
      </c>
      <c r="I421" s="43" t="s">
        <v>733</v>
      </c>
      <c r="J421" s="43" t="s">
        <v>725</v>
      </c>
      <c r="K421" s="43" t="s">
        <v>734</v>
      </c>
      <c r="L421" s="43" t="s">
        <v>34</v>
      </c>
      <c r="M421" s="9" t="s">
        <v>39</v>
      </c>
      <c r="N421" s="43" t="s">
        <v>735</v>
      </c>
      <c r="O421" s="123" t="s">
        <v>141</v>
      </c>
    </row>
    <row r="422" spans="2:15" ht="117.6" customHeight="1" x14ac:dyDescent="0.2">
      <c r="B422" s="43" t="s">
        <v>10</v>
      </c>
      <c r="C422" s="43" t="s">
        <v>730</v>
      </c>
      <c r="D422" s="10" t="s">
        <v>33</v>
      </c>
      <c r="E422" s="43" t="s">
        <v>731</v>
      </c>
      <c r="F422" s="21">
        <v>45554</v>
      </c>
      <c r="G422" s="21">
        <v>45554</v>
      </c>
      <c r="H422" s="43" t="s">
        <v>736</v>
      </c>
      <c r="I422" s="43" t="s">
        <v>737</v>
      </c>
      <c r="J422" s="43" t="s">
        <v>725</v>
      </c>
      <c r="K422" s="43" t="s">
        <v>738</v>
      </c>
      <c r="L422" s="43" t="s">
        <v>34</v>
      </c>
      <c r="M422" s="9" t="s">
        <v>39</v>
      </c>
      <c r="N422" s="43" t="s">
        <v>739</v>
      </c>
      <c r="O422" s="123" t="s">
        <v>141</v>
      </c>
    </row>
    <row r="423" spans="2:15" ht="117.6" customHeight="1" x14ac:dyDescent="0.2">
      <c r="B423" s="43" t="s">
        <v>10</v>
      </c>
      <c r="C423" s="43" t="s">
        <v>750</v>
      </c>
      <c r="D423" s="10" t="s">
        <v>33</v>
      </c>
      <c r="E423" s="43" t="s">
        <v>746</v>
      </c>
      <c r="F423" s="21">
        <v>45556</v>
      </c>
      <c r="G423" s="21">
        <v>45556</v>
      </c>
      <c r="H423" s="43" t="s">
        <v>747</v>
      </c>
      <c r="I423" s="43" t="s">
        <v>726</v>
      </c>
      <c r="J423" s="43" t="s">
        <v>725</v>
      </c>
      <c r="K423" s="43" t="s">
        <v>751</v>
      </c>
      <c r="L423" s="43" t="s">
        <v>34</v>
      </c>
      <c r="M423" s="9" t="s">
        <v>39</v>
      </c>
      <c r="N423" s="43" t="s">
        <v>728</v>
      </c>
      <c r="O423" s="123" t="s">
        <v>729</v>
      </c>
    </row>
    <row r="424" spans="2:15" ht="161.4" customHeight="1" x14ac:dyDescent="0.2">
      <c r="B424" s="14" t="s">
        <v>10</v>
      </c>
      <c r="C424" s="43" t="s">
        <v>138</v>
      </c>
      <c r="D424" s="10" t="s">
        <v>35</v>
      </c>
      <c r="E424" s="43" t="s">
        <v>137</v>
      </c>
      <c r="F424" s="21">
        <v>45560</v>
      </c>
      <c r="G424" s="21">
        <v>45564</v>
      </c>
      <c r="H424" s="43" t="s">
        <v>120</v>
      </c>
      <c r="I424" s="43" t="s">
        <v>116</v>
      </c>
      <c r="J424" s="43" t="s">
        <v>115</v>
      </c>
      <c r="K424" s="43" t="s">
        <v>136</v>
      </c>
      <c r="L424" s="43" t="s">
        <v>34</v>
      </c>
      <c r="M424" s="9" t="s">
        <v>30</v>
      </c>
      <c r="N424" s="43" t="s">
        <v>115</v>
      </c>
      <c r="O424" s="123" t="s">
        <v>782</v>
      </c>
    </row>
    <row r="425" spans="2:15" ht="134.4" customHeight="1" x14ac:dyDescent="0.2">
      <c r="B425" s="14" t="s">
        <v>10</v>
      </c>
      <c r="C425" s="43" t="s">
        <v>135</v>
      </c>
      <c r="D425" s="10" t="s">
        <v>35</v>
      </c>
      <c r="E425" s="43" t="s">
        <v>134</v>
      </c>
      <c r="F425" s="21">
        <v>45560</v>
      </c>
      <c r="G425" s="21">
        <v>45564</v>
      </c>
      <c r="H425" s="43" t="s">
        <v>120</v>
      </c>
      <c r="I425" s="43" t="s">
        <v>116</v>
      </c>
      <c r="J425" s="43" t="s">
        <v>115</v>
      </c>
      <c r="K425" s="43" t="s">
        <v>783</v>
      </c>
      <c r="L425" s="43" t="s">
        <v>34</v>
      </c>
      <c r="M425" s="9" t="s">
        <v>30</v>
      </c>
      <c r="N425" s="43" t="s">
        <v>115</v>
      </c>
      <c r="O425" s="123" t="s">
        <v>782</v>
      </c>
    </row>
    <row r="426" spans="2:15" ht="134.4" customHeight="1" x14ac:dyDescent="0.2">
      <c r="B426" s="14" t="s">
        <v>10</v>
      </c>
      <c r="C426" s="14" t="s">
        <v>152</v>
      </c>
      <c r="D426" s="30" t="s">
        <v>33</v>
      </c>
      <c r="E426" s="14" t="s">
        <v>148</v>
      </c>
      <c r="F426" s="40">
        <v>45561</v>
      </c>
      <c r="G426" s="40">
        <v>45589</v>
      </c>
      <c r="H426" s="14" t="s">
        <v>151</v>
      </c>
      <c r="I426" s="14" t="s">
        <v>150</v>
      </c>
      <c r="J426" s="14" t="s">
        <v>774</v>
      </c>
      <c r="K426" s="14" t="s">
        <v>142</v>
      </c>
      <c r="L426" s="14" t="s">
        <v>34</v>
      </c>
      <c r="M426" s="31" t="s">
        <v>39</v>
      </c>
      <c r="N426" s="14" t="s">
        <v>144</v>
      </c>
      <c r="O426" s="124" t="s">
        <v>764</v>
      </c>
    </row>
    <row r="427" spans="2:15" ht="92.4" customHeight="1" x14ac:dyDescent="0.2">
      <c r="B427" s="43" t="s">
        <v>10</v>
      </c>
      <c r="C427" s="43" t="s">
        <v>752</v>
      </c>
      <c r="D427" s="7" t="s">
        <v>33</v>
      </c>
      <c r="E427" s="43" t="s">
        <v>746</v>
      </c>
      <c r="F427" s="21">
        <v>45563</v>
      </c>
      <c r="G427" s="21">
        <v>45563</v>
      </c>
      <c r="H427" s="43" t="s">
        <v>753</v>
      </c>
      <c r="I427" s="43" t="s">
        <v>754</v>
      </c>
      <c r="J427" s="43" t="s">
        <v>725</v>
      </c>
      <c r="K427" s="43" t="s">
        <v>755</v>
      </c>
      <c r="L427" s="43" t="s">
        <v>34</v>
      </c>
      <c r="M427" s="9" t="s">
        <v>39</v>
      </c>
      <c r="N427" s="43" t="s">
        <v>728</v>
      </c>
      <c r="O427" s="124" t="s">
        <v>729</v>
      </c>
    </row>
    <row r="428" spans="2:15" ht="92.4" customHeight="1" x14ac:dyDescent="0.2">
      <c r="B428" s="43" t="s">
        <v>10</v>
      </c>
      <c r="C428" s="43" t="s">
        <v>143</v>
      </c>
      <c r="D428" s="7" t="s">
        <v>33</v>
      </c>
      <c r="E428" s="43" t="s">
        <v>724</v>
      </c>
      <c r="F428" s="21">
        <v>45565</v>
      </c>
      <c r="G428" s="21">
        <v>45565</v>
      </c>
      <c r="H428" s="43" t="s">
        <v>725</v>
      </c>
      <c r="I428" s="43" t="s">
        <v>726</v>
      </c>
      <c r="J428" s="43" t="s">
        <v>725</v>
      </c>
      <c r="K428" s="43" t="s">
        <v>727</v>
      </c>
      <c r="L428" s="43" t="s">
        <v>38</v>
      </c>
      <c r="M428" s="9" t="s">
        <v>30</v>
      </c>
      <c r="N428" s="43" t="s">
        <v>728</v>
      </c>
      <c r="O428" s="124" t="s">
        <v>729</v>
      </c>
    </row>
    <row r="429" spans="2:15" ht="92.4" customHeight="1" x14ac:dyDescent="0.2">
      <c r="B429" s="43" t="s">
        <v>10</v>
      </c>
      <c r="C429" s="43" t="s">
        <v>745</v>
      </c>
      <c r="D429" s="7" t="s">
        <v>33</v>
      </c>
      <c r="E429" s="43" t="s">
        <v>746</v>
      </c>
      <c r="F429" s="21">
        <v>45568</v>
      </c>
      <c r="G429" s="21">
        <v>45568</v>
      </c>
      <c r="H429" s="43" t="s">
        <v>747</v>
      </c>
      <c r="I429" s="43" t="s">
        <v>726</v>
      </c>
      <c r="J429" s="43" t="s">
        <v>725</v>
      </c>
      <c r="K429" s="43" t="s">
        <v>748</v>
      </c>
      <c r="L429" s="43" t="s">
        <v>34</v>
      </c>
      <c r="M429" s="9" t="s">
        <v>39</v>
      </c>
      <c r="N429" s="43" t="s">
        <v>728</v>
      </c>
      <c r="O429" s="124" t="s">
        <v>729</v>
      </c>
    </row>
    <row r="430" spans="2:15" ht="125.4" customHeight="1" x14ac:dyDescent="0.2">
      <c r="B430" s="43" t="s">
        <v>10</v>
      </c>
      <c r="C430" s="43" t="s">
        <v>756</v>
      </c>
      <c r="D430" s="7" t="s">
        <v>33</v>
      </c>
      <c r="E430" s="43" t="s">
        <v>746</v>
      </c>
      <c r="F430" s="21">
        <v>45570</v>
      </c>
      <c r="G430" s="21">
        <v>45570</v>
      </c>
      <c r="H430" s="43" t="s">
        <v>757</v>
      </c>
      <c r="I430" s="43" t="s">
        <v>758</v>
      </c>
      <c r="J430" s="43" t="s">
        <v>725</v>
      </c>
      <c r="K430" s="43" t="s">
        <v>748</v>
      </c>
      <c r="L430" s="43" t="s">
        <v>34</v>
      </c>
      <c r="M430" s="9" t="s">
        <v>39</v>
      </c>
      <c r="N430" s="43" t="s">
        <v>728</v>
      </c>
      <c r="O430" s="124" t="s">
        <v>729</v>
      </c>
    </row>
    <row r="431" spans="2:15" ht="112.2" customHeight="1" x14ac:dyDescent="0.2">
      <c r="B431" s="25" t="s">
        <v>10</v>
      </c>
      <c r="C431" s="4" t="s">
        <v>133</v>
      </c>
      <c r="D431" s="5" t="s">
        <v>35</v>
      </c>
      <c r="E431" s="4" t="s">
        <v>132</v>
      </c>
      <c r="F431" s="22">
        <v>45574</v>
      </c>
      <c r="G431" s="22">
        <v>45578</v>
      </c>
      <c r="H431" s="43" t="s">
        <v>120</v>
      </c>
      <c r="I431" s="43" t="s">
        <v>116</v>
      </c>
      <c r="J431" s="43" t="s">
        <v>115</v>
      </c>
      <c r="K431" s="43" t="s">
        <v>131</v>
      </c>
      <c r="L431" s="43" t="s">
        <v>34</v>
      </c>
      <c r="M431" s="9" t="s">
        <v>30</v>
      </c>
      <c r="N431" s="43" t="s">
        <v>115</v>
      </c>
      <c r="O431" s="124" t="s">
        <v>782</v>
      </c>
    </row>
    <row r="432" spans="2:15" ht="112.2" customHeight="1" x14ac:dyDescent="0.2">
      <c r="B432" s="43" t="s">
        <v>10</v>
      </c>
      <c r="C432" s="43" t="s">
        <v>742</v>
      </c>
      <c r="D432" s="7" t="s">
        <v>33</v>
      </c>
      <c r="E432" s="43" t="s">
        <v>743</v>
      </c>
      <c r="F432" s="21">
        <v>45575</v>
      </c>
      <c r="G432" s="21">
        <v>45575</v>
      </c>
      <c r="H432" s="43" t="s">
        <v>732</v>
      </c>
      <c r="I432" s="43" t="s">
        <v>733</v>
      </c>
      <c r="J432" s="43" t="s">
        <v>725</v>
      </c>
      <c r="K432" s="43" t="s">
        <v>734</v>
      </c>
      <c r="L432" s="43" t="s">
        <v>34</v>
      </c>
      <c r="M432" s="9" t="s">
        <v>39</v>
      </c>
      <c r="N432" s="43" t="s">
        <v>735</v>
      </c>
      <c r="O432" s="124" t="s">
        <v>141</v>
      </c>
    </row>
    <row r="433" spans="2:15" ht="103.2" customHeight="1" x14ac:dyDescent="0.2">
      <c r="B433" s="43" t="s">
        <v>10</v>
      </c>
      <c r="C433" s="43" t="s">
        <v>140</v>
      </c>
      <c r="D433" s="7" t="s">
        <v>33</v>
      </c>
      <c r="E433" s="43" t="s">
        <v>746</v>
      </c>
      <c r="F433" s="21">
        <v>45577</v>
      </c>
      <c r="G433" s="21">
        <v>45577</v>
      </c>
      <c r="H433" s="43" t="s">
        <v>747</v>
      </c>
      <c r="I433" s="43" t="s">
        <v>726</v>
      </c>
      <c r="J433" s="43" t="s">
        <v>725</v>
      </c>
      <c r="K433" s="43" t="s">
        <v>749</v>
      </c>
      <c r="L433" s="43" t="s">
        <v>34</v>
      </c>
      <c r="M433" s="9" t="s">
        <v>39</v>
      </c>
      <c r="N433" s="43" t="s">
        <v>728</v>
      </c>
      <c r="O433" s="124" t="s">
        <v>729</v>
      </c>
    </row>
    <row r="434" spans="2:15" ht="87" customHeight="1" x14ac:dyDescent="0.2">
      <c r="B434" s="43" t="s">
        <v>10</v>
      </c>
      <c r="C434" s="43" t="s">
        <v>730</v>
      </c>
      <c r="D434" s="7" t="s">
        <v>33</v>
      </c>
      <c r="E434" s="43" t="s">
        <v>731</v>
      </c>
      <c r="F434" s="21">
        <v>45582</v>
      </c>
      <c r="G434" s="21">
        <v>45582</v>
      </c>
      <c r="H434" s="43" t="s">
        <v>740</v>
      </c>
      <c r="I434" s="43" t="s">
        <v>741</v>
      </c>
      <c r="J434" s="43" t="s">
        <v>725</v>
      </c>
      <c r="K434" s="43" t="s">
        <v>734</v>
      </c>
      <c r="L434" s="43" t="s">
        <v>34</v>
      </c>
      <c r="M434" s="9" t="s">
        <v>39</v>
      </c>
      <c r="N434" s="43" t="s">
        <v>740</v>
      </c>
      <c r="O434" s="124" t="s">
        <v>141</v>
      </c>
    </row>
    <row r="435" spans="2:15" ht="132.6" customHeight="1" x14ac:dyDescent="0.2">
      <c r="B435" s="43" t="s">
        <v>10</v>
      </c>
      <c r="C435" s="43" t="s">
        <v>730</v>
      </c>
      <c r="D435" s="7" t="s">
        <v>33</v>
      </c>
      <c r="E435" s="43" t="s">
        <v>731</v>
      </c>
      <c r="F435" s="21">
        <v>45582</v>
      </c>
      <c r="G435" s="21">
        <v>45582</v>
      </c>
      <c r="H435" s="43" t="s">
        <v>736</v>
      </c>
      <c r="I435" s="43" t="s">
        <v>737</v>
      </c>
      <c r="J435" s="43" t="s">
        <v>725</v>
      </c>
      <c r="K435" s="43" t="s">
        <v>738</v>
      </c>
      <c r="L435" s="43" t="s">
        <v>34</v>
      </c>
      <c r="M435" s="9" t="s">
        <v>39</v>
      </c>
      <c r="N435" s="43" t="s">
        <v>736</v>
      </c>
      <c r="O435" s="124" t="s">
        <v>141</v>
      </c>
    </row>
    <row r="436" spans="2:15" ht="120" customHeight="1" x14ac:dyDescent="0.2">
      <c r="B436" s="43" t="s">
        <v>10</v>
      </c>
      <c r="C436" s="43" t="s">
        <v>750</v>
      </c>
      <c r="D436" s="7" t="s">
        <v>33</v>
      </c>
      <c r="E436" s="43" t="s">
        <v>746</v>
      </c>
      <c r="F436" s="21">
        <v>45584</v>
      </c>
      <c r="G436" s="21">
        <v>45584</v>
      </c>
      <c r="H436" s="43" t="s">
        <v>747</v>
      </c>
      <c r="I436" s="43" t="s">
        <v>726</v>
      </c>
      <c r="J436" s="43" t="s">
        <v>725</v>
      </c>
      <c r="K436" s="43" t="s">
        <v>751</v>
      </c>
      <c r="L436" s="43" t="s">
        <v>34</v>
      </c>
      <c r="M436" s="9" t="s">
        <v>39</v>
      </c>
      <c r="N436" s="43" t="s">
        <v>728</v>
      </c>
      <c r="O436" s="124" t="s">
        <v>729</v>
      </c>
    </row>
    <row r="437" spans="2:15" ht="120" customHeight="1" x14ac:dyDescent="0.2">
      <c r="B437" s="14" t="s">
        <v>10</v>
      </c>
      <c r="C437" s="14" t="s">
        <v>775</v>
      </c>
      <c r="D437" s="30" t="s">
        <v>33</v>
      </c>
      <c r="E437" s="33" t="s">
        <v>776</v>
      </c>
      <c r="F437" s="20">
        <v>45584</v>
      </c>
      <c r="G437" s="20">
        <v>45584</v>
      </c>
      <c r="H437" s="14" t="s">
        <v>762</v>
      </c>
      <c r="I437" s="14" t="s">
        <v>146</v>
      </c>
      <c r="J437" s="14" t="s">
        <v>774</v>
      </c>
      <c r="K437" s="14" t="s">
        <v>777</v>
      </c>
      <c r="L437" s="14" t="s">
        <v>34</v>
      </c>
      <c r="M437" s="31" t="s">
        <v>39</v>
      </c>
      <c r="N437" s="14" t="s">
        <v>144</v>
      </c>
      <c r="O437" s="124" t="s">
        <v>764</v>
      </c>
    </row>
    <row r="438" spans="2:15" ht="120" customHeight="1" x14ac:dyDescent="0.2">
      <c r="B438" s="25" t="s">
        <v>10</v>
      </c>
      <c r="C438" s="4" t="s">
        <v>129</v>
      </c>
      <c r="D438" s="5" t="s">
        <v>35</v>
      </c>
      <c r="E438" s="4" t="s">
        <v>792</v>
      </c>
      <c r="F438" s="22">
        <v>45584</v>
      </c>
      <c r="G438" s="22">
        <v>45588</v>
      </c>
      <c r="H438" s="43" t="s">
        <v>120</v>
      </c>
      <c r="I438" s="43" t="s">
        <v>116</v>
      </c>
      <c r="J438" s="43" t="s">
        <v>115</v>
      </c>
      <c r="K438" s="43" t="s">
        <v>124</v>
      </c>
      <c r="L438" s="43" t="s">
        <v>34</v>
      </c>
      <c r="M438" s="9" t="s">
        <v>30</v>
      </c>
      <c r="N438" s="43" t="s">
        <v>115</v>
      </c>
      <c r="O438" s="124" t="s">
        <v>782</v>
      </c>
    </row>
    <row r="439" spans="2:15" ht="109.2" customHeight="1" x14ac:dyDescent="0.2">
      <c r="B439" s="43" t="s">
        <v>10</v>
      </c>
      <c r="C439" s="43" t="s">
        <v>759</v>
      </c>
      <c r="D439" s="7" t="s">
        <v>33</v>
      </c>
      <c r="E439" s="43" t="s">
        <v>746</v>
      </c>
      <c r="F439" s="21">
        <v>45585</v>
      </c>
      <c r="G439" s="21">
        <v>45585</v>
      </c>
      <c r="H439" s="43" t="s">
        <v>757</v>
      </c>
      <c r="I439" s="43" t="s">
        <v>758</v>
      </c>
      <c r="J439" s="43" t="s">
        <v>725</v>
      </c>
      <c r="K439" s="43" t="s">
        <v>755</v>
      </c>
      <c r="L439" s="43" t="s">
        <v>34</v>
      </c>
      <c r="M439" s="9" t="s">
        <v>39</v>
      </c>
      <c r="N439" s="43" t="s">
        <v>728</v>
      </c>
      <c r="O439" s="124" t="s">
        <v>729</v>
      </c>
    </row>
    <row r="440" spans="2:15" ht="95.4" customHeight="1" x14ac:dyDescent="0.2">
      <c r="B440" s="43" t="s">
        <v>10</v>
      </c>
      <c r="C440" s="43" t="s">
        <v>760</v>
      </c>
      <c r="D440" s="7" t="s">
        <v>33</v>
      </c>
      <c r="E440" s="43" t="s">
        <v>746</v>
      </c>
      <c r="F440" s="21">
        <v>45586</v>
      </c>
      <c r="G440" s="21">
        <v>45586</v>
      </c>
      <c r="H440" s="43" t="s">
        <v>761</v>
      </c>
      <c r="I440" s="43" t="s">
        <v>741</v>
      </c>
      <c r="J440" s="43" t="s">
        <v>725</v>
      </c>
      <c r="K440" s="43" t="s">
        <v>748</v>
      </c>
      <c r="L440" s="43" t="s">
        <v>34</v>
      </c>
      <c r="M440" s="9" t="s">
        <v>39</v>
      </c>
      <c r="N440" s="43" t="s">
        <v>728</v>
      </c>
      <c r="O440" s="124" t="s">
        <v>729</v>
      </c>
    </row>
    <row r="441" spans="2:15" ht="117" customHeight="1" x14ac:dyDescent="0.2">
      <c r="B441" s="14" t="s">
        <v>10</v>
      </c>
      <c r="C441" s="14" t="s">
        <v>149</v>
      </c>
      <c r="D441" s="30" t="s">
        <v>33</v>
      </c>
      <c r="E441" s="14" t="s">
        <v>148</v>
      </c>
      <c r="F441" s="32">
        <v>45586</v>
      </c>
      <c r="G441" s="32">
        <v>45586</v>
      </c>
      <c r="H441" s="14" t="s">
        <v>762</v>
      </c>
      <c r="I441" s="14" t="s">
        <v>146</v>
      </c>
      <c r="J441" s="14" t="s">
        <v>763</v>
      </c>
      <c r="K441" s="14" t="s">
        <v>142</v>
      </c>
      <c r="L441" s="14" t="s">
        <v>34</v>
      </c>
      <c r="M441" s="31" t="s">
        <v>39</v>
      </c>
      <c r="N441" s="14" t="s">
        <v>144</v>
      </c>
      <c r="O441" s="124" t="s">
        <v>764</v>
      </c>
    </row>
    <row r="442" spans="2:15" s="29" customFormat="1" ht="150.6" customHeight="1" x14ac:dyDescent="0.2">
      <c r="B442" s="25" t="s">
        <v>10</v>
      </c>
      <c r="C442" s="4" t="s">
        <v>793</v>
      </c>
      <c r="D442" s="5" t="s">
        <v>35</v>
      </c>
      <c r="E442" s="4" t="s">
        <v>118</v>
      </c>
      <c r="F442" s="22">
        <v>45588</v>
      </c>
      <c r="G442" s="22">
        <v>45588</v>
      </c>
      <c r="H442" s="43" t="s">
        <v>117</v>
      </c>
      <c r="I442" s="43" t="s">
        <v>116</v>
      </c>
      <c r="J442" s="43" t="s">
        <v>115</v>
      </c>
      <c r="K442" s="43" t="s">
        <v>53</v>
      </c>
      <c r="L442" s="43" t="s">
        <v>34</v>
      </c>
      <c r="M442" s="9" t="s">
        <v>39</v>
      </c>
      <c r="N442" s="43" t="s">
        <v>115</v>
      </c>
      <c r="O442" s="124" t="s">
        <v>787</v>
      </c>
    </row>
    <row r="443" spans="2:15" s="29" customFormat="1" ht="150.6" customHeight="1" x14ac:dyDescent="0.2">
      <c r="B443" s="43" t="s">
        <v>10</v>
      </c>
      <c r="C443" s="43" t="s">
        <v>752</v>
      </c>
      <c r="D443" s="7" t="s">
        <v>33</v>
      </c>
      <c r="E443" s="43" t="s">
        <v>746</v>
      </c>
      <c r="F443" s="21">
        <v>45591</v>
      </c>
      <c r="G443" s="21">
        <v>45591</v>
      </c>
      <c r="H443" s="43" t="s">
        <v>753</v>
      </c>
      <c r="I443" s="43" t="s">
        <v>754</v>
      </c>
      <c r="J443" s="43" t="s">
        <v>725</v>
      </c>
      <c r="K443" s="43" t="s">
        <v>755</v>
      </c>
      <c r="L443" s="43" t="s">
        <v>34</v>
      </c>
      <c r="M443" s="9" t="s">
        <v>39</v>
      </c>
      <c r="N443" s="43" t="s">
        <v>728</v>
      </c>
      <c r="O443" s="124" t="s">
        <v>729</v>
      </c>
    </row>
    <row r="444" spans="2:15" s="29" customFormat="1" ht="150.6" customHeight="1" x14ac:dyDescent="0.2">
      <c r="B444" s="25" t="s">
        <v>10</v>
      </c>
      <c r="C444" s="4" t="s">
        <v>784</v>
      </c>
      <c r="D444" s="5" t="s">
        <v>35</v>
      </c>
      <c r="E444" s="4" t="s">
        <v>785</v>
      </c>
      <c r="F444" s="22">
        <v>45591</v>
      </c>
      <c r="G444" s="22">
        <v>45591</v>
      </c>
      <c r="H444" s="43" t="s">
        <v>130</v>
      </c>
      <c r="I444" s="43" t="s">
        <v>123</v>
      </c>
      <c r="J444" s="43" t="s">
        <v>115</v>
      </c>
      <c r="K444" s="43" t="s">
        <v>786</v>
      </c>
      <c r="L444" s="43" t="s">
        <v>34</v>
      </c>
      <c r="M444" s="9" t="s">
        <v>30</v>
      </c>
      <c r="N444" s="43" t="s">
        <v>115</v>
      </c>
      <c r="O444" s="124" t="s">
        <v>782</v>
      </c>
    </row>
    <row r="445" spans="2:15" s="29" customFormat="1" ht="150.6" customHeight="1" x14ac:dyDescent="0.2">
      <c r="B445" s="25" t="s">
        <v>10</v>
      </c>
      <c r="C445" s="4" t="s">
        <v>128</v>
      </c>
      <c r="D445" s="5" t="s">
        <v>35</v>
      </c>
      <c r="E445" s="4" t="s">
        <v>127</v>
      </c>
      <c r="F445" s="22">
        <v>45591</v>
      </c>
      <c r="G445" s="22">
        <v>45592</v>
      </c>
      <c r="H445" s="43" t="s">
        <v>120</v>
      </c>
      <c r="I445" s="43" t="s">
        <v>116</v>
      </c>
      <c r="J445" s="43" t="s">
        <v>115</v>
      </c>
      <c r="K445" s="43" t="s">
        <v>124</v>
      </c>
      <c r="L445" s="43" t="s">
        <v>34</v>
      </c>
      <c r="M445" s="9" t="s">
        <v>30</v>
      </c>
      <c r="N445" s="43" t="s">
        <v>115</v>
      </c>
      <c r="O445" s="124" t="s">
        <v>782</v>
      </c>
    </row>
    <row r="446" spans="2:15" s="29" customFormat="1" ht="116.4" customHeight="1" x14ac:dyDescent="0.2">
      <c r="B446" s="43" t="s">
        <v>10</v>
      </c>
      <c r="C446" s="43" t="s">
        <v>143</v>
      </c>
      <c r="D446" s="7" t="s">
        <v>33</v>
      </c>
      <c r="E446" s="43" t="s">
        <v>724</v>
      </c>
      <c r="F446" s="21">
        <v>45593</v>
      </c>
      <c r="G446" s="21">
        <v>45593</v>
      </c>
      <c r="H446" s="43" t="s">
        <v>725</v>
      </c>
      <c r="I446" s="43" t="s">
        <v>726</v>
      </c>
      <c r="J446" s="43" t="s">
        <v>725</v>
      </c>
      <c r="K446" s="43" t="s">
        <v>727</v>
      </c>
      <c r="L446" s="43" t="s">
        <v>34</v>
      </c>
      <c r="M446" s="9" t="s">
        <v>30</v>
      </c>
      <c r="N446" s="43" t="s">
        <v>728</v>
      </c>
      <c r="O446" s="124" t="s">
        <v>729</v>
      </c>
    </row>
    <row r="447" spans="2:15" s="29" customFormat="1" ht="122.4" customHeight="1" x14ac:dyDescent="0.2">
      <c r="B447" s="14" t="s">
        <v>10</v>
      </c>
      <c r="C447" s="14" t="s">
        <v>778</v>
      </c>
      <c r="D447" s="30" t="s">
        <v>33</v>
      </c>
      <c r="E447" s="14" t="s">
        <v>779</v>
      </c>
      <c r="F447" s="20">
        <v>45595</v>
      </c>
      <c r="G447" s="20">
        <v>45595</v>
      </c>
      <c r="H447" s="14" t="s">
        <v>139</v>
      </c>
      <c r="I447" s="14" t="s">
        <v>767</v>
      </c>
      <c r="J447" s="14" t="s">
        <v>763</v>
      </c>
      <c r="K447" s="14" t="s">
        <v>780</v>
      </c>
      <c r="L447" s="14" t="s">
        <v>34</v>
      </c>
      <c r="M447" s="31" t="s">
        <v>30</v>
      </c>
      <c r="N447" s="14" t="s">
        <v>139</v>
      </c>
      <c r="O447" s="124" t="s">
        <v>764</v>
      </c>
    </row>
    <row r="448" spans="2:15" s="29" customFormat="1" ht="102.6" customHeight="1" x14ac:dyDescent="0.2">
      <c r="B448" s="25" t="s">
        <v>10</v>
      </c>
      <c r="C448" s="4" t="s">
        <v>788</v>
      </c>
      <c r="D448" s="5" t="s">
        <v>35</v>
      </c>
      <c r="E448" s="39" t="s">
        <v>789</v>
      </c>
      <c r="F448" s="22">
        <v>45598</v>
      </c>
      <c r="G448" s="22">
        <v>45605</v>
      </c>
      <c r="H448" s="4" t="s">
        <v>790</v>
      </c>
      <c r="I448" s="4" t="s">
        <v>791</v>
      </c>
      <c r="J448" s="4" t="s">
        <v>115</v>
      </c>
      <c r="K448" s="4" t="s">
        <v>53</v>
      </c>
      <c r="L448" s="4" t="s">
        <v>34</v>
      </c>
      <c r="M448" s="6" t="s">
        <v>39</v>
      </c>
      <c r="N448" s="4" t="s">
        <v>115</v>
      </c>
      <c r="O448" s="138"/>
    </row>
    <row r="449" spans="2:15" s="29" customFormat="1" ht="96" customHeight="1" x14ac:dyDescent="0.2">
      <c r="B449" s="43" t="s">
        <v>10</v>
      </c>
      <c r="C449" s="43" t="s">
        <v>756</v>
      </c>
      <c r="D449" s="7" t="s">
        <v>33</v>
      </c>
      <c r="E449" s="43" t="s">
        <v>746</v>
      </c>
      <c r="F449" s="21">
        <v>45598</v>
      </c>
      <c r="G449" s="21">
        <v>45598</v>
      </c>
      <c r="H449" s="43" t="s">
        <v>757</v>
      </c>
      <c r="I449" s="43" t="s">
        <v>758</v>
      </c>
      <c r="J449" s="43" t="s">
        <v>725</v>
      </c>
      <c r="K449" s="43" t="s">
        <v>748</v>
      </c>
      <c r="L449" s="43" t="s">
        <v>34</v>
      </c>
      <c r="M449" s="9" t="s">
        <v>39</v>
      </c>
      <c r="N449" s="43" t="s">
        <v>728</v>
      </c>
      <c r="O449" s="124" t="s">
        <v>729</v>
      </c>
    </row>
    <row r="450" spans="2:15" s="29" customFormat="1" ht="94.8" customHeight="1" x14ac:dyDescent="0.2">
      <c r="B450" s="14" t="s">
        <v>10</v>
      </c>
      <c r="C450" s="14" t="s">
        <v>765</v>
      </c>
      <c r="D450" s="30" t="s">
        <v>33</v>
      </c>
      <c r="E450" s="14" t="s">
        <v>766</v>
      </c>
      <c r="F450" s="32">
        <v>45602</v>
      </c>
      <c r="G450" s="32">
        <v>45686</v>
      </c>
      <c r="H450" s="14" t="s">
        <v>139</v>
      </c>
      <c r="I450" s="14" t="s">
        <v>767</v>
      </c>
      <c r="J450" s="14" t="s">
        <v>763</v>
      </c>
      <c r="K450" s="14" t="s">
        <v>768</v>
      </c>
      <c r="L450" s="14" t="s">
        <v>31</v>
      </c>
      <c r="M450" s="31" t="s">
        <v>30</v>
      </c>
      <c r="N450" s="14" t="s">
        <v>144</v>
      </c>
      <c r="O450" s="124" t="s">
        <v>764</v>
      </c>
    </row>
    <row r="451" spans="2:15" s="29" customFormat="1" ht="111.6" customHeight="1" x14ac:dyDescent="0.2">
      <c r="B451" s="25" t="s">
        <v>10</v>
      </c>
      <c r="C451" s="4" t="s">
        <v>126</v>
      </c>
      <c r="D451" s="5" t="s">
        <v>35</v>
      </c>
      <c r="E451" s="4" t="s">
        <v>125</v>
      </c>
      <c r="F451" s="22">
        <v>45602</v>
      </c>
      <c r="G451" s="22">
        <v>45606</v>
      </c>
      <c r="H451" s="43" t="s">
        <v>120</v>
      </c>
      <c r="I451" s="43" t="s">
        <v>116</v>
      </c>
      <c r="J451" s="43" t="s">
        <v>115</v>
      </c>
      <c r="K451" s="43" t="s">
        <v>124</v>
      </c>
      <c r="L451" s="43" t="s">
        <v>34</v>
      </c>
      <c r="M451" s="9" t="s">
        <v>30</v>
      </c>
      <c r="N451" s="43" t="s">
        <v>115</v>
      </c>
      <c r="O451" s="124" t="s">
        <v>782</v>
      </c>
    </row>
    <row r="452" spans="2:15" s="29" customFormat="1" ht="110.4" customHeight="1" x14ac:dyDescent="0.2">
      <c r="B452" s="43" t="s">
        <v>10</v>
      </c>
      <c r="C452" s="43" t="s">
        <v>742</v>
      </c>
      <c r="D452" s="7" t="s">
        <v>33</v>
      </c>
      <c r="E452" s="43" t="s">
        <v>744</v>
      </c>
      <c r="F452" s="21">
        <v>45603</v>
      </c>
      <c r="G452" s="21">
        <v>45603</v>
      </c>
      <c r="H452" s="43" t="s">
        <v>740</v>
      </c>
      <c r="I452" s="43" t="s">
        <v>741</v>
      </c>
      <c r="J452" s="43" t="s">
        <v>725</v>
      </c>
      <c r="K452" s="43" t="s">
        <v>734</v>
      </c>
      <c r="L452" s="43" t="s">
        <v>34</v>
      </c>
      <c r="M452" s="9" t="s">
        <v>39</v>
      </c>
      <c r="N452" s="43" t="s">
        <v>740</v>
      </c>
      <c r="O452" s="124" t="s">
        <v>141</v>
      </c>
    </row>
    <row r="453" spans="2:15" s="29" customFormat="1" ht="105.6" customHeight="1" x14ac:dyDescent="0.2">
      <c r="B453" s="43" t="s">
        <v>10</v>
      </c>
      <c r="C453" s="43" t="s">
        <v>140</v>
      </c>
      <c r="D453" s="7" t="s">
        <v>33</v>
      </c>
      <c r="E453" s="43" t="s">
        <v>746</v>
      </c>
      <c r="F453" s="21">
        <v>45603</v>
      </c>
      <c r="G453" s="21">
        <v>45603</v>
      </c>
      <c r="H453" s="43" t="s">
        <v>725</v>
      </c>
      <c r="I453" s="43" t="s">
        <v>726</v>
      </c>
      <c r="J453" s="43" t="s">
        <v>725</v>
      </c>
      <c r="K453" s="43" t="s">
        <v>749</v>
      </c>
      <c r="L453" s="43" t="s">
        <v>34</v>
      </c>
      <c r="M453" s="9" t="s">
        <v>39</v>
      </c>
      <c r="N453" s="43" t="s">
        <v>728</v>
      </c>
      <c r="O453" s="124" t="s">
        <v>729</v>
      </c>
    </row>
    <row r="454" spans="2:15" s="29" customFormat="1" ht="109.8" customHeight="1" x14ac:dyDescent="0.2">
      <c r="B454" s="43" t="s">
        <v>10</v>
      </c>
      <c r="C454" s="43" t="s">
        <v>745</v>
      </c>
      <c r="D454" s="7" t="s">
        <v>33</v>
      </c>
      <c r="E454" s="43" t="s">
        <v>746</v>
      </c>
      <c r="F454" s="21">
        <v>45605</v>
      </c>
      <c r="G454" s="21">
        <v>45605</v>
      </c>
      <c r="H454" s="43" t="s">
        <v>747</v>
      </c>
      <c r="I454" s="43" t="s">
        <v>726</v>
      </c>
      <c r="J454" s="43" t="s">
        <v>725</v>
      </c>
      <c r="K454" s="43" t="s">
        <v>748</v>
      </c>
      <c r="L454" s="43" t="s">
        <v>34</v>
      </c>
      <c r="M454" s="9" t="s">
        <v>39</v>
      </c>
      <c r="N454" s="43" t="s">
        <v>728</v>
      </c>
      <c r="O454" s="124" t="s">
        <v>729</v>
      </c>
    </row>
    <row r="455" spans="2:15" s="29" customFormat="1" ht="147.6" customHeight="1" x14ac:dyDescent="0.2">
      <c r="B455" s="14" t="s">
        <v>10</v>
      </c>
      <c r="C455" s="14" t="s">
        <v>147</v>
      </c>
      <c r="D455" s="30" t="s">
        <v>33</v>
      </c>
      <c r="E455" s="14" t="s">
        <v>781</v>
      </c>
      <c r="F455" s="40">
        <v>45605</v>
      </c>
      <c r="G455" s="40">
        <v>45605</v>
      </c>
      <c r="H455" s="14" t="s">
        <v>762</v>
      </c>
      <c r="I455" s="14" t="s">
        <v>146</v>
      </c>
      <c r="J455" s="14" t="s">
        <v>774</v>
      </c>
      <c r="K455" s="14" t="s">
        <v>145</v>
      </c>
      <c r="L455" s="14" t="s">
        <v>34</v>
      </c>
      <c r="M455" s="31" t="s">
        <v>30</v>
      </c>
      <c r="N455" s="14" t="s">
        <v>144</v>
      </c>
      <c r="O455" s="124" t="s">
        <v>764</v>
      </c>
    </row>
    <row r="456" spans="2:15" s="29" customFormat="1" ht="118.8" customHeight="1" x14ac:dyDescent="0.2">
      <c r="B456" s="25" t="s">
        <v>10</v>
      </c>
      <c r="C456" s="4" t="s">
        <v>794</v>
      </c>
      <c r="D456" s="5" t="s">
        <v>35</v>
      </c>
      <c r="E456" s="4" t="s">
        <v>795</v>
      </c>
      <c r="F456" s="22">
        <v>45609</v>
      </c>
      <c r="G456" s="22">
        <v>45609</v>
      </c>
      <c r="H456" s="43" t="s">
        <v>117</v>
      </c>
      <c r="I456" s="43" t="s">
        <v>116</v>
      </c>
      <c r="J456" s="43" t="s">
        <v>115</v>
      </c>
      <c r="K456" s="43" t="s">
        <v>53</v>
      </c>
      <c r="L456" s="43" t="s">
        <v>34</v>
      </c>
      <c r="M456" s="9" t="s">
        <v>39</v>
      </c>
      <c r="N456" s="43" t="s">
        <v>115</v>
      </c>
      <c r="O456" s="124" t="s">
        <v>787</v>
      </c>
    </row>
    <row r="457" spans="2:15" s="29" customFormat="1" ht="87" customHeight="1" x14ac:dyDescent="0.2">
      <c r="B457" s="43" t="s">
        <v>10</v>
      </c>
      <c r="C457" s="43" t="s">
        <v>750</v>
      </c>
      <c r="D457" s="7" t="s">
        <v>33</v>
      </c>
      <c r="E457" s="43" t="s">
        <v>746</v>
      </c>
      <c r="F457" s="21">
        <v>45612</v>
      </c>
      <c r="G457" s="21">
        <v>45612</v>
      </c>
      <c r="H457" s="4" t="s">
        <v>1077</v>
      </c>
      <c r="I457" s="43" t="s">
        <v>726</v>
      </c>
      <c r="J457" s="43" t="s">
        <v>725</v>
      </c>
      <c r="K457" s="43" t="s">
        <v>751</v>
      </c>
      <c r="L457" s="43" t="s">
        <v>34</v>
      </c>
      <c r="M457" s="9" t="s">
        <v>39</v>
      </c>
      <c r="N457" s="43" t="s">
        <v>728</v>
      </c>
      <c r="O457" s="124" t="s">
        <v>729</v>
      </c>
    </row>
    <row r="458" spans="2:15" s="29" customFormat="1" ht="96" customHeight="1" x14ac:dyDescent="0.2">
      <c r="B458" s="25" t="s">
        <v>10</v>
      </c>
      <c r="C458" s="4" t="s">
        <v>122</v>
      </c>
      <c r="D458" s="5" t="s">
        <v>35</v>
      </c>
      <c r="E458" s="4" t="s">
        <v>121</v>
      </c>
      <c r="F458" s="22">
        <v>45612</v>
      </c>
      <c r="G458" s="22">
        <v>45616</v>
      </c>
      <c r="H458" s="43" t="s">
        <v>120</v>
      </c>
      <c r="I458" s="43" t="s">
        <v>116</v>
      </c>
      <c r="J458" s="43" t="s">
        <v>115</v>
      </c>
      <c r="K458" s="43" t="s">
        <v>119</v>
      </c>
      <c r="L458" s="43" t="s">
        <v>34</v>
      </c>
      <c r="M458" s="9" t="s">
        <v>30</v>
      </c>
      <c r="N458" s="43" t="s">
        <v>115</v>
      </c>
      <c r="O458" s="124" t="s">
        <v>782</v>
      </c>
    </row>
    <row r="459" spans="2:15" s="29" customFormat="1" ht="109.8" customHeight="1" x14ac:dyDescent="0.2">
      <c r="B459" s="43" t="s">
        <v>10</v>
      </c>
      <c r="C459" s="43" t="s">
        <v>759</v>
      </c>
      <c r="D459" s="7" t="s">
        <v>33</v>
      </c>
      <c r="E459" s="43" t="s">
        <v>746</v>
      </c>
      <c r="F459" s="21">
        <v>45613</v>
      </c>
      <c r="G459" s="21">
        <v>45613</v>
      </c>
      <c r="H459" s="43" t="s">
        <v>757</v>
      </c>
      <c r="I459" s="43" t="s">
        <v>758</v>
      </c>
      <c r="J459" s="43" t="s">
        <v>725</v>
      </c>
      <c r="K459" s="43" t="s">
        <v>755</v>
      </c>
      <c r="L459" s="43" t="s">
        <v>34</v>
      </c>
      <c r="M459" s="9" t="s">
        <v>39</v>
      </c>
      <c r="N459" s="43" t="s">
        <v>728</v>
      </c>
      <c r="O459" s="124" t="s">
        <v>729</v>
      </c>
    </row>
    <row r="460" spans="2:15" ht="95.4" customHeight="1" x14ac:dyDescent="0.2">
      <c r="B460" s="43" t="s">
        <v>1200</v>
      </c>
      <c r="C460" s="43" t="s">
        <v>1201</v>
      </c>
      <c r="D460" s="7" t="s">
        <v>35</v>
      </c>
      <c r="E460" s="43" t="s">
        <v>1202</v>
      </c>
      <c r="F460" s="21" t="s">
        <v>1203</v>
      </c>
      <c r="G460" s="21" t="s">
        <v>1204</v>
      </c>
      <c r="H460" s="43" t="s">
        <v>1205</v>
      </c>
      <c r="I460" s="43" t="s">
        <v>1206</v>
      </c>
      <c r="J460" s="43" t="s">
        <v>1207</v>
      </c>
      <c r="K460" s="43" t="s">
        <v>32</v>
      </c>
      <c r="L460" s="43" t="s">
        <v>31</v>
      </c>
      <c r="M460" s="9" t="s">
        <v>39</v>
      </c>
      <c r="N460" s="43" t="s">
        <v>1146</v>
      </c>
      <c r="O460" s="124"/>
    </row>
    <row r="461" spans="2:15" ht="280.8" customHeight="1" x14ac:dyDescent="0.2">
      <c r="B461" s="14" t="s">
        <v>1200</v>
      </c>
      <c r="C461" s="14" t="s">
        <v>2042</v>
      </c>
      <c r="D461" s="30" t="s">
        <v>45</v>
      </c>
      <c r="E461" s="14" t="s">
        <v>2043</v>
      </c>
      <c r="F461" s="20">
        <v>45599</v>
      </c>
      <c r="G461" s="20">
        <v>45599</v>
      </c>
      <c r="H461" s="14" t="s">
        <v>2044</v>
      </c>
      <c r="I461" s="15" t="s">
        <v>2045</v>
      </c>
      <c r="J461" s="25" t="s">
        <v>2046</v>
      </c>
      <c r="K461" s="14" t="s">
        <v>2047</v>
      </c>
      <c r="L461" s="14" t="s">
        <v>34</v>
      </c>
      <c r="M461" s="31" t="s">
        <v>30</v>
      </c>
      <c r="N461" s="14" t="s">
        <v>2048</v>
      </c>
      <c r="O461" s="124" t="str">
        <f>HYPERLINK("#", "https://rcies.soken.ac.jp/index.html")</f>
        <v>https://rcies.soken.ac.jp/index.html</v>
      </c>
    </row>
    <row r="462" spans="2:15" ht="112.2" customHeight="1" x14ac:dyDescent="0.2">
      <c r="B462" s="43" t="s">
        <v>11</v>
      </c>
      <c r="C462" s="43" t="s">
        <v>796</v>
      </c>
      <c r="D462" s="7" t="s">
        <v>35</v>
      </c>
      <c r="E462" s="43" t="s">
        <v>797</v>
      </c>
      <c r="F462" s="21">
        <v>45570</v>
      </c>
      <c r="G462" s="21">
        <v>45600</v>
      </c>
      <c r="H462" s="43" t="s">
        <v>798</v>
      </c>
      <c r="I462" s="43" t="s">
        <v>112</v>
      </c>
      <c r="J462" s="43" t="s">
        <v>114</v>
      </c>
      <c r="K462" s="43" t="s">
        <v>50</v>
      </c>
      <c r="L462" s="43" t="s">
        <v>34</v>
      </c>
      <c r="M462" s="9" t="s">
        <v>39</v>
      </c>
      <c r="N462" s="43" t="s">
        <v>799</v>
      </c>
      <c r="O462" s="124"/>
    </row>
    <row r="463" spans="2:15" ht="126" customHeight="1" x14ac:dyDescent="0.2">
      <c r="B463" s="43" t="s">
        <v>11</v>
      </c>
      <c r="C463" s="43" t="s">
        <v>800</v>
      </c>
      <c r="D463" s="7" t="s">
        <v>47</v>
      </c>
      <c r="E463" s="43" t="s">
        <v>113</v>
      </c>
      <c r="F463" s="21">
        <v>45579</v>
      </c>
      <c r="G463" s="21">
        <v>45579</v>
      </c>
      <c r="H463" s="43" t="s">
        <v>801</v>
      </c>
      <c r="I463" s="43" t="s">
        <v>112</v>
      </c>
      <c r="J463" s="4" t="s">
        <v>1078</v>
      </c>
      <c r="K463" s="43" t="s">
        <v>802</v>
      </c>
      <c r="L463" s="43" t="s">
        <v>38</v>
      </c>
      <c r="M463" s="9" t="s">
        <v>39</v>
      </c>
      <c r="N463" s="43" t="s">
        <v>803</v>
      </c>
      <c r="O463" s="124"/>
    </row>
    <row r="464" spans="2:15" ht="126" customHeight="1" x14ac:dyDescent="0.2">
      <c r="B464" s="4" t="s">
        <v>11</v>
      </c>
      <c r="C464" s="4" t="s">
        <v>1524</v>
      </c>
      <c r="D464" s="5" t="s">
        <v>47</v>
      </c>
      <c r="E464" s="4" t="s">
        <v>1525</v>
      </c>
      <c r="F464" s="22">
        <v>45592</v>
      </c>
      <c r="G464" s="22">
        <v>45592</v>
      </c>
      <c r="H464" s="4" t="s">
        <v>1674</v>
      </c>
      <c r="I464" s="4" t="s">
        <v>1675</v>
      </c>
      <c r="J464" s="4" t="s">
        <v>1238</v>
      </c>
      <c r="K464" s="4" t="s">
        <v>1526</v>
      </c>
      <c r="L464" s="4" t="s">
        <v>34</v>
      </c>
      <c r="M464" s="6" t="s">
        <v>30</v>
      </c>
      <c r="N464" s="4" t="s">
        <v>1527</v>
      </c>
      <c r="O464" s="124"/>
    </row>
    <row r="465" spans="2:15" ht="124.8" customHeight="1" x14ac:dyDescent="0.2">
      <c r="B465" s="43" t="s">
        <v>11</v>
      </c>
      <c r="C465" s="43" t="s">
        <v>804</v>
      </c>
      <c r="D465" s="7" t="s">
        <v>33</v>
      </c>
      <c r="E465" s="43" t="s">
        <v>805</v>
      </c>
      <c r="F465" s="21">
        <v>45598</v>
      </c>
      <c r="G465" s="21">
        <v>45598</v>
      </c>
      <c r="H465" s="43" t="s">
        <v>806</v>
      </c>
      <c r="I465" s="43" t="s">
        <v>112</v>
      </c>
      <c r="J465" s="43" t="s">
        <v>807</v>
      </c>
      <c r="K465" s="43" t="s">
        <v>50</v>
      </c>
      <c r="L465" s="43" t="s">
        <v>34</v>
      </c>
      <c r="M465" s="9" t="s">
        <v>30</v>
      </c>
      <c r="N465" s="43" t="s">
        <v>808</v>
      </c>
      <c r="O465" s="124" t="s">
        <v>809</v>
      </c>
    </row>
    <row r="466" spans="2:15" ht="124.8" customHeight="1" x14ac:dyDescent="0.2">
      <c r="B466" s="14" t="s">
        <v>1676</v>
      </c>
      <c r="C466" s="14" t="s">
        <v>1677</v>
      </c>
      <c r="D466" s="30" t="s">
        <v>35</v>
      </c>
      <c r="E466" s="14" t="s">
        <v>1678</v>
      </c>
      <c r="F466" s="20">
        <v>45605</v>
      </c>
      <c r="G466" s="20">
        <v>45606</v>
      </c>
      <c r="H466" s="14" t="s">
        <v>1679</v>
      </c>
      <c r="I466" s="14" t="s">
        <v>1680</v>
      </c>
      <c r="J466" s="14" t="s">
        <v>1681</v>
      </c>
      <c r="K466" s="14" t="s">
        <v>1682</v>
      </c>
      <c r="L466" s="14" t="s">
        <v>31</v>
      </c>
      <c r="M466" s="31" t="s">
        <v>30</v>
      </c>
      <c r="N466" s="14" t="s">
        <v>1683</v>
      </c>
      <c r="O466" s="124"/>
    </row>
    <row r="467" spans="2:15" ht="66" customHeight="1" x14ac:dyDescent="0.2">
      <c r="B467" s="43" t="s">
        <v>12</v>
      </c>
      <c r="C467" s="43" t="s">
        <v>810</v>
      </c>
      <c r="D467" s="7" t="s">
        <v>47</v>
      </c>
      <c r="E467" s="43" t="s">
        <v>811</v>
      </c>
      <c r="F467" s="21">
        <v>45555</v>
      </c>
      <c r="G467" s="21">
        <v>45611</v>
      </c>
      <c r="H467" s="43" t="s">
        <v>812</v>
      </c>
      <c r="I467" s="11" t="s">
        <v>813</v>
      </c>
      <c r="J467" s="43" t="s">
        <v>814</v>
      </c>
      <c r="K467" s="43" t="s">
        <v>815</v>
      </c>
      <c r="L467" s="43" t="s">
        <v>34</v>
      </c>
      <c r="M467" s="9" t="s">
        <v>30</v>
      </c>
      <c r="N467" s="43" t="s">
        <v>816</v>
      </c>
      <c r="O467" s="124"/>
    </row>
    <row r="468" spans="2:15" ht="66" customHeight="1" x14ac:dyDescent="0.2">
      <c r="B468" s="43" t="s">
        <v>12</v>
      </c>
      <c r="C468" s="43" t="s">
        <v>817</v>
      </c>
      <c r="D468" s="7" t="s">
        <v>47</v>
      </c>
      <c r="E468" s="43" t="s">
        <v>818</v>
      </c>
      <c r="F468" s="21">
        <v>45560</v>
      </c>
      <c r="G468" s="21">
        <v>45609</v>
      </c>
      <c r="H468" s="43" t="s">
        <v>812</v>
      </c>
      <c r="I468" s="11" t="s">
        <v>813</v>
      </c>
      <c r="J468" s="43" t="s">
        <v>814</v>
      </c>
      <c r="K468" s="43" t="s">
        <v>815</v>
      </c>
      <c r="L468" s="43" t="s">
        <v>34</v>
      </c>
      <c r="M468" s="9" t="s">
        <v>30</v>
      </c>
      <c r="N468" s="43" t="s">
        <v>816</v>
      </c>
      <c r="O468" s="124"/>
    </row>
    <row r="469" spans="2:15" ht="123" customHeight="1" x14ac:dyDescent="0.2">
      <c r="B469" s="43" t="s">
        <v>12</v>
      </c>
      <c r="C469" s="43" t="s">
        <v>841</v>
      </c>
      <c r="D469" s="7" t="s">
        <v>40</v>
      </c>
      <c r="E469" s="43" t="s">
        <v>842</v>
      </c>
      <c r="F469" s="21">
        <v>45561</v>
      </c>
      <c r="G469" s="21">
        <v>45561</v>
      </c>
      <c r="H469" s="43" t="s">
        <v>843</v>
      </c>
      <c r="I469" s="11" t="s">
        <v>813</v>
      </c>
      <c r="J469" s="43" t="s">
        <v>843</v>
      </c>
      <c r="K469" s="43" t="s">
        <v>844</v>
      </c>
      <c r="L469" s="43" t="s">
        <v>34</v>
      </c>
      <c r="M469" s="9" t="s">
        <v>39</v>
      </c>
      <c r="N469" s="43" t="s">
        <v>845</v>
      </c>
      <c r="O469" s="124"/>
    </row>
    <row r="470" spans="2:15" ht="75.599999999999994" customHeight="1" x14ac:dyDescent="0.2">
      <c r="B470" s="43" t="s">
        <v>12</v>
      </c>
      <c r="C470" s="43" t="s">
        <v>819</v>
      </c>
      <c r="D470" s="7" t="s">
        <v>33</v>
      </c>
      <c r="E470" s="43" t="s">
        <v>820</v>
      </c>
      <c r="F470" s="21">
        <v>45562</v>
      </c>
      <c r="G470" s="21">
        <v>45604</v>
      </c>
      <c r="H470" s="43" t="s">
        <v>821</v>
      </c>
      <c r="I470" s="11" t="s">
        <v>813</v>
      </c>
      <c r="J470" s="43" t="s">
        <v>822</v>
      </c>
      <c r="K470" s="11" t="s">
        <v>823</v>
      </c>
      <c r="L470" s="43" t="s">
        <v>34</v>
      </c>
      <c r="M470" s="9" t="s">
        <v>30</v>
      </c>
      <c r="N470" s="43" t="s">
        <v>816</v>
      </c>
      <c r="O470" s="124"/>
    </row>
    <row r="471" spans="2:15" ht="75.599999999999994" customHeight="1" x14ac:dyDescent="0.2">
      <c r="B471" s="43" t="s">
        <v>12</v>
      </c>
      <c r="C471" s="43" t="s">
        <v>824</v>
      </c>
      <c r="D471" s="7" t="s">
        <v>33</v>
      </c>
      <c r="E471" s="43" t="s">
        <v>825</v>
      </c>
      <c r="F471" s="21">
        <v>45563</v>
      </c>
      <c r="G471" s="21">
        <v>45564</v>
      </c>
      <c r="H471" s="43" t="s">
        <v>826</v>
      </c>
      <c r="I471" s="11" t="s">
        <v>827</v>
      </c>
      <c r="J471" s="43" t="s">
        <v>828</v>
      </c>
      <c r="K471" s="43" t="s">
        <v>829</v>
      </c>
      <c r="L471" s="43" t="s">
        <v>31</v>
      </c>
      <c r="M471" s="9" t="s">
        <v>30</v>
      </c>
      <c r="N471" s="43" t="s">
        <v>816</v>
      </c>
      <c r="O471" s="124"/>
    </row>
    <row r="472" spans="2:15" ht="75.599999999999994" customHeight="1" x14ac:dyDescent="0.2">
      <c r="B472" s="43" t="s">
        <v>12</v>
      </c>
      <c r="C472" s="43" t="s">
        <v>830</v>
      </c>
      <c r="D472" s="7" t="s">
        <v>45</v>
      </c>
      <c r="E472" s="11" t="s">
        <v>831</v>
      </c>
      <c r="F472" s="21">
        <v>45563</v>
      </c>
      <c r="G472" s="21">
        <v>45563</v>
      </c>
      <c r="H472" s="11" t="s">
        <v>832</v>
      </c>
      <c r="I472" s="11" t="s">
        <v>833</v>
      </c>
      <c r="J472" s="43" t="s">
        <v>834</v>
      </c>
      <c r="K472" s="43" t="s">
        <v>835</v>
      </c>
      <c r="L472" s="43" t="s">
        <v>34</v>
      </c>
      <c r="M472" s="9" t="s">
        <v>30</v>
      </c>
      <c r="N472" s="43" t="s">
        <v>816</v>
      </c>
      <c r="O472" s="124"/>
    </row>
    <row r="473" spans="2:15" ht="93.6" customHeight="1" x14ac:dyDescent="0.2">
      <c r="B473" s="43" t="s">
        <v>12</v>
      </c>
      <c r="C473" s="43" t="s">
        <v>836</v>
      </c>
      <c r="D473" s="7" t="s">
        <v>35</v>
      </c>
      <c r="E473" s="11" t="s">
        <v>837</v>
      </c>
      <c r="F473" s="21">
        <v>45563</v>
      </c>
      <c r="G473" s="21">
        <v>45563</v>
      </c>
      <c r="H473" s="43" t="s">
        <v>821</v>
      </c>
      <c r="I473" s="11" t="s">
        <v>813</v>
      </c>
      <c r="J473" s="43" t="s">
        <v>822</v>
      </c>
      <c r="K473" s="43" t="s">
        <v>838</v>
      </c>
      <c r="L473" s="43" t="s">
        <v>34</v>
      </c>
      <c r="M473" s="9" t="s">
        <v>30</v>
      </c>
      <c r="N473" s="43" t="s">
        <v>816</v>
      </c>
      <c r="O473" s="124"/>
    </row>
    <row r="474" spans="2:15" ht="100.8" customHeight="1" x14ac:dyDescent="0.2">
      <c r="B474" s="43" t="s">
        <v>12</v>
      </c>
      <c r="C474" s="43" t="s">
        <v>839</v>
      </c>
      <c r="D474" s="7" t="s">
        <v>47</v>
      </c>
      <c r="E474" s="11" t="s">
        <v>840</v>
      </c>
      <c r="F474" s="21">
        <v>45564</v>
      </c>
      <c r="G474" s="21">
        <v>45564</v>
      </c>
      <c r="H474" s="43" t="s">
        <v>812</v>
      </c>
      <c r="I474" s="11" t="s">
        <v>813</v>
      </c>
      <c r="J474" s="43" t="s">
        <v>814</v>
      </c>
      <c r="K474" s="43" t="s">
        <v>815</v>
      </c>
      <c r="L474" s="43" t="s">
        <v>34</v>
      </c>
      <c r="M474" s="9" t="s">
        <v>30</v>
      </c>
      <c r="N474" s="43" t="s">
        <v>816</v>
      </c>
      <c r="O474" s="124"/>
    </row>
    <row r="475" spans="2:15" ht="57" customHeight="1" x14ac:dyDescent="0.2">
      <c r="B475" s="43" t="s">
        <v>12</v>
      </c>
      <c r="C475" s="43" t="s">
        <v>846</v>
      </c>
      <c r="D475" s="7" t="s">
        <v>33</v>
      </c>
      <c r="E475" s="11" t="s">
        <v>847</v>
      </c>
      <c r="F475" s="21">
        <v>45575</v>
      </c>
      <c r="G475" s="21">
        <v>45610</v>
      </c>
      <c r="H475" s="43" t="s">
        <v>821</v>
      </c>
      <c r="I475" s="11" t="s">
        <v>813</v>
      </c>
      <c r="J475" s="43" t="s">
        <v>834</v>
      </c>
      <c r="K475" s="11" t="s">
        <v>848</v>
      </c>
      <c r="L475" s="43" t="s">
        <v>34</v>
      </c>
      <c r="M475" s="9" t="s">
        <v>30</v>
      </c>
      <c r="N475" s="43" t="s">
        <v>816</v>
      </c>
      <c r="O475" s="124"/>
    </row>
    <row r="476" spans="2:15" ht="72" customHeight="1" x14ac:dyDescent="0.2">
      <c r="B476" s="43" t="s">
        <v>12</v>
      </c>
      <c r="C476" s="43" t="s">
        <v>849</v>
      </c>
      <c r="D476" s="7" t="s">
        <v>47</v>
      </c>
      <c r="E476" s="11" t="s">
        <v>850</v>
      </c>
      <c r="F476" s="21">
        <v>45578</v>
      </c>
      <c r="G476" s="21">
        <v>45578</v>
      </c>
      <c r="H476" s="43" t="s">
        <v>851</v>
      </c>
      <c r="I476" s="11" t="s">
        <v>813</v>
      </c>
      <c r="J476" s="43" t="s">
        <v>814</v>
      </c>
      <c r="K476" s="43" t="s">
        <v>815</v>
      </c>
      <c r="L476" s="43" t="s">
        <v>34</v>
      </c>
      <c r="M476" s="9" t="s">
        <v>39</v>
      </c>
      <c r="N476" s="43" t="s">
        <v>816</v>
      </c>
      <c r="O476" s="124"/>
    </row>
    <row r="477" spans="2:15" ht="103.2" customHeight="1" x14ac:dyDescent="0.2">
      <c r="B477" s="43" t="s">
        <v>12</v>
      </c>
      <c r="C477" s="43" t="s">
        <v>852</v>
      </c>
      <c r="D477" s="7" t="s">
        <v>47</v>
      </c>
      <c r="E477" s="11" t="s">
        <v>853</v>
      </c>
      <c r="F477" s="21">
        <v>45578</v>
      </c>
      <c r="G477" s="21">
        <v>45578</v>
      </c>
      <c r="H477" s="43" t="s">
        <v>854</v>
      </c>
      <c r="I477" s="11" t="s">
        <v>813</v>
      </c>
      <c r="J477" s="43" t="s">
        <v>814</v>
      </c>
      <c r="K477" s="11" t="s">
        <v>855</v>
      </c>
      <c r="L477" s="43" t="s">
        <v>34</v>
      </c>
      <c r="M477" s="9" t="s">
        <v>30</v>
      </c>
      <c r="N477" s="43" t="s">
        <v>816</v>
      </c>
      <c r="O477" s="124"/>
    </row>
    <row r="478" spans="2:15" ht="81.599999999999994" customHeight="1" x14ac:dyDescent="0.2">
      <c r="B478" s="43" t="s">
        <v>12</v>
      </c>
      <c r="C478" s="43" t="s">
        <v>856</v>
      </c>
      <c r="D478" s="7" t="s">
        <v>40</v>
      </c>
      <c r="E478" s="43" t="s">
        <v>857</v>
      </c>
      <c r="F478" s="21">
        <v>45583</v>
      </c>
      <c r="G478" s="21">
        <v>45612</v>
      </c>
      <c r="H478" s="43" t="s">
        <v>858</v>
      </c>
      <c r="I478" s="11" t="s">
        <v>813</v>
      </c>
      <c r="J478" s="43" t="s">
        <v>859</v>
      </c>
      <c r="K478" s="43" t="s">
        <v>860</v>
      </c>
      <c r="L478" s="43" t="s">
        <v>34</v>
      </c>
      <c r="M478" s="9" t="s">
        <v>39</v>
      </c>
      <c r="N478" s="43" t="s">
        <v>845</v>
      </c>
      <c r="O478" s="124"/>
    </row>
    <row r="479" spans="2:15" ht="88.8" customHeight="1" x14ac:dyDescent="0.2">
      <c r="B479" s="43" t="s">
        <v>12</v>
      </c>
      <c r="C479" s="43" t="s">
        <v>861</v>
      </c>
      <c r="D479" s="7" t="s">
        <v>45</v>
      </c>
      <c r="E479" s="11" t="s">
        <v>862</v>
      </c>
      <c r="F479" s="21">
        <v>45584</v>
      </c>
      <c r="G479" s="21">
        <v>45584</v>
      </c>
      <c r="H479" s="43" t="s">
        <v>863</v>
      </c>
      <c r="I479" s="11" t="s">
        <v>864</v>
      </c>
      <c r="J479" s="43" t="s">
        <v>834</v>
      </c>
      <c r="K479" s="43" t="s">
        <v>865</v>
      </c>
      <c r="L479" s="43" t="s">
        <v>34</v>
      </c>
      <c r="M479" s="9" t="s">
        <v>30</v>
      </c>
      <c r="N479" s="43" t="s">
        <v>816</v>
      </c>
      <c r="O479" s="124"/>
    </row>
    <row r="480" spans="2:15" ht="88.8" customHeight="1" x14ac:dyDescent="0.2">
      <c r="B480" s="43" t="s">
        <v>12</v>
      </c>
      <c r="C480" s="43" t="s">
        <v>866</v>
      </c>
      <c r="D480" s="7" t="s">
        <v>47</v>
      </c>
      <c r="E480" s="43" t="s">
        <v>867</v>
      </c>
      <c r="F480" s="21">
        <v>45585</v>
      </c>
      <c r="G480" s="21">
        <v>45613</v>
      </c>
      <c r="H480" s="43" t="s">
        <v>821</v>
      </c>
      <c r="I480" s="11" t="s">
        <v>813</v>
      </c>
      <c r="J480" s="43" t="s">
        <v>822</v>
      </c>
      <c r="K480" s="43" t="s">
        <v>868</v>
      </c>
      <c r="L480" s="43" t="s">
        <v>31</v>
      </c>
      <c r="M480" s="9" t="s">
        <v>30</v>
      </c>
      <c r="N480" s="43" t="s">
        <v>816</v>
      </c>
      <c r="O480" s="124"/>
    </row>
    <row r="481" spans="2:15" ht="88.8" customHeight="1" x14ac:dyDescent="0.2">
      <c r="B481" s="43" t="s">
        <v>12</v>
      </c>
      <c r="C481" s="43" t="s">
        <v>869</v>
      </c>
      <c r="D481" s="7" t="s">
        <v>35</v>
      </c>
      <c r="E481" s="11" t="s">
        <v>870</v>
      </c>
      <c r="F481" s="21">
        <v>45591</v>
      </c>
      <c r="G481" s="21">
        <v>45592</v>
      </c>
      <c r="H481" s="43" t="s">
        <v>871</v>
      </c>
      <c r="I481" s="11" t="s">
        <v>813</v>
      </c>
      <c r="J481" s="43" t="s">
        <v>822</v>
      </c>
      <c r="K481" s="43" t="s">
        <v>872</v>
      </c>
      <c r="L481" s="43" t="s">
        <v>34</v>
      </c>
      <c r="M481" s="9" t="s">
        <v>39</v>
      </c>
      <c r="N481" s="43" t="s">
        <v>816</v>
      </c>
      <c r="O481" s="124"/>
    </row>
    <row r="482" spans="2:15" ht="88.8" customHeight="1" x14ac:dyDescent="0.2">
      <c r="B482" s="43" t="s">
        <v>12</v>
      </c>
      <c r="C482" s="11" t="s">
        <v>873</v>
      </c>
      <c r="D482" s="7" t="s">
        <v>35</v>
      </c>
      <c r="E482" s="11" t="s">
        <v>874</v>
      </c>
      <c r="F482" s="21">
        <v>45591</v>
      </c>
      <c r="G482" s="21">
        <v>45606</v>
      </c>
      <c r="H482" s="43" t="s">
        <v>875</v>
      </c>
      <c r="I482" s="11" t="s">
        <v>813</v>
      </c>
      <c r="J482" s="43" t="s">
        <v>822</v>
      </c>
      <c r="K482" s="43" t="s">
        <v>872</v>
      </c>
      <c r="L482" s="43" t="s">
        <v>34</v>
      </c>
      <c r="M482" s="9" t="s">
        <v>39</v>
      </c>
      <c r="N482" s="43" t="s">
        <v>816</v>
      </c>
      <c r="O482" s="124"/>
    </row>
    <row r="483" spans="2:15" ht="88.8" customHeight="1" x14ac:dyDescent="0.2">
      <c r="B483" s="43" t="s">
        <v>12</v>
      </c>
      <c r="C483" s="11" t="s">
        <v>876</v>
      </c>
      <c r="D483" s="7" t="s">
        <v>33</v>
      </c>
      <c r="E483" s="11" t="s">
        <v>877</v>
      </c>
      <c r="F483" s="21">
        <v>45601</v>
      </c>
      <c r="G483" s="21">
        <v>45604</v>
      </c>
      <c r="H483" s="43" t="s">
        <v>878</v>
      </c>
      <c r="I483" s="11" t="s">
        <v>813</v>
      </c>
      <c r="J483" s="43" t="s">
        <v>822</v>
      </c>
      <c r="K483" s="43" t="s">
        <v>815</v>
      </c>
      <c r="L483" s="43" t="s">
        <v>34</v>
      </c>
      <c r="M483" s="9" t="s">
        <v>39</v>
      </c>
      <c r="N483" s="43" t="s">
        <v>816</v>
      </c>
      <c r="O483" s="124"/>
    </row>
    <row r="484" spans="2:15" ht="130.19999999999999" customHeight="1" x14ac:dyDescent="0.2">
      <c r="B484" s="43" t="s">
        <v>12</v>
      </c>
      <c r="C484" s="43" t="s">
        <v>879</v>
      </c>
      <c r="D484" s="7" t="s">
        <v>45</v>
      </c>
      <c r="E484" s="43" t="s">
        <v>880</v>
      </c>
      <c r="F484" s="21">
        <v>45606</v>
      </c>
      <c r="G484" s="21">
        <v>45606</v>
      </c>
      <c r="H484" s="43" t="s">
        <v>851</v>
      </c>
      <c r="I484" s="11" t="s">
        <v>813</v>
      </c>
      <c r="J484" s="43" t="s">
        <v>881</v>
      </c>
      <c r="K484" s="43" t="s">
        <v>872</v>
      </c>
      <c r="L484" s="43" t="s">
        <v>34</v>
      </c>
      <c r="M484" s="9" t="s">
        <v>39</v>
      </c>
      <c r="N484" s="43" t="s">
        <v>882</v>
      </c>
      <c r="O484" s="124"/>
    </row>
    <row r="485" spans="2:15" ht="88.8" customHeight="1" x14ac:dyDescent="0.2">
      <c r="B485" s="43" t="s">
        <v>12</v>
      </c>
      <c r="C485" s="43" t="s">
        <v>883</v>
      </c>
      <c r="D485" s="7" t="s">
        <v>47</v>
      </c>
      <c r="E485" s="43" t="s">
        <v>884</v>
      </c>
      <c r="F485" s="21">
        <v>45606</v>
      </c>
      <c r="G485" s="21">
        <v>45627</v>
      </c>
      <c r="H485" s="43" t="s">
        <v>885</v>
      </c>
      <c r="I485" s="11" t="s">
        <v>813</v>
      </c>
      <c r="J485" s="43" t="s">
        <v>822</v>
      </c>
      <c r="K485" s="43" t="s">
        <v>174</v>
      </c>
      <c r="L485" s="43" t="s">
        <v>34</v>
      </c>
      <c r="M485" s="9" t="s">
        <v>30</v>
      </c>
      <c r="N485" s="43" t="s">
        <v>816</v>
      </c>
      <c r="O485" s="124"/>
    </row>
    <row r="486" spans="2:15" ht="122.4" customHeight="1" x14ac:dyDescent="0.2">
      <c r="B486" s="43" t="s">
        <v>12</v>
      </c>
      <c r="C486" s="43" t="s">
        <v>886</v>
      </c>
      <c r="D486" s="7" t="s">
        <v>35</v>
      </c>
      <c r="E486" s="11" t="s">
        <v>887</v>
      </c>
      <c r="F486" s="21">
        <v>45610</v>
      </c>
      <c r="G486" s="21">
        <v>45610</v>
      </c>
      <c r="H486" s="43" t="s">
        <v>888</v>
      </c>
      <c r="I486" s="11" t="s">
        <v>813</v>
      </c>
      <c r="J486" s="43" t="s">
        <v>822</v>
      </c>
      <c r="K486" s="43" t="s">
        <v>889</v>
      </c>
      <c r="L486" s="43" t="s">
        <v>34</v>
      </c>
      <c r="M486" s="9" t="s">
        <v>30</v>
      </c>
      <c r="N486" s="43" t="s">
        <v>816</v>
      </c>
      <c r="O486" s="124"/>
    </row>
    <row r="487" spans="2:15" ht="88.8" customHeight="1" x14ac:dyDescent="0.2">
      <c r="B487" s="43" t="s">
        <v>12</v>
      </c>
      <c r="C487" s="43" t="s">
        <v>890</v>
      </c>
      <c r="D487" s="7" t="s">
        <v>45</v>
      </c>
      <c r="E487" s="11" t="s">
        <v>891</v>
      </c>
      <c r="F487" s="21">
        <v>45610</v>
      </c>
      <c r="G487" s="21">
        <v>45615</v>
      </c>
      <c r="H487" s="43" t="s">
        <v>821</v>
      </c>
      <c r="I487" s="11" t="s">
        <v>813</v>
      </c>
      <c r="J487" s="43" t="s">
        <v>822</v>
      </c>
      <c r="K487" s="43" t="s">
        <v>872</v>
      </c>
      <c r="L487" s="43" t="s">
        <v>34</v>
      </c>
      <c r="M487" s="9" t="s">
        <v>39</v>
      </c>
      <c r="N487" s="43" t="s">
        <v>816</v>
      </c>
      <c r="O487" s="124"/>
    </row>
    <row r="488" spans="2:15" ht="88.8" customHeight="1" x14ac:dyDescent="0.2">
      <c r="B488" s="43" t="s">
        <v>12</v>
      </c>
      <c r="C488" s="43" t="s">
        <v>892</v>
      </c>
      <c r="D488" s="7" t="s">
        <v>47</v>
      </c>
      <c r="E488" s="43" t="s">
        <v>893</v>
      </c>
      <c r="F488" s="21">
        <v>45613</v>
      </c>
      <c r="G488" s="21">
        <v>45613</v>
      </c>
      <c r="H488" s="43" t="s">
        <v>894</v>
      </c>
      <c r="I488" s="11" t="s">
        <v>813</v>
      </c>
      <c r="J488" s="43" t="s">
        <v>895</v>
      </c>
      <c r="K488" s="43" t="s">
        <v>896</v>
      </c>
      <c r="L488" s="43" t="s">
        <v>34</v>
      </c>
      <c r="M488" s="9" t="s">
        <v>39</v>
      </c>
      <c r="N488" s="43" t="s">
        <v>845</v>
      </c>
      <c r="O488" s="124"/>
    </row>
    <row r="489" spans="2:15" ht="88.8" customHeight="1" x14ac:dyDescent="0.2">
      <c r="B489" s="14" t="s">
        <v>13</v>
      </c>
      <c r="C489" s="14" t="s">
        <v>1684</v>
      </c>
      <c r="D489" s="30" t="s">
        <v>33</v>
      </c>
      <c r="E489" s="14" t="s">
        <v>1685</v>
      </c>
      <c r="F489" s="82">
        <v>45564</v>
      </c>
      <c r="G489" s="82">
        <v>45564</v>
      </c>
      <c r="H489" s="14" t="s">
        <v>1686</v>
      </c>
      <c r="I489" s="14" t="s">
        <v>1687</v>
      </c>
      <c r="J489" s="14" t="s">
        <v>1688</v>
      </c>
      <c r="K489" s="14" t="s">
        <v>32</v>
      </c>
      <c r="L489" s="14" t="s">
        <v>34</v>
      </c>
      <c r="M489" s="31" t="s">
        <v>30</v>
      </c>
      <c r="N489" s="14" t="s">
        <v>1686</v>
      </c>
      <c r="O489" s="124" t="s">
        <v>1689</v>
      </c>
    </row>
    <row r="490" spans="2:15" ht="88.8" customHeight="1" x14ac:dyDescent="0.2">
      <c r="B490" s="43" t="s">
        <v>13</v>
      </c>
      <c r="C490" s="43" t="s">
        <v>111</v>
      </c>
      <c r="D490" s="7" t="s">
        <v>47</v>
      </c>
      <c r="E490" s="43" t="s">
        <v>110</v>
      </c>
      <c r="F490" s="21" t="s">
        <v>369</v>
      </c>
      <c r="G490" s="21" t="s">
        <v>369</v>
      </c>
      <c r="H490" s="43" t="s">
        <v>109</v>
      </c>
      <c r="I490" s="43" t="s">
        <v>99</v>
      </c>
      <c r="J490" s="43" t="s">
        <v>897</v>
      </c>
      <c r="K490" s="43" t="s">
        <v>50</v>
      </c>
      <c r="L490" s="43" t="s">
        <v>31</v>
      </c>
      <c r="M490" s="9" t="s">
        <v>30</v>
      </c>
      <c r="N490" s="43" t="s">
        <v>104</v>
      </c>
      <c r="O490" s="124"/>
    </row>
    <row r="491" spans="2:15" ht="160.80000000000001" customHeight="1" x14ac:dyDescent="0.2">
      <c r="B491" s="14" t="s">
        <v>13</v>
      </c>
      <c r="C491" s="14" t="s">
        <v>1690</v>
      </c>
      <c r="D491" s="30" t="s">
        <v>47</v>
      </c>
      <c r="E491" s="14" t="s">
        <v>1691</v>
      </c>
      <c r="F491" s="20">
        <v>45591</v>
      </c>
      <c r="G491" s="20">
        <v>45591</v>
      </c>
      <c r="H491" s="14" t="s">
        <v>1686</v>
      </c>
      <c r="I491" s="14" t="s">
        <v>1687</v>
      </c>
      <c r="J491" s="14" t="s">
        <v>1688</v>
      </c>
      <c r="K491" s="14" t="s">
        <v>32</v>
      </c>
      <c r="L491" s="14" t="s">
        <v>34</v>
      </c>
      <c r="M491" s="31" t="s">
        <v>30</v>
      </c>
      <c r="N491" s="14" t="s">
        <v>1686</v>
      </c>
      <c r="O491" s="124" t="s">
        <v>1692</v>
      </c>
    </row>
    <row r="492" spans="2:15" ht="88.8" customHeight="1" x14ac:dyDescent="0.2">
      <c r="B492" s="14" t="s">
        <v>13</v>
      </c>
      <c r="C492" s="14" t="s">
        <v>1693</v>
      </c>
      <c r="D492" s="30" t="s">
        <v>47</v>
      </c>
      <c r="E492" s="14" t="s">
        <v>1694</v>
      </c>
      <c r="F492" s="20">
        <v>45592</v>
      </c>
      <c r="G492" s="20">
        <v>45592</v>
      </c>
      <c r="H492" s="14" t="s">
        <v>1686</v>
      </c>
      <c r="I492" s="14" t="s">
        <v>1687</v>
      </c>
      <c r="J492" s="14" t="s">
        <v>1688</v>
      </c>
      <c r="K492" s="14" t="s">
        <v>32</v>
      </c>
      <c r="L492" s="14" t="s">
        <v>34</v>
      </c>
      <c r="M492" s="31" t="s">
        <v>30</v>
      </c>
      <c r="N492" s="14" t="s">
        <v>1686</v>
      </c>
      <c r="O492" s="124" t="s">
        <v>1692</v>
      </c>
    </row>
    <row r="493" spans="2:15" ht="63" customHeight="1" x14ac:dyDescent="0.2">
      <c r="B493" s="14" t="s">
        <v>13</v>
      </c>
      <c r="C493" s="14" t="s">
        <v>108</v>
      </c>
      <c r="D493" s="30" t="s">
        <v>35</v>
      </c>
      <c r="E493" s="14" t="s">
        <v>107</v>
      </c>
      <c r="F493" s="21">
        <v>45593</v>
      </c>
      <c r="G493" s="21">
        <v>45613</v>
      </c>
      <c r="H493" s="43" t="s">
        <v>878</v>
      </c>
      <c r="I493" s="14" t="s">
        <v>99</v>
      </c>
      <c r="J493" s="14" t="s">
        <v>106</v>
      </c>
      <c r="K493" s="14" t="s">
        <v>105</v>
      </c>
      <c r="L493" s="14" t="s">
        <v>31</v>
      </c>
      <c r="M493" s="31" t="s">
        <v>30</v>
      </c>
      <c r="N493" s="14" t="s">
        <v>104</v>
      </c>
      <c r="O493" s="124"/>
    </row>
    <row r="494" spans="2:15" ht="124.2" customHeight="1" x14ac:dyDescent="0.2">
      <c r="B494" s="43" t="s">
        <v>13</v>
      </c>
      <c r="C494" s="43" t="s">
        <v>103</v>
      </c>
      <c r="D494" s="7" t="s">
        <v>35</v>
      </c>
      <c r="E494" s="43" t="s">
        <v>102</v>
      </c>
      <c r="F494" s="21" t="s">
        <v>898</v>
      </c>
      <c r="G494" s="21" t="s">
        <v>332</v>
      </c>
      <c r="H494" s="43" t="s">
        <v>97</v>
      </c>
      <c r="I494" s="43" t="s">
        <v>99</v>
      </c>
      <c r="J494" s="43" t="s">
        <v>98</v>
      </c>
      <c r="K494" s="43" t="s">
        <v>50</v>
      </c>
      <c r="L494" s="43" t="s">
        <v>34</v>
      </c>
      <c r="M494" s="9" t="s">
        <v>39</v>
      </c>
      <c r="N494" s="43" t="s">
        <v>97</v>
      </c>
      <c r="O494" s="124"/>
    </row>
    <row r="495" spans="2:15" ht="85.8" customHeight="1" x14ac:dyDescent="0.2">
      <c r="B495" s="14" t="s">
        <v>13</v>
      </c>
      <c r="C495" s="14" t="s">
        <v>1695</v>
      </c>
      <c r="D495" s="30" t="s">
        <v>35</v>
      </c>
      <c r="E495" s="14" t="s">
        <v>1696</v>
      </c>
      <c r="F495" s="20">
        <v>45605</v>
      </c>
      <c r="G495" s="20">
        <v>45605</v>
      </c>
      <c r="H495" s="14" t="s">
        <v>1686</v>
      </c>
      <c r="I495" s="14" t="s">
        <v>1687</v>
      </c>
      <c r="J495" s="14" t="s">
        <v>1688</v>
      </c>
      <c r="K495" s="14" t="s">
        <v>32</v>
      </c>
      <c r="L495" s="14" t="s">
        <v>34</v>
      </c>
      <c r="M495" s="31" t="s">
        <v>39</v>
      </c>
      <c r="N495" s="14" t="s">
        <v>1686</v>
      </c>
      <c r="O495" s="124" t="s">
        <v>1692</v>
      </c>
    </row>
    <row r="496" spans="2:15" ht="85.8" customHeight="1" x14ac:dyDescent="0.2">
      <c r="B496" s="43" t="s">
        <v>13</v>
      </c>
      <c r="C496" s="43" t="s">
        <v>101</v>
      </c>
      <c r="D496" s="7" t="s">
        <v>35</v>
      </c>
      <c r="E496" s="43" t="s">
        <v>100</v>
      </c>
      <c r="F496" s="21" t="s">
        <v>381</v>
      </c>
      <c r="G496" s="21" t="s">
        <v>381</v>
      </c>
      <c r="H496" s="43" t="s">
        <v>97</v>
      </c>
      <c r="I496" s="43" t="s">
        <v>99</v>
      </c>
      <c r="J496" s="43" t="s">
        <v>98</v>
      </c>
      <c r="K496" s="43" t="s">
        <v>50</v>
      </c>
      <c r="L496" s="43" t="s">
        <v>34</v>
      </c>
      <c r="M496" s="9" t="s">
        <v>39</v>
      </c>
      <c r="N496" s="43" t="s">
        <v>97</v>
      </c>
      <c r="O496" s="124"/>
    </row>
    <row r="497" spans="2:15" ht="139.80000000000001" customHeight="1" x14ac:dyDescent="0.2">
      <c r="B497" s="43" t="s">
        <v>899</v>
      </c>
      <c r="C497" s="43" t="s">
        <v>900</v>
      </c>
      <c r="D497" s="7" t="s">
        <v>47</v>
      </c>
      <c r="E497" s="43" t="s">
        <v>901</v>
      </c>
      <c r="F497" s="21">
        <v>45582</v>
      </c>
      <c r="G497" s="21">
        <v>45582</v>
      </c>
      <c r="H497" s="43" t="s">
        <v>902</v>
      </c>
      <c r="I497" s="43" t="s">
        <v>903</v>
      </c>
      <c r="J497" s="43" t="s">
        <v>904</v>
      </c>
      <c r="K497" s="43" t="s">
        <v>905</v>
      </c>
      <c r="L497" s="43" t="s">
        <v>31</v>
      </c>
      <c r="M497" s="9" t="s">
        <v>30</v>
      </c>
      <c r="N497" s="43" t="s">
        <v>906</v>
      </c>
      <c r="O497" s="124"/>
    </row>
    <row r="498" spans="2:15" ht="175.8" customHeight="1" x14ac:dyDescent="0.2">
      <c r="B498" s="43" t="s">
        <v>899</v>
      </c>
      <c r="C498" s="43" t="s">
        <v>907</v>
      </c>
      <c r="D498" s="7" t="s">
        <v>33</v>
      </c>
      <c r="E498" s="43" t="s">
        <v>908</v>
      </c>
      <c r="F498" s="21">
        <v>45604</v>
      </c>
      <c r="G498" s="21">
        <v>45606</v>
      </c>
      <c r="H498" s="43" t="s">
        <v>909</v>
      </c>
      <c r="I498" s="43" t="s">
        <v>910</v>
      </c>
      <c r="J498" s="43" t="s">
        <v>904</v>
      </c>
      <c r="K498" s="43" t="s">
        <v>905</v>
      </c>
      <c r="L498" s="43" t="s">
        <v>34</v>
      </c>
      <c r="M498" s="9" t="s">
        <v>30</v>
      </c>
      <c r="N498" s="43" t="s">
        <v>911</v>
      </c>
      <c r="O498" s="124"/>
    </row>
    <row r="499" spans="2:15" ht="139.80000000000001" customHeight="1" x14ac:dyDescent="0.2">
      <c r="B499" s="14" t="s">
        <v>1697</v>
      </c>
      <c r="C499" s="14" t="s">
        <v>1698</v>
      </c>
      <c r="D499" s="30" t="s">
        <v>33</v>
      </c>
      <c r="E499" s="14" t="s">
        <v>1699</v>
      </c>
      <c r="F499" s="83" t="s">
        <v>1700</v>
      </c>
      <c r="G499" s="83" t="s">
        <v>1700</v>
      </c>
      <c r="H499" s="14" t="s">
        <v>1701</v>
      </c>
      <c r="I499" s="14" t="s">
        <v>1702</v>
      </c>
      <c r="J499" s="14" t="s">
        <v>1701</v>
      </c>
      <c r="K499" s="14" t="s">
        <v>36</v>
      </c>
      <c r="L499" s="14" t="s">
        <v>34</v>
      </c>
      <c r="M499" s="31" t="s">
        <v>30</v>
      </c>
      <c r="N499" s="14" t="s">
        <v>1703</v>
      </c>
      <c r="O499" s="124"/>
    </row>
    <row r="500" spans="2:15" s="29" customFormat="1" ht="118.2" customHeight="1" x14ac:dyDescent="0.2">
      <c r="B500" s="43" t="s">
        <v>14</v>
      </c>
      <c r="C500" s="44" t="s">
        <v>1079</v>
      </c>
      <c r="D500" s="7" t="s">
        <v>35</v>
      </c>
      <c r="E500" s="43" t="s">
        <v>912</v>
      </c>
      <c r="F500" s="21">
        <v>45556</v>
      </c>
      <c r="G500" s="21">
        <v>45676</v>
      </c>
      <c r="H500" s="43" t="s">
        <v>913</v>
      </c>
      <c r="I500" s="43" t="s">
        <v>914</v>
      </c>
      <c r="J500" s="43" t="s">
        <v>915</v>
      </c>
      <c r="K500" s="43" t="s">
        <v>916</v>
      </c>
      <c r="L500" s="43" t="s">
        <v>31</v>
      </c>
      <c r="M500" s="9" t="s">
        <v>39</v>
      </c>
      <c r="N500" s="43" t="s">
        <v>913</v>
      </c>
      <c r="O500" s="124"/>
    </row>
    <row r="501" spans="2:15" s="29" customFormat="1" ht="79.8" customHeight="1" x14ac:dyDescent="0.2">
      <c r="B501" s="43" t="s">
        <v>14</v>
      </c>
      <c r="C501" s="43" t="s">
        <v>917</v>
      </c>
      <c r="D501" s="7" t="s">
        <v>35</v>
      </c>
      <c r="E501" s="43" t="s">
        <v>918</v>
      </c>
      <c r="F501" s="21">
        <v>45594</v>
      </c>
      <c r="G501" s="21">
        <v>45599</v>
      </c>
      <c r="H501" s="43" t="s">
        <v>919</v>
      </c>
      <c r="I501" s="43" t="s">
        <v>914</v>
      </c>
      <c r="J501" s="43" t="s">
        <v>915</v>
      </c>
      <c r="K501" s="43" t="s">
        <v>916</v>
      </c>
      <c r="L501" s="43" t="s">
        <v>34</v>
      </c>
      <c r="M501" s="9" t="s">
        <v>39</v>
      </c>
      <c r="N501" s="43" t="s">
        <v>915</v>
      </c>
      <c r="O501" s="124"/>
    </row>
    <row r="502" spans="2:15" s="29" customFormat="1" ht="70.8" customHeight="1" x14ac:dyDescent="0.2">
      <c r="B502" s="14" t="s">
        <v>925</v>
      </c>
      <c r="C502" s="14" t="s">
        <v>926</v>
      </c>
      <c r="D502" s="30" t="s">
        <v>17</v>
      </c>
      <c r="E502" s="14" t="s">
        <v>89</v>
      </c>
      <c r="F502" s="20">
        <v>45398</v>
      </c>
      <c r="G502" s="20">
        <v>45734</v>
      </c>
      <c r="H502" s="14" t="s">
        <v>927</v>
      </c>
      <c r="I502" s="14" t="s">
        <v>928</v>
      </c>
      <c r="J502" s="14" t="s">
        <v>929</v>
      </c>
      <c r="K502" s="14" t="s">
        <v>930</v>
      </c>
      <c r="L502" s="15" t="s">
        <v>38</v>
      </c>
      <c r="M502" s="31" t="s">
        <v>39</v>
      </c>
      <c r="N502" s="14" t="s">
        <v>931</v>
      </c>
      <c r="O502" s="124"/>
    </row>
    <row r="503" spans="2:15" s="29" customFormat="1" ht="120" customHeight="1" x14ac:dyDescent="0.2">
      <c r="B503" s="14" t="s">
        <v>925</v>
      </c>
      <c r="C503" s="14" t="s">
        <v>948</v>
      </c>
      <c r="D503" s="30" t="s">
        <v>35</v>
      </c>
      <c r="E503" s="14" t="s">
        <v>949</v>
      </c>
      <c r="F503" s="20">
        <v>45471</v>
      </c>
      <c r="G503" s="20">
        <v>45558</v>
      </c>
      <c r="H503" s="14" t="s">
        <v>950</v>
      </c>
      <c r="I503" s="14" t="s">
        <v>938</v>
      </c>
      <c r="J503" s="14" t="s">
        <v>951</v>
      </c>
      <c r="K503" s="14" t="s">
        <v>50</v>
      </c>
      <c r="L503" s="14" t="s">
        <v>952</v>
      </c>
      <c r="M503" s="31" t="s">
        <v>42</v>
      </c>
      <c r="N503" s="14" t="s">
        <v>950</v>
      </c>
      <c r="O503" s="124" t="s">
        <v>80</v>
      </c>
    </row>
    <row r="504" spans="2:15" s="29" customFormat="1" ht="120" customHeight="1" x14ac:dyDescent="0.2">
      <c r="B504" s="14" t="s">
        <v>925</v>
      </c>
      <c r="C504" s="14" t="s">
        <v>953</v>
      </c>
      <c r="D504" s="30" t="s">
        <v>35</v>
      </c>
      <c r="E504" s="14" t="s">
        <v>954</v>
      </c>
      <c r="F504" s="20">
        <v>45562</v>
      </c>
      <c r="G504" s="20">
        <v>45642</v>
      </c>
      <c r="H504" s="14" t="s">
        <v>950</v>
      </c>
      <c r="I504" s="14" t="s">
        <v>938</v>
      </c>
      <c r="J504" s="14" t="s">
        <v>951</v>
      </c>
      <c r="K504" s="14" t="s">
        <v>50</v>
      </c>
      <c r="L504" s="14" t="s">
        <v>952</v>
      </c>
      <c r="M504" s="31" t="s">
        <v>42</v>
      </c>
      <c r="N504" s="14" t="s">
        <v>950</v>
      </c>
      <c r="O504" s="124" t="s">
        <v>80</v>
      </c>
    </row>
    <row r="505" spans="2:15" s="29" customFormat="1" ht="120" customHeight="1" x14ac:dyDescent="0.2">
      <c r="B505" s="14" t="s">
        <v>925</v>
      </c>
      <c r="C505" s="14" t="s">
        <v>932</v>
      </c>
      <c r="D505" s="30" t="s">
        <v>17</v>
      </c>
      <c r="E505" s="14" t="s">
        <v>933</v>
      </c>
      <c r="F505" s="20">
        <v>45566</v>
      </c>
      <c r="G505" s="20">
        <v>45626</v>
      </c>
      <c r="H505" s="14" t="s">
        <v>934</v>
      </c>
      <c r="I505" s="14" t="s">
        <v>935</v>
      </c>
      <c r="J505" s="14" t="s">
        <v>929</v>
      </c>
      <c r="K505" s="14" t="s">
        <v>936</v>
      </c>
      <c r="L505" s="14" t="s">
        <v>38</v>
      </c>
      <c r="M505" s="31" t="s">
        <v>56</v>
      </c>
      <c r="N505" s="14" t="s">
        <v>931</v>
      </c>
      <c r="O505" s="124"/>
    </row>
    <row r="506" spans="2:15" s="29" customFormat="1" ht="120" customHeight="1" x14ac:dyDescent="0.2">
      <c r="B506" s="14" t="s">
        <v>15</v>
      </c>
      <c r="C506" s="14" t="s">
        <v>92</v>
      </c>
      <c r="D506" s="30" t="s">
        <v>33</v>
      </c>
      <c r="E506" s="14" t="s">
        <v>91</v>
      </c>
      <c r="F506" s="36" t="s">
        <v>923</v>
      </c>
      <c r="G506" s="36" t="s">
        <v>924</v>
      </c>
      <c r="H506" s="14" t="s">
        <v>86</v>
      </c>
      <c r="I506" s="14" t="s">
        <v>85</v>
      </c>
      <c r="J506" s="14" t="s">
        <v>87</v>
      </c>
      <c r="K506" s="14" t="s">
        <v>90</v>
      </c>
      <c r="L506" s="14" t="s">
        <v>31</v>
      </c>
      <c r="M506" s="31" t="s">
        <v>30</v>
      </c>
      <c r="N506" s="14" t="s">
        <v>921</v>
      </c>
      <c r="O506" s="124"/>
    </row>
    <row r="507" spans="2:15" s="29" customFormat="1" ht="93.6" customHeight="1" x14ac:dyDescent="0.2">
      <c r="B507" s="14" t="s">
        <v>15</v>
      </c>
      <c r="C507" s="14" t="s">
        <v>96</v>
      </c>
      <c r="D507" s="30" t="s">
        <v>35</v>
      </c>
      <c r="E507" s="14" t="s">
        <v>95</v>
      </c>
      <c r="F507" s="36" t="s">
        <v>608</v>
      </c>
      <c r="G507" s="36" t="s">
        <v>388</v>
      </c>
      <c r="H507" s="14" t="s">
        <v>920</v>
      </c>
      <c r="I507" s="14" t="s">
        <v>94</v>
      </c>
      <c r="J507" s="14" t="s">
        <v>87</v>
      </c>
      <c r="K507" s="14" t="s">
        <v>50</v>
      </c>
      <c r="L507" s="14" t="s">
        <v>34</v>
      </c>
      <c r="M507" s="31" t="s">
        <v>30</v>
      </c>
      <c r="N507" s="14" t="s">
        <v>921</v>
      </c>
      <c r="O507" s="124"/>
    </row>
    <row r="508" spans="2:15" s="29" customFormat="1" ht="92.4" customHeight="1" x14ac:dyDescent="0.2">
      <c r="B508" s="14" t="s">
        <v>15</v>
      </c>
      <c r="C508" s="14" t="s">
        <v>82</v>
      </c>
      <c r="D508" s="30" t="s">
        <v>35</v>
      </c>
      <c r="E508" s="14" t="s">
        <v>942</v>
      </c>
      <c r="F508" s="20">
        <v>45568</v>
      </c>
      <c r="G508" s="20">
        <v>45568</v>
      </c>
      <c r="H508" s="14" t="s">
        <v>943</v>
      </c>
      <c r="I508" s="14" t="s">
        <v>944</v>
      </c>
      <c r="J508" s="14" t="s">
        <v>943</v>
      </c>
      <c r="K508" s="14" t="s">
        <v>32</v>
      </c>
      <c r="L508" s="14" t="s">
        <v>34</v>
      </c>
      <c r="M508" s="31" t="s">
        <v>30</v>
      </c>
      <c r="N508" s="14" t="s">
        <v>943</v>
      </c>
      <c r="O508" s="124" t="s">
        <v>941</v>
      </c>
    </row>
    <row r="509" spans="2:15" s="29" customFormat="1" ht="73.8" customHeight="1" x14ac:dyDescent="0.2">
      <c r="B509" s="14" t="s">
        <v>15</v>
      </c>
      <c r="C509" s="14" t="s">
        <v>84</v>
      </c>
      <c r="D509" s="30" t="s">
        <v>33</v>
      </c>
      <c r="E509" s="14" t="s">
        <v>937</v>
      </c>
      <c r="F509" s="20">
        <v>45576</v>
      </c>
      <c r="G509" s="20">
        <v>45604</v>
      </c>
      <c r="H509" s="14" t="s">
        <v>81</v>
      </c>
      <c r="I509" s="14" t="s">
        <v>938</v>
      </c>
      <c r="J509" s="14" t="s">
        <v>939</v>
      </c>
      <c r="K509" s="14" t="s">
        <v>940</v>
      </c>
      <c r="L509" s="14" t="s">
        <v>34</v>
      </c>
      <c r="M509" s="31" t="s">
        <v>39</v>
      </c>
      <c r="N509" s="14" t="s">
        <v>81</v>
      </c>
      <c r="O509" s="124" t="s">
        <v>941</v>
      </c>
    </row>
    <row r="510" spans="2:15" s="29" customFormat="1" ht="90" customHeight="1" x14ac:dyDescent="0.2">
      <c r="B510" s="14" t="s">
        <v>15</v>
      </c>
      <c r="C510" s="14" t="s">
        <v>945</v>
      </c>
      <c r="D510" s="30" t="s">
        <v>33</v>
      </c>
      <c r="E510" s="14" t="s">
        <v>946</v>
      </c>
      <c r="F510" s="20">
        <v>45587</v>
      </c>
      <c r="G510" s="20">
        <v>45587</v>
      </c>
      <c r="H510" s="14" t="s">
        <v>943</v>
      </c>
      <c r="I510" s="14" t="s">
        <v>944</v>
      </c>
      <c r="J510" s="14" t="s">
        <v>943</v>
      </c>
      <c r="K510" s="14" t="s">
        <v>44</v>
      </c>
      <c r="L510" s="14" t="s">
        <v>34</v>
      </c>
      <c r="M510" s="31" t="s">
        <v>39</v>
      </c>
      <c r="N510" s="14" t="s">
        <v>947</v>
      </c>
      <c r="O510" s="124" t="s">
        <v>941</v>
      </c>
    </row>
    <row r="511" spans="2:15" s="29" customFormat="1" ht="103.8" customHeight="1" x14ac:dyDescent="0.2">
      <c r="B511" s="14" t="s">
        <v>15</v>
      </c>
      <c r="C511" s="14" t="s">
        <v>922</v>
      </c>
      <c r="D511" s="30" t="s">
        <v>35</v>
      </c>
      <c r="E511" s="14" t="s">
        <v>93</v>
      </c>
      <c r="F511" s="36" t="s">
        <v>409</v>
      </c>
      <c r="G511" s="36" t="s">
        <v>409</v>
      </c>
      <c r="H511" s="14" t="s">
        <v>88</v>
      </c>
      <c r="I511" s="14" t="s">
        <v>85</v>
      </c>
      <c r="J511" s="14" t="s">
        <v>87</v>
      </c>
      <c r="K511" s="14" t="s">
        <v>50</v>
      </c>
      <c r="L511" s="14" t="s">
        <v>34</v>
      </c>
      <c r="M511" s="31" t="s">
        <v>30</v>
      </c>
      <c r="N511" s="14" t="s">
        <v>921</v>
      </c>
      <c r="O511" s="124"/>
    </row>
    <row r="512" spans="2:15" s="29" customFormat="1" ht="84" customHeight="1" x14ac:dyDescent="0.2">
      <c r="B512" s="14" t="s">
        <v>16</v>
      </c>
      <c r="C512" s="14" t="s">
        <v>972</v>
      </c>
      <c r="D512" s="30" t="s">
        <v>35</v>
      </c>
      <c r="E512" s="14" t="s">
        <v>973</v>
      </c>
      <c r="F512" s="36" t="s">
        <v>974</v>
      </c>
      <c r="G512" s="36" t="s">
        <v>345</v>
      </c>
      <c r="H512" s="14" t="s">
        <v>61</v>
      </c>
      <c r="I512" s="14" t="s">
        <v>975</v>
      </c>
      <c r="J512" s="14" t="s">
        <v>62</v>
      </c>
      <c r="K512" s="14" t="s">
        <v>32</v>
      </c>
      <c r="L512" s="14" t="s">
        <v>34</v>
      </c>
      <c r="M512" s="9" t="s">
        <v>39</v>
      </c>
      <c r="N512" s="14" t="s">
        <v>61</v>
      </c>
      <c r="O512" s="124"/>
    </row>
    <row r="513" spans="2:15" s="29" customFormat="1" ht="111.6" customHeight="1" x14ac:dyDescent="0.2">
      <c r="B513" s="14" t="s">
        <v>16</v>
      </c>
      <c r="C513" s="14" t="s">
        <v>1704</v>
      </c>
      <c r="D513" s="30" t="s">
        <v>35</v>
      </c>
      <c r="E513" s="14" t="s">
        <v>1705</v>
      </c>
      <c r="F513" s="20">
        <v>45552</v>
      </c>
      <c r="G513" s="20">
        <v>45565</v>
      </c>
      <c r="H513" s="14" t="s">
        <v>1706</v>
      </c>
      <c r="I513" s="14" t="s">
        <v>1707</v>
      </c>
      <c r="J513" s="14" t="s">
        <v>1706</v>
      </c>
      <c r="K513" s="14" t="s">
        <v>1708</v>
      </c>
      <c r="L513" s="14" t="s">
        <v>31</v>
      </c>
      <c r="M513" s="31" t="s">
        <v>30</v>
      </c>
      <c r="N513" s="14" t="s">
        <v>1706</v>
      </c>
      <c r="O513" s="124" t="s">
        <v>1709</v>
      </c>
    </row>
    <row r="514" spans="2:15" s="29" customFormat="1" ht="111.6" customHeight="1" x14ac:dyDescent="0.2">
      <c r="B514" s="14" t="s">
        <v>16</v>
      </c>
      <c r="C514" s="14" t="s">
        <v>1710</v>
      </c>
      <c r="D514" s="30" t="s">
        <v>33</v>
      </c>
      <c r="E514" s="14" t="s">
        <v>1711</v>
      </c>
      <c r="F514" s="38" t="s">
        <v>395</v>
      </c>
      <c r="G514" s="38" t="s">
        <v>395</v>
      </c>
      <c r="H514" s="14" t="s">
        <v>1712</v>
      </c>
      <c r="I514" s="14" t="s">
        <v>1707</v>
      </c>
      <c r="J514" s="11" t="s">
        <v>1713</v>
      </c>
      <c r="K514" s="11" t="s">
        <v>1714</v>
      </c>
      <c r="L514" s="14" t="s">
        <v>34</v>
      </c>
      <c r="M514" s="31" t="s">
        <v>39</v>
      </c>
      <c r="N514" s="11" t="s">
        <v>1715</v>
      </c>
      <c r="O514" s="125" t="s">
        <v>1716</v>
      </c>
    </row>
    <row r="515" spans="2:15" s="29" customFormat="1" ht="111.6" customHeight="1" x14ac:dyDescent="0.2">
      <c r="B515" s="14" t="s">
        <v>16</v>
      </c>
      <c r="C515" s="14" t="s">
        <v>1717</v>
      </c>
      <c r="D515" s="30" t="s">
        <v>35</v>
      </c>
      <c r="E515" s="14" t="s">
        <v>1718</v>
      </c>
      <c r="F515" s="20">
        <v>45557</v>
      </c>
      <c r="G515" s="20">
        <v>45557</v>
      </c>
      <c r="H515" s="14" t="s">
        <v>1706</v>
      </c>
      <c r="I515" s="14" t="s">
        <v>1707</v>
      </c>
      <c r="J515" s="14" t="s">
        <v>1706</v>
      </c>
      <c r="K515" s="14" t="s">
        <v>1708</v>
      </c>
      <c r="L515" s="14" t="s">
        <v>31</v>
      </c>
      <c r="M515" s="31" t="s">
        <v>39</v>
      </c>
      <c r="N515" s="14" t="s">
        <v>1706</v>
      </c>
      <c r="O515" s="124" t="s">
        <v>1709</v>
      </c>
    </row>
    <row r="516" spans="2:15" s="29" customFormat="1" ht="94.8" customHeight="1" x14ac:dyDescent="0.2">
      <c r="B516" s="14" t="s">
        <v>16</v>
      </c>
      <c r="C516" s="14" t="s">
        <v>955</v>
      </c>
      <c r="D516" s="30" t="s">
        <v>47</v>
      </c>
      <c r="E516" s="14" t="s">
        <v>956</v>
      </c>
      <c r="F516" s="36" t="s">
        <v>395</v>
      </c>
      <c r="G516" s="36" t="s">
        <v>395</v>
      </c>
      <c r="H516" s="14" t="s">
        <v>79</v>
      </c>
      <c r="I516" s="14" t="s">
        <v>78</v>
      </c>
      <c r="J516" s="14" t="s">
        <v>77</v>
      </c>
      <c r="K516" s="14" t="s">
        <v>32</v>
      </c>
      <c r="L516" s="14" t="s">
        <v>34</v>
      </c>
      <c r="M516" s="31" t="s">
        <v>39</v>
      </c>
      <c r="N516" s="14" t="s">
        <v>76</v>
      </c>
      <c r="O516" s="139"/>
    </row>
    <row r="517" spans="2:15" s="29" customFormat="1" ht="80.400000000000006" customHeight="1" x14ac:dyDescent="0.2">
      <c r="B517" s="14" t="s">
        <v>16</v>
      </c>
      <c r="C517" s="14" t="s">
        <v>955</v>
      </c>
      <c r="D517" s="30" t="s">
        <v>35</v>
      </c>
      <c r="E517" s="14" t="s">
        <v>957</v>
      </c>
      <c r="F517" s="36" t="s">
        <v>958</v>
      </c>
      <c r="G517" s="36" t="s">
        <v>345</v>
      </c>
      <c r="H517" s="14" t="s">
        <v>79</v>
      </c>
      <c r="I517" s="14" t="s">
        <v>78</v>
      </c>
      <c r="J517" s="14" t="s">
        <v>77</v>
      </c>
      <c r="K517" s="14" t="s">
        <v>32</v>
      </c>
      <c r="L517" s="14" t="s">
        <v>34</v>
      </c>
      <c r="M517" s="31" t="s">
        <v>39</v>
      </c>
      <c r="N517" s="14" t="s">
        <v>76</v>
      </c>
      <c r="O517" s="139"/>
    </row>
    <row r="518" spans="2:15" s="29" customFormat="1" ht="113.4" customHeight="1" x14ac:dyDescent="0.2">
      <c r="B518" s="14" t="s">
        <v>16</v>
      </c>
      <c r="C518" s="14" t="s">
        <v>1719</v>
      </c>
      <c r="D518" s="30" t="s">
        <v>35</v>
      </c>
      <c r="E518" s="14" t="s">
        <v>1720</v>
      </c>
      <c r="F518" s="20">
        <v>45564</v>
      </c>
      <c r="G518" s="20">
        <v>45564</v>
      </c>
      <c r="H518" s="14" t="s">
        <v>1706</v>
      </c>
      <c r="I518" s="14" t="s">
        <v>1707</v>
      </c>
      <c r="J518" s="14" t="s">
        <v>1706</v>
      </c>
      <c r="K518" s="14" t="s">
        <v>1708</v>
      </c>
      <c r="L518" s="14" t="s">
        <v>31</v>
      </c>
      <c r="M518" s="31" t="s">
        <v>39</v>
      </c>
      <c r="N518" s="14" t="s">
        <v>1706</v>
      </c>
      <c r="O518" s="124" t="s">
        <v>1709</v>
      </c>
    </row>
    <row r="519" spans="2:15" s="29" customFormat="1" ht="113.4" customHeight="1" x14ac:dyDescent="0.2">
      <c r="B519" s="14" t="s">
        <v>16</v>
      </c>
      <c r="C519" s="14" t="s">
        <v>67</v>
      </c>
      <c r="D519" s="30" t="s">
        <v>33</v>
      </c>
      <c r="E519" s="14" t="s">
        <v>66</v>
      </c>
      <c r="F519" s="36" t="s">
        <v>345</v>
      </c>
      <c r="G519" s="36" t="s">
        <v>390</v>
      </c>
      <c r="H519" s="14" t="s">
        <v>959</v>
      </c>
      <c r="I519" s="14" t="s">
        <v>960</v>
      </c>
      <c r="J519" s="14" t="s">
        <v>65</v>
      </c>
      <c r="K519" s="14" t="s">
        <v>64</v>
      </c>
      <c r="L519" s="14" t="s">
        <v>952</v>
      </c>
      <c r="M519" s="31" t="s">
        <v>30</v>
      </c>
      <c r="N519" s="14" t="s">
        <v>63</v>
      </c>
      <c r="O519" s="124"/>
    </row>
    <row r="520" spans="2:15" s="29" customFormat="1" ht="113.4" customHeight="1" x14ac:dyDescent="0.2">
      <c r="B520" s="14" t="s">
        <v>16</v>
      </c>
      <c r="C520" s="14" t="s">
        <v>1721</v>
      </c>
      <c r="D520" s="30" t="s">
        <v>35</v>
      </c>
      <c r="E520" s="14" t="s">
        <v>1705</v>
      </c>
      <c r="F520" s="20">
        <v>45566</v>
      </c>
      <c r="G520" s="20">
        <v>45596</v>
      </c>
      <c r="H520" s="14" t="s">
        <v>1706</v>
      </c>
      <c r="I520" s="14" t="s">
        <v>1707</v>
      </c>
      <c r="J520" s="14" t="s">
        <v>1706</v>
      </c>
      <c r="K520" s="14" t="s">
        <v>1708</v>
      </c>
      <c r="L520" s="14" t="s">
        <v>31</v>
      </c>
      <c r="M520" s="31" t="s">
        <v>30</v>
      </c>
      <c r="N520" s="14" t="s">
        <v>1706</v>
      </c>
      <c r="O520" s="124" t="s">
        <v>1709</v>
      </c>
    </row>
    <row r="521" spans="2:15" s="29" customFormat="1" ht="165.6" customHeight="1" x14ac:dyDescent="0.2">
      <c r="B521" s="43" t="s">
        <v>988</v>
      </c>
      <c r="C521" s="43" t="s">
        <v>995</v>
      </c>
      <c r="D521" s="7" t="s">
        <v>47</v>
      </c>
      <c r="E521" s="43" t="s">
        <v>996</v>
      </c>
      <c r="F521" s="21">
        <v>45566</v>
      </c>
      <c r="G521" s="21">
        <v>45577</v>
      </c>
      <c r="H521" s="43" t="s">
        <v>991</v>
      </c>
      <c r="I521" s="14" t="s">
        <v>992</v>
      </c>
      <c r="J521" s="43" t="s">
        <v>997</v>
      </c>
      <c r="K521" s="43" t="s">
        <v>32</v>
      </c>
      <c r="L521" s="43" t="s">
        <v>38</v>
      </c>
      <c r="M521" s="9" t="s">
        <v>42</v>
      </c>
      <c r="N521" s="43" t="s">
        <v>998</v>
      </c>
      <c r="O521" s="140" t="s">
        <v>999</v>
      </c>
    </row>
    <row r="522" spans="2:15" s="29" customFormat="1" ht="119.4" customHeight="1" x14ac:dyDescent="0.2">
      <c r="B522" s="43" t="s">
        <v>988</v>
      </c>
      <c r="C522" s="43" t="s">
        <v>989</v>
      </c>
      <c r="D522" s="7" t="s">
        <v>35</v>
      </c>
      <c r="E522" s="43" t="s">
        <v>990</v>
      </c>
      <c r="F522" s="37">
        <v>45570</v>
      </c>
      <c r="G522" s="21">
        <v>45571</v>
      </c>
      <c r="H522" s="43" t="s">
        <v>991</v>
      </c>
      <c r="I522" s="14" t="s">
        <v>992</v>
      </c>
      <c r="J522" s="43" t="s">
        <v>993</v>
      </c>
      <c r="K522" s="43" t="s">
        <v>32</v>
      </c>
      <c r="L522" s="43" t="s">
        <v>38</v>
      </c>
      <c r="M522" s="9" t="s">
        <v>42</v>
      </c>
      <c r="N522" s="43" t="s">
        <v>994</v>
      </c>
      <c r="O522" s="124"/>
    </row>
    <row r="523" spans="2:15" s="29" customFormat="1" ht="141" customHeight="1" x14ac:dyDescent="0.2">
      <c r="B523" s="14" t="s">
        <v>16</v>
      </c>
      <c r="C523" s="14" t="s">
        <v>1722</v>
      </c>
      <c r="D523" s="30" t="s">
        <v>35</v>
      </c>
      <c r="E523" s="14" t="s">
        <v>1723</v>
      </c>
      <c r="F523" s="20">
        <v>45577</v>
      </c>
      <c r="G523" s="20">
        <v>45577</v>
      </c>
      <c r="H523" s="14" t="s">
        <v>1706</v>
      </c>
      <c r="I523" s="14" t="s">
        <v>1707</v>
      </c>
      <c r="J523" s="14" t="s">
        <v>1706</v>
      </c>
      <c r="K523" s="14" t="s">
        <v>1708</v>
      </c>
      <c r="L523" s="14" t="s">
        <v>31</v>
      </c>
      <c r="M523" s="31" t="s">
        <v>39</v>
      </c>
      <c r="N523" s="14" t="s">
        <v>1706</v>
      </c>
      <c r="O523" s="124" t="s">
        <v>1709</v>
      </c>
    </row>
    <row r="524" spans="2:15" s="29" customFormat="1" ht="141" customHeight="1" x14ac:dyDescent="0.2">
      <c r="B524" s="14" t="s">
        <v>16</v>
      </c>
      <c r="C524" s="14" t="s">
        <v>71</v>
      </c>
      <c r="D524" s="30" t="s">
        <v>33</v>
      </c>
      <c r="E524" s="14" t="s">
        <v>70</v>
      </c>
      <c r="F524" s="36" t="s">
        <v>399</v>
      </c>
      <c r="G524" s="36" t="s">
        <v>961</v>
      </c>
      <c r="H524" s="14" t="s">
        <v>69</v>
      </c>
      <c r="I524" s="14" t="s">
        <v>1030</v>
      </c>
      <c r="J524" s="14" t="s">
        <v>65</v>
      </c>
      <c r="K524" s="14" t="s">
        <v>68</v>
      </c>
      <c r="L524" s="14" t="s">
        <v>34</v>
      </c>
      <c r="M524" s="31" t="s">
        <v>30</v>
      </c>
      <c r="N524" s="14" t="s">
        <v>63</v>
      </c>
      <c r="O524" s="124" t="s">
        <v>962</v>
      </c>
    </row>
    <row r="525" spans="2:15" s="29" customFormat="1" ht="141" customHeight="1" x14ac:dyDescent="0.2">
      <c r="B525" s="14" t="s">
        <v>16</v>
      </c>
      <c r="C525" s="14" t="s">
        <v>1724</v>
      </c>
      <c r="D525" s="30" t="s">
        <v>33</v>
      </c>
      <c r="E525" s="14" t="s">
        <v>1725</v>
      </c>
      <c r="F525" s="38" t="s">
        <v>1010</v>
      </c>
      <c r="G525" s="38" t="s">
        <v>1010</v>
      </c>
      <c r="H525" s="14" t="s">
        <v>1712</v>
      </c>
      <c r="I525" s="14" t="s">
        <v>1726</v>
      </c>
      <c r="J525" s="11" t="s">
        <v>1713</v>
      </c>
      <c r="K525" s="11" t="s">
        <v>1714</v>
      </c>
      <c r="L525" s="14" t="s">
        <v>34</v>
      </c>
      <c r="M525" s="31" t="s">
        <v>30</v>
      </c>
      <c r="N525" s="11" t="s">
        <v>1715</v>
      </c>
      <c r="O525" s="125" t="s">
        <v>1716</v>
      </c>
    </row>
    <row r="526" spans="2:15" s="29" customFormat="1" ht="153" customHeight="1" x14ac:dyDescent="0.2">
      <c r="B526" s="14" t="s">
        <v>16</v>
      </c>
      <c r="C526" s="43" t="s">
        <v>981</v>
      </c>
      <c r="D526" s="7" t="s">
        <v>47</v>
      </c>
      <c r="E526" s="33" t="s">
        <v>982</v>
      </c>
      <c r="F526" s="21">
        <v>45578</v>
      </c>
      <c r="G526" s="21">
        <v>45578</v>
      </c>
      <c r="H526" s="41" t="s">
        <v>983</v>
      </c>
      <c r="I526" s="14" t="s">
        <v>1021</v>
      </c>
      <c r="J526" s="33" t="s">
        <v>984</v>
      </c>
      <c r="K526" s="43" t="s">
        <v>985</v>
      </c>
      <c r="L526" s="43" t="s">
        <v>34</v>
      </c>
      <c r="M526" s="9" t="s">
        <v>986</v>
      </c>
      <c r="N526" s="14" t="s">
        <v>987</v>
      </c>
      <c r="O526" s="124"/>
    </row>
    <row r="527" spans="2:15" ht="125.4" customHeight="1" x14ac:dyDescent="0.2">
      <c r="B527" s="14" t="s">
        <v>16</v>
      </c>
      <c r="C527" s="14" t="s">
        <v>976</v>
      </c>
      <c r="D527" s="30" t="s">
        <v>35</v>
      </c>
      <c r="E527" s="42" t="s">
        <v>977</v>
      </c>
      <c r="F527" s="36" t="s">
        <v>408</v>
      </c>
      <c r="G527" s="45" t="s">
        <v>1080</v>
      </c>
      <c r="H527" s="14" t="s">
        <v>61</v>
      </c>
      <c r="I527" s="14" t="s">
        <v>975</v>
      </c>
      <c r="J527" s="14" t="s">
        <v>62</v>
      </c>
      <c r="K527" s="14" t="s">
        <v>32</v>
      </c>
      <c r="L527" s="14" t="s">
        <v>34</v>
      </c>
      <c r="M527" s="9" t="s">
        <v>39</v>
      </c>
      <c r="N527" s="14" t="s">
        <v>61</v>
      </c>
      <c r="O527" s="124"/>
    </row>
    <row r="528" spans="2:15" ht="125.4" customHeight="1" x14ac:dyDescent="0.2">
      <c r="B528" s="14" t="s">
        <v>16</v>
      </c>
      <c r="C528" s="14" t="s">
        <v>978</v>
      </c>
      <c r="D528" s="30" t="s">
        <v>35</v>
      </c>
      <c r="E528" s="14" t="s">
        <v>60</v>
      </c>
      <c r="F528" s="36" t="s">
        <v>402</v>
      </c>
      <c r="G528" s="36" t="s">
        <v>979</v>
      </c>
      <c r="H528" s="14" t="s">
        <v>59</v>
      </c>
      <c r="I528" s="14" t="s">
        <v>58</v>
      </c>
      <c r="J528" s="14" t="s">
        <v>57</v>
      </c>
      <c r="K528" s="14" t="s">
        <v>32</v>
      </c>
      <c r="L528" s="14" t="s">
        <v>38</v>
      </c>
      <c r="M528" s="9" t="s">
        <v>39</v>
      </c>
      <c r="N528" s="14" t="s">
        <v>980</v>
      </c>
      <c r="O528" s="124"/>
    </row>
    <row r="529" spans="2:15" ht="111.6" customHeight="1" x14ac:dyDescent="0.2">
      <c r="B529" s="14" t="s">
        <v>16</v>
      </c>
      <c r="C529" s="14" t="s">
        <v>1727</v>
      </c>
      <c r="D529" s="30" t="s">
        <v>35</v>
      </c>
      <c r="E529" s="14" t="s">
        <v>1728</v>
      </c>
      <c r="F529" s="20">
        <v>45585</v>
      </c>
      <c r="G529" s="20">
        <v>45585</v>
      </c>
      <c r="H529" s="14" t="s">
        <v>1706</v>
      </c>
      <c r="I529" s="14" t="s">
        <v>1707</v>
      </c>
      <c r="J529" s="14" t="s">
        <v>1706</v>
      </c>
      <c r="K529" s="14" t="s">
        <v>1708</v>
      </c>
      <c r="L529" s="14" t="s">
        <v>31</v>
      </c>
      <c r="M529" s="31" t="s">
        <v>39</v>
      </c>
      <c r="N529" s="14" t="s">
        <v>1706</v>
      </c>
      <c r="O529" s="124" t="s">
        <v>1709</v>
      </c>
    </row>
    <row r="530" spans="2:15" ht="111.6" customHeight="1" x14ac:dyDescent="0.2">
      <c r="B530" s="14" t="s">
        <v>16</v>
      </c>
      <c r="C530" s="14" t="s">
        <v>1719</v>
      </c>
      <c r="D530" s="30" t="s">
        <v>35</v>
      </c>
      <c r="E530" s="14" t="s">
        <v>1720</v>
      </c>
      <c r="F530" s="20">
        <v>45585</v>
      </c>
      <c r="G530" s="20">
        <v>45585</v>
      </c>
      <c r="H530" s="14" t="s">
        <v>1706</v>
      </c>
      <c r="I530" s="14" t="s">
        <v>1707</v>
      </c>
      <c r="J530" s="14" t="s">
        <v>1706</v>
      </c>
      <c r="K530" s="14" t="s">
        <v>1708</v>
      </c>
      <c r="L530" s="14" t="s">
        <v>31</v>
      </c>
      <c r="M530" s="31" t="s">
        <v>39</v>
      </c>
      <c r="N530" s="14" t="s">
        <v>1706</v>
      </c>
      <c r="O530" s="124" t="s">
        <v>1709</v>
      </c>
    </row>
    <row r="531" spans="2:15" ht="111.6" customHeight="1" x14ac:dyDescent="0.2">
      <c r="B531" s="14" t="s">
        <v>16</v>
      </c>
      <c r="C531" s="14" t="s">
        <v>1729</v>
      </c>
      <c r="D531" s="30" t="s">
        <v>35</v>
      </c>
      <c r="E531" s="14" t="s">
        <v>1730</v>
      </c>
      <c r="F531" s="20">
        <v>45591</v>
      </c>
      <c r="G531" s="20">
        <v>45592</v>
      </c>
      <c r="H531" s="14" t="s">
        <v>1706</v>
      </c>
      <c r="I531" s="14" t="s">
        <v>1707</v>
      </c>
      <c r="J531" s="14" t="s">
        <v>1706</v>
      </c>
      <c r="K531" s="14" t="s">
        <v>1708</v>
      </c>
      <c r="L531" s="14" t="s">
        <v>31</v>
      </c>
      <c r="M531" s="31" t="s">
        <v>39</v>
      </c>
      <c r="N531" s="14" t="s">
        <v>1706</v>
      </c>
      <c r="O531" s="124" t="s">
        <v>1709</v>
      </c>
    </row>
    <row r="532" spans="2:15" ht="111.6" customHeight="1" x14ac:dyDescent="0.2">
      <c r="B532" s="14" t="s">
        <v>16</v>
      </c>
      <c r="C532" s="14" t="s">
        <v>1710</v>
      </c>
      <c r="D532" s="30" t="s">
        <v>33</v>
      </c>
      <c r="E532" s="14" t="s">
        <v>1711</v>
      </c>
      <c r="F532" s="38" t="s">
        <v>406</v>
      </c>
      <c r="G532" s="38" t="s">
        <v>406</v>
      </c>
      <c r="H532" s="14" t="s">
        <v>1712</v>
      </c>
      <c r="I532" s="14" t="s">
        <v>1731</v>
      </c>
      <c r="J532" s="11" t="s">
        <v>1713</v>
      </c>
      <c r="K532" s="11" t="s">
        <v>1714</v>
      </c>
      <c r="L532" s="14" t="s">
        <v>34</v>
      </c>
      <c r="M532" s="31" t="s">
        <v>39</v>
      </c>
      <c r="N532" s="11" t="s">
        <v>1715</v>
      </c>
      <c r="O532" s="125" t="s">
        <v>1716</v>
      </c>
    </row>
    <row r="533" spans="2:15" ht="111.6" customHeight="1" x14ac:dyDescent="0.2">
      <c r="B533" s="43" t="s">
        <v>988</v>
      </c>
      <c r="C533" s="43" t="s">
        <v>1000</v>
      </c>
      <c r="D533" s="7" t="s">
        <v>47</v>
      </c>
      <c r="E533" s="43" t="s">
        <v>1001</v>
      </c>
      <c r="F533" s="21">
        <v>45592</v>
      </c>
      <c r="G533" s="21">
        <v>45592</v>
      </c>
      <c r="H533" s="43" t="s">
        <v>1002</v>
      </c>
      <c r="I533" s="14" t="s">
        <v>1003</v>
      </c>
      <c r="J533" s="43" t="s">
        <v>62</v>
      </c>
      <c r="K533" s="43" t="s">
        <v>1004</v>
      </c>
      <c r="L533" s="43" t="s">
        <v>31</v>
      </c>
      <c r="M533" s="9" t="s">
        <v>30</v>
      </c>
      <c r="N533" s="14" t="s">
        <v>980</v>
      </c>
      <c r="O533" s="124"/>
    </row>
    <row r="534" spans="2:15" ht="119.4" customHeight="1" x14ac:dyDescent="0.2">
      <c r="B534" s="14" t="s">
        <v>16</v>
      </c>
      <c r="C534" s="14" t="s">
        <v>1732</v>
      </c>
      <c r="D534" s="30" t="s">
        <v>35</v>
      </c>
      <c r="E534" s="14" t="s">
        <v>1705</v>
      </c>
      <c r="F534" s="20">
        <v>45597</v>
      </c>
      <c r="G534" s="20">
        <v>45613</v>
      </c>
      <c r="H534" s="14" t="s">
        <v>1706</v>
      </c>
      <c r="I534" s="14" t="s">
        <v>1707</v>
      </c>
      <c r="J534" s="14" t="s">
        <v>1706</v>
      </c>
      <c r="K534" s="14" t="s">
        <v>1708</v>
      </c>
      <c r="L534" s="14" t="s">
        <v>31</v>
      </c>
      <c r="M534" s="31" t="s">
        <v>30</v>
      </c>
      <c r="N534" s="14" t="s">
        <v>1706</v>
      </c>
      <c r="O534" s="124" t="s">
        <v>1709</v>
      </c>
    </row>
    <row r="535" spans="2:15" ht="119.4" customHeight="1" x14ac:dyDescent="0.2">
      <c r="B535" s="43" t="s">
        <v>988</v>
      </c>
      <c r="C535" s="43" t="s">
        <v>1005</v>
      </c>
      <c r="D535" s="7" t="s">
        <v>47</v>
      </c>
      <c r="E535" s="43" t="s">
        <v>1006</v>
      </c>
      <c r="F535" s="21">
        <v>45598</v>
      </c>
      <c r="G535" s="21">
        <v>45598</v>
      </c>
      <c r="H535" s="43" t="s">
        <v>1007</v>
      </c>
      <c r="I535" s="43" t="s">
        <v>1008</v>
      </c>
      <c r="J535" s="43" t="s">
        <v>62</v>
      </c>
      <c r="K535" s="43" t="s">
        <v>1009</v>
      </c>
      <c r="L535" s="43" t="s">
        <v>34</v>
      </c>
      <c r="M535" s="9" t="s">
        <v>30</v>
      </c>
      <c r="N535" s="14" t="s">
        <v>980</v>
      </c>
      <c r="O535" s="124"/>
    </row>
    <row r="536" spans="2:15" ht="119.4" customHeight="1" x14ac:dyDescent="0.2">
      <c r="B536" s="14" t="s">
        <v>16</v>
      </c>
      <c r="C536" s="14" t="s">
        <v>1733</v>
      </c>
      <c r="D536" s="30" t="s">
        <v>35</v>
      </c>
      <c r="E536" s="14" t="s">
        <v>1730</v>
      </c>
      <c r="F536" s="20">
        <v>45599</v>
      </c>
      <c r="G536" s="20">
        <v>45599</v>
      </c>
      <c r="H536" s="14" t="s">
        <v>1706</v>
      </c>
      <c r="I536" s="14" t="s">
        <v>1707</v>
      </c>
      <c r="J536" s="14" t="s">
        <v>1706</v>
      </c>
      <c r="K536" s="14" t="s">
        <v>1708</v>
      </c>
      <c r="L536" s="14" t="s">
        <v>31</v>
      </c>
      <c r="M536" s="31" t="s">
        <v>39</v>
      </c>
      <c r="N536" s="14" t="s">
        <v>1706</v>
      </c>
      <c r="O536" s="124" t="s">
        <v>1709</v>
      </c>
    </row>
    <row r="537" spans="2:15" ht="119.4" customHeight="1" x14ac:dyDescent="0.2">
      <c r="B537" s="14" t="s">
        <v>16</v>
      </c>
      <c r="C537" s="14" t="s">
        <v>75</v>
      </c>
      <c r="D537" s="30" t="s">
        <v>33</v>
      </c>
      <c r="E537" s="14" t="s">
        <v>963</v>
      </c>
      <c r="F537" s="20">
        <v>45600</v>
      </c>
      <c r="G537" s="20">
        <v>45600</v>
      </c>
      <c r="H537" s="14" t="s">
        <v>964</v>
      </c>
      <c r="I537" s="14" t="s">
        <v>965</v>
      </c>
      <c r="J537" s="14" t="s">
        <v>966</v>
      </c>
      <c r="K537" s="14" t="s">
        <v>44</v>
      </c>
      <c r="L537" s="14" t="s">
        <v>34</v>
      </c>
      <c r="M537" s="31" t="s">
        <v>39</v>
      </c>
      <c r="N537" s="14" t="s">
        <v>967</v>
      </c>
      <c r="O537" s="124"/>
    </row>
    <row r="538" spans="2:15" ht="119.4" customHeight="1" x14ac:dyDescent="0.2">
      <c r="B538" s="14" t="s">
        <v>16</v>
      </c>
      <c r="C538" s="14" t="s">
        <v>968</v>
      </c>
      <c r="D538" s="30" t="s">
        <v>33</v>
      </c>
      <c r="E538" s="14" t="s">
        <v>74</v>
      </c>
      <c r="F538" s="20">
        <v>45605</v>
      </c>
      <c r="G538" s="20">
        <v>45605</v>
      </c>
      <c r="H538" s="14" t="s">
        <v>73</v>
      </c>
      <c r="I538" s="14" t="s">
        <v>1031</v>
      </c>
      <c r="J538" s="14" t="s">
        <v>969</v>
      </c>
      <c r="K538" s="14" t="s">
        <v>970</v>
      </c>
      <c r="L538" s="14" t="s">
        <v>34</v>
      </c>
      <c r="M538" s="31" t="s">
        <v>39</v>
      </c>
      <c r="N538" s="14" t="s">
        <v>971</v>
      </c>
      <c r="O538" s="124" t="s">
        <v>72</v>
      </c>
    </row>
    <row r="539" spans="2:15" ht="119.4" customHeight="1" x14ac:dyDescent="0.2">
      <c r="B539" s="14" t="s">
        <v>16</v>
      </c>
      <c r="C539" s="14" t="s">
        <v>1734</v>
      </c>
      <c r="D539" s="30" t="s">
        <v>33</v>
      </c>
      <c r="E539" s="14" t="s">
        <v>1735</v>
      </c>
      <c r="F539" s="38" t="s">
        <v>410</v>
      </c>
      <c r="G539" s="38" t="s">
        <v>410</v>
      </c>
      <c r="H539" s="14" t="s">
        <v>1712</v>
      </c>
      <c r="I539" s="14" t="s">
        <v>1736</v>
      </c>
      <c r="J539" s="11" t="s">
        <v>1713</v>
      </c>
      <c r="K539" s="11" t="s">
        <v>1714</v>
      </c>
      <c r="L539" s="14" t="s">
        <v>34</v>
      </c>
      <c r="M539" s="31" t="s">
        <v>30</v>
      </c>
      <c r="N539" s="11" t="s">
        <v>1715</v>
      </c>
      <c r="O539" s="125" t="s">
        <v>1716</v>
      </c>
    </row>
    <row r="540" spans="2:15" ht="119.4" customHeight="1" x14ac:dyDescent="0.2">
      <c r="B540" s="14" t="s">
        <v>16</v>
      </c>
      <c r="C540" s="14" t="s">
        <v>1737</v>
      </c>
      <c r="D540" s="30" t="s">
        <v>35</v>
      </c>
      <c r="E540" s="14" t="s">
        <v>1728</v>
      </c>
      <c r="F540" s="20">
        <v>45613</v>
      </c>
      <c r="G540" s="20">
        <v>45613</v>
      </c>
      <c r="H540" s="14" t="s">
        <v>1706</v>
      </c>
      <c r="I540" s="14" t="s">
        <v>1707</v>
      </c>
      <c r="J540" s="14" t="s">
        <v>1706</v>
      </c>
      <c r="K540" s="14" t="s">
        <v>1708</v>
      </c>
      <c r="L540" s="14" t="s">
        <v>31</v>
      </c>
      <c r="M540" s="31" t="s">
        <v>39</v>
      </c>
      <c r="N540" s="14" t="s">
        <v>1706</v>
      </c>
      <c r="O540" s="124" t="s">
        <v>1709</v>
      </c>
    </row>
    <row r="541" spans="2:15" ht="162" customHeight="1" x14ac:dyDescent="0.2">
      <c r="B541" s="43" t="s">
        <v>1208</v>
      </c>
      <c r="C541" s="4" t="s">
        <v>1738</v>
      </c>
      <c r="D541" s="7" t="s">
        <v>45</v>
      </c>
      <c r="E541" s="84" t="s">
        <v>1739</v>
      </c>
      <c r="F541" s="21">
        <v>45486</v>
      </c>
      <c r="G541" s="37">
        <v>45747</v>
      </c>
      <c r="H541" s="43" t="s">
        <v>1740</v>
      </c>
      <c r="I541" s="43" t="s">
        <v>1740</v>
      </c>
      <c r="J541" s="43" t="s">
        <v>1741</v>
      </c>
      <c r="K541" s="43" t="s">
        <v>1742</v>
      </c>
      <c r="L541" s="43" t="s">
        <v>1743</v>
      </c>
      <c r="M541" s="9" t="s">
        <v>1743</v>
      </c>
      <c r="N541" s="43" t="s">
        <v>1744</v>
      </c>
      <c r="O541" s="124" t="s">
        <v>1745</v>
      </c>
    </row>
    <row r="542" spans="2:15" ht="123" customHeight="1" x14ac:dyDescent="0.2">
      <c r="B542" s="43" t="s">
        <v>1208</v>
      </c>
      <c r="C542" s="43" t="s">
        <v>1209</v>
      </c>
      <c r="D542" s="7" t="s">
        <v>33</v>
      </c>
      <c r="E542" s="57" t="s">
        <v>1210</v>
      </c>
      <c r="F542" s="8">
        <v>45556</v>
      </c>
      <c r="G542" s="8">
        <v>45556</v>
      </c>
      <c r="H542" s="1" t="s">
        <v>1211</v>
      </c>
      <c r="I542" s="1" t="s">
        <v>1212</v>
      </c>
      <c r="J542" s="1" t="s">
        <v>1213</v>
      </c>
      <c r="K542" s="1" t="s">
        <v>50</v>
      </c>
      <c r="L542" s="43" t="s">
        <v>34</v>
      </c>
      <c r="M542" s="9" t="s">
        <v>30</v>
      </c>
      <c r="N542" s="1" t="s">
        <v>1214</v>
      </c>
      <c r="O542" s="141" t="s">
        <v>1215</v>
      </c>
    </row>
    <row r="543" spans="2:15" ht="123" customHeight="1" x14ac:dyDescent="0.2">
      <c r="B543" s="43" t="s">
        <v>1208</v>
      </c>
      <c r="C543" s="43" t="s">
        <v>1746</v>
      </c>
      <c r="D543" s="7" t="s">
        <v>33</v>
      </c>
      <c r="E543" s="43" t="s">
        <v>1747</v>
      </c>
      <c r="F543" s="23" t="s">
        <v>595</v>
      </c>
      <c r="G543" s="23" t="s">
        <v>405</v>
      </c>
      <c r="H543" s="43" t="s">
        <v>1748</v>
      </c>
      <c r="I543" s="85" t="s">
        <v>1749</v>
      </c>
      <c r="J543" s="43" t="s">
        <v>1750</v>
      </c>
      <c r="K543" s="43" t="s">
        <v>1751</v>
      </c>
      <c r="L543" s="43" t="s">
        <v>34</v>
      </c>
      <c r="M543" s="9" t="s">
        <v>30</v>
      </c>
      <c r="N543" s="43" t="s">
        <v>1750</v>
      </c>
      <c r="O543" s="124" t="s">
        <v>1752</v>
      </c>
    </row>
    <row r="544" spans="2:15" ht="123" customHeight="1" x14ac:dyDescent="0.2">
      <c r="B544" s="43" t="s">
        <v>1208</v>
      </c>
      <c r="C544" s="43" t="s">
        <v>1753</v>
      </c>
      <c r="D544" s="7" t="s">
        <v>33</v>
      </c>
      <c r="E544" s="43" t="s">
        <v>1754</v>
      </c>
      <c r="F544" s="21">
        <v>45564</v>
      </c>
      <c r="G544" s="21">
        <v>45564</v>
      </c>
      <c r="H544" s="43" t="s">
        <v>1755</v>
      </c>
      <c r="I544" s="43" t="s">
        <v>1245</v>
      </c>
      <c r="J544" s="43" t="s">
        <v>1756</v>
      </c>
      <c r="K544" s="43" t="s">
        <v>1757</v>
      </c>
      <c r="L544" s="43" t="s">
        <v>34</v>
      </c>
      <c r="M544" s="9" t="s">
        <v>30</v>
      </c>
      <c r="N544" s="43" t="s">
        <v>1758</v>
      </c>
      <c r="O544" s="124" t="s">
        <v>1759</v>
      </c>
    </row>
    <row r="545" spans="2:15" ht="123" customHeight="1" x14ac:dyDescent="0.2">
      <c r="B545" s="43" t="s">
        <v>1208</v>
      </c>
      <c r="C545" s="43" t="s">
        <v>2049</v>
      </c>
      <c r="D545" s="7" t="s">
        <v>33</v>
      </c>
      <c r="E545" s="43" t="s">
        <v>2050</v>
      </c>
      <c r="F545" s="73">
        <v>45565</v>
      </c>
      <c r="G545" s="73">
        <v>45703</v>
      </c>
      <c r="H545" s="43" t="s">
        <v>2051</v>
      </c>
      <c r="I545" s="43" t="s">
        <v>2052</v>
      </c>
      <c r="J545" s="43" t="s">
        <v>2053</v>
      </c>
      <c r="K545" s="43" t="s">
        <v>2054</v>
      </c>
      <c r="L545" s="43" t="s">
        <v>31</v>
      </c>
      <c r="M545" s="9" t="s">
        <v>30</v>
      </c>
      <c r="N545" s="43" t="s">
        <v>2055</v>
      </c>
      <c r="O545" s="124" t="str">
        <f>HYPERLINK("#", "https://univ.kanto-gakuin.ac.jp/education/open-lecture/information.html")</f>
        <v>https://univ.kanto-gakuin.ac.jp/education/open-lecture/information.html</v>
      </c>
    </row>
    <row r="546" spans="2:15" ht="123" customHeight="1" x14ac:dyDescent="0.2">
      <c r="B546" s="43" t="s">
        <v>1208</v>
      </c>
      <c r="C546" s="108" t="s">
        <v>1753</v>
      </c>
      <c r="D546" s="10" t="s">
        <v>33</v>
      </c>
      <c r="E546" s="43" t="s">
        <v>1754</v>
      </c>
      <c r="F546" s="24" t="s">
        <v>400</v>
      </c>
      <c r="G546" s="23" t="s">
        <v>1760</v>
      </c>
      <c r="H546" s="43" t="s">
        <v>1748</v>
      </c>
      <c r="I546" s="85" t="s">
        <v>1749</v>
      </c>
      <c r="J546" s="43" t="s">
        <v>1750</v>
      </c>
      <c r="K546" s="43" t="s">
        <v>1751</v>
      </c>
      <c r="L546" s="43" t="s">
        <v>34</v>
      </c>
      <c r="M546" s="9" t="s">
        <v>30</v>
      </c>
      <c r="N546" s="43" t="s">
        <v>1750</v>
      </c>
      <c r="O546" s="124" t="s">
        <v>1752</v>
      </c>
    </row>
    <row r="547" spans="2:15" ht="109.8" customHeight="1" x14ac:dyDescent="0.2">
      <c r="B547" s="43" t="s">
        <v>1208</v>
      </c>
      <c r="C547" s="43" t="s">
        <v>2056</v>
      </c>
      <c r="D547" s="7" t="s">
        <v>35</v>
      </c>
      <c r="E547" s="43" t="s">
        <v>2057</v>
      </c>
      <c r="F547" s="21">
        <v>45577</v>
      </c>
      <c r="G547" s="21">
        <v>45591</v>
      </c>
      <c r="H547" s="43" t="s">
        <v>2058</v>
      </c>
      <c r="I547" s="11" t="s">
        <v>2059</v>
      </c>
      <c r="J547" s="43" t="s">
        <v>2060</v>
      </c>
      <c r="K547" s="43" t="s">
        <v>32</v>
      </c>
      <c r="L547" s="43" t="s">
        <v>31</v>
      </c>
      <c r="M547" s="9" t="s">
        <v>30</v>
      </c>
      <c r="N547" s="43" t="s">
        <v>2061</v>
      </c>
      <c r="O547" s="124" t="str">
        <f>HYPERLINK("#", "https://www.meijigakuin.ac.jp/extension/yokohama.html")</f>
        <v>https://www.meijigakuin.ac.jp/extension/yokohama.html</v>
      </c>
    </row>
    <row r="548" spans="2:15" ht="126" customHeight="1" x14ac:dyDescent="0.2">
      <c r="B548" s="43" t="s">
        <v>1208</v>
      </c>
      <c r="C548" s="43" t="s">
        <v>1216</v>
      </c>
      <c r="D548" s="7" t="s">
        <v>33</v>
      </c>
      <c r="E548" s="1" t="s">
        <v>1217</v>
      </c>
      <c r="F548" s="38" t="s">
        <v>402</v>
      </c>
      <c r="G548" s="38" t="s">
        <v>961</v>
      </c>
      <c r="H548" s="1" t="s">
        <v>1211</v>
      </c>
      <c r="I548" s="1" t="s">
        <v>1212</v>
      </c>
      <c r="J548" s="1" t="s">
        <v>1213</v>
      </c>
      <c r="K548" s="1" t="s">
        <v>50</v>
      </c>
      <c r="L548" s="43" t="s">
        <v>34</v>
      </c>
      <c r="M548" s="9" t="s">
        <v>30</v>
      </c>
      <c r="N548" s="1" t="s">
        <v>1214</v>
      </c>
      <c r="O548" s="141" t="s">
        <v>1215</v>
      </c>
    </row>
    <row r="549" spans="2:15" ht="132.6" customHeight="1" x14ac:dyDescent="0.2">
      <c r="B549" s="43" t="s">
        <v>1208</v>
      </c>
      <c r="C549" s="108" t="s">
        <v>1761</v>
      </c>
      <c r="D549" s="10" t="s">
        <v>33</v>
      </c>
      <c r="E549" s="43" t="s">
        <v>1762</v>
      </c>
      <c r="F549" s="21">
        <v>45597</v>
      </c>
      <c r="G549" s="21">
        <v>45597</v>
      </c>
      <c r="H549" s="43" t="s">
        <v>1763</v>
      </c>
      <c r="I549" s="43" t="s">
        <v>1764</v>
      </c>
      <c r="J549" s="43" t="s">
        <v>1765</v>
      </c>
      <c r="K549" s="43" t="s">
        <v>44</v>
      </c>
      <c r="L549" s="43" t="s">
        <v>34</v>
      </c>
      <c r="M549" s="9" t="s">
        <v>39</v>
      </c>
      <c r="N549" s="43" t="s">
        <v>1766</v>
      </c>
      <c r="O549" s="123"/>
    </row>
  </sheetData>
  <sheetProtection insertRows="0" insertHyperlinks="0" deleteRows="0" sort="0" autoFilter="0"/>
  <autoFilter ref="B2:O549"/>
  <sortState ref="B3:S549">
    <sortCondition ref="B3:B549" customList="横浜市,横浜市鶴見区,横浜市神奈川区,横浜市西区,横浜市中区,横浜市南区,横浜市港南区,横浜市保土ヶ谷区,横浜市旭区,横浜市磯子区,横浜市金沢区,横浜市港北区,横浜市緑区,横浜市青葉区,横浜市都築区,横浜市戸塚区,横浜市栄区,横浜市泉区,横浜市瀬谷区,川崎市,川崎市川崎区,川崎市幸区,川崎市中原区,川崎市高津区,川崎市宮前区,川崎市多摩区,川崎市麻生区,相模原市,相模原市緑区,相模原市中央区,相模原市南区,横須賀市,平塚市,鎌倉市,藤沢市,小田原市,茅ヶ崎市,逗子市,三浦市,秦野市,厚木市,大和市,伊勢原市,海老名市,座間市,南足柄市,綾瀬市,葉山町,寒川町,大磯町,二宮町,中井町,大井町,松田町,山北町,開成町,箱根町,真鶴町,湯河原町,愛川町,県内全域"/>
  </sortState>
  <mergeCells count="1">
    <mergeCell ref="B1:O1"/>
  </mergeCells>
  <phoneticPr fontId="2"/>
  <dataValidations count="20">
    <dataValidation type="list" allowBlank="1" showInputMessage="1" showErrorMessage="1" sqref="M86 M450:M452">
      <formula1>"要,不要,不要（一部必要なものもあり）"</formula1>
    </dataValidation>
    <dataValidation type="list" allowBlank="1" showErrorMessage="1" sqref="D223:D228 M223:M228">
      <formula1>#REF!</formula1>
    </dataValidation>
    <dataValidation imeMode="halfAlpha" allowBlank="1" showInputMessage="1" showErrorMessage="1" sqref="O259:O262 O304:O308 O91 O460:O461 O467 O476 O470"/>
    <dataValidation imeMode="disabled" allowBlank="1" showInputMessage="1" showErrorMessage="1" sqref="F221:G222 F232:G236 G237:G258 H282:I282 O292 G293 O294:O303 F292:I292 F286:G291 O239:O258 O232:O236 O217:O222 H237:I238 F238:F258 F294:G341 F263:G281 O263:O288 O309:O370 F342:H342 F373:G373 F343:G371 O89:O90 O112 O92:O110 F19:F34 G20:G34 F440:G440 O438:O440 O372:O436 F375:G438 O3:O87 F3:G18 O114 O462 E466 E468 O472 E473:E476 F461:G495 O450:O459 F442:G459 O442:O448 O478:O495 F497:G537 O497:O549 O116:O214 F35:G219 F539:G549"/>
    <dataValidation type="list" allowBlank="1" showInputMessage="1" showErrorMessage="1" sqref="BYY130 CIU130 CSQ130 DCM130 DMI130 DWE130 EGA130 EPW130 EZS130 FJO130 FTK130 GDG130 GNC130 GWY130 HGU130 HQQ130 IAM130 IKI130 IUE130 JEA130 JNW130 JXS130 KHO130 KRK130 LBG130 LLC130 LUY130 MEU130 MOQ130 MYM130 NII130 NSE130 OCA130 OLW130 OVS130 PFO130 PPK130 PZG130 QJC130 QSY130 RCU130 RMQ130 RWM130 SGI130 SQE130 TAA130 TJW130 TTS130 UDO130 UNK130 UXG130 VHC130 VQY130 WAU130 WKQ130 WUM130 IA130 RW130 ABS130 ALO130 AVK130 BFG130 BPC130 ALO550:ALO1048576 AVK550:AVK1048576 BFG550:BFG1048576 BPC550:BPC1048576 BYY550:BYY1048576 CIU550:CIU1048576 CSQ550:CSQ1048576 DCM550:DCM1048576 DMI550:DMI1048576 DWE550:DWE1048576 EGA550:EGA1048576 EPW550:EPW1048576 EZS550:EZS1048576 FJO550:FJO1048576 FTK550:FTK1048576 GDG550:GDG1048576 GNC550:GNC1048576 GWY550:GWY1048576 HGU550:HGU1048576 HQQ550:HQQ1048576 IAM550:IAM1048576 IKI550:IKI1048576 IUE550:IUE1048576 JEA550:JEA1048576 JNW550:JNW1048576 JXS550:JXS1048576 KHO550:KHO1048576 KRK550:KRK1048576 LBG550:LBG1048576 LLC550:LLC1048576 LUY550:LUY1048576 MEU550:MEU1048576 MOQ550:MOQ1048576 MYM550:MYM1048576 NII550:NII1048576 NSE550:NSE1048576 OCA550:OCA1048576 OLW550:OLW1048576 OVS550:OVS1048576 PFO550:PFO1048576 PPK550:PPK1048576 PZG550:PZG1048576 QJC550:QJC1048576 QSY550:QSY1048576 RCU550:RCU1048576 RMQ550:RMQ1048576 RWM550:RWM1048576 SGI550:SGI1048576 SQE550:SQE1048576 TAA550:TAA1048576 TJW550:TJW1048576 TTS550:TTS1048576 UDO550:UDO1048576 UNK550:UNK1048576 UXG550:UXG1048576 VHC550:VHC1048576 VQY550:VQY1048576 WAU550:WAU1048576 WKQ550:WKQ1048576 WUM550:WUM1048576 IA550:IA1048576 RW550:RW1048576 WUM133:WUM441 WKQ133:WKQ441 WAU133:WAU441 VQY133:VQY441 VHC133:VHC441 UXG133:UXG441 UNK133:UNK441 UDO133:UDO441 TTS133:TTS441 TJW133:TJW441 TAA133:TAA441 SQE133:SQE441 SGI133:SGI441 RWM133:RWM441 RMQ133:RMQ441 RCU133:RCU441 QSY133:QSY441 QJC133:QJC441 PZG133:PZG441 PPK133:PPK441 PFO133:PFO441 OVS133:OVS441 OLW133:OLW441 OCA133:OCA441 NSE133:NSE441 NII133:NII441 MYM133:MYM441 MOQ133:MOQ441 MEU133:MEU441 LUY133:LUY441 LLC133:LLC441 LBG133:LBG441 KRK133:KRK441 KHO133:KHO441 JXS133:JXS441 JNW133:JNW441 JEA133:JEA441 IUE133:IUE441 IKI133:IKI441 IAM133:IAM441 HQQ133:HQQ441 HGU133:HGU441 GWY133:GWY441 GNC133:GNC441 GDG133:GDG441 FTK133:FTK441 FJO133:FJO441 EZS133:EZS441 EPW133:EPW441 EGA133:EGA441 DWE133:DWE441 DMI133:DMI441 DCM133:DCM441 CSQ133:CSQ441 CIU133:CIU441 BYY133:BYY441 BPC133:BPC441 BFG133:BFG441 AVK133:AVK441 ALO133:ALO441 ABS133:ABS441 RW133:RW441 IA133:IA441 WKQ2:WKQ128 WTX457:WTX459 WKB457:WKB459 WAF457:WAF459 VQJ457:VQJ459 VGN457:VGN459 UWR457:UWR459 UMV457:UMV459 UCZ457:UCZ459 TTD457:TTD459 TJH457:TJH459 SZL457:SZL459 SPP457:SPP459 SFT457:SFT459 RVX457:RVX459 RMB457:RMB459 RCF457:RCF459 QSJ457:QSJ459 QIN457:QIN459 PYR457:PYR459 POV457:POV459 PEZ457:PEZ459 OVD457:OVD459 OLH457:OLH459 OBL457:OBL459 NRP457:NRP459 NHT457:NHT459 MXX457:MXX459 MOB457:MOB459 MEF457:MEF459 LUJ457:LUJ459 LKN457:LKN459 LAR457:LAR459 KQV457:KQV459 KGZ457:KGZ459 JXD457:JXD459 JNH457:JNH459 JDL457:JDL459 ITP457:ITP459 IJT457:IJT459 HZX457:HZX459 HQB457:HQB459 HGF457:HGF459 GWJ457:GWJ459 GMN457:GMN459 GCR457:GCR459 FSV457:FSV459 FIZ457:FIZ459 EZD457:EZD459 EPH457:EPH459 EFL457:EFL459 DVP457:DVP459 DLT457:DLT459 DBX457:DBX459 CSB457:CSB459 CIF457:CIF459 BYJ457:BYJ459 BON457:BON459 BER457:BER459 AUV457:AUV459 AKZ457:AKZ459 ABD457:ABD459 RH457:RH459 HL457:HL459 AUW442:AUW456 ALA442:ALA456 ABE442:ABE456 RI442:RI456 HM442:HM456 WTY442:WTY456 WKC442:WKC456 WAG442:WAG456 VQK442:VQK456 VGO442:VGO456 UWS442:UWS456 UMW442:UMW456 UDA442:UDA456 TTE442:TTE456 TJI442:TJI456 SZM442:SZM456 SPQ442:SPQ456 SFU442:SFU456 RVY442:RVY456 RMC442:RMC456 RCG442:RCG456 QSK442:QSK456 QIO442:QIO456 PYS442:PYS456 POW442:POW456 PFA442:PFA456 OVE442:OVE456 OLI442:OLI456 OBM442:OBM456 NRQ442:NRQ456 NHU442:NHU456 MXY442:MXY456 MOC442:MOC456 MEG442:MEG456 LUK442:LUK456 LKO442:LKO456 LAS442:LAS456 KQW442:KQW456 KHA442:KHA456 JXE442:JXE456 JNI442:JNI456 JDM442:JDM456 ITQ442:ITQ456 IJU442:IJU456 HZY442:HZY456 HQC442:HQC456 HGG442:HGG456 GWK442:GWK456 GMO442:GMO456 GCS442:GCS456 FSW442:FSW456 FJA442:FJA456 EZE442:EZE456 EPI442:EPI456 EFM442:EFM456 DVQ442:DVQ456 DLU442:DLU456 DBY442:DBY456 CSC442:CSC456 CIG442:CIG456 BYK442:BYK456 BOO442:BOO456 BES442:BES456 HM460:HM477 WTY460:WTY477 WKC460:WKC477 WAG460:WAG477 VQK460:VQK477 VGO460:VGO477 UWS460:UWS477 UMW460:UMW477 UDA460:UDA477 TTE460:TTE477 TJI460:TJI477 SZM460:SZM477 SPQ460:SPQ477 SFU460:SFU477 RVY460:RVY477 RMC460:RMC477 RCG460:RCG477 QSK460:QSK477 QIO460:QIO477 PYS460:PYS477 POW460:POW477 PFA460:PFA477 OVE460:OVE477 OLI460:OLI477 OBM460:OBM477 NRQ460:NRQ477 NHU460:NHU477 MXY460:MXY477 MOC460:MOC477 MEG460:MEG477 LUK460:LUK477 LKO460:LKO477 LAS460:LAS477 KQW460:KQW477 KHA460:KHA477 JXE460:JXE477 JNI460:JNI477 JDM460:JDM477 ITQ460:ITQ477 IJU460:IJU477 HZY460:HZY477 HQC460:HQC477 HGG460:HGG477 GWK460:GWK477 GMO460:GMO477 GCS460:GCS477 FSW460:FSW477 FJA460:FJA477 EZE460:EZE477 EPI460:EPI477 EFM460:EFM477 DVQ460:DVQ477 DLU460:DLU477 DBY460:DBY477 CSC460:CSC477 CIG460:CIG477 BYK460:BYK477 BOO460:BOO477 BES460:BES477 AUW460:AUW477 ALA460:ALA477 ABE460:ABE477 RI460:RI477 WAU2:WAU128 VQY2:VQY128 VHC2:VHC128 UXG2:UXG128 UNK2:UNK128 UDO2:UDO128 TTS2:TTS128 TJW2:TJW128 TAA2:TAA128 SQE2:SQE128 SGI2:SGI128 RWM2:RWM128 RMQ2:RMQ128 RCU2:RCU128 QSY2:QSY128 QJC2:QJC128 PZG2:PZG128 PPK2:PPK128 PFO2:PFO128 OVS2:OVS128 OLW2:OLW128 OCA2:OCA128 NSE2:NSE128 NII2:NII128 MYM2:MYM128 MOQ2:MOQ128 MEU2:MEU128 LUY2:LUY128 LLC2:LLC128 LBG2:LBG128 KRK2:KRK128 KHO2:KHO128 JXS2:JXS128 JNW2:JNW128 JEA2:JEA128 IUE2:IUE128 IKI2:IKI128 IAM2:IAM128 HQQ2:HQQ128 HGU2:HGU128 GWY2:GWY128 GNC2:GNC128 GDG2:GDG128 FTK2:FTK128 FJO2:FJO128 EZS2:EZS128 EPW2:EPW128 EGA2:EGA128 DWE2:DWE128 DMI2:DMI128 DCM2:DCM128 CSQ2:CSQ128 CIU2:CIU128 BYY2:BYY128 BPC2:BPC128 BFG2:BFG128 AVK2:AVK128 ALO2:ALO128 ABS2:ABS128 RW2:RW128 IA2:IA128 WUM2:WUM128 RW478:RW499 IA478:IA499 WUM478:WUM499 WKQ478:WKQ499 WAU478:WAU499 VQY478:VQY499 VHC478:VHC499 UXG478:UXG499 UNK478:UNK499 UDO478:UDO499 TTS478:TTS499 TJW478:TJW499 TAA478:TAA499 SQE478:SQE499 SGI478:SGI499 RWM478:RWM499 RMQ478:RMQ499 RCU478:RCU499 QSY478:QSY499 QJC478:QJC499 PZG478:PZG499 PPK478:PPK499 PFO478:PFO499 OVS478:OVS499 OLW478:OLW499 OCA478:OCA499 NSE478:NSE499 NII478:NII499 MYM478:MYM499 MOQ478:MOQ499 MEU478:MEU499 LUY478:LUY499 LLC478:LLC499 LBG478:LBG499 KRK478:KRK499 KHO478:KHO499 JXS478:JXS499 JNW478:JNW499 JEA478:JEA499 IUE478:IUE499 IKI478:IKI499 IAM478:IAM499 HQQ478:HQQ499 HGU478:HGU499 GWY478:GWY499 GNC478:GNC499 GDG478:GDG499 FTK478:FTK499 FJO478:FJO499 EZS478:EZS499 EPW478:EPW499 EGA478:EGA499 DWE478:DWE499 DMI478:DMI499 DCM478:DCM499 CSQ478:CSQ499 CIU478:CIU499 BYY478:BYY499 BPC478:BPC499 BFG478:BFG499 AVK478:AVK499 ALO478:ALO499 ABS478:ABS499 ABS550:ABS1048576 CIG515 CSC515 DBY515 DLU515 DVQ515 EFM515 EPI515 EZE515 FJA515 FSW515 GCS515 GMO515 GWK515 HGG515 HQC515 HZY515 IJU515 ITQ515 JDM515 JNI515 JXE515 KHA515 KQW515 LAS515 LKO515 LUK515 MEG515 MOC515 MXY515 NHU515 NRQ515 OBM515 OLI515 OVE515 PFA515 POW515 PYS515 QIO515 QSK515 RCG515 RMC515 RVY515 SFU515 SPQ515 SZM515 TJI515 TTE515 UDA515 UMW515 UWS515 VGO515 VQK515 WAG515 WKC515 WTY515 HM515 RI515 ABE515 ALA515 AUW515 BES515 BOO515 BYK515 BYK517 CIG517 CSC517 DBY517 DLU517 DVQ517 EFM517 EPI517 EZE517 FJA517 FSW517 GCS517 GMO517 GWK517 HGG517 HQC517 HZY517 IJU517 ITQ517 JDM517 JNI517 JXE517 KHA517 KQW517 LAS517 LKO517 LUK517 MEG517 MOC517 MXY517 NHU517 NRQ517 OBM517 OLI517 OVE517 PFA517 POW517 PYS517 QIO517 QSK517 RCG517 RMC517 RVY517 SFU517 SPQ517 SZM517 TJI517 TTE517 UDA517 UMW517 UWS517 VGO517 VQK517 WAG517 WKC517 WTY517 HM517 RI517 ABE517 ALA517 AUW517 BES517 BOO517 CSC500:CSC513 DBY500:DBY513 DLU500:DLU513 DVQ500:DVQ513 EFM500:EFM513 EPI500:EPI513 EZE500:EZE513 FJA500:FJA513 FSW500:FSW513 GCS500:GCS513 GMO500:GMO513 GWK500:GWK513 HGG500:HGG513 HQC500:HQC513 HZY500:HZY513 IJU500:IJU513 ITQ500:ITQ513 JDM500:JDM513 JNI500:JNI513 JXE500:JXE513 KHA500:KHA513 KQW500:KQW513 LAS500:LAS513 LKO500:LKO513 LUK500:LUK513 MEG500:MEG513 MOC500:MOC513 MXY500:MXY513 NHU500:NHU513 NRQ500:NRQ513 OBM500:OBM513 OLI500:OLI513 OVE500:OVE513 PFA500:PFA513 POW500:POW513 PYS500:PYS513 QIO500:QIO513 QSK500:QSK513 RCG500:RCG513 RMC500:RMC513 RVY500:RVY513 SFU500:SFU513 SPQ500:SPQ513 SZM500:SZM513 TJI500:TJI513 TTE500:TTE513 UDA500:UDA513 UMW500:UMW513 UWS500:UWS513 VGO500:VGO513 VQK500:VQK513 WAG500:WAG513 WKC500:WKC513 WTY500:WTY513 HM500:HM513 RI500:RI513 ABE500:ABE513 ALA500:ALA513 AUW500:AUW513 BES500:BES513 BOO500:BOO513 BYK500:BYK513 CIG500:CIG513 RI520:RI549 ABE520:ABE549 ALA520:ALA549 AUW520:AUW549 BES520:BES549 BOO520:BOO549 BYK520:BYK549 CIG520:CIG549 CSC520:CSC549 DBY520:DBY549 DLU520:DLU549 DVQ520:DVQ549 EFM520:EFM549 EPI520:EPI549 EZE520:EZE549 FJA520:FJA549 FSW520:FSW549 GCS520:GCS549 GMO520:GMO549 GWK520:GWK549 HGG520:HGG549 HQC520:HQC549 HZY520:HZY549 IJU520:IJU549 ITQ520:ITQ549 JDM520:JDM549 JNI520:JNI549 JXE520:JXE549 KHA520:KHA549 KQW520:KQW549 LAS520:LAS549 LKO520:LKO549 LUK520:LUK549 MEG520:MEG549 MOC520:MOC549 MXY520:MXY549 NHU520:NHU549 NRQ520:NRQ549 OBM520:OBM549 OLI520:OLI549 OVE520:OVE549 PFA520:PFA549 POW520:POW549 PYS520:PYS549 QIO520:QIO549 QSK520:QSK549 RCG520:RCG549 RMC520:RMC549 RVY520:RVY549 SFU520:SFU549 SPQ520:SPQ549 SZM520:SZM549 TJI520:TJI549 TTE520:TTE549 UDA520:UDA549 UMW520:UMW549 UWS520:UWS549 VGO520:VGO549 VQK520:VQK549 WAG520:WAG549 WKC520:WKC549 WTY520:WTY549 HM520:HM549">
      <formula1>"講座,催し物(イベント),講座・催し物,講座・催し物(ボランティア),KSIO(神奈川県広域スポーツ講座･催し物情報)"</formula1>
    </dataValidation>
    <dataValidation type="list" allowBlank="1" showInputMessage="1" showErrorMessage="1" sqref="CIV130 CSR130 DCN130 DMJ130 DWF130 EGB130 EPX130 EZT130 FJP130 FTL130 GDH130 GND130 GWZ130 HGV130 HQR130 IAN130 IKJ130 IUF130 JEB130 JNX130 JXT130 KHP130 KRL130 LBH130 LLD130 LUZ130 MEV130 MOR130 MYN130 NIJ130 NSF130 OCB130 OLX130 OVT130 PFP130 PPL130 PZH130 QJD130 QSZ130 RCV130 RMR130 RWN130 SGJ130 SQF130 TAB130 TJX130 TTT130 UDP130 UNL130 UXH130 VHD130 VQZ130 WAV130 WKR130 WUN130 IB130 RX130 ABT130 ALP130 AVL130 BFH130 BPD130 BYZ130 AVL550:AVL1048576 BFH550:BFH1048576 BPD550:BPD1048576 BYZ550:BYZ1048576 CIV550:CIV1048576 CSR550:CSR1048576 DCN550:DCN1048576 DMJ550:DMJ1048576 DWF550:DWF1048576 EGB550:EGB1048576 EPX550:EPX1048576 EZT550:EZT1048576 FJP550:FJP1048576 FTL550:FTL1048576 GDH550:GDH1048576 GND550:GND1048576 GWZ550:GWZ1048576 HGV550:HGV1048576 HQR550:HQR1048576 IAN550:IAN1048576 IKJ550:IKJ1048576 IUF550:IUF1048576 JEB550:JEB1048576 JNX550:JNX1048576 JXT550:JXT1048576 KHP550:KHP1048576 KRL550:KRL1048576 LBH550:LBH1048576 LLD550:LLD1048576 LUZ550:LUZ1048576 MEV550:MEV1048576 MOR550:MOR1048576 MYN550:MYN1048576 NIJ550:NIJ1048576 NSF550:NSF1048576 OCB550:OCB1048576 OLX550:OLX1048576 OVT550:OVT1048576 PFP550:PFP1048576 PPL550:PPL1048576 PZH550:PZH1048576 QJD550:QJD1048576 QSZ550:QSZ1048576 RCV550:RCV1048576 RMR550:RMR1048576 RWN550:RWN1048576 SGJ550:SGJ1048576 SQF550:SQF1048576 TAB550:TAB1048576 TJX550:TJX1048576 TTT550:TTT1048576 UDP550:UDP1048576 UNL550:UNL1048576 UXH550:UXH1048576 VHD550:VHD1048576 VQZ550:VQZ1048576 WAV550:WAV1048576 WKR550:WKR1048576 WUN550:WUN1048576 IB550:IB1048576 RX550:RX1048576 ABT550:ABT1048576 IB133:IB441 WUN133:WUN441 WKR133:WKR441 WAV133:WAV441 VQZ133:VQZ441 VHD133:VHD441 UXH133:UXH441 UNL133:UNL441 UDP133:UDP441 TTT133:TTT441 TJX133:TJX441 TAB133:TAB441 SQF133:SQF441 SGJ133:SGJ441 RWN133:RWN441 RMR133:RMR441 RCV133:RCV441 QSZ133:QSZ441 QJD133:QJD441 PZH133:PZH441 PPL133:PPL441 PFP133:PFP441 OVT133:OVT441 OLX133:OLX441 OCB133:OCB441 NSF133:NSF441 NIJ133:NIJ441 MYN133:MYN441 MOR133:MOR441 MEV133:MEV441 LUZ133:LUZ441 LLD133:LLD441 LBH133:LBH441 KRL133:KRL441 KHP133:KHP441 JXT133:JXT441 JNX133:JNX441 JEB133:JEB441 IUF133:IUF441 IKJ133:IKJ441 IAN133:IAN441 HQR133:HQR441 HGV133:HGV441 GWZ133:GWZ441 GND133:GND441 GDH133:GDH441 FTL133:FTL441 FJP133:FJP441 EZT133:EZT441 EPX133:EPX441 EGB133:EGB441 DWF133:DWF441 DMJ133:DMJ441 DCN133:DCN441 CSR133:CSR441 CIV133:CIV441 BYZ133:BYZ441 BPD133:BPD441 BFH133:BFH441 AVL133:AVL441 ALP133:ALP441 ABT133:ABT441 RX133:RX441 WUN2:WUN128 HM457:HM459 WTY457:WTY459 WKC457:WKC459 WAG457:WAG459 VQK457:VQK459 VGO457:VGO459 UWS457:UWS459 UMW457:UMW459 UDA457:UDA459 TTE457:TTE459 TJI457:TJI459 SZM457:SZM459 SPQ457:SPQ459 SFU457:SFU459 RVY457:RVY459 RMC457:RMC459 RCG457:RCG459 QSK457:QSK459 QIO457:QIO459 PYS457:PYS459 POW457:POW459 PFA457:PFA459 OVE457:OVE459 OLI457:OLI459 OBM457:OBM459 NRQ457:NRQ459 NHU457:NHU459 MXY457:MXY459 MOC457:MOC459 MEG457:MEG459 LUK457:LUK459 LKO457:LKO459 LAS457:LAS459 KQW457:KQW459 KHA457:KHA459 JXE457:JXE459 JNI457:JNI459 JDM457:JDM459 ITQ457:ITQ459 IJU457:IJU459 HZY457:HZY459 HQC457:HQC459 HGG457:HGG459 GWK457:GWK459 GMO457:GMO459 GCS457:GCS459 FSW457:FSW459 FJA457:FJA459 EZE457:EZE459 EPI457:EPI459 EFM457:EFM459 DVQ457:DVQ459 DLU457:DLU459 DBY457:DBY459 CSC457:CSC459 CIG457:CIG459 BYK457:BYK459 BOO457:BOO459 BES457:BES459 AUW457:AUW459 ALA457:ALA459 ABE457:ABE459 RI457:RI459 BET442:BET456 AUX442:AUX456 ALB442:ALB456 ABF442:ABF456 RJ442:RJ456 HN442:HN456 WTZ442:WTZ456 WKD442:WKD456 WAH442:WAH456 VQL442:VQL456 VGP442:VGP456 UWT442:UWT456 UMX442:UMX456 UDB442:UDB456 TTF442:TTF456 TJJ442:TJJ456 SZN442:SZN456 SPR442:SPR456 SFV442:SFV456 RVZ442:RVZ456 RMD442:RMD456 RCH442:RCH456 QSL442:QSL456 QIP442:QIP456 PYT442:PYT456 POX442:POX456 PFB442:PFB456 OVF442:OVF456 OLJ442:OLJ456 OBN442:OBN456 NRR442:NRR456 NHV442:NHV456 MXZ442:MXZ456 MOD442:MOD456 MEH442:MEH456 LUL442:LUL456 LKP442:LKP456 LAT442:LAT456 KQX442:KQX456 KHB442:KHB456 JXF442:JXF456 JNJ442:JNJ456 JDN442:JDN456 ITR442:ITR456 IJV442:IJV456 HZZ442:HZZ456 HQD442:HQD456 HGH442:HGH456 GWL442:GWL456 GMP442:GMP456 GCT442:GCT456 FSX442:FSX456 FJB442:FJB456 EZF442:EZF456 EPJ442:EPJ456 EFN442:EFN456 DVR442:DVR456 DLV442:DLV456 DBZ442:DBZ456 CSD442:CSD456 CIH442:CIH456 BYL442:BYL456 BOP442:BOP456 RJ460:RJ477 HN460:HN477 WTZ460:WTZ477 WKD460:WKD477 WAH460:WAH477 VQL460:VQL477 VGP460:VGP477 UWT460:UWT477 UMX460:UMX477 UDB460:UDB477 TTF460:TTF477 TJJ460:TJJ477 SZN460:SZN477 SPR460:SPR477 SFV460:SFV477 RVZ460:RVZ477 RMD460:RMD477 RCH460:RCH477 QSL460:QSL477 QIP460:QIP477 PYT460:PYT477 POX460:POX477 PFB460:PFB477 OVF460:OVF477 OLJ460:OLJ477 OBN460:OBN477 NRR460:NRR477 NHV460:NHV477 MXZ460:MXZ477 MOD460:MOD477 MEH460:MEH477 LUL460:LUL477 LKP460:LKP477 LAT460:LAT477 KQX460:KQX477 KHB460:KHB477 JXF460:JXF477 JNJ460:JNJ477 JDN460:JDN477 ITR460:ITR477 IJV460:IJV477 HZZ460:HZZ477 HQD460:HQD477 HGH460:HGH477 GWL460:GWL477 GMP460:GMP477 GCT460:GCT477 FSX460:FSX477 FJB460:FJB477 EZF460:EZF477 EPJ460:EPJ477 EFN460:EFN477 DVR460:DVR477 DLV460:DLV477 DBZ460:DBZ477 CSD460:CSD477 CIH460:CIH477 BYL460:BYL477 BOP460:BOP477 BET460:BET477 AUX460:AUX477 ALB460:ALB477 ABF460:ABF477 WKR2:WKR128 WAV2:WAV128 VQZ2:VQZ128 VHD2:VHD128 UXH2:UXH128 UNL2:UNL128 UDP2:UDP128 TTT2:TTT128 TJX2:TJX128 TAB2:TAB128 SQF2:SQF128 SGJ2:SGJ128 RWN2:RWN128 RMR2:RMR128 RCV2:RCV128 QSZ2:QSZ128 QJD2:QJD128 PZH2:PZH128 PPL2:PPL128 PFP2:PFP128 OVT2:OVT128 OLX2:OLX128 OCB2:OCB128 NSF2:NSF128 NIJ2:NIJ128 MYN2:MYN128 MOR2:MOR128 MEV2:MEV128 LUZ2:LUZ128 LLD2:LLD128 LBH2:LBH128 KRL2:KRL128 KHP2:KHP128 JXT2:JXT128 JNX2:JNX128 JEB2:JEB128 IUF2:IUF128 IKJ2:IKJ128 IAN2:IAN128 HQR2:HQR128 HGV2:HGV128 GWZ2:GWZ128 GND2:GND128 GDH2:GDH128 FTL2:FTL128 FJP2:FJP128 EZT2:EZT128 EPX2:EPX128 EGB2:EGB128 DWF2:DWF128 DMJ2:DMJ128 DCN2:DCN128 CSR2:CSR128 CIV2:CIV128 BYZ2:BYZ128 BPD2:BPD128 BFH2:BFH128 AVL2:AVL128 ALP2:ALP128 ABT2:ABT128 RX2:RX128 IB2:IB128 ABT478:ABT499 RX478:RX499 IB478:IB499 WUN478:WUN499 WKR478:WKR499 WAV478:WAV499 VQZ478:VQZ499 VHD478:VHD499 UXH478:UXH499 UNL478:UNL499 UDP478:UDP499 TTT478:TTT499 TJX478:TJX499 TAB478:TAB499 SQF478:SQF499 SGJ478:SGJ499 RWN478:RWN499 RMR478:RMR499 RCV478:RCV499 QSZ478:QSZ499 QJD478:QJD499 PZH478:PZH499 PPL478:PPL499 PFP478:PFP499 OVT478:OVT499 OLX478:OLX499 OCB478:OCB499 NSF478:NSF499 NIJ478:NIJ499 MYN478:MYN499 MOR478:MOR499 MEV478:MEV499 LUZ478:LUZ499 LLD478:LLD499 LBH478:LBH499 KRL478:KRL499 KHP478:KHP499 JXT478:JXT499 JNX478:JNX499 JEB478:JEB499 IUF478:IUF499 IKJ478:IKJ499 IAN478:IAN499 HQR478:HQR499 HGV478:HGV499 GWZ478:GWZ499 GND478:GND499 GDH478:GDH499 FTL478:FTL499 FJP478:FJP499 EZT478:EZT499 EPX478:EPX499 EGB478:EGB499 DWF478:DWF499 DMJ478:DMJ499 DCN478:DCN499 CSR478:CSR499 CIV478:CIV499 BYZ478:BYZ499 BPD478:BPD499 BFH478:BFH499 AVL478:AVL499 ALP478:ALP499 ALP550:ALP1048576 CSD515 DBZ515 DLV515 DVR515 EFN515 EPJ515 EZF515 FJB515 FSX515 GCT515 GMP515 GWL515 HGH515 HQD515 HZZ515 IJV515 ITR515 JDN515 JNJ515 JXF515 KHB515 KQX515 LAT515 LKP515 LUL515 MEH515 MOD515 MXZ515 NHV515 NRR515 OBN515 OLJ515 OVF515 PFB515 POX515 PYT515 QIP515 QSL515 RCH515 RMD515 RVZ515 SFV515 SPR515 SZN515 TJJ515 TTF515 UDB515 UMX515 UWT515 VGP515 VQL515 WAH515 WKD515 WTZ515 HN515 RJ515 ABF515 ALB515 AUX515 BET515 BOP515 BYL515 CIH515 CIH517 CSD517 DBZ517 DLV517 DVR517 EFN517 EPJ517 EZF517 FJB517 FSX517 GCT517 GMP517 GWL517 HGH517 HQD517 HZZ517 IJV517 ITR517 JDN517 JNJ517 JXF517 KHB517 KQX517 LAT517 LKP517 LUL517 MEH517 MOD517 MXZ517 NHV517 NRR517 OBN517 OLJ517 OVF517 PFB517 POX517 PYT517 QIP517 QSL517 RCH517 RMD517 RVZ517 SFV517 SPR517 SZN517 TJJ517 TTF517 UDB517 UMX517 UWT517 VGP517 VQL517 WAH517 WKD517 WTZ517 HN517 RJ517 ABF517 ALB517 AUX517 BET517 BOP517 BYL517 DBZ500:DBZ513 DLV500:DLV513 DVR500:DVR513 EFN500:EFN513 EPJ500:EPJ513 EZF500:EZF513 FJB500:FJB513 FSX500:FSX513 GCT500:GCT513 GMP500:GMP513 GWL500:GWL513 HGH500:HGH513 HQD500:HQD513 HZZ500:HZZ513 IJV500:IJV513 ITR500:ITR513 JDN500:JDN513 JNJ500:JNJ513 JXF500:JXF513 KHB500:KHB513 KQX500:KQX513 LAT500:LAT513 LKP500:LKP513 LUL500:LUL513 MEH500:MEH513 MOD500:MOD513 MXZ500:MXZ513 NHV500:NHV513 NRR500:NRR513 OBN500:OBN513 OLJ500:OLJ513 OVF500:OVF513 PFB500:PFB513 POX500:POX513 PYT500:PYT513 QIP500:QIP513 QSL500:QSL513 RCH500:RCH513 RMD500:RMD513 RVZ500:RVZ513 SFV500:SFV513 SPR500:SPR513 SZN500:SZN513 TJJ500:TJJ513 TTF500:TTF513 UDB500:UDB513 UMX500:UMX513 UWT500:UWT513 VGP500:VGP513 VQL500:VQL513 WAH500:WAH513 WKD500:WKD513 WTZ500:WTZ513 HN500:HN513 RJ500:RJ513 ABF500:ABF513 ALB500:ALB513 AUX500:AUX513 BET500:BET513 BOP500:BOP513 BYL500:BYL513 CIH500:CIH513 CSD500:CSD513 ABF520:ABF549 ALB520:ALB549 AUX520:AUX549 BET520:BET549 BOP520:BOP549 BYL520:BYL549 CIH520:CIH549 CSD520:CSD549 DBZ520:DBZ549 DLV520:DLV549 DVR520:DVR549 EFN520:EFN549 EPJ520:EPJ549 EZF520:EZF549 FJB520:FJB549 FSX520:FSX549 GCT520:GCT549 GMP520:GMP549 GWL520:GWL549 HGH520:HGH549 HQD520:HQD549 HZZ520:HZZ549 IJV520:IJV549 ITR520:ITR549 JDN520:JDN549 JNJ520:JNJ549 JXF520:JXF549 KHB520:KHB549 KQX520:KQX549 LAT520:LAT549 LKP520:LKP549 LUL520:LUL549 MEH520:MEH549 MOD520:MOD549 MXZ520:MXZ549 NHV520:NHV549 NRR520:NRR549 OBN520:OBN549 OLJ520:OLJ549 OVF520:OVF549 PFB520:PFB549 POX520:POX549 PYT520:PYT549 QIP520:QIP549 QSL520:QSL549 RCH520:RCH549 RMD520:RMD549 RVZ520:RVZ549 SFV520:SFV549 SPR520:SPR549 SZN520:SZN549 TJJ520:TJJ549 TTF520:TTF549 UDB520:UDB549 UMX520:UMX549 UWT520:UWT549 VGP520:VGP549 VQL520:VQL549 WAH520:WAH549 WKD520:WKD549 WTZ520:WTZ549 HN520:HN549 RJ520:RJ549">
      <formula1>"現代的課題学習,ビジネスライフ,教養・文化,国際交流・語学,情報処理・情報通信,神奈川再発見,スポーツ・健康"</formula1>
    </dataValidation>
    <dataValidation type="list" allowBlank="1" showInputMessage="1" showErrorMessage="1" sqref="CIW130 CSS130 DCO130 DMK130 DWG130 EGC130 EPY130 EZU130 FJQ130 FTM130 GDI130 GNE130 GXA130 HGW130 HQS130 IAO130 IKK130 IUG130 JEC130 JNY130 JXU130 KHQ130 KRM130 LBI130 LLE130 LVA130 MEW130 MOS130 MYO130 NIK130 NSG130 OCC130 OLY130 OVU130 PFQ130 PPM130 PZI130 QJE130 QTA130 RCW130 RMS130 RWO130 SGK130 SQG130 TAC130 TJY130 TTU130 UDQ130 UNM130 UXI130 VHE130 VRA130 WAW130 WKS130 WUO130 IC130 RY130 ABU130 ALQ130 AVM130 BFI130 BPE130 BZA130 AVM550:AVM1048576 BFI550:BFI1048576 BPE550:BPE1048576 BZA550:BZA1048576 CIW550:CIW1048576 CSS550:CSS1048576 DCO550:DCO1048576 DMK550:DMK1048576 DWG550:DWG1048576 EGC550:EGC1048576 EPY550:EPY1048576 EZU550:EZU1048576 FJQ550:FJQ1048576 FTM550:FTM1048576 GDI550:GDI1048576 GNE550:GNE1048576 GXA550:GXA1048576 HGW550:HGW1048576 HQS550:HQS1048576 IAO550:IAO1048576 IKK550:IKK1048576 IUG550:IUG1048576 JEC550:JEC1048576 JNY550:JNY1048576 JXU550:JXU1048576 KHQ550:KHQ1048576 KRM550:KRM1048576 LBI550:LBI1048576 LLE550:LLE1048576 LVA550:LVA1048576 MEW550:MEW1048576 MOS550:MOS1048576 MYO550:MYO1048576 NIK550:NIK1048576 NSG550:NSG1048576 OCC550:OCC1048576 OLY550:OLY1048576 OVU550:OVU1048576 PFQ550:PFQ1048576 PPM550:PPM1048576 PZI550:PZI1048576 QJE550:QJE1048576 QTA550:QTA1048576 RCW550:RCW1048576 RMS550:RMS1048576 RWO550:RWO1048576 SGK550:SGK1048576 SQG550:SQG1048576 TAC550:TAC1048576 TJY550:TJY1048576 TTU550:TTU1048576 UDQ550:UDQ1048576 UNM550:UNM1048576 UXI550:UXI1048576 VHE550:VHE1048576 VRA550:VRA1048576 WAW550:WAW1048576 WKS550:WKS1048576 WUO550:WUO1048576 IC550:IC1048576 RY550:RY1048576 ABU550:ABU1048576 IC133:IC441 WUO133:WUO441 WKS133:WKS441 WAW133:WAW441 VRA133:VRA441 VHE133:VHE441 UXI133:UXI441 UNM133:UNM441 UDQ133:UDQ441 TTU133:TTU441 TJY133:TJY441 TAC133:TAC441 SQG133:SQG441 SGK133:SGK441 RWO133:RWO441 RMS133:RMS441 RCW133:RCW441 QTA133:QTA441 QJE133:QJE441 PZI133:PZI441 PPM133:PPM441 PFQ133:PFQ441 OVU133:OVU441 OLY133:OLY441 OCC133:OCC441 NSG133:NSG441 NIK133:NIK441 MYO133:MYO441 MOS133:MOS441 MEW133:MEW441 LVA133:LVA441 LLE133:LLE441 LBI133:LBI441 KRM133:KRM441 KHQ133:KHQ441 JXU133:JXU441 JNY133:JNY441 JEC133:JEC441 IUG133:IUG441 IKK133:IKK441 IAO133:IAO441 HQS133:HQS441 HGW133:HGW441 GXA133:GXA441 GNE133:GNE441 GDI133:GDI441 FTM133:FTM441 FJQ133:FJQ441 EZU133:EZU441 EPY133:EPY441 EGC133:EGC441 DWG133:DWG441 DMK133:DMK441 DCO133:DCO441 CSS133:CSS441 CIW133:CIW441 BZA133:BZA441 BPE133:BPE441 BFI133:BFI441 AVM133:AVM441 ALQ133:ALQ441 ABU133:ABU441 RY133:RY441 WUO2:WUO128 HN457:HN459 WTZ457:WTZ459 WKD457:WKD459 WAH457:WAH459 VQL457:VQL459 VGP457:VGP459 UWT457:UWT459 UMX457:UMX459 UDB457:UDB459 TTF457:TTF459 TJJ457:TJJ459 SZN457:SZN459 SPR457:SPR459 SFV457:SFV459 RVZ457:RVZ459 RMD457:RMD459 RCH457:RCH459 QSL457:QSL459 QIP457:QIP459 PYT457:PYT459 POX457:POX459 PFB457:PFB459 OVF457:OVF459 OLJ457:OLJ459 OBN457:OBN459 NRR457:NRR459 NHV457:NHV459 MXZ457:MXZ459 MOD457:MOD459 MEH457:MEH459 LUL457:LUL459 LKP457:LKP459 LAT457:LAT459 KQX457:KQX459 KHB457:KHB459 JXF457:JXF459 JNJ457:JNJ459 JDN457:JDN459 ITR457:ITR459 IJV457:IJV459 HZZ457:HZZ459 HQD457:HQD459 HGH457:HGH459 GWL457:GWL459 GMP457:GMP459 GCT457:GCT459 FSX457:FSX459 FJB457:FJB459 EZF457:EZF459 EPJ457:EPJ459 EFN457:EFN459 DVR457:DVR459 DLV457:DLV459 DBZ457:DBZ459 CSD457:CSD459 CIH457:CIH459 BYL457:BYL459 BOP457:BOP459 BET457:BET459 AUX457:AUX459 ALB457:ALB459 ABF457:ABF459 RJ457:RJ459 BEU442:BEU456 AUY442:AUY456 ALC442:ALC456 ABG442:ABG456 RK442:RK456 HO442:HO456 WUA442:WUA456 WKE442:WKE456 WAI442:WAI456 VQM442:VQM456 VGQ442:VGQ456 UWU442:UWU456 UMY442:UMY456 UDC442:UDC456 TTG442:TTG456 TJK442:TJK456 SZO442:SZO456 SPS442:SPS456 SFW442:SFW456 RWA442:RWA456 RME442:RME456 RCI442:RCI456 QSM442:QSM456 QIQ442:QIQ456 PYU442:PYU456 POY442:POY456 PFC442:PFC456 OVG442:OVG456 OLK442:OLK456 OBO442:OBO456 NRS442:NRS456 NHW442:NHW456 MYA442:MYA456 MOE442:MOE456 MEI442:MEI456 LUM442:LUM456 LKQ442:LKQ456 LAU442:LAU456 KQY442:KQY456 KHC442:KHC456 JXG442:JXG456 JNK442:JNK456 JDO442:JDO456 ITS442:ITS456 IJW442:IJW456 IAA442:IAA456 HQE442:HQE456 HGI442:HGI456 GWM442:GWM456 GMQ442:GMQ456 GCU442:GCU456 FSY442:FSY456 FJC442:FJC456 EZG442:EZG456 EPK442:EPK456 EFO442:EFO456 DVS442:DVS456 DLW442:DLW456 DCA442:DCA456 CSE442:CSE456 CII442:CII456 BYM442:BYM456 BOQ442:BOQ456 RK460:RK477 HO460:HO477 WUA460:WUA477 WKE460:WKE477 WAI460:WAI477 VQM460:VQM477 VGQ460:VGQ477 UWU460:UWU477 UMY460:UMY477 UDC460:UDC477 TTG460:TTG477 TJK460:TJK477 SZO460:SZO477 SPS460:SPS477 SFW460:SFW477 RWA460:RWA477 RME460:RME477 RCI460:RCI477 QSM460:QSM477 QIQ460:QIQ477 PYU460:PYU477 POY460:POY477 PFC460:PFC477 OVG460:OVG477 OLK460:OLK477 OBO460:OBO477 NRS460:NRS477 NHW460:NHW477 MYA460:MYA477 MOE460:MOE477 MEI460:MEI477 LUM460:LUM477 LKQ460:LKQ477 LAU460:LAU477 KQY460:KQY477 KHC460:KHC477 JXG460:JXG477 JNK460:JNK477 JDO460:JDO477 ITS460:ITS477 IJW460:IJW477 IAA460:IAA477 HQE460:HQE477 HGI460:HGI477 GWM460:GWM477 GMQ460:GMQ477 GCU460:GCU477 FSY460:FSY477 FJC460:FJC477 EZG460:EZG477 EPK460:EPK477 EFO460:EFO477 DVS460:DVS477 DLW460:DLW477 DCA460:DCA477 CSE460:CSE477 CII460:CII477 BYM460:BYM477 BOQ460:BOQ477 BEU460:BEU477 AUY460:AUY477 ALC460:ALC477 ABG460:ABG477 WKS2:WKS128 WAW2:WAW128 VRA2:VRA128 VHE2:VHE128 UXI2:UXI128 UNM2:UNM128 UDQ2:UDQ128 TTU2:TTU128 TJY2:TJY128 TAC2:TAC128 SQG2:SQG128 SGK2:SGK128 RWO2:RWO128 RMS2:RMS128 RCW2:RCW128 QTA2:QTA128 QJE2:QJE128 PZI2:PZI128 PPM2:PPM128 PFQ2:PFQ128 OVU2:OVU128 OLY2:OLY128 OCC2:OCC128 NSG2:NSG128 NIK2:NIK128 MYO2:MYO128 MOS2:MOS128 MEW2:MEW128 LVA2:LVA128 LLE2:LLE128 LBI2:LBI128 KRM2:KRM128 KHQ2:KHQ128 JXU2:JXU128 JNY2:JNY128 JEC2:JEC128 IUG2:IUG128 IKK2:IKK128 IAO2:IAO128 HQS2:HQS128 HGW2:HGW128 GXA2:GXA128 GNE2:GNE128 GDI2:GDI128 FTM2:FTM128 FJQ2:FJQ128 EZU2:EZU128 EPY2:EPY128 EGC2:EGC128 DWG2:DWG128 DMK2:DMK128 DCO2:DCO128 CSS2:CSS128 CIW2:CIW128 BZA2:BZA128 BPE2:BPE128 BFI2:BFI128 AVM2:AVM128 ALQ2:ALQ128 ABU2:ABU128 RY2:RY128 IC2:IC128 ABU478:ABU499 RY478:RY499 IC478:IC499 WUO478:WUO499 WKS478:WKS499 WAW478:WAW499 VRA478:VRA499 VHE478:VHE499 UXI478:UXI499 UNM478:UNM499 UDQ478:UDQ499 TTU478:TTU499 TJY478:TJY499 TAC478:TAC499 SQG478:SQG499 SGK478:SGK499 RWO478:RWO499 RMS478:RMS499 RCW478:RCW499 QTA478:QTA499 QJE478:QJE499 PZI478:PZI499 PPM478:PPM499 PFQ478:PFQ499 OVU478:OVU499 OLY478:OLY499 OCC478:OCC499 NSG478:NSG499 NIK478:NIK499 MYO478:MYO499 MOS478:MOS499 MEW478:MEW499 LVA478:LVA499 LLE478:LLE499 LBI478:LBI499 KRM478:KRM499 KHQ478:KHQ499 JXU478:JXU499 JNY478:JNY499 JEC478:JEC499 IUG478:IUG499 IKK478:IKK499 IAO478:IAO499 HQS478:HQS499 HGW478:HGW499 GXA478:GXA499 GNE478:GNE499 GDI478:GDI499 FTM478:FTM499 FJQ478:FJQ499 EZU478:EZU499 EPY478:EPY499 EGC478:EGC499 DWG478:DWG499 DMK478:DMK499 DCO478:DCO499 CSS478:CSS499 CIW478:CIW499 BZA478:BZA499 BPE478:BPE499 BFI478:BFI499 AVM478:AVM499 ALQ478:ALQ499 ALQ550:ALQ1048576 CSE515 DCA515 DLW515 DVS515 EFO515 EPK515 EZG515 FJC515 FSY515 GCU515 GMQ515 GWM515 HGI515 HQE515 IAA515 IJW515 ITS515 JDO515 JNK515 JXG515 KHC515 KQY515 LAU515 LKQ515 LUM515 MEI515 MOE515 MYA515 NHW515 NRS515 OBO515 OLK515 OVG515 PFC515 POY515 PYU515 QIQ515 QSM515 RCI515 RME515 RWA515 SFW515 SPS515 SZO515 TJK515 TTG515 UDC515 UMY515 UWU515 VGQ515 VQM515 WAI515 WKE515 WUA515 HO515 RK515 ABG515 ALC515 AUY515 BEU515 BOQ515 BYM515 CII515 CII517 CSE517 DCA517 DLW517 DVS517 EFO517 EPK517 EZG517 FJC517 FSY517 GCU517 GMQ517 GWM517 HGI517 HQE517 IAA517 IJW517 ITS517 JDO517 JNK517 JXG517 KHC517 KQY517 LAU517 LKQ517 LUM517 MEI517 MOE517 MYA517 NHW517 NRS517 OBO517 OLK517 OVG517 PFC517 POY517 PYU517 QIQ517 QSM517 RCI517 RME517 RWA517 SFW517 SPS517 SZO517 TJK517 TTG517 UDC517 UMY517 UWU517 VGQ517 VQM517 WAI517 WKE517 WUA517 HO517 RK517 ABG517 ALC517 AUY517 BEU517 BOQ517 BYM517 DCA500:DCA513 DLW500:DLW513 DVS500:DVS513 EFO500:EFO513 EPK500:EPK513 EZG500:EZG513 FJC500:FJC513 FSY500:FSY513 GCU500:GCU513 GMQ500:GMQ513 GWM500:GWM513 HGI500:HGI513 HQE500:HQE513 IAA500:IAA513 IJW500:IJW513 ITS500:ITS513 JDO500:JDO513 JNK500:JNK513 JXG500:JXG513 KHC500:KHC513 KQY500:KQY513 LAU500:LAU513 LKQ500:LKQ513 LUM500:LUM513 MEI500:MEI513 MOE500:MOE513 MYA500:MYA513 NHW500:NHW513 NRS500:NRS513 OBO500:OBO513 OLK500:OLK513 OVG500:OVG513 PFC500:PFC513 POY500:POY513 PYU500:PYU513 QIQ500:QIQ513 QSM500:QSM513 RCI500:RCI513 RME500:RME513 RWA500:RWA513 SFW500:SFW513 SPS500:SPS513 SZO500:SZO513 TJK500:TJK513 TTG500:TTG513 UDC500:UDC513 UMY500:UMY513 UWU500:UWU513 VGQ500:VGQ513 VQM500:VQM513 WAI500:WAI513 WKE500:WKE513 WUA500:WUA513 HO500:HO513 RK500:RK513 ABG500:ABG513 ALC500:ALC513 AUY500:AUY513 BEU500:BEU513 BOQ500:BOQ513 BYM500:BYM513 CII500:CII513 CSE500:CSE513 ABG520:ABG549 ALC520:ALC549 AUY520:AUY549 BEU520:BEU549 BOQ520:BOQ549 BYM520:BYM549 CII520:CII549 CSE520:CSE549 DCA520:DCA549 DLW520:DLW549 DVS520:DVS549 EFO520:EFO549 EPK520:EPK549 EZG520:EZG549 FJC520:FJC549 FSY520:FSY549 GCU520:GCU549 GMQ520:GMQ549 GWM520:GWM549 HGI520:HGI549 HQE520:HQE549 IAA520:IAA549 IJW520:IJW549 ITS520:ITS549 JDO520:JDO549 JNK520:JNK549 JXG520:JXG549 KHC520:KHC549 KQY520:KQY549 LAU520:LAU549 LKQ520:LKQ549 LUM520:LUM549 MEI520:MEI549 MOE520:MOE549 MYA520:MYA549 NHW520:NHW549 NRS520:NRS549 OBO520:OBO549 OLK520:OLK549 OVG520:OVG549 PFC520:PFC549 POY520:POY549 PYU520:PYU549 QIQ520:QIQ549 QSM520:QSM549 RCI520:RCI549 RME520:RME549 RWA520:RWA549 SFW520:SFW549 SPS520:SPS549 SZO520:SZO549 TJK520:TJK549 TTG520:TTG549 UDC520:UDC549 UMY520:UMY549 UWU520:UWU549 VGQ520:VGQ549 VQM520:VQM549 WAI520:WAI549 WKE520:WKE549 WUA520:WUA549 HO520:HO549 RK520:RK549">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CIX130 CST130 DCP130 DML130 DWH130 EGD130 EPZ130 EZV130 FJR130 FTN130 GDJ130 GNF130 GXB130 HGX130 HQT130 IAP130 IKL130 IUH130 JED130 JNZ130 JXV130 KHR130 KRN130 LBJ130 LLF130 LVB130 MEX130 MOT130 MYP130 NIL130 NSH130 OCD130 OLZ130 OVV130 PFR130 PPN130 PZJ130 QJF130 QTB130 RCX130 RMT130 RWP130 SGL130 SQH130 TAD130 TJZ130 TTV130 UDR130 UNN130 UXJ130 VHF130 VRB130 WAX130 WKT130 WUP130 ID130 RZ130 ABV130 ALR130 AVN130 BFJ130 BPF130 BZB130 AVN550:AVN1048576 BFJ550:BFJ1048576 BPF550:BPF1048576 BZB550:BZB1048576 CIX550:CIX1048576 CST550:CST1048576 DCP550:DCP1048576 DML550:DML1048576 DWH550:DWH1048576 EGD550:EGD1048576 EPZ550:EPZ1048576 EZV550:EZV1048576 FJR550:FJR1048576 FTN550:FTN1048576 GDJ550:GDJ1048576 GNF550:GNF1048576 GXB550:GXB1048576 HGX550:HGX1048576 HQT550:HQT1048576 IAP550:IAP1048576 IKL550:IKL1048576 IUH550:IUH1048576 JED550:JED1048576 JNZ550:JNZ1048576 JXV550:JXV1048576 KHR550:KHR1048576 KRN550:KRN1048576 LBJ550:LBJ1048576 LLF550:LLF1048576 LVB550:LVB1048576 MEX550:MEX1048576 MOT550:MOT1048576 MYP550:MYP1048576 NIL550:NIL1048576 NSH550:NSH1048576 OCD550:OCD1048576 OLZ550:OLZ1048576 OVV550:OVV1048576 PFR550:PFR1048576 PPN550:PPN1048576 PZJ550:PZJ1048576 QJF550:QJF1048576 QTB550:QTB1048576 RCX550:RCX1048576 RMT550:RMT1048576 RWP550:RWP1048576 SGL550:SGL1048576 SQH550:SQH1048576 TAD550:TAD1048576 TJZ550:TJZ1048576 TTV550:TTV1048576 UDR550:UDR1048576 UNN550:UNN1048576 UXJ550:UXJ1048576 VHF550:VHF1048576 VRB550:VRB1048576 WAX550:WAX1048576 WKT550:WKT1048576 WUP550:WUP1048576 ID550:ID1048576 RZ550:RZ1048576 ABV550:ABV1048576 ID133:ID441 WUP133:WUP441 WKT133:WKT441 WAX133:WAX441 VRB133:VRB441 VHF133:VHF441 UXJ133:UXJ441 UNN133:UNN441 UDR133:UDR441 TTV133:TTV441 TJZ133:TJZ441 TAD133:TAD441 SQH133:SQH441 SGL133:SGL441 RWP133:RWP441 RMT133:RMT441 RCX133:RCX441 QTB133:QTB441 QJF133:QJF441 PZJ133:PZJ441 PPN133:PPN441 PFR133:PFR441 OVV133:OVV441 OLZ133:OLZ441 OCD133:OCD441 NSH133:NSH441 NIL133:NIL441 MYP133:MYP441 MOT133:MOT441 MEX133:MEX441 LVB133:LVB441 LLF133:LLF441 LBJ133:LBJ441 KRN133:KRN441 KHR133:KHR441 JXV133:JXV441 JNZ133:JNZ441 JED133:JED441 IUH133:IUH441 IKL133:IKL441 IAP133:IAP441 HQT133:HQT441 HGX133:HGX441 GXB133:GXB441 GNF133:GNF441 GDJ133:GDJ441 FTN133:FTN441 FJR133:FJR441 EZV133:EZV441 EPZ133:EPZ441 EGD133:EGD441 DWH133:DWH441 DML133:DML441 DCP133:DCP441 CST133:CST441 CIX133:CIX441 BZB133:BZB441 BPF133:BPF441 BFJ133:BFJ441 AVN133:AVN441 ALR133:ALR441 ABV133:ABV441 RZ133:RZ441 WUP2:WUP128 HO457:HO459 WUA457:WUA459 WKE457:WKE459 WAI457:WAI459 VQM457:VQM459 VGQ457:VGQ459 UWU457:UWU459 UMY457:UMY459 UDC457:UDC459 TTG457:TTG459 TJK457:TJK459 SZO457:SZO459 SPS457:SPS459 SFW457:SFW459 RWA457:RWA459 RME457:RME459 RCI457:RCI459 QSM457:QSM459 QIQ457:QIQ459 PYU457:PYU459 POY457:POY459 PFC457:PFC459 OVG457:OVG459 OLK457:OLK459 OBO457:OBO459 NRS457:NRS459 NHW457:NHW459 MYA457:MYA459 MOE457:MOE459 MEI457:MEI459 LUM457:LUM459 LKQ457:LKQ459 LAU457:LAU459 KQY457:KQY459 KHC457:KHC459 JXG457:JXG459 JNK457:JNK459 JDO457:JDO459 ITS457:ITS459 IJW457:IJW459 IAA457:IAA459 HQE457:HQE459 HGI457:HGI459 GWM457:GWM459 GMQ457:GMQ459 GCU457:GCU459 FSY457:FSY459 FJC457:FJC459 EZG457:EZG459 EPK457:EPK459 EFO457:EFO459 DVS457:DVS459 DLW457:DLW459 DCA457:DCA459 CSE457:CSE459 CII457:CII459 BYM457:BYM459 BOQ457:BOQ459 BEU457:BEU459 AUY457:AUY459 ALC457:ALC459 ABG457:ABG459 RK457:RK459 BEV442:BEV456 AUZ442:AUZ456 ALD442:ALD456 ABH442:ABH456 RL442:RL456 HP442:HP456 WUB442:WUB456 WKF442:WKF456 WAJ442:WAJ456 VQN442:VQN456 VGR442:VGR456 UWV442:UWV456 UMZ442:UMZ456 UDD442:UDD456 TTH442:TTH456 TJL442:TJL456 SZP442:SZP456 SPT442:SPT456 SFX442:SFX456 RWB442:RWB456 RMF442:RMF456 RCJ442:RCJ456 QSN442:QSN456 QIR442:QIR456 PYV442:PYV456 POZ442:POZ456 PFD442:PFD456 OVH442:OVH456 OLL442:OLL456 OBP442:OBP456 NRT442:NRT456 NHX442:NHX456 MYB442:MYB456 MOF442:MOF456 MEJ442:MEJ456 LUN442:LUN456 LKR442:LKR456 LAV442:LAV456 KQZ442:KQZ456 KHD442:KHD456 JXH442:JXH456 JNL442:JNL456 JDP442:JDP456 ITT442:ITT456 IJX442:IJX456 IAB442:IAB456 HQF442:HQF456 HGJ442:HGJ456 GWN442:GWN456 GMR442:GMR456 GCV442:GCV456 FSZ442:FSZ456 FJD442:FJD456 EZH442:EZH456 EPL442:EPL456 EFP442:EFP456 DVT442:DVT456 DLX442:DLX456 DCB442:DCB456 CSF442:CSF456 CIJ442:CIJ456 BYN442:BYN456 BOR442:BOR456 RL460:RL477 HP460:HP477 WUB460:WUB477 WKF460:WKF477 WAJ460:WAJ477 VQN460:VQN477 VGR460:VGR477 UWV460:UWV477 UMZ460:UMZ477 UDD460:UDD477 TTH460:TTH477 TJL460:TJL477 SZP460:SZP477 SPT460:SPT477 SFX460:SFX477 RWB460:RWB477 RMF460:RMF477 RCJ460:RCJ477 QSN460:QSN477 QIR460:QIR477 PYV460:PYV477 POZ460:POZ477 PFD460:PFD477 OVH460:OVH477 OLL460:OLL477 OBP460:OBP477 NRT460:NRT477 NHX460:NHX477 MYB460:MYB477 MOF460:MOF477 MEJ460:MEJ477 LUN460:LUN477 LKR460:LKR477 LAV460:LAV477 KQZ460:KQZ477 KHD460:KHD477 JXH460:JXH477 JNL460:JNL477 JDP460:JDP477 ITT460:ITT477 IJX460:IJX477 IAB460:IAB477 HQF460:HQF477 HGJ460:HGJ477 GWN460:GWN477 GMR460:GMR477 GCV460:GCV477 FSZ460:FSZ477 FJD460:FJD477 EZH460:EZH477 EPL460:EPL477 EFP460:EFP477 DVT460:DVT477 DLX460:DLX477 DCB460:DCB477 CSF460:CSF477 CIJ460:CIJ477 BYN460:BYN477 BOR460:BOR477 BEV460:BEV477 AUZ460:AUZ477 ALD460:ALD477 ABH460:ABH477 WKT2:WKT128 WAX2:WAX128 VRB2:VRB128 VHF2:VHF128 UXJ2:UXJ128 UNN2:UNN128 UDR2:UDR128 TTV2:TTV128 TJZ2:TJZ128 TAD2:TAD128 SQH2:SQH128 SGL2:SGL128 RWP2:RWP128 RMT2:RMT128 RCX2:RCX128 QTB2:QTB128 QJF2:QJF128 PZJ2:PZJ128 PPN2:PPN128 PFR2:PFR128 OVV2:OVV128 OLZ2:OLZ128 OCD2:OCD128 NSH2:NSH128 NIL2:NIL128 MYP2:MYP128 MOT2:MOT128 MEX2:MEX128 LVB2:LVB128 LLF2:LLF128 LBJ2:LBJ128 KRN2:KRN128 KHR2:KHR128 JXV2:JXV128 JNZ2:JNZ128 JED2:JED128 IUH2:IUH128 IKL2:IKL128 IAP2:IAP128 HQT2:HQT128 HGX2:HGX128 GXB2:GXB128 GNF2:GNF128 GDJ2:GDJ128 FTN2:FTN128 FJR2:FJR128 EZV2:EZV128 EPZ2:EPZ128 EGD2:EGD128 DWH2:DWH128 DML2:DML128 DCP2:DCP128 CST2:CST128 CIX2:CIX128 BZB2:BZB128 BPF2:BPF128 BFJ2:BFJ128 AVN2:AVN128 ALR2:ALR128 ABV2:ABV128 RZ2:RZ128 ID2:ID128 ABV478:ABV499 RZ478:RZ499 ID478:ID499 WUP478:WUP499 WKT478:WKT499 WAX478:WAX499 VRB478:VRB499 VHF478:VHF499 UXJ478:UXJ499 UNN478:UNN499 UDR478:UDR499 TTV478:TTV499 TJZ478:TJZ499 TAD478:TAD499 SQH478:SQH499 SGL478:SGL499 RWP478:RWP499 RMT478:RMT499 RCX478:RCX499 QTB478:QTB499 QJF478:QJF499 PZJ478:PZJ499 PPN478:PPN499 PFR478:PFR499 OVV478:OVV499 OLZ478:OLZ499 OCD478:OCD499 NSH478:NSH499 NIL478:NIL499 MYP478:MYP499 MOT478:MOT499 MEX478:MEX499 LVB478:LVB499 LLF478:LLF499 LBJ478:LBJ499 KRN478:KRN499 KHR478:KHR499 JXV478:JXV499 JNZ478:JNZ499 JED478:JED499 IUH478:IUH499 IKL478:IKL499 IAP478:IAP499 HQT478:HQT499 HGX478:HGX499 GXB478:GXB499 GNF478:GNF499 GDJ478:GDJ499 FTN478:FTN499 FJR478:FJR499 EZV478:EZV499 EPZ478:EPZ499 EGD478:EGD499 DWH478:DWH499 DML478:DML499 DCP478:DCP499 CST478:CST499 CIX478:CIX499 BZB478:BZB499 BPF478:BPF499 BFJ478:BFJ499 AVN478:AVN499 ALR478:ALR499 ALR550:ALR1048576 CSF515 DCB515 DLX515 DVT515 EFP515 EPL515 EZH515 FJD515 FSZ515 GCV515 GMR515 GWN515 HGJ515 HQF515 IAB515 IJX515 ITT515 JDP515 JNL515 JXH515 KHD515 KQZ515 LAV515 LKR515 LUN515 MEJ515 MOF515 MYB515 NHX515 NRT515 OBP515 OLL515 OVH515 PFD515 POZ515 PYV515 QIR515 QSN515 RCJ515 RMF515 RWB515 SFX515 SPT515 SZP515 TJL515 TTH515 UDD515 UMZ515 UWV515 VGR515 VQN515 WAJ515 WKF515 WUB515 HP515 RL515 ABH515 ALD515 AUZ515 BEV515 BOR515 BYN515 CIJ515 CIJ517 CSF517 DCB517 DLX517 DVT517 EFP517 EPL517 EZH517 FJD517 FSZ517 GCV517 GMR517 GWN517 HGJ517 HQF517 IAB517 IJX517 ITT517 JDP517 JNL517 JXH517 KHD517 KQZ517 LAV517 LKR517 LUN517 MEJ517 MOF517 MYB517 NHX517 NRT517 OBP517 OLL517 OVH517 PFD517 POZ517 PYV517 QIR517 QSN517 RCJ517 RMF517 RWB517 SFX517 SPT517 SZP517 TJL517 TTH517 UDD517 UMZ517 UWV517 VGR517 VQN517 WAJ517 WKF517 WUB517 HP517 RL517 ABH517 ALD517 AUZ517 BEV517 BOR517 BYN517 DCB500:DCB513 DLX500:DLX513 DVT500:DVT513 EFP500:EFP513 EPL500:EPL513 EZH500:EZH513 FJD500:FJD513 FSZ500:FSZ513 GCV500:GCV513 GMR500:GMR513 GWN500:GWN513 HGJ500:HGJ513 HQF500:HQF513 IAB500:IAB513 IJX500:IJX513 ITT500:ITT513 JDP500:JDP513 JNL500:JNL513 JXH500:JXH513 KHD500:KHD513 KQZ500:KQZ513 LAV500:LAV513 LKR500:LKR513 LUN500:LUN513 MEJ500:MEJ513 MOF500:MOF513 MYB500:MYB513 NHX500:NHX513 NRT500:NRT513 OBP500:OBP513 OLL500:OLL513 OVH500:OVH513 PFD500:PFD513 POZ500:POZ513 PYV500:PYV513 QIR500:QIR513 QSN500:QSN513 RCJ500:RCJ513 RMF500:RMF513 RWB500:RWB513 SFX500:SFX513 SPT500:SPT513 SZP500:SZP513 TJL500:TJL513 TTH500:TTH513 UDD500:UDD513 UMZ500:UMZ513 UWV500:UWV513 VGR500:VGR513 VQN500:VQN513 WAJ500:WAJ513 WKF500:WKF513 WUB500:WUB513 HP500:HP513 RL500:RL513 ABH500:ABH513 ALD500:ALD513 AUZ500:AUZ513 BEV500:BEV513 BOR500:BOR513 BYN500:BYN513 CIJ500:CIJ513 CSF500:CSF513 ABH520:ABH549 ALD520:ALD549 AUZ520:AUZ549 BEV520:BEV549 BOR520:BOR549 BYN520:BYN549 CIJ520:CIJ549 CSF520:CSF549 DCB520:DCB549 DLX520:DLX549 DVT520:DVT549 EFP520:EFP549 EPL520:EPL549 EZH520:EZH549 FJD520:FJD549 FSZ520:FSZ549 GCV520:GCV549 GMR520:GMR549 GWN520:GWN549 HGJ520:HGJ549 HQF520:HQF549 IAB520:IAB549 IJX520:IJX549 ITT520:ITT549 JDP520:JDP549 JNL520:JNL549 JXH520:JXH549 KHD520:KHD549 KQZ520:KQZ549 LAV520:LAV549 LKR520:LKR549 LUN520:LUN549 MEJ520:MEJ549 MOF520:MOF549 MYB520:MYB549 NHX520:NHX549 NRT520:NRT549 OBP520:OBP549 OLL520:OLL549 OVH520:OVH549 PFD520:PFD549 POZ520:POZ549 PYV520:PYV549 QIR520:QIR549 QSN520:QSN549 RCJ520:RCJ549 RMF520:RMF549 RWB520:RWB549 SFX520:SFX549 SPT520:SPT549 SZP520:SZP549 TJL520:TJL549 TTH520:TTH549 UDD520:UDD549 UMZ520:UMZ549 UWV520:UWV549 VGR520:VGR549 VQN520:VQN549 WAJ520:WAJ549 WKF520:WKF549 WUB520:WUB549 HP520:HP549 RL520:RL549">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CIY130 CSU130 DCQ130 DMM130 DWI130 EGE130 EQA130 EZW130 FJS130 FTO130 GDK130 GNG130 GXC130 HGY130 HQU130 IAQ130 IKM130 IUI130 JEE130 JOA130 JXW130 KHS130 KRO130 LBK130 LLG130 LVC130 MEY130 MOU130 MYQ130 NIM130 NSI130 OCE130 OMA130 OVW130 PFS130 PPO130 PZK130 QJG130 QTC130 RCY130 RMU130 RWQ130 SGM130 SQI130 TAE130 TKA130 TTW130 UDS130 UNO130 UXK130 VHG130 VRC130 WAY130 WKU130 WUQ130 IE130 SA130 ABW130 ALS130 AVO130 BFK130 BPG130 BZC130 AVO550:AVO1048576 BFK550:BFK1048576 BPG550:BPG1048576 BZC550:BZC1048576 CIY550:CIY1048576 CSU550:CSU1048576 DCQ550:DCQ1048576 DMM550:DMM1048576 DWI550:DWI1048576 EGE550:EGE1048576 EQA550:EQA1048576 EZW550:EZW1048576 FJS550:FJS1048576 FTO550:FTO1048576 GDK550:GDK1048576 GNG550:GNG1048576 GXC550:GXC1048576 HGY550:HGY1048576 HQU550:HQU1048576 IAQ550:IAQ1048576 IKM550:IKM1048576 IUI550:IUI1048576 JEE550:JEE1048576 JOA550:JOA1048576 JXW550:JXW1048576 KHS550:KHS1048576 KRO550:KRO1048576 LBK550:LBK1048576 LLG550:LLG1048576 LVC550:LVC1048576 MEY550:MEY1048576 MOU550:MOU1048576 MYQ550:MYQ1048576 NIM550:NIM1048576 NSI550:NSI1048576 OCE550:OCE1048576 OMA550:OMA1048576 OVW550:OVW1048576 PFS550:PFS1048576 PPO550:PPO1048576 PZK550:PZK1048576 QJG550:QJG1048576 QTC550:QTC1048576 RCY550:RCY1048576 RMU550:RMU1048576 RWQ550:RWQ1048576 SGM550:SGM1048576 SQI550:SQI1048576 TAE550:TAE1048576 TKA550:TKA1048576 TTW550:TTW1048576 UDS550:UDS1048576 UNO550:UNO1048576 UXK550:UXK1048576 VHG550:VHG1048576 VRC550:VRC1048576 WAY550:WAY1048576 WKU550:WKU1048576 WUQ550:WUQ1048576 IE550:IE1048576 SA550:SA1048576 ABW550:ABW1048576 IE133:IE441 WUQ133:WUQ441 WKU133:WKU441 WAY133:WAY441 VRC133:VRC441 VHG133:VHG441 UXK133:UXK441 UNO133:UNO441 UDS133:UDS441 TTW133:TTW441 TKA133:TKA441 TAE133:TAE441 SQI133:SQI441 SGM133:SGM441 RWQ133:RWQ441 RMU133:RMU441 RCY133:RCY441 QTC133:QTC441 QJG133:QJG441 PZK133:PZK441 PPO133:PPO441 PFS133:PFS441 OVW133:OVW441 OMA133:OMA441 OCE133:OCE441 NSI133:NSI441 NIM133:NIM441 MYQ133:MYQ441 MOU133:MOU441 MEY133:MEY441 LVC133:LVC441 LLG133:LLG441 LBK133:LBK441 KRO133:KRO441 KHS133:KHS441 JXW133:JXW441 JOA133:JOA441 JEE133:JEE441 IUI133:IUI441 IKM133:IKM441 IAQ133:IAQ441 HQU133:HQU441 HGY133:HGY441 GXC133:GXC441 GNG133:GNG441 GDK133:GDK441 FTO133:FTO441 FJS133:FJS441 EZW133:EZW441 EQA133:EQA441 EGE133:EGE441 DWI133:DWI441 DMM133:DMM441 DCQ133:DCQ441 CSU133:CSU441 CIY133:CIY441 BZC133:BZC441 BPG133:BPG441 BFK133:BFK441 AVO133:AVO441 ALS133:ALS441 ABW133:ABW441 SA133:SA441 WUQ2:WUQ128 HP457:HP459 WUB457:WUB459 WKF457:WKF459 WAJ457:WAJ459 VQN457:VQN459 VGR457:VGR459 UWV457:UWV459 UMZ457:UMZ459 UDD457:UDD459 TTH457:TTH459 TJL457:TJL459 SZP457:SZP459 SPT457:SPT459 SFX457:SFX459 RWB457:RWB459 RMF457:RMF459 RCJ457:RCJ459 QSN457:QSN459 QIR457:QIR459 PYV457:PYV459 POZ457:POZ459 PFD457:PFD459 OVH457:OVH459 OLL457:OLL459 OBP457:OBP459 NRT457:NRT459 NHX457:NHX459 MYB457:MYB459 MOF457:MOF459 MEJ457:MEJ459 LUN457:LUN459 LKR457:LKR459 LAV457:LAV459 KQZ457:KQZ459 KHD457:KHD459 JXH457:JXH459 JNL457:JNL459 JDP457:JDP459 ITT457:ITT459 IJX457:IJX459 IAB457:IAB459 HQF457:HQF459 HGJ457:HGJ459 GWN457:GWN459 GMR457:GMR459 GCV457:GCV459 FSZ457:FSZ459 FJD457:FJD459 EZH457:EZH459 EPL457:EPL459 EFP457:EFP459 DVT457:DVT459 DLX457:DLX459 DCB457:DCB459 CSF457:CSF459 CIJ457:CIJ459 BYN457:BYN459 BOR457:BOR459 BEV457:BEV459 AUZ457:AUZ459 ALD457:ALD459 ABH457:ABH459 RL457:RL459 BEW442:BEW456 AVA442:AVA456 ALE442:ALE456 ABI442:ABI456 RM442:RM456 HQ442:HQ456 WUC442:WUC456 WKG442:WKG456 WAK442:WAK456 VQO442:VQO456 VGS442:VGS456 UWW442:UWW456 UNA442:UNA456 UDE442:UDE456 TTI442:TTI456 TJM442:TJM456 SZQ442:SZQ456 SPU442:SPU456 SFY442:SFY456 RWC442:RWC456 RMG442:RMG456 RCK442:RCK456 QSO442:QSO456 QIS442:QIS456 PYW442:PYW456 PPA442:PPA456 PFE442:PFE456 OVI442:OVI456 OLM442:OLM456 OBQ442:OBQ456 NRU442:NRU456 NHY442:NHY456 MYC442:MYC456 MOG442:MOG456 MEK442:MEK456 LUO442:LUO456 LKS442:LKS456 LAW442:LAW456 KRA442:KRA456 KHE442:KHE456 JXI442:JXI456 JNM442:JNM456 JDQ442:JDQ456 ITU442:ITU456 IJY442:IJY456 IAC442:IAC456 HQG442:HQG456 HGK442:HGK456 GWO442:GWO456 GMS442:GMS456 GCW442:GCW456 FTA442:FTA456 FJE442:FJE456 EZI442:EZI456 EPM442:EPM456 EFQ442:EFQ456 DVU442:DVU456 DLY442:DLY456 DCC442:DCC456 CSG442:CSG456 CIK442:CIK456 BYO442:BYO456 BOS442:BOS456 RM460:RM477 HQ460:HQ477 WUC460:WUC477 WKG460:WKG477 WAK460:WAK477 VQO460:VQO477 VGS460:VGS477 UWW460:UWW477 UNA460:UNA477 UDE460:UDE477 TTI460:TTI477 TJM460:TJM477 SZQ460:SZQ477 SPU460:SPU477 SFY460:SFY477 RWC460:RWC477 RMG460:RMG477 RCK460:RCK477 QSO460:QSO477 QIS460:QIS477 PYW460:PYW477 PPA460:PPA477 PFE460:PFE477 OVI460:OVI477 OLM460:OLM477 OBQ460:OBQ477 NRU460:NRU477 NHY460:NHY477 MYC460:MYC477 MOG460:MOG477 MEK460:MEK477 LUO460:LUO477 LKS460:LKS477 LAW460:LAW477 KRA460:KRA477 KHE460:KHE477 JXI460:JXI477 JNM460:JNM477 JDQ460:JDQ477 ITU460:ITU477 IJY460:IJY477 IAC460:IAC477 HQG460:HQG477 HGK460:HGK477 GWO460:GWO477 GMS460:GMS477 GCW460:GCW477 FTA460:FTA477 FJE460:FJE477 EZI460:EZI477 EPM460:EPM477 EFQ460:EFQ477 DVU460:DVU477 DLY460:DLY477 DCC460:DCC477 CSG460:CSG477 CIK460:CIK477 BYO460:BYO477 BOS460:BOS477 BEW460:BEW477 AVA460:AVA477 ALE460:ALE477 ABI460:ABI477 WKU2:WKU128 WAY2:WAY128 VRC2:VRC128 VHG2:VHG128 UXK2:UXK128 UNO2:UNO128 UDS2:UDS128 TTW2:TTW128 TKA2:TKA128 TAE2:TAE128 SQI2:SQI128 SGM2:SGM128 RWQ2:RWQ128 RMU2:RMU128 RCY2:RCY128 QTC2:QTC128 QJG2:QJG128 PZK2:PZK128 PPO2:PPO128 PFS2:PFS128 OVW2:OVW128 OMA2:OMA128 OCE2:OCE128 NSI2:NSI128 NIM2:NIM128 MYQ2:MYQ128 MOU2:MOU128 MEY2:MEY128 LVC2:LVC128 LLG2:LLG128 LBK2:LBK128 KRO2:KRO128 KHS2:KHS128 JXW2:JXW128 JOA2:JOA128 JEE2:JEE128 IUI2:IUI128 IKM2:IKM128 IAQ2:IAQ128 HQU2:HQU128 HGY2:HGY128 GXC2:GXC128 GNG2:GNG128 GDK2:GDK128 FTO2:FTO128 FJS2:FJS128 EZW2:EZW128 EQA2:EQA128 EGE2:EGE128 DWI2:DWI128 DMM2:DMM128 DCQ2:DCQ128 CSU2:CSU128 CIY2:CIY128 BZC2:BZC128 BPG2:BPG128 BFK2:BFK128 AVO2:AVO128 ALS2:ALS128 ABW2:ABW128 SA2:SA128 IE2:IE128 ABW478:ABW499 SA478:SA499 IE478:IE499 WUQ478:WUQ499 WKU478:WKU499 WAY478:WAY499 VRC478:VRC499 VHG478:VHG499 UXK478:UXK499 UNO478:UNO499 UDS478:UDS499 TTW478:TTW499 TKA478:TKA499 TAE478:TAE499 SQI478:SQI499 SGM478:SGM499 RWQ478:RWQ499 RMU478:RMU499 RCY478:RCY499 QTC478:QTC499 QJG478:QJG499 PZK478:PZK499 PPO478:PPO499 PFS478:PFS499 OVW478:OVW499 OMA478:OMA499 OCE478:OCE499 NSI478:NSI499 NIM478:NIM499 MYQ478:MYQ499 MOU478:MOU499 MEY478:MEY499 LVC478:LVC499 LLG478:LLG499 LBK478:LBK499 KRO478:KRO499 KHS478:KHS499 JXW478:JXW499 JOA478:JOA499 JEE478:JEE499 IUI478:IUI499 IKM478:IKM499 IAQ478:IAQ499 HQU478:HQU499 HGY478:HGY499 GXC478:GXC499 GNG478:GNG499 GDK478:GDK499 FTO478:FTO499 FJS478:FJS499 EZW478:EZW499 EQA478:EQA499 EGE478:EGE499 DWI478:DWI499 DMM478:DMM499 DCQ478:DCQ499 CSU478:CSU499 CIY478:CIY499 BZC478:BZC499 BPG478:BPG499 BFK478:BFK499 AVO478:AVO499 ALS478:ALS499 ALS550:ALS1048576 CSG515 DCC515 DLY515 DVU515 EFQ515 EPM515 EZI515 FJE515 FTA515 GCW515 GMS515 GWO515 HGK515 HQG515 IAC515 IJY515 ITU515 JDQ515 JNM515 JXI515 KHE515 KRA515 LAW515 LKS515 LUO515 MEK515 MOG515 MYC515 NHY515 NRU515 OBQ515 OLM515 OVI515 PFE515 PPA515 PYW515 QIS515 QSO515 RCK515 RMG515 RWC515 SFY515 SPU515 SZQ515 TJM515 TTI515 UDE515 UNA515 UWW515 VGS515 VQO515 WAK515 WKG515 WUC515 HQ515 RM515 ABI515 ALE515 AVA515 BEW515 BOS515 BYO515 CIK515 CIK517 CSG517 DCC517 DLY517 DVU517 EFQ517 EPM517 EZI517 FJE517 FTA517 GCW517 GMS517 GWO517 HGK517 HQG517 IAC517 IJY517 ITU517 JDQ517 JNM517 JXI517 KHE517 KRA517 LAW517 LKS517 LUO517 MEK517 MOG517 MYC517 NHY517 NRU517 OBQ517 OLM517 OVI517 PFE517 PPA517 PYW517 QIS517 QSO517 RCK517 RMG517 RWC517 SFY517 SPU517 SZQ517 TJM517 TTI517 UDE517 UNA517 UWW517 VGS517 VQO517 WAK517 WKG517 WUC517 HQ517 RM517 ABI517 ALE517 AVA517 BEW517 BOS517 BYO517 DCC500:DCC513 DLY500:DLY513 DVU500:DVU513 EFQ500:EFQ513 EPM500:EPM513 EZI500:EZI513 FJE500:FJE513 FTA500:FTA513 GCW500:GCW513 GMS500:GMS513 GWO500:GWO513 HGK500:HGK513 HQG500:HQG513 IAC500:IAC513 IJY500:IJY513 ITU500:ITU513 JDQ500:JDQ513 JNM500:JNM513 JXI500:JXI513 KHE500:KHE513 KRA500:KRA513 LAW500:LAW513 LKS500:LKS513 LUO500:LUO513 MEK500:MEK513 MOG500:MOG513 MYC500:MYC513 NHY500:NHY513 NRU500:NRU513 OBQ500:OBQ513 OLM500:OLM513 OVI500:OVI513 PFE500:PFE513 PPA500:PPA513 PYW500:PYW513 QIS500:QIS513 QSO500:QSO513 RCK500:RCK513 RMG500:RMG513 RWC500:RWC513 SFY500:SFY513 SPU500:SPU513 SZQ500:SZQ513 TJM500:TJM513 TTI500:TTI513 UDE500:UDE513 UNA500:UNA513 UWW500:UWW513 VGS500:VGS513 VQO500:VQO513 WAK500:WAK513 WKG500:WKG513 WUC500:WUC513 HQ500:HQ513 RM500:RM513 ABI500:ABI513 ALE500:ALE513 AVA500:AVA513 BEW500:BEW513 BOS500:BOS513 BYO500:BYO513 CIK500:CIK513 CSG500:CSG513 ABI520:ABI549 ALE520:ALE549 AVA520:AVA549 BEW520:BEW549 BOS520:BOS549 BYO520:BYO549 CIK520:CIK549 CSG520:CSG549 DCC520:DCC549 DLY520:DLY549 DVU520:DVU549 EFQ520:EFQ549 EPM520:EPM549 EZI520:EZI549 FJE520:FJE549 FTA520:FTA549 GCW520:GCW549 GMS520:GMS549 GWO520:GWO549 HGK520:HGK549 HQG520:HQG549 IAC520:IAC549 IJY520:IJY549 ITU520:ITU549 JDQ520:JDQ549 JNM520:JNM549 JXI520:JXI549 KHE520:KHE549 KRA520:KRA549 LAW520:LAW549 LKS520:LKS549 LUO520:LUO549 MEK520:MEK549 MOG520:MOG549 MYC520:MYC549 NHY520:NHY549 NRU520:NRU549 OBQ520:OBQ549 OLM520:OLM549 OVI520:OVI549 PFE520:PFE549 PPA520:PPA549 PYW520:PYW549 QIS520:QIS549 QSO520:QSO549 RCK520:RCK549 RMG520:RMG549 RWC520:RWC549 SFY520:SFY549 SPU520:SPU549 SZQ520:SZQ549 TJM520:TJM549 TTI520:TTI549 UDE520:UDE549 UNA520:UNA549 UWW520:UWW549 VGS520:VGS549 VQO520:VQO549 WAK520:WAK549 WKG520:WKG549 WUC520:WUC549 HQ520:HQ549 RM520:RM549">
      <formula1>" 県機関,市町村機関,大学・短大,高校,専修・各種学校,カルチャー・センター,その他の機関"</formula1>
    </dataValidation>
    <dataValidation type="list" allowBlank="1" showInputMessage="1" showErrorMessage="1" sqref="CJI130 CTE130 DDA130 DMW130 DWS130 EGO130 EQK130 FAG130 FKC130 FTY130 GDU130 GNQ130 GXM130 HHI130 HRE130 IBA130 IKW130 IUS130 JEO130 JOK130 JYG130 KIC130 KRY130 LBU130 LLQ130 LVM130 MFI130 MPE130 MZA130 NIW130 NSS130 OCO130 OMK130 OWG130 PGC130 PPY130 PZU130 QJQ130 QTM130 RDI130 RNE130 RXA130 SGW130 SQS130 TAO130 TKK130 TUG130 UEC130 UNY130 UXU130 VHQ130 VRM130 WBI130 WLE130 WVA130 IO130 SK130 ACG130 AMC130 AVY130 BFU130 BPQ130 BZM130 AVY550:AVY1048576 BFU550:BFU1048576 BPQ550:BPQ1048576 BZM550:BZM1048576 CJI550:CJI1048576 CTE550:CTE1048576 DDA550:DDA1048576 DMW550:DMW1048576 DWS550:DWS1048576 EGO550:EGO1048576 EQK550:EQK1048576 FAG550:FAG1048576 FKC550:FKC1048576 FTY550:FTY1048576 GDU550:GDU1048576 GNQ550:GNQ1048576 GXM550:GXM1048576 HHI550:HHI1048576 HRE550:HRE1048576 IBA550:IBA1048576 IKW550:IKW1048576 IUS550:IUS1048576 JEO550:JEO1048576 JOK550:JOK1048576 JYG550:JYG1048576 KIC550:KIC1048576 KRY550:KRY1048576 LBU550:LBU1048576 LLQ550:LLQ1048576 LVM550:LVM1048576 MFI550:MFI1048576 MPE550:MPE1048576 MZA550:MZA1048576 NIW550:NIW1048576 NSS550:NSS1048576 OCO550:OCO1048576 OMK550:OMK1048576 OWG550:OWG1048576 PGC550:PGC1048576 PPY550:PPY1048576 PZU550:PZU1048576 QJQ550:QJQ1048576 QTM550:QTM1048576 RDI550:RDI1048576 RNE550:RNE1048576 RXA550:RXA1048576 SGW550:SGW1048576 SQS550:SQS1048576 TAO550:TAO1048576 TKK550:TKK1048576 TUG550:TUG1048576 UEC550:UEC1048576 UNY550:UNY1048576 UXU550:UXU1048576 VHQ550:VHQ1048576 VRM550:VRM1048576 WBI550:WBI1048576 WLE550:WLE1048576 WVA550:WVA1048576 IO550:IO1048576 SK550:SK1048576 ACG550:ACG1048576 IO133:IO441 WVA133:WVA441 WLE133:WLE441 WBI133:WBI441 VRM133:VRM441 VHQ133:VHQ441 UXU133:UXU441 UNY133:UNY441 UEC133:UEC441 TUG133:TUG441 TKK133:TKK441 TAO133:TAO441 SQS133:SQS441 SGW133:SGW441 RXA133:RXA441 RNE133:RNE441 RDI133:RDI441 QTM133:QTM441 QJQ133:QJQ441 PZU133:PZU441 PPY133:PPY441 PGC133:PGC441 OWG133:OWG441 OMK133:OMK441 OCO133:OCO441 NSS133:NSS441 NIW133:NIW441 MZA133:MZA441 MPE133:MPE441 MFI133:MFI441 LVM133:LVM441 LLQ133:LLQ441 LBU133:LBU441 KRY133:KRY441 KIC133:KIC441 JYG133:JYG441 JOK133:JOK441 JEO133:JEO441 IUS133:IUS441 IKW133:IKW441 IBA133:IBA441 HRE133:HRE441 HHI133:HHI441 GXM133:GXM441 GNQ133:GNQ441 GDU133:GDU441 FTY133:FTY441 FKC133:FKC441 FAG133:FAG441 EQK133:EQK441 EGO133:EGO441 DWS133:DWS441 DMW133:DMW441 DDA133:DDA441 CTE133:CTE441 CJI133:CJI441 BZM133:BZM441 BPQ133:BPQ441 BFU133:BFU441 AVY133:AVY441 AMC133:AMC441 ACG133:ACG441 SK133:SK441 WVA2:WVA128 HZ457:HZ459 WUL457:WUL459 WKP457:WKP459 WAT457:WAT459 VQX457:VQX459 VHB457:VHB459 UXF457:UXF459 UNJ457:UNJ459 UDN457:UDN459 TTR457:TTR459 TJV457:TJV459 SZZ457:SZZ459 SQD457:SQD459 SGH457:SGH459 RWL457:RWL459 RMP457:RMP459 RCT457:RCT459 QSX457:QSX459 QJB457:QJB459 PZF457:PZF459 PPJ457:PPJ459 PFN457:PFN459 OVR457:OVR459 OLV457:OLV459 OBZ457:OBZ459 NSD457:NSD459 NIH457:NIH459 MYL457:MYL459 MOP457:MOP459 MET457:MET459 LUX457:LUX459 LLB457:LLB459 LBF457:LBF459 KRJ457:KRJ459 KHN457:KHN459 JXR457:JXR459 JNV457:JNV459 JDZ457:JDZ459 IUD457:IUD459 IKH457:IKH459 IAL457:IAL459 HQP457:HQP459 HGT457:HGT459 GWX457:GWX459 GNB457:GNB459 GDF457:GDF459 FTJ457:FTJ459 FJN457:FJN459 EZR457:EZR459 EPV457:EPV459 EFZ457:EFZ459 DWD457:DWD459 DMH457:DMH459 DCL457:DCL459 CSP457:CSP459 CIT457:CIT459 BYX457:BYX459 BPB457:BPB459 BFF457:BFF459 AVJ457:AVJ459 ALN457:ALN459 ABR457:ABR459 RV457:RV459 BFG442:BFG456 AVK442:AVK456 ALO442:ALO456 ABS442:ABS456 RW442:RW456 IA442:IA456 WUM442:WUM456 WKQ442:WKQ456 WAU442:WAU456 VQY442:VQY456 VHC442:VHC456 UXG442:UXG456 UNK442:UNK456 UDO442:UDO456 TTS442:TTS456 TJW442:TJW456 TAA442:TAA456 SQE442:SQE456 SGI442:SGI456 RWM442:RWM456 RMQ442:RMQ456 RCU442:RCU456 QSY442:QSY456 QJC442:QJC456 PZG442:PZG456 PPK442:PPK456 PFO442:PFO456 OVS442:OVS456 OLW442:OLW456 OCA442:OCA456 NSE442:NSE456 NII442:NII456 MYM442:MYM456 MOQ442:MOQ456 MEU442:MEU456 LUY442:LUY456 LLC442:LLC456 LBG442:LBG456 KRK442:KRK456 KHO442:KHO456 JXS442:JXS456 JNW442:JNW456 JEA442:JEA456 IUE442:IUE456 IKI442:IKI456 IAM442:IAM456 HQQ442:HQQ456 HGU442:HGU456 GWY442:GWY456 GNC442:GNC456 GDG442:GDG456 FTK442:FTK456 FJO442:FJO456 EZS442:EZS456 EPW442:EPW456 EGA442:EGA456 DWE442:DWE456 DMI442:DMI456 DCM442:DCM456 CSQ442:CSQ456 CIU442:CIU456 BYY442:BYY456 BPC442:BPC456 RW460:RW477 IA460:IA477 WUM460:WUM477 WKQ460:WKQ477 WAU460:WAU477 VQY460:VQY477 VHC460:VHC477 UXG460:UXG477 UNK460:UNK477 UDO460:UDO477 TTS460:TTS477 TJW460:TJW477 TAA460:TAA477 SQE460:SQE477 SGI460:SGI477 RWM460:RWM477 RMQ460:RMQ477 RCU460:RCU477 QSY460:QSY477 QJC460:QJC477 PZG460:PZG477 PPK460:PPK477 PFO460:PFO477 OVS460:OVS477 OLW460:OLW477 OCA460:OCA477 NSE460:NSE477 NII460:NII477 MYM460:MYM477 MOQ460:MOQ477 MEU460:MEU477 LUY460:LUY477 LLC460:LLC477 LBG460:LBG477 KRK460:KRK477 KHO460:KHO477 JXS460:JXS477 JNW460:JNW477 JEA460:JEA477 IUE460:IUE477 IKI460:IKI477 IAM460:IAM477 HQQ460:HQQ477 HGU460:HGU477 GWY460:GWY477 GNC460:GNC477 GDG460:GDG477 FTK460:FTK477 FJO460:FJO477 EZS460:EZS477 EPW460:EPW477 EGA460:EGA477 DWE460:DWE477 DMI460:DMI477 DCM460:DCM477 CSQ460:CSQ477 CIU460:CIU477 BYY460:BYY477 BPC460:BPC477 BFG460:BFG477 AVK460:AVK477 ALO460:ALO477 ABS460:ABS477 WLE2:WLE128 WBI2:WBI128 VRM2:VRM128 VHQ2:VHQ128 UXU2:UXU128 UNY2:UNY128 UEC2:UEC128 TUG2:TUG128 TKK2:TKK128 TAO2:TAO128 SQS2:SQS128 SGW2:SGW128 RXA2:RXA128 RNE2:RNE128 RDI2:RDI128 QTM2:QTM128 QJQ2:QJQ128 PZU2:PZU128 PPY2:PPY128 PGC2:PGC128 OWG2:OWG128 OMK2:OMK128 OCO2:OCO128 NSS2:NSS128 NIW2:NIW128 MZA2:MZA128 MPE2:MPE128 MFI2:MFI128 LVM2:LVM128 LLQ2:LLQ128 LBU2:LBU128 KRY2:KRY128 KIC2:KIC128 JYG2:JYG128 JOK2:JOK128 JEO2:JEO128 IUS2:IUS128 IKW2:IKW128 IBA2:IBA128 HRE2:HRE128 HHI2:HHI128 GXM2:GXM128 GNQ2:GNQ128 GDU2:GDU128 FTY2:FTY128 FKC2:FKC128 FAG2:FAG128 EQK2:EQK128 EGO2:EGO128 DWS2:DWS128 DMW2:DMW128 DDA2:DDA128 CTE2:CTE128 CJI2:CJI128 BZM2:BZM128 BPQ2:BPQ128 BFU2:BFU128 AVY2:AVY128 AMC2:AMC128 ACG2:ACG128 SK2:SK128 IO2:IO128 ACG478:ACG499 SK478:SK499 IO478:IO499 WVA478:WVA499 WLE478:WLE499 WBI478:WBI499 VRM478:VRM499 VHQ478:VHQ499 UXU478:UXU499 UNY478:UNY499 UEC478:UEC499 TUG478:TUG499 TKK478:TKK499 TAO478:TAO499 SQS478:SQS499 SGW478:SGW499 RXA478:RXA499 RNE478:RNE499 RDI478:RDI499 QTM478:QTM499 QJQ478:QJQ499 PZU478:PZU499 PPY478:PPY499 PGC478:PGC499 OWG478:OWG499 OMK478:OMK499 OCO478:OCO499 NSS478:NSS499 NIW478:NIW499 MZA478:MZA499 MPE478:MPE499 MFI478:MFI499 LVM478:LVM499 LLQ478:LLQ499 LBU478:LBU499 KRY478:KRY499 KIC478:KIC499 JYG478:JYG499 JOK478:JOK499 JEO478:JEO499 IUS478:IUS499 IKW478:IKW499 IBA478:IBA499 HRE478:HRE499 HHI478:HHI499 GXM478:GXM499 GNQ478:GNQ499 GDU478:GDU499 FTY478:FTY499 FKC478:FKC499 FAG478:FAG499 EQK478:EQK499 EGO478:EGO499 DWS478:DWS499 DMW478:DMW499 DDA478:DDA499 CTE478:CTE499 CJI478:CJI499 BZM478:BZM499 BPQ478:BPQ499 BFU478:BFU499 AVY478:AVY499 AMC478:AMC499 AMC550:AMC1048576 CSQ515 DCM515 DMI515 DWE515 EGA515 EPW515 EZS515 FJO515 FTK515 GDG515 GNC515 GWY515 HGU515 HQQ515 IAM515 IKI515 IUE515 JEA515 JNW515 JXS515 KHO515 KRK515 LBG515 LLC515 LUY515 MEU515 MOQ515 MYM515 NII515 NSE515 OCA515 OLW515 OVS515 PFO515 PPK515 PZG515 QJC515 QSY515 RCU515 RMQ515 RWM515 SGI515 SQE515 TAA515 TJW515 TTS515 UDO515 UNK515 UXG515 VHC515 VQY515 WAU515 WKQ515 WUM515 IA515 RW515 ABS515 ALO515 AVK515 BFG515 BPC515 BYY515 CIU515 CIU517 CSQ517 DCM517 DMI517 DWE517 EGA517 EPW517 EZS517 FJO517 FTK517 GDG517 GNC517 GWY517 HGU517 HQQ517 IAM517 IKI517 IUE517 JEA517 JNW517 JXS517 KHO517 KRK517 LBG517 LLC517 LUY517 MEU517 MOQ517 MYM517 NII517 NSE517 OCA517 OLW517 OVS517 PFO517 PPK517 PZG517 QJC517 QSY517 RCU517 RMQ517 RWM517 SGI517 SQE517 TAA517 TJW517 TTS517 UDO517 UNK517 UXG517 VHC517 VQY517 WAU517 WKQ517 WUM517 IA517 RW517 ABS517 ALO517 AVK517 BFG517 BPC517 BYY517 DCM500:DCM513 DMI500:DMI513 DWE500:DWE513 EGA500:EGA513 EPW500:EPW513 EZS500:EZS513 FJO500:FJO513 FTK500:FTK513 GDG500:GDG513 GNC500:GNC513 GWY500:GWY513 HGU500:HGU513 HQQ500:HQQ513 IAM500:IAM513 IKI500:IKI513 IUE500:IUE513 JEA500:JEA513 JNW500:JNW513 JXS500:JXS513 KHO500:KHO513 KRK500:KRK513 LBG500:LBG513 LLC500:LLC513 LUY500:LUY513 MEU500:MEU513 MOQ500:MOQ513 MYM500:MYM513 NII500:NII513 NSE500:NSE513 OCA500:OCA513 OLW500:OLW513 OVS500:OVS513 PFO500:PFO513 PPK500:PPK513 PZG500:PZG513 QJC500:QJC513 QSY500:QSY513 RCU500:RCU513 RMQ500:RMQ513 RWM500:RWM513 SGI500:SGI513 SQE500:SQE513 TAA500:TAA513 TJW500:TJW513 TTS500:TTS513 UDO500:UDO513 UNK500:UNK513 UXG500:UXG513 VHC500:VHC513 VQY500:VQY513 WAU500:WAU513 WKQ500:WKQ513 WUM500:WUM513 IA500:IA513 RW500:RW513 ABS500:ABS513 ALO500:ALO513 AVK500:AVK513 BFG500:BFG513 BPC500:BPC513 BYY500:BYY513 CIU500:CIU513 CSQ500:CSQ513 ABS520:ABS549 ALO520:ALO549 AVK520:AVK549 BFG520:BFG549 BPC520:BPC549 BYY520:BYY549 CIU520:CIU549 CSQ520:CSQ549 DCM520:DCM549 DMI520:DMI549 DWE520:DWE549 EGA520:EGA549 EPW520:EPW549 EZS520:EZS549 FJO520:FJO549 FTK520:FTK549 GDG520:GDG549 GNC520:GNC549 GWY520:GWY549 HGU520:HGU549 HQQ520:HQQ549 IAM520:IAM549 IKI520:IKI549 IUE520:IUE549 JEA520:JEA549 JNW520:JNW549 JXS520:JXS549 KHO520:KHO549 KRK520:KRK549 LBG520:LBG549 LLC520:LLC549 LUY520:LUY549 MEU520:MEU549 MOQ520:MOQ549 MYM520:MYM549 NII520:NII549 NSE520:NSE549 OCA520:OCA549 OLW520:OLW549 OVS520:OVS549 PFO520:PFO549 PPK520:PPK549 PZG520:PZG549 QJC520:QJC549 QSY520:QSY549 RCU520:RCU549 RMQ520:RMQ549 RWM520:RWM549 SGI520:SGI549 SQE520:SQE549 TAA520:TAA549 TJW520:TJW549 TTS520:TTS549 UDO520:UDO549 UNK520:UNK549 UXG520:UXG549 VHC520:VHC549 VQY520:VQY549 WAU520:WAU549 WKQ520:WKQ549 WUM520:WUM549 IA520:IA549 RW520:RW549">
      <formula1>"在住・在勤条件あり,在住・在勤条件なし"</formula1>
    </dataValidation>
    <dataValidation type="list" allowBlank="1" showInputMessage="1" showErrorMessage="1" sqref="N237:N238 M291 N292 CTI130 DDE130 DNA130 DWW130 EGS130 EQO130 FAK130 FKG130 FUC130 GDY130 GNU130 GXQ130 HHM130 HRI130 IBE130 ILA130 IUW130 JES130 JOO130 JYK130 KIG130 KSC130 LBY130 LLU130 LVQ130 MFM130 MPI130 MZE130 NJA130 NSW130 OCS130 OMO130 OWK130 PGG130 PQC130 PZY130 QJU130 QTQ130 RDM130 RNI130 RXE130 SHA130 SQW130 TAS130 TKO130 TUK130 UEG130 UOC130 UXY130 VHU130 VRQ130 WBM130 WLI130 WVE130 IS130 SO130 ACK130 AMG130 AWC130 BFY130 BPU130 BZQ130 CJM130 L229:L236 L217:L222 L376:L440 L283:L315 L238:L281 L110 L28:L108 SO550:SO1048576 L323:L374 L3:L26 L112:L114 L116:L127 ACK550:ACK1048576 AMG550:AMG1048576 AWC550:AWC1048576 BFY550:BFY1048576 BPU550:BPU1048576 BZQ550:BZQ1048576 CJM550:CJM1048576 CTI550:CTI1048576 DDE550:DDE1048576 DNA550:DNA1048576 DWW550:DWW1048576 EGS550:EGS1048576 EQO550:EQO1048576 FAK550:FAK1048576 FKG550:FKG1048576 FUC550:FUC1048576 GDY550:GDY1048576 GNU550:GNU1048576 GXQ550:GXQ1048576 HHM550:HHM1048576 HRI550:HRI1048576 IBE550:IBE1048576 ILA550:ILA1048576 IUW550:IUW1048576 JES550:JES1048576 JOO550:JOO1048576 JYK550:JYK1048576 KIG550:KIG1048576 KSC550:KSC1048576 LBY550:LBY1048576 LLU550:LLU1048576 LVQ550:LVQ1048576 MFM550:MFM1048576 MPI550:MPI1048576 MZE550:MZE1048576 NJA550:NJA1048576 NSW550:NSW1048576 OCS550:OCS1048576 OMO550:OMO1048576 OWK550:OWK1048576 PGG550:PGG1048576 PQC550:PQC1048576 PZY550:PZY1048576 QJU550:QJU1048576 QTQ550:QTQ1048576 RDM550:RDM1048576 RNI550:RNI1048576 RXE550:RXE1048576 SHA550:SHA1048576 SQW550:SQW1048576 TAS550:TAS1048576 TKO550:TKO1048576 TUK550:TUK1048576 UEG550:UEG1048576 UOC550:UOC1048576 UXY550:UXY1048576 VHU550:VHU1048576 VRQ550:VRQ1048576 WBM550:WBM1048576 WLI550:WLI1048576 WVE550:WVE1048576 WLI133:WLI441 WBM133:WBM441 VRQ133:VRQ441 VHU133:VHU441 UXY133:UXY441 UOC133:UOC441 UEG133:UEG441 TUK133:TUK441 TKO133:TKO441 TAS133:TAS441 SQW133:SQW441 SHA133:SHA441 RXE133:RXE441 RNI133:RNI441 RDM133:RDM441 QTQ133:QTQ441 QJU133:QJU441 PZY133:PZY441 PQC133:PQC441 PGG133:PGG441 OWK133:OWK441 OMO133:OMO441 OCS133:OCS441 NSW133:NSW441 NJA133:NJA441 MZE133:MZE441 MPI133:MPI441 MFM133:MFM441 LVQ133:LVQ441 LLU133:LLU441 LBY133:LBY441 KSC133:KSC441 KIG133:KIG441 JYK133:JYK441 JOO133:JOO441 JES133:JES441 IUW133:IUW441 ILA133:ILA441 IBE133:IBE441 HRI133:HRI441 HHM133:HHM441 GXQ133:GXQ441 GNU133:GNU441 GDY133:GDY441 FUC133:FUC441 FKG133:FKG441 FAK133:FAK441 EQO133:EQO441 EGS133:EGS441 DWW133:DWW441 DNA133:DNA441 DDE133:DDE441 CTI133:CTI441 CJM133:CJM441 BZQ133:BZQ441 BPU133:BPU441 BFY133:BFY441 AWC133:AWC441 AMG133:AMG441 ACK133:ACK441 SO133:SO441 IS133:IS441 WVE133:WVE441 WLI2:WLI128 ID457:ID459 WUP457:WUP459 WKT457:WKT459 WAX457:WAX459 VRB457:VRB459 VHF457:VHF459 UXJ457:UXJ459 UNN457:UNN459 UDR457:UDR459 TTV457:TTV459 TJZ457:TJZ459 TAD457:TAD459 SQH457:SQH459 SGL457:SGL459 RWP457:RWP459 RMT457:RMT459 RCX457:RCX459 QTB457:QTB459 QJF457:QJF459 PZJ457:PZJ459 PPN457:PPN459 PFR457:PFR459 OVV457:OVV459 OLZ457:OLZ459 OCD457:OCD459 NSH457:NSH459 NIL457:NIL459 MYP457:MYP459 MOT457:MOT459 MEX457:MEX459 LVB457:LVB459 LLF457:LLF459 LBJ457:LBJ459 KRN457:KRN459 KHR457:KHR459 JXV457:JXV459 JNZ457:JNZ459 JED457:JED459 IUH457:IUH459 IKL457:IKL459 IAP457:IAP459 HQT457:HQT459 HGX457:HGX459 GXB457:GXB459 GNF457:GNF459 GDJ457:GDJ459 FTN457:FTN459 FJR457:FJR459 EZV457:EZV459 EPZ457:EPZ459 EGD457:EGD459 DWH457:DWH459 DML457:DML459 DCP457:DCP459 CST457:CST459 CIX457:CIX459 BZB457:BZB459 BPF457:BPF459 BFJ457:BFJ459 AVN457:AVN459 ALR457:ALR459 ABV457:ABV459 RZ457:RZ459 SA442:SA456 IE442:IE456 WUQ442:WUQ456 WKU442:WKU456 WAY442:WAY456 VRC442:VRC456 VHG442:VHG456 UXK442:UXK456 UNO442:UNO456 UDS442:UDS456 TTW442:TTW456 TKA442:TKA456 TAE442:TAE456 SQI442:SQI456 SGM442:SGM456 RWQ442:RWQ456 RMU442:RMU456 RCY442:RCY456 QTC442:QTC456 QJG442:QJG456 PZK442:PZK456 PPO442:PPO456 PFS442:PFS456 OVW442:OVW456 OMA442:OMA456 OCE442:OCE456 NSI442:NSI456 NIM442:NIM456 MYQ442:MYQ456 MOU442:MOU456 MEY442:MEY456 LVC442:LVC456 LLG442:LLG456 LBK442:LBK456 KRO442:KRO456 KHS442:KHS456 JXW442:JXW456 JOA442:JOA456 JEE442:JEE456 IUI442:IUI456 IKM442:IKM456 IAQ442:IAQ456 HQU442:HQU456 HGY442:HGY456 GXC442:GXC456 GNG442:GNG456 GDK442:GDK456 FTO442:FTO456 FJS442:FJS456 EZW442:EZW456 EQA442:EQA456 EGE442:EGE456 DWI442:DWI456 DMM442:DMM456 DCQ442:DCQ456 CSU442:CSU456 CIY442:CIY456 BZC442:BZC456 BPG442:BPG456 BFK442:BFK456 AVO442:AVO456 ALS442:ALS456 ABW442:ABW456 WKU460:WKU477 WAY460:WAY477 VRC460:VRC477 VHG460:VHG477 UXK460:UXK477 UNO460:UNO477 UDS460:UDS477 TTW460:TTW477 TKA460:TKA477 TAE460:TAE477 SQI460:SQI477 SGM460:SGM477 RWQ460:RWQ477 RMU460:RMU477 RCY460:RCY477 QTC460:QTC477 QJG460:QJG477 PZK460:PZK477 PPO460:PPO477 PFS460:PFS477 OVW460:OVW477 OMA460:OMA477 OCE460:OCE477 NSI460:NSI477 NIM460:NIM477 MYQ460:MYQ477 MOU460:MOU477 MEY460:MEY477 LVC460:LVC477 LLG460:LLG477 LBK460:LBK477 KRO460:KRO477 KHS460:KHS477 JXW460:JXW477 JOA460:JOA477 JEE460:JEE477 IUI460:IUI477 IKM460:IKM477 IAQ460:IAQ477 HQU460:HQU477 HGY460:HGY477 GXC460:GXC477 GNG460:GNG477 GDK460:GDK477 FTO460:FTO477 FJS460:FJS477 EZW460:EZW477 EQA460:EQA477 EGE460:EGE477 DWI460:DWI477 DMM460:DMM477 DCQ460:DCQ477 CSU460:CSU477 CIY460:CIY477 BZC460:BZC477 BPG460:BPG477 BFK460:BFK477 AVO460:AVO477 ALS460:ALS477 ABW460:ABW477 SA460:SA477 IE460:IE477 WUQ460:WUQ477 N474 L466:L468 L470 L472:L473 L475:L476 L448:L461 L442:L446 WBM2:WBM128 VRQ2:VRQ128 VHU2:VHU128 UXY2:UXY128 UOC2:UOC128 UEG2:UEG128 TUK2:TUK128 TKO2:TKO128 TAS2:TAS128 SQW2:SQW128 SHA2:SHA128 RXE2:RXE128 RNI2:RNI128 RDM2:RDM128 QTQ2:QTQ128 QJU2:QJU128 PZY2:PZY128 PQC2:PQC128 PGG2:PGG128 OWK2:OWK128 OMO2:OMO128 OCS2:OCS128 NSW2:NSW128 NJA2:NJA128 MZE2:MZE128 MPI2:MPI128 MFM2:MFM128 LVQ2:LVQ128 LLU2:LLU128 LBY2:LBY128 KSC2:KSC128 KIG2:KIG128 JYK2:JYK128 JOO2:JOO128 JES2:JES128 IUW2:IUW128 ILA2:ILA128 IBE2:IBE128 HRI2:HRI128 HHM2:HHM128 GXQ2:GXQ128 GNU2:GNU128 GDY2:GDY128 FUC2:FUC128 FKG2:FKG128 FAK2:FAK128 EQO2:EQO128 EGS2:EGS128 DWW2:DWW128 DNA2:DNA128 DDE2:DDE128 CTI2:CTI128 CJM2:CJM128 BZQ2:BZQ128 BPU2:BPU128 BFY2:BFY128 AWC2:AWC128 AMG2:AMG128 ACK2:ACK128 SO2:SO128 IS2:IS128 WVE2:WVE128 L129:L214 L478:L495 WVE478:WVE499 L498:L1048576 WLI478:WLI499 WBM478:WBM499 VRQ478:VRQ499 VHU478:VHU499 UXY478:UXY499 UOC478:UOC499 UEG478:UEG499 TUK478:TUK499 TKO478:TKO499 TAS478:TAS499 SQW478:SQW499 SHA478:SHA499 RXE478:RXE499 RNI478:RNI499 RDM478:RDM499 QTQ478:QTQ499 QJU478:QJU499 PZY478:PZY499 PQC478:PQC499 PGG478:PGG499 OWK478:OWK499 OMO478:OMO499 OCS478:OCS499 NSW478:NSW499 NJA478:NJA499 MZE478:MZE499 MPI478:MPI499 MFM478:MFM499 LVQ478:LVQ499 LLU478:LLU499 LBY478:LBY499 KSC478:KSC499 KIG478:KIG499 JYK478:JYK499 JOO478:JOO499 JES478:JES499 IUW478:IUW499 ILA478:ILA499 IBE478:IBE499 HRI478:HRI499 HHM478:HHM499 GXQ478:GXQ499 GNU478:GNU499 GDY478:GDY499 FUC478:FUC499 FKG478:FKG499 FAK478:FAK499 EQO478:EQO499 EGS478:EGS499 DWW478:DWW499 DNA478:DNA499 DDE478:DDE499 CTI478:CTI499 CJM478:CJM499 BZQ478:BZQ499 BPU478:BPU499 BFY478:BFY499 AWC478:AWC499 AMG478:AMG499 ACK478:ACK499 SO478:SO499 IS478:IS499 IS550:IS1048576 DCQ515 DMM515 DWI515 EGE515 EQA515 EZW515 FJS515 FTO515 GDK515 GNG515 GXC515 HGY515 HQU515 IAQ515 IKM515 IUI515 JEE515 JOA515 JXW515 KHS515 KRO515 LBK515 LLG515 LVC515 MEY515 MOU515 MYQ515 NIM515 NSI515 OCE515 OMA515 OVW515 PFS515 PPO515 PZK515 QJG515 QTC515 RCY515 RMU515 RWQ515 SGM515 SQI515 TAE515 TKA515 TTW515 UDS515 UNO515 UXK515 VHG515 VRC515 WAY515 WKU515 WUQ515 IE515 SA515 ABW515 ALS515 AVO515 BFK515 BPG515 BZC515 CIY515 CSU515 CSU517 DCQ517 DMM517 DWI517 EGE517 EQA517 EZW517 FJS517 FTO517 GDK517 GNG517 GXC517 HGY517 HQU517 IAQ517 IKM517 IUI517 JEE517 JOA517 JXW517 KHS517 KRO517 LBK517 LLG517 LVC517 MEY517 MOU517 MYQ517 NIM517 NSI517 OCE517 OMA517 OVW517 PFS517 PPO517 PZK517 QJG517 QTC517 RCY517 RMU517 RWQ517 SGM517 SQI517 TAE517 TKA517 TTW517 UDS517 UNO517 UXK517 VHG517 VRC517 WAY517 WKU517 WUQ517 IE517 SA517 ABW517 ALS517 AVO517 BFK517 BPG517 BZC517 CIY517 DMM500:DMM513 DWI500:DWI513 EGE500:EGE513 EQA500:EQA513 EZW500:EZW513 FJS500:FJS513 FTO500:FTO513 GDK500:GDK513 GNG500:GNG513 GXC500:GXC513 HGY500:HGY513 HQU500:HQU513 IAQ500:IAQ513 IKM500:IKM513 IUI500:IUI513 JEE500:JEE513 JOA500:JOA513 JXW500:JXW513 KHS500:KHS513 KRO500:KRO513 LBK500:LBK513 LLG500:LLG513 LVC500:LVC513 MEY500:MEY513 MOU500:MOU513 MYQ500:MYQ513 NIM500:NIM513 NSI500:NSI513 OCE500:OCE513 OMA500:OMA513 OVW500:OVW513 PFS500:PFS513 PPO500:PPO513 PZK500:PZK513 QJG500:QJG513 QTC500:QTC513 RCY500:RCY513 RMU500:RMU513 RWQ500:RWQ513 SGM500:SGM513 SQI500:SQI513 TAE500:TAE513 TKA500:TKA513 TTW500:TTW513 UDS500:UDS513 UNO500:UNO513 UXK500:UXK513 VHG500:VHG513 VRC500:VRC513 WAY500:WAY513 WKU500:WKU513 WUQ500:WUQ513 IE500:IE513 SA500:SA513 ABW500:ABW513 ALS500:ALS513 AVO500:AVO513 BFK500:BFK513 BPG500:BPG513 BZC500:BZC513 CIY500:CIY513 CSU500:CSU513 DCQ500:DCQ513 WUQ520:WUQ549 IE520:IE549 SA520:SA549 ABW520:ABW549 ALS520:ALS549 AVO520:AVO549 BFK520:BFK549 BPG520:BPG549 BZC520:BZC549 CIY520:CIY549 CSU520:CSU549 DCQ520:DCQ549 DMM520:DMM549 DWI520:DWI549 EGE520:EGE549 EQA520:EQA549 EZW520:EZW549 FJS520:FJS549 FTO520:FTO549 GDK520:GDK549 GNG520:GNG549 GXC520:GXC549 HGY520:HGY549 HQU520:HQU549 IAQ520:IAQ549 IKM520:IKM549 IUI520:IUI549 JEE520:JEE549 JOA520:JOA549 JXW520:JXW549 KHS520:KHS549 KRO520:KRO549 LBK520:LBK549 LLG520:LLG549 LVC520:LVC549 MEY520:MEY549 MOU520:MOU549 MYQ520:MYQ549 NIM520:NIM549 NSI520:NSI549 OCE520:OCE549 OMA520:OMA549 OVW520:OVW549 PFS520:PFS549 PPO520:PPO549 PZK520:PZK549 QJG520:QJG549 QTC520:QTC549 RCY520:RCY549 RMU520:RMU549 RWQ520:RWQ549 SGM520:SGM549 SQI520:SQI549 TAE520:TAE549 TKA520:TKA549 TTW520:TTW549 UDS520:UDS549 UNO520:UNO549 UXK520:UXK549 VHG520:VHG549 VRC520:VRC549 WAY520:WAY549 WKU520:WKU549">
      <formula1>"有料,無料,その他"</formula1>
    </dataValidation>
    <dataValidation type="list" allowBlank="1" showInputMessage="1" showErrorMessage="1" sqref="M217:M222 M232:M290 M87:M110 M52:M85 M292:M440 M3:M50 M112:M114 M466:M468 M470 M472:M473 M475:M476 M453:M462 M442:M449 M478:M495 M497:M549 M116:M214">
      <formula1>"要,不要"</formula1>
    </dataValidation>
    <dataValidation type="list" allowBlank="1" showInputMessage="1" showErrorMessage="1" sqref="L316:L322 L128 L375 L462 L497">
      <formula1>"有料,無料"</formula1>
    </dataValidation>
    <dataValidation type="list" allowBlank="1" showInputMessage="1" showErrorMessage="1" sqref="D289:D291"/>
    <dataValidation imeMode="hiragana" allowBlank="1" showInputMessage="1" showErrorMessage="1" sqref="E318 C318"/>
    <dataValidation type="list" allowBlank="1" showErrorMessage="1" sqref="L223:L228">
      <formula1>$O$2:$O$2</formula1>
    </dataValidation>
    <dataValidation type="list" allowBlank="1" showErrorMessage="1" sqref="M441 M496">
      <formula1>"要,不要"</formula1>
    </dataValidation>
    <dataValidation type="list" allowBlank="1" showErrorMessage="1" sqref="L441 L496">
      <formula1>"有料,無料,その他"</formula1>
    </dataValidation>
    <dataValidation allowBlank="1" showInputMessage="1" showErrorMessage="1" promptTitle="日時" prompt="開催日時を記入してください。" sqref="F460:G460"/>
    <dataValidation allowBlank="1" showInputMessage="1" showErrorMessage="1" promptTitle="内容" prompt="Twitterの掲載内容を140文字以内で記入してください。_x000a_※画像は23文字分、URL（リンク）は24文字分占有します。_x000a_※画像を同時に掲載したい場合は、お知らせ原稿ファイルとはあわせて画像ファイルを送付してください。_x000a_画像ファイル名は、「掲載希望日＋所属名」（例：280701知事室.jpg）" sqref="E460"/>
  </dataValidations>
  <hyperlinks>
    <hyperlink ref="O96" r:id="rId1"/>
    <hyperlink ref="O99" r:id="rId2"/>
    <hyperlink ref="O101" r:id="rId3"/>
    <hyperlink ref="O236" r:id="rId4"/>
    <hyperlink ref="O201" r:id="rId5"/>
    <hyperlink ref="O231" r:id="rId6"/>
    <hyperlink ref="O232" r:id="rId7"/>
    <hyperlink ref="O234" r:id="rId8"/>
    <hyperlink ref="O237" r:id="rId9"/>
    <hyperlink ref="O324" r:id="rId10"/>
    <hyperlink ref="O350" r:id="rId11" display="https://www.city.yamato.lg.jp/gyosei/soshik/2017/bunka_geijutsu/bunka_geizyutu_zigyou/4088.html_x000a_"/>
    <hyperlink ref="O369" r:id="rId12"/>
    <hyperlink ref="O441" r:id="rId13" location="1684376737-74577"/>
    <hyperlink ref="O450" r:id="rId14" location="1684376737-74577"/>
    <hyperlink ref="O420" r:id="rId15" location="1684376737-74577"/>
    <hyperlink ref="O426" r:id="rId16" location="1684376737-74577"/>
    <hyperlink ref="O437" r:id="rId17" location="1684376737-74577"/>
    <hyperlink ref="O447" r:id="rId18" location="1684376737-74577"/>
    <hyperlink ref="O455" r:id="rId19" location="1684376737-74577"/>
    <hyperlink ref="O465" r:id="rId20"/>
    <hyperlink ref="O509" r:id="rId21"/>
    <hyperlink ref="O508" r:id="rId22"/>
    <hyperlink ref="O510" r:id="rId23"/>
    <hyperlink ref="O260:O262" r:id="rId24" display="https://www.pref.kanagawa.jp/docs/tz5/pub/r6-sailing-taiken.html"/>
    <hyperlink ref="O310:O315" display="http://www.aikawa-park.jp/publics/index/37/"/>
    <hyperlink ref="O266" r:id="rId25" display="http://www.pref.kanagawa.jp/docs/u5t/gekkan/gekkan_top.html"/>
    <hyperlink ref="O80"/>
    <hyperlink ref="O89"/>
    <hyperlink ref="O56"/>
    <hyperlink ref="O73"/>
    <hyperlink ref="O75"/>
    <hyperlink ref="O102"/>
    <hyperlink ref="O72"/>
    <hyperlink ref="O8" r:id="rId26"/>
    <hyperlink ref="O330" r:id="rId27"/>
    <hyperlink ref="O270" r:id="rId28"/>
    <hyperlink ref="O275" r:id="rId29"/>
    <hyperlink ref="O271" r:id="rId30"/>
    <hyperlink ref="O279" r:id="rId31"/>
    <hyperlink ref="O323" r:id="rId32"/>
    <hyperlink ref="O546" r:id="rId33"/>
    <hyperlink ref="O543" r:id="rId34"/>
    <hyperlink ref="O108" r:id="rId35"/>
    <hyperlink ref="O109" r:id="rId36"/>
    <hyperlink ref="O110" r:id="rId37"/>
    <hyperlink ref="O111" r:id="rId38"/>
    <hyperlink ref="O353" display="https://tohnoyama.org/"/>
    <hyperlink ref="O272" display="https://www.s-n-p.jp/park-events/index.html"/>
    <hyperlink ref="O273" display="https://www.s-n-p.jp/park-events/index.html"/>
    <hyperlink ref="O124" display="https://sakaigawanoevent.blogspot.com/"/>
    <hyperlink ref="O125" display="https://sakaigawanoevent.blogspot.com/"/>
    <hyperlink ref="O126" display="https://sakaigawanoevent.blogspot.com/"/>
    <hyperlink ref="O515" display="http://www.aikawa-park.jp/publics/index/37/"/>
    <hyperlink ref="O124:O127" display="http://www.aikawa-park.jp/publics/index/37/"/>
    <hyperlink ref="O514" display="http://www.aikawa-park.jp/publics/index/94/"/>
    <hyperlink ref="O532" display="http://www.aikawa-park.jp/publics/index/94/"/>
    <hyperlink ref="O525" display="http://www.aikawa-park.jp/publics/index/94/"/>
    <hyperlink ref="O539" display="http://www.aikawa-park.jp/publics/index/94/"/>
    <hyperlink ref="O407" display="http://anycolor360.sakura.ne.jp/hui_hua_jiao_shidan_caisuketchiwu_waisuketchiatorie_zhong_songxiang_mo_da_ye_yi_qian/dan_caisuketchi.html"/>
    <hyperlink ref="O47" r:id="rId39" display="http://www.pref.kanagawa.jp/docs/yi4/dentougeinou/bunraku2024.html"/>
    <hyperlink ref="O23" r:id="rId40"/>
    <hyperlink ref="O22" r:id="rId41"/>
    <hyperlink ref="O52"/>
    <hyperlink ref="O489" display="http://www.aikawa-park.jp/publics/index/37/"/>
    <hyperlink ref="O3" display="http://www.kanagawa-park.or.jp/mitsuike/"/>
    <hyperlink ref="O278" r:id="rId42"/>
    <hyperlink ref="O285" r:id="rId43"/>
    <hyperlink ref="O545"/>
    <hyperlink ref="O122" location="pickup" display="pickup"/>
    <hyperlink ref="O461"/>
    <hyperlink ref="O336"/>
    <hyperlink ref="O311" r:id="rId44"/>
    <hyperlink ref="O309" r:id="rId45"/>
    <hyperlink ref="O312" r:id="rId46"/>
    <hyperlink ref="O306" r:id="rId47"/>
    <hyperlink ref="O320"/>
    <hyperlink ref="O135"/>
    <hyperlink ref="O136"/>
    <hyperlink ref="O137"/>
    <hyperlink ref="O139"/>
    <hyperlink ref="O145"/>
    <hyperlink ref="O142"/>
    <hyperlink ref="O141"/>
    <hyperlink ref="O151" r:id="rId48"/>
    <hyperlink ref="O152"/>
    <hyperlink ref="O162"/>
    <hyperlink ref="O164" r:id="rId49"/>
    <hyperlink ref="O326" r:id="rId50"/>
    <hyperlink ref="O329" r:id="rId51"/>
  </hyperlinks>
  <pageMargins left="0.31496062992125984" right="0.31496062992125984" top="0.35433070866141736" bottom="0.15748031496062992" header="0.31496062992125984" footer="0.31496062992125984"/>
  <pageSetup paperSize="8" scale="55" fitToHeight="0" orientation="portrait" r:id="rId52"/>
  <headerFooter alignWithMargins="0"/>
  <rowBreaks count="9" manualBreakCount="9">
    <brk id="15" min="1" max="14" man="1"/>
    <brk id="50" min="1" max="14" man="1"/>
    <brk id="61" min="1" max="14" man="1"/>
    <brk id="284" min="1" max="14" man="1"/>
    <brk id="296" min="1" max="14" man="1"/>
    <brk id="388" min="1" max="14" man="1"/>
    <brk id="394" min="1" max="14" man="1"/>
    <brk id="431" min="1" max="14" man="1"/>
    <brk id="530" min="1" max="14" man="1"/>
  </rowBreaks>
  <extLst>
    <ext xmlns:x14="http://schemas.microsoft.com/office/spreadsheetml/2009/9/main" uri="{CCE6A557-97BC-4b89-ADB6-D9C93CAAB3DF}">
      <x14:dataValidations xmlns:xm="http://schemas.microsoft.com/office/excel/2006/main" count="84">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公文書館）.XLSX]別表1コード表'!#REF!</xm:f>
          </x14:formula1>
          <xm:sqref>D271:D273</xm:sqref>
        </x14:dataValidation>
        <x14:dataValidation type="list" allowBlank="1" showInputMessage="1" showErrorMessage="1">
          <x14:formula1>
            <xm:f>'C:\Users\76603224\AppData\Local\Temp\f1e829e5-364e-47ad-b123-5036b87172e2_03_【様式】調査票（藤沢市）.zip.2e2\[03_【様式】調査票（藤沢市）.xlsx]別表1コード表'!#REF!</xm:f>
          </x14:formula1>
          <xm:sqref>B44 D44 B536:B538 D536:D538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17【済】座間市\[01_【回答】調査票（座間市）.xlsx]別表1コード表'!#REF!</xm:f>
          </x14:formula1>
          <xm:sqref>B151:B174 D151:D174 D65 B65</xm:sqref>
        </x14:dataValidation>
        <x14:dataValidation type="list" allowBlank="1" showInputMessage="1" showErrorMessage="1">
          <x14:formula1>
            <xm:f>'\\AYASE00P\ak60\R04～\01.共通\01.庶務\06.庁内照会・回答(４～６月)\20240626_令和６年度「かながわ教育月間」の取り組みについて（依頼）\回答\[03_【様式】調査票（図書館回答）.xlsx]別表1コード表'!#REF!</xm:f>
          </x14:formula1>
          <xm:sqref>D176:D195 B176:B195 B517:B519 D517:D519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19【済】綾瀬市\[【240701最新版】【様式】調査票（綾瀬市・生涯学習課）.xlsx]別表1コード表'!#REF!</xm:f>
          </x14:formula1>
          <xm:sqref>D197:D201 D69:D72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21【済】寒川町\[【様式】調査票（寒川町）.xlsx]別表1コード表'!#REF!</xm:f>
          </x14:formula1>
          <xm:sqref>D202 B202 B74:B75 D74:D75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25【済】大井町\[060530_調査票（大井町）かながわ教育月間.xlsx]別表1コード表'!#REF!</xm:f>
          </x14:formula1>
          <xm:sqref>B203:B212 D203:D212 D361:D364 D76:D79 B76:B79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27【済】山北町\[03_【様式】調査票（山北町）.xlsx]別表1コード表'!#REF!</xm:f>
          </x14:formula1>
          <xm:sqref>D213 B213 D365:D366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29【済】箱根町\[03_【様式】調査票（箱根町）.xlsx]別表1コード表'!#REF!</xm:f>
          </x14:formula1>
          <xm:sqref>D214 B214 D436</xm:sqref>
        </x14:dataValidation>
        <x14:dataValidation type="list" allowBlank="1" showInputMessage="1" showErrorMessage="1">
          <x14:formula1>
            <xm:f>'Y:\24_生涯学習課\74 その他\報告関係\R6報告関係\04教育総務課\06令和6年度「かながわ教育月間」の取り組みについて\昨年度（令和５年度の回答）\[03_【様式】調査票（生涯学習課）.xlsx]別表1コード表'!#REF!</xm:f>
          </x14:formula1>
          <xm:sqref>D371 D437 D447:D448 B447:B448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横浜市立大学）.xlsx]別表1コード表'!#REF!</xm:f>
          </x14:formula1>
          <xm:sqref>B218:B219 D218:D219 D112 B112</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'W:\01_文化企画グループ\令和６年度\04_照会・回答\01_庁内照会\14_教育局\総務室\240530_令和６年度「かながわ教育月間」の取組みについて\回答\[（回答）神奈川芸術文化財団　03_【様式】調査票（所属名）.xlsx]別表1コード表'!#REF!</xm:f>
          </x14:formula1>
          <xm:sqref>B239:B242 D239:D242 B117:B120 D117:D120</xm:sqref>
        </x14:dataValidation>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D316:D322 D128</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庁内他局\240607_（教育局総務室）令和6年度「かながわ教育月間」の取組みについて\02_事務所より\[03_【様式】調査票（相模三川公園）.XLSX]別表1コード表'!#REF!</xm:f>
          </x14:formula1>
          <xm:sqref>D330:D331 B478:B479 D478:D479</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庁内他局\240607_（教育局総務室）令和6年度「かながわ教育月間」の取組みについて\02_事務所より\[03_【様式】調査票（津久井治水Ｃ）.XLSX]別表1コード表'!#REF!</xm:f>
          </x14:formula1>
          <xm:sqref>D332:D339 D480:D487 B480:B487</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庁内他局\240607_（教育局総務室）令和6年度「かながわ教育月間」の取組みについて\02_事務所より\[03_【様式】調査票（県西土木事務所）.XLSX]別表1コード表'!#REF!</xm:f>
          </x14:formula1>
          <xm:sqref>D340 B488:B490 D488:D490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08＜修正予定＞【済】小田原市\[03_【様式】調査票（小田原市）.xlsx]別表1コード表'!#REF!</xm:f>
          </x14:formula1>
          <xm:sqref>D133 B143 D143 D130 B130 B133 B53:B54 D53:D54 D47:D51 B47:B51 D434 B545 D545 D547:D548 B547:B548 D540:D541 B540:B541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18【済】南足柄市\[【様式】調査票（南足柄市）.xlsx]別表1コード表'!#REF!</xm:f>
          </x14:formula1>
          <xm:sqref>D175 B175</xm:sqref>
        </x14:dataValidation>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D196 B196:B201 D358:D359 D67 B66:B73 B520</xm:sqref>
        </x14:dataValidation>
        <x14:dataValidation type="list" allowBlank="1" showInputMessage="1" showErrorMessage="1">
          <x14:formula1>
            <xm:f>'Y:\25_スポーツ・文化振興課\☆Ｆ№100-001　【社会体育共通ー庶務】\Ｆ№100-001－3～6　【社会教育-庶務－課内回覧文書】\令和６年度\教育総務課\0002 【神奈川県教育委員会：６月28日〆】令和６年度「かながわ教育月間」の取組みについて（依頼）\[03_(参考)かながわ教育月間（スポ文課）.xlsx]別表1コード表'!#REF!</xm:f>
          </x14:formula1>
          <xm:sqref>D86 B86 D450 B450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B87:B90 D87:D90 D452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様式】調査票（昭和音楽大学）.xlsx]別表1コード表'!#REF!</xm:f>
          </x14:formula1>
          <xm:sqref>B115 B111 D115 D111 B215:B216 D215:D216 D462:D465 D469 D477 D471 B462:B465 B469 B477 B471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[03【様式】調査票（68NPO教育かながわフォーラム④).xlsx]別表1コード表'!#REF!</xm:f>
          </x14:formula1>
          <xm:sqref>D217 B217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関東学院大学）.xlsx]別表1コード表'!#REF!</xm:f>
          </x14:formula1>
          <xm:sqref>D220 B220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県立保健福祉大学）.xlsx]別表1コード表'!#REF!</xm:f>
          </x14:formula1>
          <xm:sqref>D221 B221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国際医療福祉大学）.xlsx]別表1コード表'!#REF!</xm:f>
          </x14:formula1>
          <xm:sqref>D222 B222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東京工業大学）.xlsx]別表1コード表'!#REF!</xm:f>
          </x14:formula1>
          <xm:sqref>D232 B232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明治学院大学）.xlsx]別表1コード表'!#REF!</xm:f>
          </x14:formula1>
          <xm:sqref>D233 B233</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近文回答】03_【様式】調査票（所属名）.XLSX]別表1コード表'!#REF!</xm:f>
          </x14:formula1>
          <xm:sqref>D245:D246 B245:B246</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アートホール_03_【様式】調査票（所属名）.xlsx]別表1コード表'!#REF!</xm:f>
          </x14:formula1>
          <xm:sqref>D243:D244 B243:B244 B121 D121</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'W:\01_文化企画グループ\令和６年度\04_照会・回答\01_庁内照会\14_教育局\総務室\240530_令和６年度「かながわ教育月間」の取組みについて\回答\[momiji_03_【様式】調査票（所属名）.XLSX]別表1コード表'!#REF!</xm:f>
          </x14:formula1>
          <xm:sqref>D237:D238 B237:B238</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'W:\01_文化企画グループ\令和６年度\04_照会・回答\01_庁内照会\14_教育局\総務室\240530_令和６年度「かながわ教育月間」の取組みについて\回答\[(マグG)03_【様式】調査票（文化課）.XLSX]別表1コード表'!#REF!</xm:f>
          </x14:formula1>
          <xm:sqref>D236 B236</xm:sqref>
        </x14:dataValidation>
        <x14:dataValidation type="list" allowBlank="1" showInputMessage="1" showErrorMessage="1">
          <x14:formula1>
            <xm:f>'W:\01_文化企画G\令和５年度\04_照会・回答\01_庁内照会\15_教育局\総務室\230628_令和５年度「かながわ教育月間」の取組みについて\回答\[【事業G】03_【様式】調査票（所属名）.XLSX]別表1コード表'!#REF!</xm:f>
          </x14:formula1>
          <xm:sqref>B234 D114</xm:sqref>
        </x14:dataValidation>
        <x14:dataValidation type="list" allowBlank="1" showInputMessage="1" showErrorMessage="1">
          <x14:formula1>
            <xm:f>'\\192.168.20.100\03.総務課\総務課共通(膨大なデータ)\指定管理（年度管理）及び県契約関係\R5(2023)指定管理\かながわ教育月間\[03_【様式】「かながわ教育月間」調査票（神奈川県民ホール）.xlsx]別表1コード表'!#REF!</xm:f>
          </x14:formula1>
          <xm:sqref>D234</xm:sqref>
        </x14:dataValidation>
        <x14:dataValidation type="list" allowBlank="1" showInputMessage="1" showErrorMessage="1">
          <x14:formula1>
            <xm:f>'\\kfs01\s0204\02_文化事業グループ\25_照会・回答\R6\0614_【照会】令和６年度「かながわ教育月間」の取組みについて\[【かな音(トップコンサート)】03_【様式】調査票（文化課）.XLSX]別表1コード表'!#REF!</xm:f>
          </x14:formula1>
          <xm:sqref>B235 D235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いのち・未来戦略本部室）.XLSX]別表1コード表'!#REF!</xm:f>
          </x14:formula1>
          <xm:sqref>D247 B247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くらし安全交通課）.XLSX]別表1コード表'!#REF!</xm:f>
          </x14:formula1>
          <xm:sqref>D248 B248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スポーツセンター）.XLSX]別表1コード表'!#REF!</xm:f>
          </x14:formula1>
          <xm:sqref>D249:D258</xm:sqref>
        </x14:dataValidation>
        <x14:dataValidation type="list" allowBlank="1" showInputMessage="1" showErrorMessage="1">
          <x14:formula1>
            <xm:f>'[差替（提出）【健康・パラSG】03_【様式】調査票（所属名） (2).XLSX]別表1コード表'!#REF!</xm:f>
          </x14:formula1>
          <xm:sqref>D263:D266</xm:sqref>
        </x14:dataValidation>
        <x14:dataValidation type="list" allowBlank="1" showInputMessage="1" showErrorMessage="1">
          <x14:formula1>
            <xm:f>'\\kfs01\s0802\common\照会関係\★R6年06月作業\【依頼中R6.6.24〆】R6.6.28〆(教育局総務室)令和６年度「かながわ教育月間」の取組み\02_各Gから\[施行_【様式】調査票（競技スポーツグループ）.XLSX]別表1コード表'!#REF!</xm:f>
          </x14:formula1>
          <xm:sqref>D259:D262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下水道課）.XLSX]別表1コード表'!#REF!</xm:f>
          </x14:formula1>
          <xm:sqref>D267:D268</xm:sqref>
        </x14:dataValidation>
        <x14:dataValidation type="list" allowBlank="1" showInputMessage="1" showErrorMessage="1">
          <x14:formula1>
            <xm:f>'\\kfs01\ダウンロード\令和６年度「かながわ教育月間」の取組みについて\[(R5回答）03_【様式】調査票（環境科学センター）.XLSX]別表1コード表'!#REF!</xm:f>
          </x14:formula1>
          <xm:sqref>D269:D270</xm:sqref>
        </x14:dataValidation>
        <x14:dataValidation type="list" allowBlank="1" showInputMessage="1" showErrorMessage="1">
          <x14:formula1>
            <xm:f>'[01申込【様式】調査票（青少年センター科学部）0706.XLSX]別表1コード表'!#REF!</xm:f>
          </x14:formula1>
          <xm:sqref>D439 D280:D281 D284:D288 D372 D123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D274:D279 D282:D283 D122 B122:B123</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庁内他局\240607_（教育局総務室）令和6年度「かながわ教育月間」の取組みについて\02_事務所より\[03_【様式】調査票（小田原土木センター）.xlsx]別表1コード表'!#REF!</xm:f>
          </x14:formula1>
          <xm:sqref>D341</xm:sqref>
        </x14:dataValidation>
        <x14:dataValidation type="list" allowBlank="1" showInputMessage="1" showErrorMessage="1">
          <x14:formula1>
            <xm:f>'[03_【様式】調査票（おだわら諏訪の原公園）.XLSX]別表1コード表'!#REF!</xm:f>
          </x14:formula1>
          <xm:sqref>D342</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庁内他局\240607_（教育局総務室）令和6年度「かながわ教育月間」の取組みについて\02_事務所より\[03_【様式】調査票（厚土）.XLSX]別表1コード表'!#REF!</xm:f>
          </x14:formula1>
          <xm:sqref>D304:D308</xm:sqref>
        </x14:dataValidation>
        <x14:dataValidation type="list" allowBlank="1" showInputMessage="1" showErrorMessage="1">
          <x14:formula1>
            <xm:f>'\\kfs01\s0717\01_共用\05　照会\04  庁内他局\240607_（教育局総務室）令和6年度「かながわ教育月間」の取組みについて\02_事務所より\[240621「かながわ教育月間」03_【様式】調査票（藤土河2-1）.XLSX]別表1コード表'!#REF!</xm:f>
          </x14:formula1>
          <xm:sqref>D300:D303</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庁内他局\240607_（教育局総務室）令和6年度「かながわ教育月間」の取組みについて\02_事務所より\[03_【様式】調査票（藤土公園）：湘南海岸のみ.XLSX]別表1コード表'!#REF!</xm:f>
          </x14:formula1>
          <xm:sqref>D295:D299</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庁内他局\240607_（教育局総務室）令和6年度「かながわ教育月間」の取組みについて\02_事務所より\[03_【様式】調査票（平塚土木事務所）.XLSX]別表1コード表'!#REF!</xm:f>
          </x14:formula1>
          <xm:sqref>D293</xm:sqref>
        </x14:dataValidation>
        <x14:dataValidation type="list" allowBlank="1" showInputMessage="1" showErrorMessage="1">
          <x14:formula1>
            <xm:f>'A:\group\009_道路都市課\03_街路公園班(公園)\09_調査物\060607【依頼：6.21（金〆）】令和6年度「かながわ教育月間」の取組みについて\大磯\[03_【様式】調査票（所属名）.XLSX]別表1コード表'!#REF!</xm:f>
          </x14:formula1>
          <xm:sqref>D294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都市公園課）.XLSX]別表1コード表'!#REF!</xm:f>
          </x14:formula1>
          <xm:sqref>D292</xm:sqref>
        </x14:dataValidation>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B92:B110 D92:D110 D3:D4 D453:D459 D438 B453:B459 B4</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D354:D357 D429:D433 B29:B43 D29:D43 B498:B504 D498:D504 B522:B523 B531:B534 B525:B529 D527:D529 D531:D534</xm:sqref>
        </x14:dataValidation>
        <x14:dataValidation type="list" allowBlank="1" showInputMessage="1" showErrorMessage="1">
          <x14:formula1>
            <xm:f>'C:\Users\0102222\AppData\Local\Microsoft\Windows\INetCache\Content.Outlook\0GRHNXL0\[（回答）03_【様式】調査票（相模原市） 【図書館】 (003).xlsx]別表1コード表'!#REF!</xm:f>
          </x14:formula1>
          <xm:sqref>B131:B132 D131:D132 D129 B129 B546 D546 B549 D549</xm:sqref>
        </x14:dataValidation>
        <x14:dataValidation type="list" allowBlank="1" showInputMessage="1" showErrorMessage="1">
          <x14:formula1>
            <xm:f>'\\jack\fsroot\fs\81_教育委員会事務局教育総務部\8110_教育総務部総務課\課共有\総務担当\02_照会回答関係書類（④種３年）\★府川\050628【神奈川県教育委員会：7月28日〆】令和５年度「かながわ教育月間」の取組みについて（依頼）\各課\[03_【様式】調査票（中央図書館）.xlsx]別表1コード表'!#REF!</xm:f>
          </x14:formula1>
          <xm:sqref>D360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04【済】横須賀市\[【横須賀市】03_【様式】調査票.xlsx]別表1コード表'!#REF!</xm:f>
          </x14:formula1>
          <xm:sqref>D353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03【済】相模原市\[（回答）03_【様式】調査票（相模原市）.xlsx]別表1コード表'!#REF!</xm:f>
          </x14:formula1>
          <xm:sqref>D345:D350 D426:D427 B14 B12 D14 D12 B17:B21 D17:D21 D23:D26 B23:B26</xm:sqref>
        </x14:dataValidation>
        <x14:dataValidation type="list" allowBlank="1" showInputMessage="1" showErrorMessage="1">
          <x14:formula1>
            <xm:f>'O:\教育総務室\010_統合文書管理システム登録用（写し）\700300_R6\010_検討中文書\020_教育総務室庶務\04_庶務回答系\060628〆令和６年度「かながわ教育月間」の取組みについて\各課回答\[03_【様式】調査票（橋本図書館）.xlsx]別表1コード表'!#REF!</xm:f>
          </x14:formula1>
          <xm:sqref>D428 D351:D352 B27:B28 D27:D28</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庁内他局\240607_（教育局総務室）令和6年度「かながわ教育月間」の取組みについて\02_事務所より\[03_【様式】調査票（横治）：四季の森なし.XLSX]別表1コード表'!#REF!</xm:f>
          </x14:formula1>
          <xm:sqref>D373 B493:B494 D493:D494</xm:sqref>
        </x14:dataValidation>
        <x14:dataValidation type="list" allowBlank="1" showErrorMessage="1">
          <x14:formula1>
            <xm:f>'\\kfs01\s4001\04_教育ビジョン・広報グループ\05_かながわ教育ビジョン\03_かながわ教育月間\01_かながわ教育月間\01_かながわ教育月間イベント照会\03_回答\05_大学\[【様式】調査票（フェリス女学院大学）.xlsx]別表1コード表'!#REF!</xm:f>
          </x14:formula1>
          <xm:sqref>D441 D495:D496 B495:B496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15【済】伊勢原市\[【様式】調査票（伊勢原市）.xlsx]別表1コード表'!#REF!</xm:f>
          </x14:formula1>
          <xm:sqref>D57 B57</xm:sqref>
        </x14:dataValidation>
        <x14:dataValidation type="list" allowBlank="1" showInputMessage="1" showErrorMessage="1">
          <x14:formula1>
            <xm:f>'\\kfs01\s0204\02_文化事業グループ\25_照会・回答\R6\0614_【照会】令和６年度「かながわ教育月間」の取組みについて\[【太鼓追加】03_【様式】調査票（所属名）.XLSX]別表1コード表'!#REF!</xm:f>
          </x14:formula1>
          <xm:sqref>B116 D116</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'W:\01_文化企画グループ\令和６年度\04_照会・回答\01_庁内照会\14_教育局\総務室\240530_令和６年度「かながわ教育月間」の取組みについて\回答\[事業G回答03_【様式】調査票（所属名）.XLSX]別表1コード表'!#REF!</xm:f>
          </x14:formula1>
          <xm:sqref>B114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小田原短期大学）.xlsx]別表1コード表'!#REF!</xm:f>
          </x14:formula1>
          <xm:sqref>D113 B113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学校支援課）.XLSX]別表1コード表'!#REF!</xm:f>
          </x14:formula1>
          <xm:sqref>D91 B91</xm:sqref>
        </x14:dataValidation>
        <x14:dataValidation type="list" allowBlank="1" showInputMessage="1" showErrorMessage="1">
          <x14:formula1>
            <xm:f>'Y:\24_生涯学習課\74 その他\報告関係\R6報告関係\04教育総務課\06令和6年度「かながわ教育月間」の取り組みについて\回答\[05【本課】03_【様式】調査票（貴市町村名） - コピー (2).xlsx]別表1コード表'!#REF!</xm:f>
          </x14:formula1>
          <xm:sqref>D85 B85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30【済】真鶴町\[03_【様式】調査票（真鶴町）.xlsx]別表1コード表'!#REF!</xm:f>
          </x14:formula1>
          <xm:sqref>D80:D81 B80:B81</xm:sqref>
        </x14:dataValidation>
        <x14:dataValidation type="list" allowBlank="1" showInputMessage="1" showErrorMessage="1">
          <x14:formula1>
            <xm:f>'\\AYASE00P\ak60\R04～\01.共通\01.庶務\06.庁内照会・回答(４～６月)\20240626_令和６年度「かながわ教育月間」の取り組みについて（依頼）\回答\[（案の２）03_【様式】調査票（生涯学習課）.xlsx]別表1コード表'!#REF!</xm:f>
          </x14:formula1>
          <xm:sqref>D73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11【済】三浦市\[03_【様式】調査票（三浦市）.xlsx]別表1コード表'!#REF!</xm:f>
          </x14:formula1>
          <xm:sqref>D56 B56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10【済】逗子市\[R6【様式】調査票（逗子市）.xlsx]別表1コード表'!#REF!</xm:f>
          </x14:formula1>
          <xm:sqref>D55 B55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文スポ総務）.XLSX]別表1コード表'!#REF!</xm:f>
          </x14:formula1>
          <xm:sqref>D440</xm:sqref>
        </x14:dataValidation>
        <x14:dataValidation type="list" allowBlank="1" showInputMessage="1" showErrorMessage="1">
          <x14:formula1>
            <xm:f>'K:\04_教育ビジョン・広報グループ\05_かながわ教育ビジョン\03_かながわ教育月間\01_かながわ教育月間\01_かながわ教育月間イベント照会\05_HP掲載\02_更新（2409)\[【未掲載：８月提出】【様式】調査票（神奈川大学）.xlsx]別表1コード表'!#REF!</xm:f>
          </x14:formula1>
          <xm:sqref>D375:D425</xm:sqref>
        </x14:dataValidation>
        <x14:dataValidation type="list" allowBlank="1" showInputMessage="1" showErrorMessage="1">
          <x14:formula1>
            <xm:f>'Y:\24_生涯学習課\74 その他\報告関係\R6報告関係\04教育総務課\06令和6年度「かながわ教育月間」の取り組みについて\回答\[04【中津公民館】03_【様式】調査票（貴市町村名） - コピー (3).xlsx]別表1コード表'!#REF!</xm:f>
          </x14:formula1>
          <xm:sqref>D449 B449</xm:sqref>
        </x14:dataValidation>
        <x14:dataValidation type="list" allowBlank="1" showInputMessage="1" showErrorMessage="1">
          <x14:formula1>
            <xm:f>'C:\USERS\2201\APPDATA\LOCAL\TEMP\SOWDIR0\[かながわ教育月間（スポ文課）.xlsx]別表1コード表'!#REF!</xm:f>
          </x14:formula1>
          <xm:sqref>D451 B451:B452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文化遺産課）.XLSX]別表1コード表'!#REF!</xm:f>
          </x14:formula1>
          <xm:sqref>D460:D461 B460:B461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99_横浜市連合退職校長会\[R6061401_【様式】調査票（貴団体名）.xlsx]別表1コード表'!#REF!</xm:f>
          </x14:formula1>
          <xm:sqref>B497 D497</xm:sqref>
        </x14:dataValidation>
        <x14:dataValidation type="list" allowBlank="1" showInputMessage="1" showErrorMessage="1">
          <x14:formula1>
            <xm:f>'J:\02 GROUP\08 公園課\13_R6  ＜編集中＞\30_調査・回答、情報公開\02_調査・回答\Ｒ６年度\20240621_【教育】教育月間調査\03_指定管→事務所\[保土ケ谷　03_【様式】調査票（所属名）.XLSX]別表1コード表'!#REF!</xm:f>
          </x14:formula1>
          <xm:sqref>B491:B492 D491:D492</xm:sqref>
        </x14:dataValidation>
        <x14:dataValidation type="list" allowBlank="1" showInputMessage="1" showErrorMessage="1">
          <x14:formula1>
            <xm:f>'\\V2-FILESRV-06\fs6-e$\Redirect\0870041\Downloads\[20240611赤字修正（児童図書館）かながわ教育月間 (1).xlsx]別表1コード表'!#REF!</xm:f>
          </x14:formula1>
          <xm:sqref>D522:D523 D525:D526</xm:sqref>
        </x14:dataValidation>
        <x14:dataValidation type="list" allowBlank="1" showInputMessage="1" showErrorMessage="1">
          <x14:formula1>
            <xm:f>'C:\Users\122181\Desktop\[R6かながわ教育月間03_【様式】調査票（教育指導課）.xlsx]別表1コード表'!#REF!</xm:f>
          </x14:formula1>
          <xm:sqref>B535 D535</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回答\[03_【様式】調査票（横須賀市）(支援教育課).xlsx]別表1コード表'!#REF!</xm:f>
          </x14:formula1>
          <xm:sqref>B521 D524 D521 B524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05【済】平塚市\[【様式】R6調査票（平塚市）.xlsx]別表1コード表'!#REF!</xm:f>
          </x14:formula1>
          <xm:sqref>B514 B512 D512 D514</xm:sqref>
        </x14:dataValidation>
        <x14:dataValidation type="list" allowBlank="1" showInputMessage="1" showErrorMessage="1">
          <x14:formula1>
            <xm:f>'\\hnfl01\Share\社会教育部\照会・回答\令和６年度\教育月間\[03_【様式】調査票（平塚市スポーツ課）.xlsx]別表1コード表'!#REF!</xm:f>
          </x14:formula1>
          <xm:sqref>D510:D511 B510:B511 B513 D513 D530 D515:D516 B530 B515:B516</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回答\[03_【様式】調査票（貴市町村名）（博物館運営課）.xlsx]別表1コード表'!#REF!</xm:f>
          </x14:formula1>
          <xm:sqref>B505:B509 D505:D509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3"/>
  <sheetViews>
    <sheetView showGridLines="0" view="pageBreakPreview" zoomScale="85" zoomScaleNormal="70" zoomScaleSheetLayoutView="85" workbookViewId="0">
      <selection activeCell="H3" sqref="H3"/>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ht="76.8" customHeight="1" thickTop="1" x14ac:dyDescent="0.2">
      <c r="B3" s="43" t="s">
        <v>1560</v>
      </c>
      <c r="C3" s="11" t="s">
        <v>1540</v>
      </c>
      <c r="D3" s="7" t="s">
        <v>33</v>
      </c>
      <c r="E3" s="11" t="s">
        <v>1541</v>
      </c>
      <c r="F3" s="21">
        <v>45584</v>
      </c>
      <c r="G3" s="21">
        <v>45584</v>
      </c>
      <c r="H3" s="43" t="s">
        <v>1561</v>
      </c>
      <c r="I3" s="43" t="s">
        <v>1562</v>
      </c>
      <c r="J3" s="43" t="s">
        <v>1544</v>
      </c>
      <c r="K3" s="11" t="s">
        <v>32</v>
      </c>
      <c r="L3" s="43" t="s">
        <v>34</v>
      </c>
      <c r="M3" s="9" t="s">
        <v>39</v>
      </c>
      <c r="N3" s="11" t="s">
        <v>1545</v>
      </c>
      <c r="O3" s="18" t="s">
        <v>1546</v>
      </c>
    </row>
  </sheetData>
  <sheetProtection insertRows="0" insertHyperlinks="0" deleteRows="0" sort="0" autoFilter="0"/>
  <autoFilter ref="B2:O3"/>
  <mergeCells count="1">
    <mergeCell ref="B1:O1"/>
  </mergeCells>
  <phoneticPr fontId="2"/>
  <dataValidations count="9">
    <dataValidation type="list" allowBlank="1" showInputMessage="1" showErrorMessage="1" sqref="WVE2:WVE1048576 IS2:IS1048576 SO2:SO1048576 ACK2:ACK1048576 AMG2:AMG1048576 AWC2:AWC1048576 BFY2:BFY1048576 BPU2:BPU1048576 BZQ2:BZQ1048576 CJM2:CJM1048576 CTI2:CTI1048576 DDE2:DDE1048576 DNA2:DNA1048576 DWW2:DWW1048576 EGS2:EGS1048576 EQO2:EQO1048576 FAK2:FAK1048576 FKG2:FKG1048576 FUC2:FUC1048576 GDY2:GDY1048576 GNU2:GNU1048576 GXQ2:GXQ1048576 HHM2:HHM1048576 HRI2:HRI1048576 IBE2:IBE1048576 ILA2:ILA1048576 IUW2:IUW1048576 JES2:JES1048576 JOO2:JOO1048576 JYK2:JYK1048576 KIG2:KIG1048576 KSC2:KSC1048576 LBY2:LBY1048576 LLU2:LLU1048576 LVQ2:LVQ1048576 MFM2:MFM1048576 MPI2:MPI1048576 MZE2:MZE1048576 NJA2:NJA1048576 NSW2:NSW1048576 OCS2:OCS1048576 OMO2:OMO1048576 OWK2:OWK1048576 PGG2:PGG1048576 PQC2:PQC1048576 PZY2:PZY1048576 QJU2:QJU1048576 QTQ2:QTQ1048576 RDM2:RDM1048576 RNI2:RNI1048576 RXE2:RXE1048576 SHA2:SHA1048576 SQW2:SQW1048576 TAS2:TAS1048576 TKO2:TKO1048576 TUK2:TUK1048576 UEG2:UEG1048576 UOC2:UOC1048576 UXY2:UXY1048576 VHU2:VHU1048576 VRQ2:VRQ1048576 WBM2:WBM1048576 WLI2:WLI1048576 L3:L1048576">
      <formula1>"有料,無料,その他"</formula1>
    </dataValidation>
    <dataValidation type="list" allowBlank="1" showInputMessage="1" showErrorMessage="1" sqref="ACG2:ACG1048576 AMC2:AMC1048576 AVY2:AVY1048576 BFU2:BFU1048576 BPQ2:BPQ1048576 BZM2:BZM1048576 CJI2:CJI1048576 CTE2:CTE1048576 DDA2:DDA1048576 DMW2:DMW1048576 DWS2:DWS1048576 EGO2:EGO1048576 EQK2:EQK1048576 FAG2:FAG1048576 FKC2:FKC1048576 FTY2:FTY1048576 GDU2:GDU1048576 GNQ2:GNQ1048576 GXM2:GXM1048576 HHI2:HHI1048576 HRE2:HRE1048576 IBA2:IBA1048576 IKW2:IKW1048576 IUS2:IUS1048576 JEO2:JEO1048576 JOK2:JOK1048576 JYG2:JYG1048576 KIC2:KIC1048576 KRY2:KRY1048576 LBU2:LBU1048576 LLQ2:LLQ1048576 LVM2:LVM1048576 MFI2:MFI1048576 MPE2:MPE1048576 MZA2:MZA1048576 NIW2:NIW1048576 NSS2:NSS1048576 OCO2:OCO1048576 OMK2:OMK1048576 OWG2:OWG1048576 PGC2:PGC1048576 PPY2:PPY1048576 PZU2:PZU1048576 QJQ2:QJQ1048576 QTM2:QTM1048576 RDI2:RDI1048576 RNE2:RNE1048576 RXA2:RXA1048576 SGW2:SGW1048576 SQS2:SQS1048576 TAO2:TAO1048576 TKK2:TKK1048576 TUG2:TUG1048576 UEC2:UEC1048576 UNY2:UNY1048576 UXU2:UXU1048576 VHQ2:VHQ1048576 VRM2:VRM1048576 WBI2:WBI1048576 WLE2:WLE1048576 WVA2:WVA1048576 IO2:IO1048576 SK2:SK1048576">
      <formula1>"在住・在勤条件あり,在住・在勤条件なし"</formula1>
    </dataValidation>
    <dataValidation type="list" allowBlank="1" showInputMessage="1" showErrorMessage="1" sqref="ABW2:ABW1048576 ALS2:ALS1048576 AVO2:AVO1048576 BFK2:BFK1048576 BPG2:BPG1048576 BZC2:BZC1048576 CIY2:CIY1048576 CSU2:CSU1048576 DCQ2:DCQ1048576 DMM2:DMM1048576 DWI2:DWI1048576 EGE2:EGE1048576 EQA2:EQA1048576 EZW2:EZW1048576 FJS2:FJS1048576 FTO2:FTO1048576 GDK2:GDK1048576 GNG2:GNG1048576 GXC2:GXC1048576 HGY2:HGY1048576 HQU2:HQU1048576 IAQ2:IAQ1048576 IKM2:IKM1048576 IUI2:IUI1048576 JEE2:JEE1048576 JOA2:JOA1048576 JXW2:JXW1048576 KHS2:KHS1048576 KRO2:KRO1048576 LBK2:LBK1048576 LLG2:LLG1048576 LVC2:LVC1048576 MEY2:MEY1048576 MOU2:MOU1048576 MYQ2:MYQ1048576 NIM2:NIM1048576 NSI2:NSI1048576 OCE2:OCE1048576 OMA2:OMA1048576 OVW2:OVW1048576 PFS2:PFS1048576 PPO2:PPO1048576 PZK2:PZK1048576 QJG2:QJG1048576 QTC2:QTC1048576 RCY2:RCY1048576 RMU2:RMU1048576 RWQ2:RWQ1048576 SGM2:SGM1048576 SQI2:SQI1048576 TAE2:TAE1048576 TKA2:TKA1048576 TTW2:TTW1048576 UDS2:UDS1048576 UNO2:UNO1048576 UXK2:UXK1048576 VHG2:VHG1048576 VRC2:VRC1048576 WAY2:WAY1048576 WKU2:WKU1048576 WUQ2:WUQ1048576 IE2:IE1048576 SA2:SA1048576">
      <formula1>" 県機関,市町村機関,大学・短大,高校,専修・各種学校,カルチャー・センター,その他の機関"</formula1>
    </dataValidation>
    <dataValidation type="list" allowBlank="1" showInputMessage="1" showErrorMessage="1" sqref="ABV2:ABV1048576 ALR2:ALR1048576 AVN2:AVN1048576 BFJ2:BFJ1048576 BPF2:BPF1048576 BZB2:BZB1048576 CIX2:CIX1048576 CST2:CST1048576 DCP2:DCP1048576 DML2:DML1048576 DWH2:DWH1048576 EGD2:EGD1048576 EPZ2:EPZ1048576 EZV2:EZV1048576 FJR2:FJR1048576 FTN2:FTN1048576 GDJ2:GDJ1048576 GNF2:GNF1048576 GXB2:GXB1048576 HGX2:HGX1048576 HQT2:HQT1048576 IAP2:IAP1048576 IKL2:IKL1048576 IUH2:IUH1048576 JED2:JED1048576 JNZ2:JNZ1048576 JXV2:JXV1048576 KHR2:KHR1048576 KRN2:KRN1048576 LBJ2:LBJ1048576 LLF2:LLF1048576 LVB2:LVB1048576 MEX2:MEX1048576 MOT2:MOT1048576 MYP2:MYP1048576 NIL2:NIL1048576 NSH2:NSH1048576 OCD2:OCD1048576 OLZ2:OLZ1048576 OVV2:OVV1048576 PFR2:PFR1048576 PPN2:PPN1048576 PZJ2:PZJ1048576 QJF2:QJF1048576 QTB2:QTB1048576 RCX2:RCX1048576 RMT2:RMT1048576 RWP2:RWP1048576 SGL2:SGL1048576 SQH2:SQH1048576 TAD2:TAD1048576 TJZ2:TJZ1048576 TTV2:TTV1048576 UDR2:UDR1048576 UNN2:UNN1048576 UXJ2:UXJ1048576 VHF2:VHF1048576 VRB2:VRB1048576 WAX2:WAX1048576 WKT2:WKT1048576 WUP2:WUP1048576 ID2:ID1048576 RZ2:RZ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ABU2:ABU1048576 ALQ2:ALQ1048576 AVM2:AVM1048576 BFI2:BFI1048576 BPE2:BPE1048576 BZA2:BZA1048576 CIW2:CIW1048576 CSS2:CSS1048576 DCO2:DCO1048576 DMK2:DMK1048576 DWG2:DWG1048576 EGC2:EGC1048576 EPY2:EPY1048576 EZU2:EZU1048576 FJQ2:FJQ1048576 FTM2:FTM1048576 GDI2:GDI1048576 GNE2:GNE1048576 GXA2:GXA1048576 HGW2:HGW1048576 HQS2:HQS1048576 IAO2:IAO1048576 IKK2:IKK1048576 IUG2:IUG1048576 JEC2:JEC1048576 JNY2:JNY1048576 JXU2:JXU1048576 KHQ2:KHQ1048576 KRM2:KRM1048576 LBI2:LBI1048576 LLE2:LLE1048576 LVA2:LVA1048576 MEW2:MEW1048576 MOS2:MOS1048576 MYO2:MYO1048576 NIK2:NIK1048576 NSG2:NSG1048576 OCC2:OCC1048576 OLY2:OLY1048576 OVU2:OVU1048576 PFQ2:PFQ1048576 PPM2:PPM1048576 PZI2:PZI1048576 QJE2:QJE1048576 QTA2:QTA1048576 RCW2:RCW1048576 RMS2:RMS1048576 RWO2:RWO1048576 SGK2:SGK1048576 SQG2:SQG1048576 TAC2:TAC1048576 TJY2:TJY1048576 TTU2:TTU1048576 UDQ2:UDQ1048576 UNM2:UNM1048576 UXI2:UXI1048576 VHE2:VHE1048576 VRA2:VRA1048576 WAW2:WAW1048576 WKS2:WKS1048576 WUO2:WUO1048576 IC2:IC1048576 RY2:RY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ABT2:ABT1048576 ALP2:ALP1048576 AVL2:AVL1048576 BFH2:BFH1048576 BPD2:BPD1048576 BYZ2:BYZ1048576 CIV2:CIV1048576 CSR2:CSR1048576 DCN2:DCN1048576 DMJ2:DMJ1048576 DWF2:DWF1048576 EGB2:EGB1048576 EPX2:EPX1048576 EZT2:EZT1048576 FJP2:FJP1048576 FTL2:FTL1048576 GDH2:GDH1048576 GND2:GND1048576 GWZ2:GWZ1048576 HGV2:HGV1048576 HQR2:HQR1048576 IAN2:IAN1048576 IKJ2:IKJ1048576 IUF2:IUF1048576 JEB2:JEB1048576 JNX2:JNX1048576 JXT2:JXT1048576 KHP2:KHP1048576 KRL2:KRL1048576 LBH2:LBH1048576 LLD2:LLD1048576 LUZ2:LUZ1048576 MEV2:MEV1048576 MOR2:MOR1048576 MYN2:MYN1048576 NIJ2:NIJ1048576 NSF2:NSF1048576 OCB2:OCB1048576 OLX2:OLX1048576 OVT2:OVT1048576 PFP2:PFP1048576 PPL2:PPL1048576 PZH2:PZH1048576 QJD2:QJD1048576 QSZ2:QSZ1048576 RCV2:RCV1048576 RMR2:RMR1048576 RWN2:RWN1048576 SGJ2:SGJ1048576 SQF2:SQF1048576 TAB2:TAB1048576 TJX2:TJX1048576 TTT2:TTT1048576 UDP2:UDP1048576 UNL2:UNL1048576 UXH2:UXH1048576 VHD2:VHD1048576 VQZ2:VQZ1048576 WAV2:WAV1048576 WKR2:WKR1048576 WUN2:WUN1048576 IB2:IB1048576 RX2:RX1048576">
      <formula1>"現代的課題学習,ビジネスライフ,教養・文化,国際交流・語学,情報処理・情報通信,神奈川再発見,スポーツ・健康"</formula1>
    </dataValidation>
    <dataValidation type="list" allowBlank="1" showInputMessage="1" showErrorMessage="1" sqref="RW2:RW1048576 ABS2:ABS1048576 ALO2:ALO1048576 AVK2:AVK1048576 BFG2:BFG1048576 BPC2:BPC1048576 BYY2:BYY1048576 CIU2:CIU1048576 CSQ2:CSQ1048576 DCM2:DCM1048576 DMI2:DMI1048576 DWE2:DWE1048576 EGA2:EGA1048576 EPW2:EPW1048576 EZS2:EZS1048576 FJO2:FJO1048576 FTK2:FTK1048576 GDG2:GDG1048576 GNC2:GNC1048576 GWY2:GWY1048576 HGU2:HGU1048576 HQQ2:HQQ1048576 IAM2:IAM1048576 IKI2:IKI1048576 IUE2:IUE1048576 JEA2:JEA1048576 JNW2:JNW1048576 JXS2:JXS1048576 KHO2:KHO1048576 KRK2:KRK1048576 LBG2:LBG1048576 LLC2:LLC1048576 LUY2:LUY1048576 MEU2:MEU1048576 MOQ2:MOQ1048576 MYM2:MYM1048576 NII2:NII1048576 NSE2:NSE1048576 OCA2:OCA1048576 OLW2:OLW1048576 OVS2:OVS1048576 PFO2:PFO1048576 PPK2:PPK1048576 PZG2:PZG1048576 QJC2:QJC1048576 QSY2:QSY1048576 RCU2:RCU1048576 RMQ2:RMQ1048576 RWM2:RWM1048576 SGI2:SGI1048576 SQE2:SQE1048576 TAA2:TAA1048576 TJW2:TJW1048576 TTS2:TTS1048576 UDO2:UDO1048576 UNK2:UNK1048576 UXG2:UXG1048576 VHC2:VHC1048576 VQY2:VQY1048576 WAU2:WAU1048576 WKQ2:WKQ1048576 WUM2:WUM1048576 IA2:IA1048576">
      <formula1>"講座,催し物(イベント),講座・催し物,講座・催し物(ボランティア),KSIO(神奈川県広域スポーツ講座･催し物情報)"</formula1>
    </dataValidation>
    <dataValidation type="list" allowBlank="1" showInputMessage="1" showErrorMessage="1" sqref="M3">
      <formula1>"要,不要"</formula1>
    </dataValidation>
    <dataValidation imeMode="disabled" allowBlank="1" showInputMessage="1" showErrorMessage="1" sqref="O3 F3:G3"/>
  </dataValidations>
  <hyperlinks>
    <hyperlink ref="O3" r:id="rId1"/>
  </hyperlinks>
  <pageMargins left="0.31496062992125984" right="0.31496062992125984" top="0.35433070866141736" bottom="0.15748031496062992" header="0.31496062992125984" footer="0.31496062992125984"/>
  <pageSetup paperSize="9" scale="57" fitToHeight="0"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'Y:\24_生涯学習課\74 その他\報告関係\R6報告関係\04教育総務課\06令和6年度「かながわ教育月間」の取り組みについて\回答\[05【本課】03_【様式】調査票（貴市町村名） - コピー (2).xlsx]別表1コード表'!#REF!</xm:f>
          </x14:formula1>
          <xm:sqref>D3 B3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4"/>
  <sheetViews>
    <sheetView showGridLines="0" view="pageBreakPreview" zoomScale="85" zoomScaleNormal="70" zoomScaleSheetLayoutView="85" workbookViewId="0">
      <selection activeCell="E21" sqref="E21"/>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107.4" customHeight="1" thickTop="1" x14ac:dyDescent="0.2">
      <c r="B3" s="43" t="s">
        <v>3</v>
      </c>
      <c r="C3" s="43" t="s">
        <v>538</v>
      </c>
      <c r="D3" s="7" t="s">
        <v>35</v>
      </c>
      <c r="E3" s="43" t="s">
        <v>539</v>
      </c>
      <c r="F3" s="21">
        <v>45584</v>
      </c>
      <c r="G3" s="21">
        <v>45642</v>
      </c>
      <c r="H3" s="43" t="s">
        <v>536</v>
      </c>
      <c r="I3" s="43" t="s">
        <v>537</v>
      </c>
      <c r="J3" s="43" t="s">
        <v>540</v>
      </c>
      <c r="K3" s="43" t="s">
        <v>238</v>
      </c>
      <c r="L3" s="43" t="s">
        <v>41</v>
      </c>
      <c r="M3" s="9" t="s">
        <v>39</v>
      </c>
      <c r="N3" s="43" t="s">
        <v>541</v>
      </c>
      <c r="O3" s="18" t="s">
        <v>542</v>
      </c>
    </row>
    <row r="4" spans="2:15" ht="76.8" customHeight="1" x14ac:dyDescent="0.2">
      <c r="B4" s="43" t="s">
        <v>3</v>
      </c>
      <c r="C4" s="43" t="s">
        <v>1563</v>
      </c>
      <c r="D4" s="7" t="s">
        <v>45</v>
      </c>
      <c r="E4" s="43" t="s">
        <v>1564</v>
      </c>
      <c r="F4" s="21">
        <v>45613</v>
      </c>
      <c r="G4" s="21">
        <v>45613</v>
      </c>
      <c r="H4" s="43" t="s">
        <v>1565</v>
      </c>
      <c r="I4" s="43" t="s">
        <v>1566</v>
      </c>
      <c r="J4" s="43" t="s">
        <v>1246</v>
      </c>
      <c r="K4" s="43" t="s">
        <v>1567</v>
      </c>
      <c r="L4" s="43" t="s">
        <v>31</v>
      </c>
      <c r="M4" s="9" t="s">
        <v>30</v>
      </c>
      <c r="N4" s="43" t="s">
        <v>1248</v>
      </c>
      <c r="O4" s="18" t="s">
        <v>1249</v>
      </c>
    </row>
  </sheetData>
  <sheetProtection insertRows="0" insertHyperlinks="0" deleteRows="0" sort="0" autoFilter="0"/>
  <autoFilter ref="B2:O4"/>
  <mergeCells count="1">
    <mergeCell ref="B1:O1"/>
  </mergeCells>
  <phoneticPr fontId="2"/>
  <dataValidations count="9">
    <dataValidation type="list" allowBlank="1" showInputMessage="1" showErrorMessage="1" sqref="WVE2:WVE1048576 IS2:IS1048576 SO2:SO1048576 ACK2:ACK1048576 AMG2:AMG1048576 AWC2:AWC1048576 BFY2:BFY1048576 BPU2:BPU1048576 BZQ2:BZQ1048576 CJM2:CJM1048576 CTI2:CTI1048576 DDE2:DDE1048576 DNA2:DNA1048576 DWW2:DWW1048576 EGS2:EGS1048576 EQO2:EQO1048576 FAK2:FAK1048576 FKG2:FKG1048576 FUC2:FUC1048576 GDY2:GDY1048576 GNU2:GNU1048576 GXQ2:GXQ1048576 HHM2:HHM1048576 HRI2:HRI1048576 IBE2:IBE1048576 ILA2:ILA1048576 IUW2:IUW1048576 JES2:JES1048576 JOO2:JOO1048576 JYK2:JYK1048576 KIG2:KIG1048576 KSC2:KSC1048576 LBY2:LBY1048576 LLU2:LLU1048576 LVQ2:LVQ1048576 MFM2:MFM1048576 MPI2:MPI1048576 MZE2:MZE1048576 NJA2:NJA1048576 NSW2:NSW1048576 OCS2:OCS1048576 OMO2:OMO1048576 OWK2:OWK1048576 PGG2:PGG1048576 PQC2:PQC1048576 PZY2:PZY1048576 QJU2:QJU1048576 QTQ2:QTQ1048576 RDM2:RDM1048576 RNI2:RNI1048576 RXE2:RXE1048576 SHA2:SHA1048576 SQW2:SQW1048576 TAS2:TAS1048576 TKO2:TKO1048576 TUK2:TUK1048576 UEG2:UEG1048576 UOC2:UOC1048576 UXY2:UXY1048576 VHU2:VHU1048576 VRQ2:VRQ1048576 WBM2:WBM1048576 WLI2:WLI1048576 L3:L1048576">
      <formula1>"有料,無料,その他"</formula1>
    </dataValidation>
    <dataValidation type="list" allowBlank="1" showInputMessage="1" showErrorMessage="1" sqref="DDA2 DMW2 DWS2 EGO2 EQK2 FAG2 FKC2 FTY2 GDU2 GNQ2 GXM2 HHI2 HRE2 IBA2 IKW2 IUS2 JEO2 JOK2 JYG2 KIC2 KRY2 LBU2 LLQ2 LVM2 MFI2 MPE2 MZA2 NIW2 NSS2 OCO2 OMK2 OWG2 PGC2 PPY2 PZU2 QJQ2 QTM2 RDI2 RNE2 RXA2 SGW2 SQS2 TAO2 TKK2 TUG2 UEC2 UNY2 UXU2 VHQ2 VRM2 WBI2 WLE2 WVA2 IO2 SK2 ACG2 AMC2 AVY2 BFU2 BPQ2 BZM2 CJI2 CTE2 ACG3:ACG1048576 AMC3:AMC1048576 AVY3:AVY1048576 BFU3:BFU1048576 BPQ3:BPQ1048576 BZM3:BZM1048576 CJI3:CJI1048576 CTE3:CTE1048576 DDA3:DDA1048576 DMW3:DMW1048576 DWS3:DWS1048576 EGO3:EGO1048576 EQK3:EQK1048576 FAG3:FAG1048576 FKC3:FKC1048576 FTY3:FTY1048576 GDU3:GDU1048576 GNQ3:GNQ1048576 GXM3:GXM1048576 HHI3:HHI1048576 HRE3:HRE1048576 IBA3:IBA1048576 IKW3:IKW1048576 IUS3:IUS1048576 JEO3:JEO1048576 JOK3:JOK1048576 JYG3:JYG1048576 KIC3:KIC1048576 KRY3:KRY1048576 LBU3:LBU1048576 LLQ3:LLQ1048576 LVM3:LVM1048576 MFI3:MFI1048576 MPE3:MPE1048576 MZA3:MZA1048576 NIW3:NIW1048576 NSS3:NSS1048576 OCO3:OCO1048576 OMK3:OMK1048576 OWG3:OWG1048576 PGC3:PGC1048576 PPY3:PPY1048576 PZU3:PZU1048576 QJQ3:QJQ1048576 QTM3:QTM1048576 RDI3:RDI1048576 RNE3:RNE1048576 RXA3:RXA1048576 SGW3:SGW1048576 SQS3:SQS1048576 TAO3:TAO1048576 TKK3:TKK1048576 TUG3:TUG1048576 UEC3:UEC1048576 UNY3:UNY1048576 UXU3:UXU1048576 VHQ3:VHQ1048576 VRM3:VRM1048576 WBI3:WBI1048576 WLE3:WLE1048576 WVA3:WVA1048576 IO3:IO1048576 SK3:SK1048576">
      <formula1>"在住・在勤条件あり,在住・在勤条件なし"</formula1>
    </dataValidation>
    <dataValidation type="list" allowBlank="1" showInputMessage="1" showErrorMessage="1" sqref="DCQ2 DMM2 DWI2 EGE2 EQA2 EZW2 FJS2 FTO2 GDK2 GNG2 GXC2 HGY2 HQU2 IAQ2 IKM2 IUI2 JEE2 JOA2 JXW2 KHS2 KRO2 LBK2 LLG2 LVC2 MEY2 MOU2 MYQ2 NIM2 NSI2 OCE2 OMA2 OVW2 PFS2 PPO2 PZK2 QJG2 QTC2 RCY2 RMU2 RWQ2 SGM2 SQI2 TAE2 TKA2 TTW2 UDS2 UNO2 UXK2 VHG2 VRC2 WAY2 WKU2 WUQ2 IE2 SA2 ABW2 ALS2 AVO2 BFK2 BPG2 BZC2 CIY2 CSU2 ABW3:ABW1048576 ALS3:ALS1048576 AVO3:AVO1048576 BFK3:BFK1048576 BPG3:BPG1048576 BZC3:BZC1048576 CIY3:CIY1048576 CSU3:CSU1048576 DCQ3:DCQ1048576 DMM3:DMM1048576 DWI3:DWI1048576 EGE3:EGE1048576 EQA3:EQA1048576 EZW3:EZW1048576 FJS3:FJS1048576 FTO3:FTO1048576 GDK3:GDK1048576 GNG3:GNG1048576 GXC3:GXC1048576 HGY3:HGY1048576 HQU3:HQU1048576 IAQ3:IAQ1048576 IKM3:IKM1048576 IUI3:IUI1048576 JEE3:JEE1048576 JOA3:JOA1048576 JXW3:JXW1048576 KHS3:KHS1048576 KRO3:KRO1048576 LBK3:LBK1048576 LLG3:LLG1048576 LVC3:LVC1048576 MEY3:MEY1048576 MOU3:MOU1048576 MYQ3:MYQ1048576 NIM3:NIM1048576 NSI3:NSI1048576 OCE3:OCE1048576 OMA3:OMA1048576 OVW3:OVW1048576 PFS3:PFS1048576 PPO3:PPO1048576 PZK3:PZK1048576 QJG3:QJG1048576 QTC3:QTC1048576 RCY3:RCY1048576 RMU3:RMU1048576 RWQ3:RWQ1048576 SGM3:SGM1048576 SQI3:SQI1048576 TAE3:TAE1048576 TKA3:TKA1048576 TTW3:TTW1048576 UDS3:UDS1048576 UNO3:UNO1048576 UXK3:UXK1048576 VHG3:VHG1048576 VRC3:VRC1048576 WAY3:WAY1048576 WKU3:WKU1048576 WUQ3:WUQ1048576 IE3:IE1048576 SA3:SA1048576">
      <formula1>" 県機関,市町村機関,大学・短大,高校,専修・各種学校,カルチャー・センター,その他の機関"</formula1>
    </dataValidation>
    <dataValidation type="list" allowBlank="1" showInputMessage="1" showErrorMessage="1" sqref="DCP2 DML2 DWH2 EGD2 EPZ2 EZV2 FJR2 FTN2 GDJ2 GNF2 GXB2 HGX2 HQT2 IAP2 IKL2 IUH2 JED2 JNZ2 JXV2 KHR2 KRN2 LBJ2 LLF2 LVB2 MEX2 MOT2 MYP2 NIL2 NSH2 OCD2 OLZ2 OVV2 PFR2 PPN2 PZJ2 QJF2 QTB2 RCX2 RMT2 RWP2 SGL2 SQH2 TAD2 TJZ2 TTV2 UDR2 UNN2 UXJ2 VHF2 VRB2 WAX2 WKT2 WUP2 ID2 RZ2 ABV2 ALR2 AVN2 BFJ2 BPF2 BZB2 CIX2 CST2 ABV3:ABV1048576 ALR3:ALR1048576 AVN3:AVN1048576 BFJ3:BFJ1048576 BPF3:BPF1048576 BZB3:BZB1048576 CIX3:CIX1048576 CST3:CST1048576 DCP3:DCP1048576 DML3:DML1048576 DWH3:DWH1048576 EGD3:EGD1048576 EPZ3:EPZ1048576 EZV3:EZV1048576 FJR3:FJR1048576 FTN3:FTN1048576 GDJ3:GDJ1048576 GNF3:GNF1048576 GXB3:GXB1048576 HGX3:HGX1048576 HQT3:HQT1048576 IAP3:IAP1048576 IKL3:IKL1048576 IUH3:IUH1048576 JED3:JED1048576 JNZ3:JNZ1048576 JXV3:JXV1048576 KHR3:KHR1048576 KRN3:KRN1048576 LBJ3:LBJ1048576 LLF3:LLF1048576 LVB3:LVB1048576 MEX3:MEX1048576 MOT3:MOT1048576 MYP3:MYP1048576 NIL3:NIL1048576 NSH3:NSH1048576 OCD3:OCD1048576 OLZ3:OLZ1048576 OVV3:OVV1048576 PFR3:PFR1048576 PPN3:PPN1048576 PZJ3:PZJ1048576 QJF3:QJF1048576 QTB3:QTB1048576 RCX3:RCX1048576 RMT3:RMT1048576 RWP3:RWP1048576 SGL3:SGL1048576 SQH3:SQH1048576 TAD3:TAD1048576 TJZ3:TJZ1048576 TTV3:TTV1048576 UDR3:UDR1048576 UNN3:UNN1048576 UXJ3:UXJ1048576 VHF3:VHF1048576 VRB3:VRB1048576 WAX3:WAX1048576 WKT3:WKT1048576 WUP3:WUP1048576 ID3:ID1048576 RZ3:RZ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DCO2 DMK2 DWG2 EGC2 EPY2 EZU2 FJQ2 FTM2 GDI2 GNE2 GXA2 HGW2 HQS2 IAO2 IKK2 IUG2 JEC2 JNY2 JXU2 KHQ2 KRM2 LBI2 LLE2 LVA2 MEW2 MOS2 MYO2 NIK2 NSG2 OCC2 OLY2 OVU2 PFQ2 PPM2 PZI2 QJE2 QTA2 RCW2 RMS2 RWO2 SGK2 SQG2 TAC2 TJY2 TTU2 UDQ2 UNM2 UXI2 VHE2 VRA2 WAW2 WKS2 WUO2 IC2 RY2 ABU2 ALQ2 AVM2 BFI2 BPE2 BZA2 CIW2 CSS2 ABU3:ABU1048576 ALQ3:ALQ1048576 AVM3:AVM1048576 BFI3:BFI1048576 BPE3:BPE1048576 BZA3:BZA1048576 CIW3:CIW1048576 CSS3:CSS1048576 DCO3:DCO1048576 DMK3:DMK1048576 DWG3:DWG1048576 EGC3:EGC1048576 EPY3:EPY1048576 EZU3:EZU1048576 FJQ3:FJQ1048576 FTM3:FTM1048576 GDI3:GDI1048576 GNE3:GNE1048576 GXA3:GXA1048576 HGW3:HGW1048576 HQS3:HQS1048576 IAO3:IAO1048576 IKK3:IKK1048576 IUG3:IUG1048576 JEC3:JEC1048576 JNY3:JNY1048576 JXU3:JXU1048576 KHQ3:KHQ1048576 KRM3:KRM1048576 LBI3:LBI1048576 LLE3:LLE1048576 LVA3:LVA1048576 MEW3:MEW1048576 MOS3:MOS1048576 MYO3:MYO1048576 NIK3:NIK1048576 NSG3:NSG1048576 OCC3:OCC1048576 OLY3:OLY1048576 OVU3:OVU1048576 PFQ3:PFQ1048576 PPM3:PPM1048576 PZI3:PZI1048576 QJE3:QJE1048576 QTA3:QTA1048576 RCW3:RCW1048576 RMS3:RMS1048576 RWO3:RWO1048576 SGK3:SGK1048576 SQG3:SQG1048576 TAC3:TAC1048576 TJY3:TJY1048576 TTU3:TTU1048576 UDQ3:UDQ1048576 UNM3:UNM1048576 UXI3:UXI1048576 VHE3:VHE1048576 VRA3:VRA1048576 WAW3:WAW1048576 WKS3:WKS1048576 WUO3:WUO1048576 IC3:IC1048576 RY3:RY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DCN2 DMJ2 DWF2 EGB2 EPX2 EZT2 FJP2 FTL2 GDH2 GND2 GWZ2 HGV2 HQR2 IAN2 IKJ2 IUF2 JEB2 JNX2 JXT2 KHP2 KRL2 LBH2 LLD2 LUZ2 MEV2 MOR2 MYN2 NIJ2 NSF2 OCB2 OLX2 OVT2 PFP2 PPL2 PZH2 QJD2 QSZ2 RCV2 RMR2 RWN2 SGJ2 SQF2 TAB2 TJX2 TTT2 UDP2 UNL2 UXH2 VHD2 VQZ2 WAV2 WKR2 WUN2 IB2 RX2 ABT2 ALP2 AVL2 BFH2 BPD2 BYZ2 CIV2 CSR2 ABT3:ABT1048576 ALP3:ALP1048576 AVL3:AVL1048576 BFH3:BFH1048576 BPD3:BPD1048576 BYZ3:BYZ1048576 CIV3:CIV1048576 CSR3:CSR1048576 DCN3:DCN1048576 DMJ3:DMJ1048576 DWF3:DWF1048576 EGB3:EGB1048576 EPX3:EPX1048576 EZT3:EZT1048576 FJP3:FJP1048576 FTL3:FTL1048576 GDH3:GDH1048576 GND3:GND1048576 GWZ3:GWZ1048576 HGV3:HGV1048576 HQR3:HQR1048576 IAN3:IAN1048576 IKJ3:IKJ1048576 IUF3:IUF1048576 JEB3:JEB1048576 JNX3:JNX1048576 JXT3:JXT1048576 KHP3:KHP1048576 KRL3:KRL1048576 LBH3:LBH1048576 LLD3:LLD1048576 LUZ3:LUZ1048576 MEV3:MEV1048576 MOR3:MOR1048576 MYN3:MYN1048576 NIJ3:NIJ1048576 NSF3:NSF1048576 OCB3:OCB1048576 OLX3:OLX1048576 OVT3:OVT1048576 PFP3:PFP1048576 PPL3:PPL1048576 PZH3:PZH1048576 QJD3:QJD1048576 QSZ3:QSZ1048576 RCV3:RCV1048576 RMR3:RMR1048576 RWN3:RWN1048576 SGJ3:SGJ1048576 SQF3:SQF1048576 TAB3:TAB1048576 TJX3:TJX1048576 TTT3:TTT1048576 UDP3:UDP1048576 UNL3:UNL1048576 UXH3:UXH1048576 VHD3:VHD1048576 VQZ3:VQZ1048576 WAV3:WAV1048576 WKR3:WKR1048576 WUN3:WUN1048576 IB3:IB1048576 RX3:RX1048576">
      <formula1>"現代的課題学習,ビジネスライフ,教養・文化,国際交流・語学,情報処理・情報通信,神奈川再発見,スポーツ・健康"</formula1>
    </dataValidation>
    <dataValidation type="list" allowBlank="1" showInputMessage="1" showErrorMessage="1" sqref="CSQ2 DCM2 DMI2 DWE2 EGA2 EPW2 EZS2 FJO2 FTK2 GDG2 GNC2 GWY2 HGU2 HQQ2 IAM2 IKI2 IUE2 JEA2 JNW2 JXS2 KHO2 KRK2 LBG2 LLC2 LUY2 MEU2 MOQ2 MYM2 NII2 NSE2 OCA2 OLW2 OVS2 PFO2 PPK2 PZG2 QJC2 QSY2 RCU2 RMQ2 RWM2 SGI2 SQE2 TAA2 TJW2 TTS2 UDO2 UNK2 UXG2 VHC2 VQY2 WAU2 WKQ2 WUM2 IA2 RW2 ABS2 ALO2 AVK2 BFG2 BPC2 BYY2 CIU2 RW3:RW1048576 ABS3:ABS1048576 ALO3:ALO1048576 AVK3:AVK1048576 BFG3:BFG1048576 BPC3:BPC1048576 BYY3:BYY1048576 CIU3:CIU1048576 CSQ3:CSQ1048576 DCM3:DCM1048576 DMI3:DMI1048576 DWE3:DWE1048576 EGA3:EGA1048576 EPW3:EPW1048576 EZS3:EZS1048576 FJO3:FJO1048576 FTK3:FTK1048576 GDG3:GDG1048576 GNC3:GNC1048576 GWY3:GWY1048576 HGU3:HGU1048576 HQQ3:HQQ1048576 IAM3:IAM1048576 IKI3:IKI1048576 IUE3:IUE1048576 JEA3:JEA1048576 JNW3:JNW1048576 JXS3:JXS1048576 KHO3:KHO1048576 KRK3:KRK1048576 LBG3:LBG1048576 LLC3:LLC1048576 LUY3:LUY1048576 MEU3:MEU1048576 MOQ3:MOQ1048576 MYM3:MYM1048576 NII3:NII1048576 NSE3:NSE1048576 OCA3:OCA1048576 OLW3:OLW1048576 OVS3:OVS1048576 PFO3:PFO1048576 PPK3:PPK1048576 PZG3:PZG1048576 QJC3:QJC1048576 QSY3:QSY1048576 RCU3:RCU1048576 RMQ3:RMQ1048576 RWM3:RWM1048576 SGI3:SGI1048576 SQE3:SQE1048576 TAA3:TAA1048576 TJW3:TJW1048576 TTS3:TTS1048576 UDO3:UDO1048576 UNK3:UNK1048576 UXG3:UXG1048576 VHC3:VHC1048576 VQY3:VQY1048576 WAU3:WAU1048576 WKQ3:WKQ1048576 WUM3:WUM1048576 IA3:IA1048576">
      <formula1>"講座,催し物(イベント),講座・催し物,講座・催し物(ボランティア),KSIO(神奈川県広域スポーツ講座･催し物情報)"</formula1>
    </dataValidation>
    <dataValidation imeMode="disabled" allowBlank="1" showInputMessage="1" showErrorMessage="1" sqref="O3:O4 F3:G4"/>
    <dataValidation type="list" allowBlank="1" showInputMessage="1" showErrorMessage="1" sqref="M3 M4">
      <formula1>"要,不要,不要（一部必要なものもあり）"</formula1>
    </dataValidation>
  </dataValidations>
  <hyperlinks>
    <hyperlink ref="O3" r:id="rId1"/>
  </hyperlinks>
  <pageMargins left="0.31496062992125984" right="0.31496062992125984" top="0.35433070866141736" bottom="0.15748031496062992" header="0.31496062992125984" footer="0.31496062992125984"/>
  <pageSetup paperSize="9" scale="57" fitToHeight="0"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'Y:\25_スポーツ・文化振興課\☆Ｆ№100-001　【社会体育共通ー庶務】\Ｆ№100-001－3～6　【社会教育-庶務－課内回覧文書】\令和６年度\教育総務課\0002 【神奈川県教育委員会：６月28日〆】令和６年度「かながわ教育月間」の取組みについて（依頼）\[03_(参考)かながわ教育月間（スポ文課）.xlsx]別表1コード表'!#REF!</xm:f>
          </x14:formula1>
          <xm:sqref>D3 B3 D4 B4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6"/>
  <sheetViews>
    <sheetView showGridLines="0" view="pageBreakPreview" zoomScale="85" zoomScaleNormal="70" zoomScaleSheetLayoutView="85" workbookViewId="0">
      <selection activeCell="G6" sqref="G6"/>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90.6" customHeight="1" thickTop="1" x14ac:dyDescent="0.2">
      <c r="B3" s="43" t="s">
        <v>4</v>
      </c>
      <c r="C3" s="43" t="s">
        <v>168</v>
      </c>
      <c r="D3" s="7" t="s">
        <v>33</v>
      </c>
      <c r="E3" s="43" t="s">
        <v>544</v>
      </c>
      <c r="F3" s="21" t="s">
        <v>330</v>
      </c>
      <c r="G3" s="21" t="s">
        <v>330</v>
      </c>
      <c r="H3" s="43" t="s">
        <v>165</v>
      </c>
      <c r="I3" s="43" t="s">
        <v>164</v>
      </c>
      <c r="J3" s="4" t="s">
        <v>1071</v>
      </c>
      <c r="K3" s="43" t="s">
        <v>167</v>
      </c>
      <c r="L3" s="43" t="s">
        <v>31</v>
      </c>
      <c r="M3" s="9" t="s">
        <v>30</v>
      </c>
      <c r="N3" s="43" t="s">
        <v>161</v>
      </c>
      <c r="O3" s="18" t="s">
        <v>543</v>
      </c>
    </row>
    <row r="4" spans="2:15" s="29" customFormat="1" ht="92.4" customHeight="1" x14ac:dyDescent="0.2">
      <c r="B4" s="43" t="s">
        <v>4</v>
      </c>
      <c r="C4" s="43" t="s">
        <v>166</v>
      </c>
      <c r="D4" s="7" t="s">
        <v>35</v>
      </c>
      <c r="E4" s="43" t="s">
        <v>545</v>
      </c>
      <c r="F4" s="21" t="s">
        <v>331</v>
      </c>
      <c r="G4" s="21" t="s">
        <v>380</v>
      </c>
      <c r="H4" s="43" t="s">
        <v>165</v>
      </c>
      <c r="I4" s="43" t="s">
        <v>164</v>
      </c>
      <c r="J4" s="43" t="s">
        <v>163</v>
      </c>
      <c r="K4" s="43" t="s">
        <v>162</v>
      </c>
      <c r="L4" s="43" t="s">
        <v>34</v>
      </c>
      <c r="M4" s="9" t="s">
        <v>30</v>
      </c>
      <c r="N4" s="43" t="s">
        <v>161</v>
      </c>
      <c r="O4" s="18" t="s">
        <v>543</v>
      </c>
    </row>
    <row r="5" spans="2:15" ht="76.8" customHeight="1" x14ac:dyDescent="0.2">
      <c r="B5" s="43" t="s">
        <v>4</v>
      </c>
      <c r="C5" s="43" t="s">
        <v>1363</v>
      </c>
      <c r="D5" s="7" t="s">
        <v>47</v>
      </c>
      <c r="E5" s="43" t="s">
        <v>1364</v>
      </c>
      <c r="F5" s="64" t="s">
        <v>961</v>
      </c>
      <c r="G5" s="64" t="s">
        <v>961</v>
      </c>
      <c r="H5" s="43" t="s">
        <v>1568</v>
      </c>
      <c r="I5" s="43" t="s">
        <v>1569</v>
      </c>
      <c r="J5" s="43" t="s">
        <v>1367</v>
      </c>
      <c r="K5" s="11" t="s">
        <v>1570</v>
      </c>
      <c r="L5" s="43" t="s">
        <v>34</v>
      </c>
      <c r="M5" s="9" t="s">
        <v>30</v>
      </c>
      <c r="N5" s="11" t="s">
        <v>1369</v>
      </c>
      <c r="O5" s="143" t="s">
        <v>1370</v>
      </c>
    </row>
    <row r="6" spans="2:15" ht="76.8" customHeight="1" x14ac:dyDescent="0.2">
      <c r="B6" s="43" t="s">
        <v>1571</v>
      </c>
      <c r="C6" s="43" t="s">
        <v>1363</v>
      </c>
      <c r="D6" s="7" t="s">
        <v>47</v>
      </c>
      <c r="E6" s="43" t="s">
        <v>1364</v>
      </c>
      <c r="F6" s="64" t="s">
        <v>346</v>
      </c>
      <c r="G6" s="64" t="s">
        <v>346</v>
      </c>
      <c r="H6" s="43" t="s">
        <v>1568</v>
      </c>
      <c r="I6" s="43" t="s">
        <v>1569</v>
      </c>
      <c r="J6" s="43" t="s">
        <v>1367</v>
      </c>
      <c r="K6" s="11" t="s">
        <v>1570</v>
      </c>
      <c r="L6" s="43" t="s">
        <v>34</v>
      </c>
      <c r="M6" s="9" t="s">
        <v>30</v>
      </c>
      <c r="N6" s="11" t="s">
        <v>1369</v>
      </c>
      <c r="O6" s="143" t="s">
        <v>1370</v>
      </c>
    </row>
  </sheetData>
  <sheetProtection insertRows="0" insertHyperlinks="0" deleteRows="0" sort="0" autoFilter="0"/>
  <autoFilter ref="B2:O6"/>
  <mergeCells count="1">
    <mergeCell ref="B1:O1"/>
  </mergeCells>
  <phoneticPr fontId="2"/>
  <dataValidations count="10">
    <dataValidation type="list" allowBlank="1" showInputMessage="1" showErrorMessage="1" sqref="M5:M6">
      <formula1>"要,不要"</formula1>
    </dataValidation>
    <dataValidation type="list" allowBlank="1" showInputMessage="1" showErrorMessage="1" sqref="L3:L1048576 WLI2:WLI1048576 WBM2:WBM1048576 VRQ2:VRQ1048576 VHU2:VHU1048576 UXY2:UXY1048576 UOC2:UOC1048576 UEG2:UEG1048576 TUK2:TUK1048576 TKO2:TKO1048576 TAS2:TAS1048576 SQW2:SQW1048576 SHA2:SHA1048576 RXE2:RXE1048576 RNI2:RNI1048576 RDM2:RDM1048576 QTQ2:QTQ1048576 QJU2:QJU1048576 PZY2:PZY1048576 PQC2:PQC1048576 PGG2:PGG1048576 OWK2:OWK1048576 OMO2:OMO1048576 OCS2:OCS1048576 NSW2:NSW1048576 NJA2:NJA1048576 MZE2:MZE1048576 MPI2:MPI1048576 MFM2:MFM1048576 LVQ2:LVQ1048576 LLU2:LLU1048576 LBY2:LBY1048576 KSC2:KSC1048576 KIG2:KIG1048576 JYK2:JYK1048576 JOO2:JOO1048576 JES2:JES1048576 IUW2:IUW1048576 ILA2:ILA1048576 IBE2:IBE1048576 HRI2:HRI1048576 HHM2:HHM1048576 GXQ2:GXQ1048576 GNU2:GNU1048576 GDY2:GDY1048576 FUC2:FUC1048576 FKG2:FKG1048576 FAK2:FAK1048576 EQO2:EQO1048576 EGS2:EGS1048576 DWW2:DWW1048576 DNA2:DNA1048576 DDE2:DDE1048576 CTI2:CTI1048576 CJM2:CJM1048576 BZQ2:BZQ1048576 BPU2:BPU1048576 BFY2:BFY1048576 AWC2:AWC1048576 AMG2:AMG1048576 ACK2:ACK1048576 SO2:SO1048576 IS2:IS1048576 WVE2:WVE1048576">
      <formula1>"有料,無料,その他"</formula1>
    </dataValidation>
    <dataValidation type="list" allowBlank="1" showInputMessage="1" showErrorMessage="1" sqref="SK2:SK1048576 IO2:IO1048576 WVA2:WVA1048576 WLE2:WLE1048576 WBI2:WBI1048576 VRM2:VRM1048576 VHQ2:VHQ1048576 UXU2:UXU1048576 UNY2:UNY1048576 UEC2:UEC1048576 TUG2:TUG1048576 TKK2:TKK1048576 TAO2:TAO1048576 SQS2:SQS1048576 SGW2:SGW1048576 RXA2:RXA1048576 RNE2:RNE1048576 RDI2:RDI1048576 QTM2:QTM1048576 QJQ2:QJQ1048576 PZU2:PZU1048576 PPY2:PPY1048576 PGC2:PGC1048576 OWG2:OWG1048576 OMK2:OMK1048576 OCO2:OCO1048576 NSS2:NSS1048576 NIW2:NIW1048576 MZA2:MZA1048576 MPE2:MPE1048576 MFI2:MFI1048576 LVM2:LVM1048576 LLQ2:LLQ1048576 LBU2:LBU1048576 KRY2:KRY1048576 KIC2:KIC1048576 JYG2:JYG1048576 JOK2:JOK1048576 JEO2:JEO1048576 IUS2:IUS1048576 IKW2:IKW1048576 IBA2:IBA1048576 HRE2:HRE1048576 HHI2:HHI1048576 GXM2:GXM1048576 GNQ2:GNQ1048576 GDU2:GDU1048576 FTY2:FTY1048576 FKC2:FKC1048576 FAG2:FAG1048576 EQK2:EQK1048576 EGO2:EGO1048576 DWS2:DWS1048576 DMW2:DMW1048576 DDA2:DDA1048576 CTE2:CTE1048576 CJI2:CJI1048576 BZM2:BZM1048576 BPQ2:BPQ1048576 BFU2:BFU1048576 AVY2:AVY1048576 AMC2:AMC1048576 ACG2:ACG1048576">
      <formula1>"在住・在勤条件あり,在住・在勤条件なし"</formula1>
    </dataValidation>
    <dataValidation type="list" allowBlank="1" showInputMessage="1" showErrorMessage="1" sqref="SA2:SA1048576 IE2:IE1048576 WUQ2:WUQ1048576 WKU2:WKU1048576 WAY2:WAY1048576 VRC2:VRC1048576 VHG2:VHG1048576 UXK2:UXK1048576 UNO2:UNO1048576 UDS2:UDS1048576 TTW2:TTW1048576 TKA2:TKA1048576 TAE2:TAE1048576 SQI2:SQI1048576 SGM2:SGM1048576 RWQ2:RWQ1048576 RMU2:RMU1048576 RCY2:RCY1048576 QTC2:QTC1048576 QJG2:QJG1048576 PZK2:PZK1048576 PPO2:PPO1048576 PFS2:PFS1048576 OVW2:OVW1048576 OMA2:OMA1048576 OCE2:OCE1048576 NSI2:NSI1048576 NIM2:NIM1048576 MYQ2:MYQ1048576 MOU2:MOU1048576 MEY2:MEY1048576 LVC2:LVC1048576 LLG2:LLG1048576 LBK2:LBK1048576 KRO2:KRO1048576 KHS2:KHS1048576 JXW2:JXW1048576 JOA2:JOA1048576 JEE2:JEE1048576 IUI2:IUI1048576 IKM2:IKM1048576 IAQ2:IAQ1048576 HQU2:HQU1048576 HGY2:HGY1048576 GXC2:GXC1048576 GNG2:GNG1048576 GDK2:GDK1048576 FTO2:FTO1048576 FJS2:FJS1048576 EZW2:EZW1048576 EQA2:EQA1048576 EGE2:EGE1048576 DWI2:DWI1048576 DMM2:DMM1048576 DCQ2:DCQ1048576 CSU2:CSU1048576 CIY2:CIY1048576 BZC2:BZC1048576 BPG2:BPG1048576 BFK2:BFK1048576 AVO2:AVO1048576 ALS2:ALS1048576 ABW2:ABW1048576">
      <formula1>" 県機関,市町村機関,大学・短大,高校,専修・各種学校,カルチャー・センター,その他の機関"</formula1>
    </dataValidation>
    <dataValidation type="list" allowBlank="1" showInputMessage="1" showErrorMessage="1" sqref="RZ2:RZ1048576 ID2:ID1048576 WUP2:WUP1048576 WKT2:WKT1048576 WAX2:WAX1048576 VRB2:VRB1048576 VHF2:VHF1048576 UXJ2:UXJ1048576 UNN2:UNN1048576 UDR2:UDR1048576 TTV2:TTV1048576 TJZ2:TJZ1048576 TAD2:TAD1048576 SQH2:SQH1048576 SGL2:SGL1048576 RWP2:RWP1048576 RMT2:RMT1048576 RCX2:RCX1048576 QTB2:QTB1048576 QJF2:QJF1048576 PZJ2:PZJ1048576 PPN2:PPN1048576 PFR2:PFR1048576 OVV2:OVV1048576 OLZ2:OLZ1048576 OCD2:OCD1048576 NSH2:NSH1048576 NIL2:NIL1048576 MYP2:MYP1048576 MOT2:MOT1048576 MEX2:MEX1048576 LVB2:LVB1048576 LLF2:LLF1048576 LBJ2:LBJ1048576 KRN2:KRN1048576 KHR2:KHR1048576 JXV2:JXV1048576 JNZ2:JNZ1048576 JED2:JED1048576 IUH2:IUH1048576 IKL2:IKL1048576 IAP2:IAP1048576 HQT2:HQT1048576 HGX2:HGX1048576 GXB2:GXB1048576 GNF2:GNF1048576 GDJ2:GDJ1048576 FTN2:FTN1048576 FJR2:FJR1048576 EZV2:EZV1048576 EPZ2:EPZ1048576 EGD2:EGD1048576 DWH2:DWH1048576 DML2:DML1048576 DCP2:DCP1048576 CST2:CST1048576 CIX2:CIX1048576 BZB2:BZB1048576 BPF2:BPF1048576 BFJ2:BFJ1048576 AVN2:AVN1048576 ALR2:ALR1048576 ABV2:ABV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2:RY1048576 IC2:IC1048576 WUO2:WUO1048576 WKS2:WKS1048576 WAW2:WAW1048576 VRA2:VRA1048576 VHE2:VHE1048576 UXI2:UXI1048576 UNM2:UNM1048576 UDQ2:UDQ1048576 TTU2:TTU1048576 TJY2:TJY1048576 TAC2:TAC1048576 SQG2:SQG1048576 SGK2:SGK1048576 RWO2:RWO1048576 RMS2:RMS1048576 RCW2:RCW1048576 QTA2:QTA1048576 QJE2:QJE1048576 PZI2:PZI1048576 PPM2:PPM1048576 PFQ2:PFQ1048576 OVU2:OVU1048576 OLY2:OLY1048576 OCC2:OCC1048576 NSG2:NSG1048576 NIK2:NIK1048576 MYO2:MYO1048576 MOS2:MOS1048576 MEW2:MEW1048576 LVA2:LVA1048576 LLE2:LLE1048576 LBI2:LBI1048576 KRM2:KRM1048576 KHQ2:KHQ1048576 JXU2:JXU1048576 JNY2:JNY1048576 JEC2:JEC1048576 IUG2:IUG1048576 IKK2:IKK1048576 IAO2:IAO1048576 HQS2:HQS1048576 HGW2:HGW1048576 GXA2:GXA1048576 GNE2:GNE1048576 GDI2:GDI1048576 FTM2:FTM1048576 FJQ2:FJQ1048576 EZU2:EZU1048576 EPY2:EPY1048576 EGC2:EGC1048576 DWG2:DWG1048576 DMK2:DMK1048576 DCO2:DCO1048576 CSS2:CSS1048576 CIW2:CIW1048576 BZA2:BZA1048576 BPE2:BPE1048576 BFI2:BFI1048576 AVM2:AVM1048576 ALQ2:ALQ1048576 ABU2:ABU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2:RX1048576 IB2:IB1048576 WUN2:WUN1048576 WKR2:WKR1048576 WAV2:WAV1048576 VQZ2:VQZ1048576 VHD2:VHD1048576 UXH2:UXH1048576 UNL2:UNL1048576 UDP2:UDP1048576 TTT2:TTT1048576 TJX2:TJX1048576 TAB2:TAB1048576 SQF2:SQF1048576 SGJ2:SGJ1048576 RWN2:RWN1048576 RMR2:RMR1048576 RCV2:RCV1048576 QSZ2:QSZ1048576 QJD2:QJD1048576 PZH2:PZH1048576 PPL2:PPL1048576 PFP2:PFP1048576 OVT2:OVT1048576 OLX2:OLX1048576 OCB2:OCB1048576 NSF2:NSF1048576 NIJ2:NIJ1048576 MYN2:MYN1048576 MOR2:MOR1048576 MEV2:MEV1048576 LUZ2:LUZ1048576 LLD2:LLD1048576 LBH2:LBH1048576 KRL2:KRL1048576 KHP2:KHP1048576 JXT2:JXT1048576 JNX2:JNX1048576 JEB2:JEB1048576 IUF2:IUF1048576 IKJ2:IKJ1048576 IAN2:IAN1048576 HQR2:HQR1048576 HGV2:HGV1048576 GWZ2:GWZ1048576 GND2:GND1048576 GDH2:GDH1048576 FTL2:FTL1048576 FJP2:FJP1048576 EZT2:EZT1048576 EPX2:EPX1048576 EGB2:EGB1048576 DWF2:DWF1048576 DMJ2:DMJ1048576 DCN2:DCN1048576 CSR2:CSR1048576 CIV2:CIV1048576 BYZ2:BYZ1048576 BPD2:BPD1048576 BFH2:BFH1048576 AVL2:AVL1048576 ALP2:ALP1048576 ABT2:ABT1048576">
      <formula1>"現代的課題学習,ビジネスライフ,教養・文化,国際交流・語学,情報処理・情報通信,神奈川再発見,スポーツ・健康"</formula1>
    </dataValidation>
    <dataValidation type="list" allowBlank="1" showInputMessage="1" showErrorMessage="1" sqref="IA2:IA1048576 WUM2:WUM1048576 WKQ2:WKQ1048576 WAU2:WAU1048576 VQY2:VQY1048576 VHC2:VHC1048576 UXG2:UXG1048576 UNK2:UNK1048576 UDO2:UDO1048576 TTS2:TTS1048576 TJW2:TJW1048576 TAA2:TAA1048576 SQE2:SQE1048576 SGI2:SGI1048576 RWM2:RWM1048576 RMQ2:RMQ1048576 RCU2:RCU1048576 QSY2:QSY1048576 QJC2:QJC1048576 PZG2:PZG1048576 PPK2:PPK1048576 PFO2:PFO1048576 OVS2:OVS1048576 OLW2:OLW1048576 OCA2:OCA1048576 NSE2:NSE1048576 NII2:NII1048576 MYM2:MYM1048576 MOQ2:MOQ1048576 MEU2:MEU1048576 LUY2:LUY1048576 LLC2:LLC1048576 LBG2:LBG1048576 KRK2:KRK1048576 KHO2:KHO1048576 JXS2:JXS1048576 JNW2:JNW1048576 JEA2:JEA1048576 IUE2:IUE1048576 IKI2:IKI1048576 IAM2:IAM1048576 HQQ2:HQQ1048576 HGU2:HGU1048576 GWY2:GWY1048576 GNC2:GNC1048576 GDG2:GDG1048576 FTK2:FTK1048576 FJO2:FJO1048576 EZS2:EZS1048576 EPW2:EPW1048576 EGA2:EGA1048576 DWE2:DWE1048576 DMI2:DMI1048576 DCM2:DCM1048576 CSQ2:CSQ1048576 CIU2:CIU1048576 BYY2:BYY1048576 BPC2:BPC1048576 BFG2:BFG1048576 AVK2:AVK1048576 ALO2:ALO1048576 ABS2:ABS1048576 RW2:RW1048576">
      <formula1>"講座,催し物(イベント),講座・催し物,講座・催し物(ボランティア),KSIO(神奈川県広域スポーツ講座･催し物情報)"</formula1>
    </dataValidation>
    <dataValidation imeMode="disabled" allowBlank="1" showInputMessage="1" showErrorMessage="1" sqref="F3:G6 O3:O5"/>
    <dataValidation type="list" allowBlank="1" showInputMessage="1" showErrorMessage="1" sqref="M3:M4">
      <formula1>"要,不要,不要（一部必要なものもあり）"</formula1>
    </dataValidation>
  </dataValidations>
  <hyperlinks>
    <hyperlink ref="O5" r:id="rId1"/>
    <hyperlink ref="O6" r:id="rId2"/>
  </hyperlinks>
  <pageMargins left="0.31496062992125984" right="0.31496062992125984" top="0.35433070866141736" bottom="0.15748031496062992" header="0.31496062992125984" footer="0.31496062992125984"/>
  <pageSetup paperSize="9" scale="57" fitToHeight="0" orientation="landscape" r:id="rId3"/>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D4 B5:B6 D5:D6</xm:sqref>
        </x14:dataValidation>
        <x14:dataValidation type="list" allowBlank="1" showInputMessage="1" showErrorMessage="1">
          <x14:formula1>
            <xm:f>'C:\USERS\2201\APPDATA\LOCAL\TEMP\SOWDIR0\[かながわ教育月間（スポ文課）.xlsx]別表1コード表'!#REF!</xm:f>
          </x14:formula1>
          <xm:sqref>D3 B3:B4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3"/>
  <sheetViews>
    <sheetView showGridLines="0" view="pageBreakPreview" zoomScale="85" zoomScaleNormal="70" zoomScaleSheetLayoutView="85" workbookViewId="0">
      <selection activeCell="G3" sqref="G3"/>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ht="162.6" customHeight="1" thickTop="1" x14ac:dyDescent="0.2">
      <c r="B3" s="4" t="s">
        <v>1572</v>
      </c>
      <c r="C3" s="4" t="s">
        <v>1573</v>
      </c>
      <c r="D3" s="5" t="s">
        <v>47</v>
      </c>
      <c r="E3" s="4" t="s">
        <v>1574</v>
      </c>
      <c r="F3" s="22">
        <v>45563</v>
      </c>
      <c r="G3" s="22">
        <v>45563</v>
      </c>
      <c r="H3" s="4" t="s">
        <v>1575</v>
      </c>
      <c r="I3" s="4" t="s">
        <v>1576</v>
      </c>
      <c r="J3" s="4" t="s">
        <v>1577</v>
      </c>
      <c r="K3" s="4" t="s">
        <v>1578</v>
      </c>
      <c r="L3" s="4" t="s">
        <v>31</v>
      </c>
      <c r="M3" s="6" t="s">
        <v>30</v>
      </c>
      <c r="N3" s="4" t="s">
        <v>1240</v>
      </c>
      <c r="O3" s="18" t="s">
        <v>1579</v>
      </c>
    </row>
  </sheetData>
  <sheetProtection insertRows="0" insertHyperlinks="0" deleteRows="0" sort="0" autoFilter="0"/>
  <autoFilter ref="B2:O3"/>
  <mergeCells count="1">
    <mergeCell ref="B1:O1"/>
  </mergeCells>
  <phoneticPr fontId="2"/>
  <dataValidations count="9">
    <dataValidation type="list" allowBlank="1" showInputMessage="1" showErrorMessage="1" sqref="WVE2:WVE1048576 IS2:IS1048576 SO2:SO1048576 ACK2:ACK1048576 AMG2:AMG1048576 AWC2:AWC1048576 BFY2:BFY1048576 BPU2:BPU1048576 BZQ2:BZQ1048576 CJM2:CJM1048576 CTI2:CTI1048576 DDE2:DDE1048576 DNA2:DNA1048576 DWW2:DWW1048576 EGS2:EGS1048576 EQO2:EQO1048576 FAK2:FAK1048576 FKG2:FKG1048576 FUC2:FUC1048576 GDY2:GDY1048576 GNU2:GNU1048576 GXQ2:GXQ1048576 HHM2:HHM1048576 HRI2:HRI1048576 IBE2:IBE1048576 ILA2:ILA1048576 IUW2:IUW1048576 JES2:JES1048576 JOO2:JOO1048576 JYK2:JYK1048576 KIG2:KIG1048576 KSC2:KSC1048576 LBY2:LBY1048576 LLU2:LLU1048576 LVQ2:LVQ1048576 MFM2:MFM1048576 MPI2:MPI1048576 MZE2:MZE1048576 NJA2:NJA1048576 NSW2:NSW1048576 OCS2:OCS1048576 OMO2:OMO1048576 OWK2:OWK1048576 PGG2:PGG1048576 PQC2:PQC1048576 PZY2:PZY1048576 QJU2:QJU1048576 QTQ2:QTQ1048576 RDM2:RDM1048576 RNI2:RNI1048576 RXE2:RXE1048576 SHA2:SHA1048576 SQW2:SQW1048576 TAS2:TAS1048576 TKO2:TKO1048576 TUK2:TUK1048576 UEG2:UEG1048576 UOC2:UOC1048576 UXY2:UXY1048576 VHU2:VHU1048576 VRQ2:VRQ1048576 WBM2:WBM1048576 WLI2:WLI1048576 L3:L1048576">
      <formula1>"有料,無料,その他"</formula1>
    </dataValidation>
    <dataValidation type="list" allowBlank="1" showInputMessage="1" showErrorMessage="1" sqref="ACG2:ACG1048576 AMC2:AMC1048576 AVY2:AVY1048576 BFU2:BFU1048576 BPQ2:BPQ1048576 BZM2:BZM1048576 CJI2:CJI1048576 CTE2:CTE1048576 DDA2:DDA1048576 DMW2:DMW1048576 DWS2:DWS1048576 EGO2:EGO1048576 EQK2:EQK1048576 FAG2:FAG1048576 FKC2:FKC1048576 FTY2:FTY1048576 GDU2:GDU1048576 GNQ2:GNQ1048576 GXM2:GXM1048576 HHI2:HHI1048576 HRE2:HRE1048576 IBA2:IBA1048576 IKW2:IKW1048576 IUS2:IUS1048576 JEO2:JEO1048576 JOK2:JOK1048576 JYG2:JYG1048576 KIC2:KIC1048576 KRY2:KRY1048576 LBU2:LBU1048576 LLQ2:LLQ1048576 LVM2:LVM1048576 MFI2:MFI1048576 MPE2:MPE1048576 MZA2:MZA1048576 NIW2:NIW1048576 NSS2:NSS1048576 OCO2:OCO1048576 OMK2:OMK1048576 OWG2:OWG1048576 PGC2:PGC1048576 PPY2:PPY1048576 PZU2:PZU1048576 QJQ2:QJQ1048576 QTM2:QTM1048576 RDI2:RDI1048576 RNE2:RNE1048576 RXA2:RXA1048576 SGW2:SGW1048576 SQS2:SQS1048576 TAO2:TAO1048576 TKK2:TKK1048576 TUG2:TUG1048576 UEC2:UEC1048576 UNY2:UNY1048576 UXU2:UXU1048576 VHQ2:VHQ1048576 VRM2:VRM1048576 WBI2:WBI1048576 WLE2:WLE1048576 WVA2:WVA1048576 IO2:IO1048576 SK2:SK1048576">
      <formula1>"在住・在勤条件あり,在住・在勤条件なし"</formula1>
    </dataValidation>
    <dataValidation type="list" allowBlank="1" showInputMessage="1" showErrorMessage="1" sqref="ABW2:ABW1048576 ALS2:ALS1048576 AVO2:AVO1048576 BFK2:BFK1048576 BPG2:BPG1048576 BZC2:BZC1048576 CIY2:CIY1048576 CSU2:CSU1048576 DCQ2:DCQ1048576 DMM2:DMM1048576 DWI2:DWI1048576 EGE2:EGE1048576 EQA2:EQA1048576 EZW2:EZW1048576 FJS2:FJS1048576 FTO2:FTO1048576 GDK2:GDK1048576 GNG2:GNG1048576 GXC2:GXC1048576 HGY2:HGY1048576 HQU2:HQU1048576 IAQ2:IAQ1048576 IKM2:IKM1048576 IUI2:IUI1048576 JEE2:JEE1048576 JOA2:JOA1048576 JXW2:JXW1048576 KHS2:KHS1048576 KRO2:KRO1048576 LBK2:LBK1048576 LLG2:LLG1048576 LVC2:LVC1048576 MEY2:MEY1048576 MOU2:MOU1048576 MYQ2:MYQ1048576 NIM2:NIM1048576 NSI2:NSI1048576 OCE2:OCE1048576 OMA2:OMA1048576 OVW2:OVW1048576 PFS2:PFS1048576 PPO2:PPO1048576 PZK2:PZK1048576 QJG2:QJG1048576 QTC2:QTC1048576 RCY2:RCY1048576 RMU2:RMU1048576 RWQ2:RWQ1048576 SGM2:SGM1048576 SQI2:SQI1048576 TAE2:TAE1048576 TKA2:TKA1048576 TTW2:TTW1048576 UDS2:UDS1048576 UNO2:UNO1048576 UXK2:UXK1048576 VHG2:VHG1048576 VRC2:VRC1048576 WAY2:WAY1048576 WKU2:WKU1048576 WUQ2:WUQ1048576 IE2:IE1048576 SA2:SA1048576">
      <formula1>" 県機関,市町村機関,大学・短大,高校,専修・各種学校,カルチャー・センター,その他の機関"</formula1>
    </dataValidation>
    <dataValidation type="list" allowBlank="1" showInputMessage="1" showErrorMessage="1" sqref="ABV2:ABV1048576 ALR2:ALR1048576 AVN2:AVN1048576 BFJ2:BFJ1048576 BPF2:BPF1048576 BZB2:BZB1048576 CIX2:CIX1048576 CST2:CST1048576 DCP2:DCP1048576 DML2:DML1048576 DWH2:DWH1048576 EGD2:EGD1048576 EPZ2:EPZ1048576 EZV2:EZV1048576 FJR2:FJR1048576 FTN2:FTN1048576 GDJ2:GDJ1048576 GNF2:GNF1048576 GXB2:GXB1048576 HGX2:HGX1048576 HQT2:HQT1048576 IAP2:IAP1048576 IKL2:IKL1048576 IUH2:IUH1048576 JED2:JED1048576 JNZ2:JNZ1048576 JXV2:JXV1048576 KHR2:KHR1048576 KRN2:KRN1048576 LBJ2:LBJ1048576 LLF2:LLF1048576 LVB2:LVB1048576 MEX2:MEX1048576 MOT2:MOT1048576 MYP2:MYP1048576 NIL2:NIL1048576 NSH2:NSH1048576 OCD2:OCD1048576 OLZ2:OLZ1048576 OVV2:OVV1048576 PFR2:PFR1048576 PPN2:PPN1048576 PZJ2:PZJ1048576 QJF2:QJF1048576 QTB2:QTB1048576 RCX2:RCX1048576 RMT2:RMT1048576 RWP2:RWP1048576 SGL2:SGL1048576 SQH2:SQH1048576 TAD2:TAD1048576 TJZ2:TJZ1048576 TTV2:TTV1048576 UDR2:UDR1048576 UNN2:UNN1048576 UXJ2:UXJ1048576 VHF2:VHF1048576 VRB2:VRB1048576 WAX2:WAX1048576 WKT2:WKT1048576 WUP2:WUP1048576 ID2:ID1048576 RZ2:RZ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ABU2:ABU1048576 ALQ2:ALQ1048576 AVM2:AVM1048576 BFI2:BFI1048576 BPE2:BPE1048576 BZA2:BZA1048576 CIW2:CIW1048576 CSS2:CSS1048576 DCO2:DCO1048576 DMK2:DMK1048576 DWG2:DWG1048576 EGC2:EGC1048576 EPY2:EPY1048576 EZU2:EZU1048576 FJQ2:FJQ1048576 FTM2:FTM1048576 GDI2:GDI1048576 GNE2:GNE1048576 GXA2:GXA1048576 HGW2:HGW1048576 HQS2:HQS1048576 IAO2:IAO1048576 IKK2:IKK1048576 IUG2:IUG1048576 JEC2:JEC1048576 JNY2:JNY1048576 JXU2:JXU1048576 KHQ2:KHQ1048576 KRM2:KRM1048576 LBI2:LBI1048576 LLE2:LLE1048576 LVA2:LVA1048576 MEW2:MEW1048576 MOS2:MOS1048576 MYO2:MYO1048576 NIK2:NIK1048576 NSG2:NSG1048576 OCC2:OCC1048576 OLY2:OLY1048576 OVU2:OVU1048576 PFQ2:PFQ1048576 PPM2:PPM1048576 PZI2:PZI1048576 QJE2:QJE1048576 QTA2:QTA1048576 RCW2:RCW1048576 RMS2:RMS1048576 RWO2:RWO1048576 SGK2:SGK1048576 SQG2:SQG1048576 TAC2:TAC1048576 TJY2:TJY1048576 TTU2:TTU1048576 UDQ2:UDQ1048576 UNM2:UNM1048576 UXI2:UXI1048576 VHE2:VHE1048576 VRA2:VRA1048576 WAW2:WAW1048576 WKS2:WKS1048576 WUO2:WUO1048576 IC2:IC1048576 RY2:RY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ABT2:ABT1048576 ALP2:ALP1048576 AVL2:AVL1048576 BFH2:BFH1048576 BPD2:BPD1048576 BYZ2:BYZ1048576 CIV2:CIV1048576 CSR2:CSR1048576 DCN2:DCN1048576 DMJ2:DMJ1048576 DWF2:DWF1048576 EGB2:EGB1048576 EPX2:EPX1048576 EZT2:EZT1048576 FJP2:FJP1048576 FTL2:FTL1048576 GDH2:GDH1048576 GND2:GND1048576 GWZ2:GWZ1048576 HGV2:HGV1048576 HQR2:HQR1048576 IAN2:IAN1048576 IKJ2:IKJ1048576 IUF2:IUF1048576 JEB2:JEB1048576 JNX2:JNX1048576 JXT2:JXT1048576 KHP2:KHP1048576 KRL2:KRL1048576 LBH2:LBH1048576 LLD2:LLD1048576 LUZ2:LUZ1048576 MEV2:MEV1048576 MOR2:MOR1048576 MYN2:MYN1048576 NIJ2:NIJ1048576 NSF2:NSF1048576 OCB2:OCB1048576 OLX2:OLX1048576 OVT2:OVT1048576 PFP2:PFP1048576 PPL2:PPL1048576 PZH2:PZH1048576 QJD2:QJD1048576 QSZ2:QSZ1048576 RCV2:RCV1048576 RMR2:RMR1048576 RWN2:RWN1048576 SGJ2:SGJ1048576 SQF2:SQF1048576 TAB2:TAB1048576 TJX2:TJX1048576 TTT2:TTT1048576 UDP2:UDP1048576 UNL2:UNL1048576 UXH2:UXH1048576 VHD2:VHD1048576 VQZ2:VQZ1048576 WAV2:WAV1048576 WKR2:WKR1048576 WUN2:WUN1048576 IB2:IB1048576 RX2:RX1048576">
      <formula1>"現代的課題学習,ビジネスライフ,教養・文化,国際交流・語学,情報処理・情報通信,神奈川再発見,スポーツ・健康"</formula1>
    </dataValidation>
    <dataValidation type="list" allowBlank="1" showInputMessage="1" showErrorMessage="1" sqref="RW2:RW1048576 ABS2:ABS1048576 ALO2:ALO1048576 AVK2:AVK1048576 BFG2:BFG1048576 BPC2:BPC1048576 BYY2:BYY1048576 CIU2:CIU1048576 CSQ2:CSQ1048576 DCM2:DCM1048576 DMI2:DMI1048576 DWE2:DWE1048576 EGA2:EGA1048576 EPW2:EPW1048576 EZS2:EZS1048576 FJO2:FJO1048576 FTK2:FTK1048576 GDG2:GDG1048576 GNC2:GNC1048576 GWY2:GWY1048576 HGU2:HGU1048576 HQQ2:HQQ1048576 IAM2:IAM1048576 IKI2:IKI1048576 IUE2:IUE1048576 JEA2:JEA1048576 JNW2:JNW1048576 JXS2:JXS1048576 KHO2:KHO1048576 KRK2:KRK1048576 LBG2:LBG1048576 LLC2:LLC1048576 LUY2:LUY1048576 MEU2:MEU1048576 MOQ2:MOQ1048576 MYM2:MYM1048576 NII2:NII1048576 NSE2:NSE1048576 OCA2:OCA1048576 OLW2:OLW1048576 OVS2:OVS1048576 PFO2:PFO1048576 PPK2:PPK1048576 PZG2:PZG1048576 QJC2:QJC1048576 QSY2:QSY1048576 RCU2:RCU1048576 RMQ2:RMQ1048576 RWM2:RWM1048576 SGI2:SGI1048576 SQE2:SQE1048576 TAA2:TAA1048576 TJW2:TJW1048576 TTS2:TTS1048576 UDO2:UDO1048576 UNK2:UNK1048576 UXG2:UXG1048576 VHC2:VHC1048576 VQY2:VQY1048576 WAU2:WAU1048576 WKQ2:WKQ1048576 WUM2:WUM1048576 IA2:IA1048576">
      <formula1>"講座,催し物(イベント),講座・催し物,講座・催し物(ボランティア),KSIO(神奈川県広域スポーツ講座･催し物情報)"</formula1>
    </dataValidation>
    <dataValidation imeMode="disabled" allowBlank="1" showInputMessage="1" showErrorMessage="1" sqref="O3 F3:G3"/>
    <dataValidation type="list" allowBlank="1" showInputMessage="1" showErrorMessage="1" sqref="M3">
      <formula1>"要,不要"</formula1>
    </dataValidation>
  </dataValidations>
  <hyperlinks>
    <hyperlink ref="O3" r:id="rId1"/>
  </hyperlinks>
  <pageMargins left="0.31496062992125984" right="0.31496062992125984" top="0.35433070866141736" bottom="0.15748031496062992" header="0.31496062992125984" footer="0.31496062992125984"/>
  <pageSetup paperSize="9" scale="57" fitToHeight="0"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B3 D3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38"/>
  <sheetViews>
    <sheetView showGridLines="0" view="pageBreakPreview" topLeftCell="A16" zoomScale="85" zoomScaleNormal="70" zoomScaleSheetLayoutView="85" workbookViewId="0">
      <selection activeCell="S16" sqref="S16"/>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ht="67.8" customHeight="1" thickTop="1" x14ac:dyDescent="0.2">
      <c r="B3" s="43" t="s">
        <v>1580</v>
      </c>
      <c r="C3" s="43" t="s">
        <v>1581</v>
      </c>
      <c r="D3" s="7" t="s">
        <v>45</v>
      </c>
      <c r="E3" s="43" t="s">
        <v>1582</v>
      </c>
      <c r="F3" s="21">
        <v>45577</v>
      </c>
      <c r="G3" s="21">
        <v>45577</v>
      </c>
      <c r="H3" s="43" t="s">
        <v>1583</v>
      </c>
      <c r="I3" s="43" t="s">
        <v>1584</v>
      </c>
      <c r="J3" s="43" t="s">
        <v>1246</v>
      </c>
      <c r="K3" s="43" t="s">
        <v>1567</v>
      </c>
      <c r="L3" s="43" t="s">
        <v>34</v>
      </c>
      <c r="M3" s="9" t="s">
        <v>30</v>
      </c>
      <c r="N3" s="43" t="s">
        <v>1248</v>
      </c>
      <c r="O3" s="18" t="s">
        <v>1249</v>
      </c>
    </row>
    <row r="4" spans="2:15" ht="67.8" customHeight="1" x14ac:dyDescent="0.2">
      <c r="B4" s="43" t="s">
        <v>1580</v>
      </c>
      <c r="C4" s="43" t="s">
        <v>1585</v>
      </c>
      <c r="D4" s="7" t="s">
        <v>45</v>
      </c>
      <c r="E4" s="43" t="s">
        <v>1582</v>
      </c>
      <c r="F4" s="21">
        <v>45577</v>
      </c>
      <c r="G4" s="21">
        <v>45577</v>
      </c>
      <c r="H4" s="43" t="s">
        <v>1583</v>
      </c>
      <c r="I4" s="43" t="s">
        <v>1584</v>
      </c>
      <c r="J4" s="43" t="s">
        <v>1246</v>
      </c>
      <c r="K4" s="43" t="s">
        <v>1567</v>
      </c>
      <c r="L4" s="43" t="s">
        <v>34</v>
      </c>
      <c r="M4" s="9" t="s">
        <v>30</v>
      </c>
      <c r="N4" s="43" t="s">
        <v>1248</v>
      </c>
      <c r="O4" s="18" t="s">
        <v>1249</v>
      </c>
    </row>
    <row r="5" spans="2:15" ht="67.8" customHeight="1" x14ac:dyDescent="0.2">
      <c r="B5" s="11" t="s">
        <v>1580</v>
      </c>
      <c r="C5" s="14" t="s">
        <v>1586</v>
      </c>
      <c r="D5" s="30" t="s">
        <v>35</v>
      </c>
      <c r="E5" s="14" t="s">
        <v>1587</v>
      </c>
      <c r="F5" s="36" t="s">
        <v>399</v>
      </c>
      <c r="G5" s="36" t="s">
        <v>399</v>
      </c>
      <c r="H5" s="14" t="s">
        <v>1588</v>
      </c>
      <c r="I5" s="14" t="s">
        <v>1589</v>
      </c>
      <c r="J5" s="11" t="s">
        <v>1590</v>
      </c>
      <c r="K5" s="11" t="s">
        <v>49</v>
      </c>
      <c r="L5" s="76" t="s">
        <v>34</v>
      </c>
      <c r="M5" s="77" t="s">
        <v>39</v>
      </c>
      <c r="N5" s="14" t="s">
        <v>1591</v>
      </c>
      <c r="O5" s="18" t="s">
        <v>1592</v>
      </c>
    </row>
    <row r="6" spans="2:15" ht="67.8" customHeight="1" x14ac:dyDescent="0.2">
      <c r="B6" s="11" t="s">
        <v>1580</v>
      </c>
      <c r="C6" s="14" t="s">
        <v>1593</v>
      </c>
      <c r="D6" s="30" t="s">
        <v>47</v>
      </c>
      <c r="E6" s="14" t="s">
        <v>1594</v>
      </c>
      <c r="F6" s="36" t="s">
        <v>1010</v>
      </c>
      <c r="G6" s="36" t="s">
        <v>1010</v>
      </c>
      <c r="H6" s="14" t="s">
        <v>1595</v>
      </c>
      <c r="I6" s="14" t="s">
        <v>1596</v>
      </c>
      <c r="J6" s="11" t="s">
        <v>1590</v>
      </c>
      <c r="K6" s="11" t="s">
        <v>1597</v>
      </c>
      <c r="L6" s="76" t="s">
        <v>31</v>
      </c>
      <c r="M6" s="77" t="s">
        <v>30</v>
      </c>
      <c r="N6" s="14" t="s">
        <v>1591</v>
      </c>
      <c r="O6" s="18" t="s">
        <v>1592</v>
      </c>
    </row>
    <row r="7" spans="2:15" ht="67.8" customHeight="1" x14ac:dyDescent="0.2">
      <c r="B7" s="43" t="s">
        <v>1580</v>
      </c>
      <c r="C7" s="43" t="s">
        <v>1598</v>
      </c>
      <c r="D7" s="7" t="s">
        <v>45</v>
      </c>
      <c r="E7" s="43" t="s">
        <v>1599</v>
      </c>
      <c r="F7" s="73">
        <v>45584</v>
      </c>
      <c r="G7" s="73">
        <v>45584</v>
      </c>
      <c r="H7" s="43" t="s">
        <v>1583</v>
      </c>
      <c r="I7" s="43" t="s">
        <v>1584</v>
      </c>
      <c r="J7" s="43" t="s">
        <v>1246</v>
      </c>
      <c r="K7" s="43" t="s">
        <v>1600</v>
      </c>
      <c r="L7" s="43" t="s">
        <v>34</v>
      </c>
      <c r="M7" s="9" t="s">
        <v>30</v>
      </c>
      <c r="N7" s="43" t="s">
        <v>1248</v>
      </c>
      <c r="O7" s="18" t="s">
        <v>1249</v>
      </c>
    </row>
    <row r="8" spans="2:15" ht="66" customHeight="1" x14ac:dyDescent="0.2">
      <c r="B8" s="43" t="s">
        <v>1580</v>
      </c>
      <c r="C8" s="43" t="s">
        <v>2035</v>
      </c>
      <c r="D8" s="30" t="s">
        <v>2036</v>
      </c>
      <c r="E8" s="43" t="s">
        <v>2037</v>
      </c>
      <c r="F8" s="21">
        <v>45584</v>
      </c>
      <c r="G8" s="21">
        <v>45640</v>
      </c>
      <c r="H8" s="43" t="s">
        <v>2038</v>
      </c>
      <c r="I8" s="43" t="s">
        <v>1584</v>
      </c>
      <c r="J8" s="43" t="s">
        <v>2039</v>
      </c>
      <c r="K8" s="43" t="s">
        <v>2040</v>
      </c>
      <c r="L8" s="43" t="s">
        <v>34</v>
      </c>
      <c r="M8" s="9" t="s">
        <v>30</v>
      </c>
      <c r="N8" s="14" t="s">
        <v>2041</v>
      </c>
      <c r="O8" s="18" t="str">
        <f>HYPERLINK("#", "https://www.t-kougei.ac.jp/activity/extension/notice/")</f>
        <v>https://www.t-kougei.ac.jp/activity/extension/notice/</v>
      </c>
    </row>
    <row r="9" spans="2:15" ht="66" customHeight="1" x14ac:dyDescent="0.2">
      <c r="B9" s="43" t="s">
        <v>1580</v>
      </c>
      <c r="C9" s="43" t="s">
        <v>1601</v>
      </c>
      <c r="D9" s="7" t="s">
        <v>45</v>
      </c>
      <c r="E9" s="43" t="s">
        <v>1602</v>
      </c>
      <c r="F9" s="21">
        <v>45585</v>
      </c>
      <c r="G9" s="21">
        <v>45585</v>
      </c>
      <c r="H9" s="43" t="s">
        <v>1583</v>
      </c>
      <c r="I9" s="43" t="s">
        <v>1584</v>
      </c>
      <c r="J9" s="43" t="s">
        <v>1246</v>
      </c>
      <c r="K9" s="43" t="s">
        <v>1567</v>
      </c>
      <c r="L9" s="43" t="s">
        <v>34</v>
      </c>
      <c r="M9" s="9" t="s">
        <v>30</v>
      </c>
      <c r="N9" s="43" t="s">
        <v>1248</v>
      </c>
      <c r="O9" s="18" t="s">
        <v>1249</v>
      </c>
    </row>
    <row r="10" spans="2:15" ht="66" customHeight="1" x14ac:dyDescent="0.2">
      <c r="B10" s="43" t="s">
        <v>1580</v>
      </c>
      <c r="C10" s="43" t="s">
        <v>1603</v>
      </c>
      <c r="D10" s="7" t="s">
        <v>45</v>
      </c>
      <c r="E10" s="43" t="s">
        <v>1602</v>
      </c>
      <c r="F10" s="21">
        <v>45585</v>
      </c>
      <c r="G10" s="21">
        <v>45585</v>
      </c>
      <c r="H10" s="43" t="s">
        <v>1583</v>
      </c>
      <c r="I10" s="43" t="s">
        <v>1584</v>
      </c>
      <c r="J10" s="43" t="s">
        <v>1246</v>
      </c>
      <c r="K10" s="43" t="s">
        <v>1567</v>
      </c>
      <c r="L10" s="43" t="s">
        <v>34</v>
      </c>
      <c r="M10" s="9" t="s">
        <v>30</v>
      </c>
      <c r="N10" s="43" t="s">
        <v>1248</v>
      </c>
      <c r="O10" s="18" t="s">
        <v>1249</v>
      </c>
    </row>
    <row r="11" spans="2:15" ht="72" customHeight="1" x14ac:dyDescent="0.2">
      <c r="B11" s="11" t="s">
        <v>1580</v>
      </c>
      <c r="C11" s="14" t="s">
        <v>1604</v>
      </c>
      <c r="D11" s="30" t="s">
        <v>47</v>
      </c>
      <c r="E11" s="14" t="s">
        <v>1605</v>
      </c>
      <c r="F11" s="36" t="s">
        <v>979</v>
      </c>
      <c r="G11" s="36" t="s">
        <v>979</v>
      </c>
      <c r="H11" s="14" t="s">
        <v>1595</v>
      </c>
      <c r="I11" s="14" t="s">
        <v>1596</v>
      </c>
      <c r="J11" s="11" t="s">
        <v>1590</v>
      </c>
      <c r="K11" s="11" t="s">
        <v>1597</v>
      </c>
      <c r="L11" s="76" t="s">
        <v>31</v>
      </c>
      <c r="M11" s="77" t="s">
        <v>39</v>
      </c>
      <c r="N11" s="14" t="s">
        <v>1591</v>
      </c>
      <c r="O11" s="18" t="s">
        <v>1592</v>
      </c>
    </row>
    <row r="12" spans="2:15" ht="72" customHeight="1" x14ac:dyDescent="0.2">
      <c r="B12" s="11" t="s">
        <v>1580</v>
      </c>
      <c r="C12" s="14" t="s">
        <v>1606</v>
      </c>
      <c r="D12" s="30" t="s">
        <v>35</v>
      </c>
      <c r="E12" s="14" t="s">
        <v>1607</v>
      </c>
      <c r="F12" s="36" t="s">
        <v>979</v>
      </c>
      <c r="G12" s="36" t="s">
        <v>979</v>
      </c>
      <c r="H12" s="14" t="s">
        <v>1595</v>
      </c>
      <c r="I12" s="14" t="s">
        <v>1596</v>
      </c>
      <c r="J12" s="11" t="s">
        <v>1590</v>
      </c>
      <c r="K12" s="11" t="s">
        <v>49</v>
      </c>
      <c r="L12" s="76" t="s">
        <v>34</v>
      </c>
      <c r="M12" s="77" t="s">
        <v>39</v>
      </c>
      <c r="N12" s="14" t="s">
        <v>1591</v>
      </c>
      <c r="O12" s="18" t="s">
        <v>1592</v>
      </c>
    </row>
    <row r="13" spans="2:15" ht="72" customHeight="1" x14ac:dyDescent="0.2">
      <c r="B13" s="43" t="s">
        <v>1580</v>
      </c>
      <c r="C13" s="43" t="s">
        <v>1608</v>
      </c>
      <c r="D13" s="7" t="s">
        <v>45</v>
      </c>
      <c r="E13" s="43" t="s">
        <v>1609</v>
      </c>
      <c r="F13" s="73">
        <v>45598</v>
      </c>
      <c r="G13" s="73">
        <v>45598</v>
      </c>
      <c r="H13" s="43" t="s">
        <v>1583</v>
      </c>
      <c r="I13" s="43" t="s">
        <v>1584</v>
      </c>
      <c r="J13" s="43" t="s">
        <v>1246</v>
      </c>
      <c r="K13" s="43" t="s">
        <v>52</v>
      </c>
      <c r="L13" s="43" t="s">
        <v>34</v>
      </c>
      <c r="M13" s="9" t="s">
        <v>30</v>
      </c>
      <c r="N13" s="43" t="s">
        <v>1248</v>
      </c>
      <c r="O13" s="18" t="s">
        <v>1249</v>
      </c>
    </row>
    <row r="14" spans="2:15" ht="72" customHeight="1" x14ac:dyDescent="0.2">
      <c r="B14" s="43" t="s">
        <v>1580</v>
      </c>
      <c r="C14" s="43" t="s">
        <v>1610</v>
      </c>
      <c r="D14" s="7" t="s">
        <v>45</v>
      </c>
      <c r="E14" s="43" t="s">
        <v>1609</v>
      </c>
      <c r="F14" s="73">
        <v>45598</v>
      </c>
      <c r="G14" s="73">
        <v>45598</v>
      </c>
      <c r="H14" s="43" t="s">
        <v>1583</v>
      </c>
      <c r="I14" s="43" t="s">
        <v>1584</v>
      </c>
      <c r="J14" s="43" t="s">
        <v>1246</v>
      </c>
      <c r="K14" s="43" t="s">
        <v>52</v>
      </c>
      <c r="L14" s="43" t="s">
        <v>34</v>
      </c>
      <c r="M14" s="9" t="s">
        <v>30</v>
      </c>
      <c r="N14" s="43" t="s">
        <v>1248</v>
      </c>
      <c r="O14" s="18" t="s">
        <v>1249</v>
      </c>
    </row>
    <row r="15" spans="2:15" ht="64.8" customHeight="1" x14ac:dyDescent="0.2">
      <c r="B15" s="11" t="s">
        <v>1580</v>
      </c>
      <c r="C15" s="14" t="s">
        <v>1450</v>
      </c>
      <c r="D15" s="30" t="s">
        <v>33</v>
      </c>
      <c r="E15" s="14" t="s">
        <v>1611</v>
      </c>
      <c r="F15" s="36" t="s">
        <v>1612</v>
      </c>
      <c r="G15" s="36" t="s">
        <v>1612</v>
      </c>
      <c r="H15" s="14" t="s">
        <v>1595</v>
      </c>
      <c r="I15" s="14" t="s">
        <v>1596</v>
      </c>
      <c r="J15" s="11" t="s">
        <v>1590</v>
      </c>
      <c r="K15" s="11" t="s">
        <v>49</v>
      </c>
      <c r="L15" s="76" t="s">
        <v>34</v>
      </c>
      <c r="M15" s="77" t="s">
        <v>30</v>
      </c>
      <c r="N15" s="14" t="s">
        <v>1591</v>
      </c>
      <c r="O15" s="18" t="s">
        <v>1592</v>
      </c>
    </row>
    <row r="16" spans="2:15" ht="64.8" customHeight="1" x14ac:dyDescent="0.2">
      <c r="B16" s="43" t="s">
        <v>1580</v>
      </c>
      <c r="C16" s="43" t="s">
        <v>1613</v>
      </c>
      <c r="D16" s="7" t="s">
        <v>45</v>
      </c>
      <c r="E16" s="43" t="s">
        <v>1614</v>
      </c>
      <c r="F16" s="73">
        <v>45605</v>
      </c>
      <c r="G16" s="73">
        <v>45605</v>
      </c>
      <c r="H16" s="43" t="s">
        <v>1583</v>
      </c>
      <c r="I16" s="43" t="s">
        <v>1584</v>
      </c>
      <c r="J16" s="43" t="s">
        <v>1246</v>
      </c>
      <c r="K16" s="43" t="s">
        <v>1615</v>
      </c>
      <c r="L16" s="43" t="s">
        <v>34</v>
      </c>
      <c r="M16" s="9" t="s">
        <v>30</v>
      </c>
      <c r="N16" s="43" t="s">
        <v>1248</v>
      </c>
      <c r="O16" s="18" t="s">
        <v>1249</v>
      </c>
    </row>
    <row r="17" spans="2:15" ht="64.8" customHeight="1" x14ac:dyDescent="0.2">
      <c r="B17" s="43" t="s">
        <v>1580</v>
      </c>
      <c r="C17" s="43" t="s">
        <v>1616</v>
      </c>
      <c r="D17" s="7" t="s">
        <v>45</v>
      </c>
      <c r="E17" s="43" t="s">
        <v>1614</v>
      </c>
      <c r="F17" s="73">
        <v>45605</v>
      </c>
      <c r="G17" s="73">
        <v>45605</v>
      </c>
      <c r="H17" s="43" t="s">
        <v>1583</v>
      </c>
      <c r="I17" s="43" t="s">
        <v>1584</v>
      </c>
      <c r="J17" s="43" t="s">
        <v>1246</v>
      </c>
      <c r="K17" s="43" t="s">
        <v>1615</v>
      </c>
      <c r="L17" s="43" t="s">
        <v>34</v>
      </c>
      <c r="M17" s="9" t="s">
        <v>30</v>
      </c>
      <c r="N17" s="43" t="s">
        <v>1248</v>
      </c>
      <c r="O17" s="18" t="s">
        <v>1249</v>
      </c>
    </row>
    <row r="18" spans="2:15" ht="64.8" customHeight="1" x14ac:dyDescent="0.2">
      <c r="B18" s="11" t="s">
        <v>1580</v>
      </c>
      <c r="C18" s="14" t="s">
        <v>1593</v>
      </c>
      <c r="D18" s="30" t="s">
        <v>47</v>
      </c>
      <c r="E18" s="14" t="s">
        <v>1594</v>
      </c>
      <c r="F18" s="36" t="s">
        <v>410</v>
      </c>
      <c r="G18" s="36" t="s">
        <v>410</v>
      </c>
      <c r="H18" s="14" t="s">
        <v>1595</v>
      </c>
      <c r="I18" s="14" t="s">
        <v>1596</v>
      </c>
      <c r="J18" s="11" t="s">
        <v>1590</v>
      </c>
      <c r="K18" s="11" t="s">
        <v>1597</v>
      </c>
      <c r="L18" s="76" t="s">
        <v>31</v>
      </c>
      <c r="M18" s="77" t="s">
        <v>30</v>
      </c>
      <c r="N18" s="14" t="s">
        <v>1591</v>
      </c>
      <c r="O18" s="18" t="s">
        <v>1592</v>
      </c>
    </row>
    <row r="19" spans="2:15" ht="79.2" customHeight="1" x14ac:dyDescent="0.2">
      <c r="B19" s="11" t="s">
        <v>1580</v>
      </c>
      <c r="C19" s="14" t="s">
        <v>1604</v>
      </c>
      <c r="D19" s="30" t="s">
        <v>47</v>
      </c>
      <c r="E19" s="14" t="s">
        <v>1605</v>
      </c>
      <c r="F19" s="36" t="s">
        <v>1617</v>
      </c>
      <c r="G19" s="36" t="s">
        <v>1617</v>
      </c>
      <c r="H19" s="14" t="s">
        <v>1595</v>
      </c>
      <c r="I19" s="14" t="s">
        <v>1596</v>
      </c>
      <c r="J19" s="11" t="s">
        <v>1590</v>
      </c>
      <c r="K19" s="11" t="s">
        <v>1597</v>
      </c>
      <c r="L19" s="76" t="s">
        <v>31</v>
      </c>
      <c r="M19" s="77" t="s">
        <v>39</v>
      </c>
      <c r="N19" s="14" t="s">
        <v>1591</v>
      </c>
      <c r="O19" s="18" t="s">
        <v>1592</v>
      </c>
    </row>
    <row r="20" spans="2:15" ht="103.2" customHeight="1" x14ac:dyDescent="0.2">
      <c r="B20" s="11" t="s">
        <v>1580</v>
      </c>
      <c r="C20" s="14" t="s">
        <v>1606</v>
      </c>
      <c r="D20" s="30" t="s">
        <v>35</v>
      </c>
      <c r="E20" s="14" t="s">
        <v>1607</v>
      </c>
      <c r="F20" s="36" t="s">
        <v>1617</v>
      </c>
      <c r="G20" s="36" t="s">
        <v>1617</v>
      </c>
      <c r="H20" s="14" t="s">
        <v>1595</v>
      </c>
      <c r="I20" s="14" t="s">
        <v>1596</v>
      </c>
      <c r="J20" s="11" t="s">
        <v>1590</v>
      </c>
      <c r="K20" s="11" t="s">
        <v>49</v>
      </c>
      <c r="L20" s="76" t="s">
        <v>34</v>
      </c>
      <c r="M20" s="77" t="s">
        <v>39</v>
      </c>
      <c r="N20" s="14" t="s">
        <v>1591</v>
      </c>
      <c r="O20" s="18" t="s">
        <v>1592</v>
      </c>
    </row>
    <row r="21" spans="2:15" x14ac:dyDescent="0.2">
      <c r="F21" s="3"/>
      <c r="G21" s="3"/>
    </row>
    <row r="22" spans="2:15" x14ac:dyDescent="0.2">
      <c r="F22" s="3"/>
      <c r="G22" s="3"/>
    </row>
    <row r="23" spans="2:15" x14ac:dyDescent="0.2">
      <c r="F23" s="3"/>
      <c r="G23" s="3"/>
    </row>
    <row r="24" spans="2:15" x14ac:dyDescent="0.2">
      <c r="F24" s="3"/>
      <c r="G24" s="3"/>
    </row>
    <row r="25" spans="2:15" x14ac:dyDescent="0.2">
      <c r="F25" s="3"/>
      <c r="G25" s="3"/>
    </row>
    <row r="26" spans="2:15" x14ac:dyDescent="0.2">
      <c r="F26" s="3"/>
      <c r="G26" s="3"/>
    </row>
    <row r="27" spans="2:15" x14ac:dyDescent="0.2">
      <c r="F27" s="3"/>
      <c r="G27" s="3"/>
    </row>
    <row r="28" spans="2:15" x14ac:dyDescent="0.2">
      <c r="F28" s="3"/>
      <c r="G28" s="3"/>
    </row>
    <row r="29" spans="2:15" x14ac:dyDescent="0.2">
      <c r="F29" s="3"/>
      <c r="G29" s="3"/>
    </row>
    <row r="30" spans="2:15" x14ac:dyDescent="0.2">
      <c r="F30" s="3"/>
      <c r="G30" s="3"/>
    </row>
    <row r="31" spans="2:15" x14ac:dyDescent="0.2">
      <c r="F31" s="3"/>
      <c r="G31" s="3"/>
    </row>
    <row r="32" spans="2:15" x14ac:dyDescent="0.2">
      <c r="F32" s="3"/>
      <c r="G32" s="3"/>
    </row>
    <row r="33" spans="6:7" x14ac:dyDescent="0.2">
      <c r="F33" s="3"/>
      <c r="G33" s="3"/>
    </row>
    <row r="34" spans="6:7" x14ac:dyDescent="0.2">
      <c r="F34" s="3"/>
      <c r="G34" s="3"/>
    </row>
    <row r="35" spans="6:7" x14ac:dyDescent="0.2">
      <c r="F35" s="3"/>
      <c r="G35" s="3"/>
    </row>
    <row r="36" spans="6:7" x14ac:dyDescent="0.2">
      <c r="F36" s="3"/>
      <c r="G36" s="3"/>
    </row>
    <row r="37" spans="6:7" x14ac:dyDescent="0.2">
      <c r="F37" s="3"/>
      <c r="G37" s="3"/>
    </row>
    <row r="38" spans="6:7" x14ac:dyDescent="0.2">
      <c r="F38" s="3"/>
      <c r="G38" s="3"/>
    </row>
  </sheetData>
  <sheetProtection insertRows="0" insertHyperlinks="0" deleteRows="0" sort="0" autoFilter="0"/>
  <autoFilter ref="B2:O38"/>
  <mergeCells count="1">
    <mergeCell ref="B1:O1"/>
  </mergeCells>
  <phoneticPr fontId="2"/>
  <dataValidations count="11">
    <dataValidation type="list" allowBlank="1" showInputMessage="1" showErrorMessage="1" sqref="L39:L1048576 WVE2 WUQ3:WUQ20 WVE21:WVE1048576 IS2 IE3:IE20 IS21:IS1048576 SO2 SA3:SA20 SO21:SO1048576 ACK2 ABW3:ABW20 ACK21:ACK1048576 AMG2 ALS3:ALS20 AMG21:AMG1048576 AWC2 AVO3:AVO20 AWC21:AWC1048576 BFY2 BFK3:BFK20 BFY21:BFY1048576 BPU2 BPG3:BPG20 BPU21:BPU1048576 BZQ2 BZC3:BZC20 BZQ21:BZQ1048576 CJM2 CIY3:CIY20 CJM21:CJM1048576 CTI2 CSU3:CSU20 CTI21:CTI1048576 DDE2 DCQ3:DCQ20 DDE21:DDE1048576 DNA2 DMM3:DMM20 DNA21:DNA1048576 DWW2 DWI3:DWI20 DWW21:DWW1048576 EGS2 EGE3:EGE20 EGS21:EGS1048576 EQO2 EQA3:EQA20 EQO21:EQO1048576 FAK2 EZW3:EZW20 FAK21:FAK1048576 FKG2 FJS3:FJS20 FKG21:FKG1048576 FUC2 FTO3:FTO20 FUC21:FUC1048576 GDY2 GDK3:GDK20 GDY21:GDY1048576 GNU2 GNG3:GNG20 GNU21:GNU1048576 GXQ2 GXC3:GXC20 GXQ21:GXQ1048576 HHM2 HGY3:HGY20 HHM21:HHM1048576 HRI2 HQU3:HQU20 HRI21:HRI1048576 IBE2 IAQ3:IAQ20 IBE21:IBE1048576 ILA2 IKM3:IKM20 ILA21:ILA1048576 IUW2 IUI3:IUI20 IUW21:IUW1048576 JES2 JEE3:JEE20 JES21:JES1048576 JOO2 JOA3:JOA20 JOO21:JOO1048576 JYK2 JXW3:JXW20 JYK21:JYK1048576 KIG2 KHS3:KHS20 KIG21:KIG1048576 KSC2 KRO3:KRO20 KSC21:KSC1048576 LBY2 LBK3:LBK20 LBY21:LBY1048576 LLU2 LLG3:LLG20 LLU21:LLU1048576 LVQ2 LVC3:LVC20 LVQ21:LVQ1048576 MFM2 MEY3:MEY20 MFM21:MFM1048576 MPI2 MOU3:MOU20 MPI21:MPI1048576 MZE2 MYQ3:MYQ20 MZE21:MZE1048576 NJA2 NIM3:NIM20 NJA21:NJA1048576 NSW2 NSI3:NSI20 NSW21:NSW1048576 OCS2 OCE3:OCE20 OCS21:OCS1048576 OMO2 OMA3:OMA20 OMO21:OMO1048576 OWK2 OVW3:OVW20 OWK21:OWK1048576 PGG2 PFS3:PFS20 PGG21:PGG1048576 PQC2 PPO3:PPO20 PQC21:PQC1048576 PZY2 PZK3:PZK20 PZY21:PZY1048576 QJU2 QJG3:QJG20 QJU21:QJU1048576 QTQ2 QTC3:QTC20 QTQ21:QTQ1048576 RDM2 RCY3:RCY20 RDM21:RDM1048576 RNI2 RMU3:RMU20 RNI21:RNI1048576 RXE2 RWQ3:RWQ20 RXE21:RXE1048576 SHA2 SGM3:SGM20 SHA21:SHA1048576 SQW2 SQI3:SQI20 SQW21:SQW1048576 TAS2 TAE3:TAE20 TAS21:TAS1048576 TKO2 TKA3:TKA20 TKO21:TKO1048576 TUK2 TTW3:TTW20 TUK21:TUK1048576 UEG2 UDS3:UDS20 UEG21:UEG1048576 UOC2 UNO3:UNO20 UOC21:UOC1048576 UXY2 UXK3:UXK20 UXY21:UXY1048576 VHU2 VHG3:VHG20 VHU21:VHU1048576 VRQ2 VRC3:VRC20 VRQ21:VRQ1048576 WBM2 WAY3:WAY20 WBM21:WBM1048576 WLI2 WKU3:WKU20 WLI21:WLI1048576 N17:N18 L9:L16 L18:L20">
      <formula1>"有料,無料,その他"</formula1>
    </dataValidation>
    <dataValidation type="list" allowBlank="1" showInputMessage="1" showErrorMessage="1" sqref="SK21:SK1048576 ACG2 ABS3:ABS20 ACG21:ACG1048576 AMC2 ALO3:ALO20 AMC21:AMC1048576 AVY2 AVK3:AVK20 AVY21:AVY1048576 BFU2 BFG3:BFG20 BFU21:BFU1048576 BPQ2 BPC3:BPC20 BPQ21:BPQ1048576 BZM2 BYY3:BYY20 BZM21:BZM1048576 CJI2 CIU3:CIU20 CJI21:CJI1048576 CTE2 CSQ3:CSQ20 CTE21:CTE1048576 DDA2 DCM3:DCM20 DDA21:DDA1048576 DMW2 DMI3:DMI20 DMW21:DMW1048576 DWS2 DWE3:DWE20 DWS21:DWS1048576 EGO2 EGA3:EGA20 EGO21:EGO1048576 EQK2 EPW3:EPW20 EQK21:EQK1048576 FAG2 EZS3:EZS20 FAG21:FAG1048576 FKC2 FJO3:FJO20 FKC21:FKC1048576 FTY2 FTK3:FTK20 FTY21:FTY1048576 GDU2 GDG3:GDG20 GDU21:GDU1048576 GNQ2 GNC3:GNC20 GNQ21:GNQ1048576 GXM2 GWY3:GWY20 GXM21:GXM1048576 HHI2 HGU3:HGU20 HHI21:HHI1048576 HRE2 HQQ3:HQQ20 HRE21:HRE1048576 IBA2 IAM3:IAM20 IBA21:IBA1048576 IKW2 IKI3:IKI20 IKW21:IKW1048576 IUS2 IUE3:IUE20 IUS21:IUS1048576 JEO2 JEA3:JEA20 JEO21:JEO1048576 JOK2 JNW3:JNW20 JOK21:JOK1048576 JYG2 JXS3:JXS20 JYG21:JYG1048576 KIC2 KHO3:KHO20 KIC21:KIC1048576 KRY2 KRK3:KRK20 KRY21:KRY1048576 LBU2 LBG3:LBG20 LBU21:LBU1048576 LLQ2 LLC3:LLC20 LLQ21:LLQ1048576 LVM2 LUY3:LUY20 LVM21:LVM1048576 MFI2 MEU3:MEU20 MFI21:MFI1048576 MPE2 MOQ3:MOQ20 MPE21:MPE1048576 MZA2 MYM3:MYM20 MZA21:MZA1048576 NIW2 NII3:NII20 NIW21:NIW1048576 NSS2 NSE3:NSE20 NSS21:NSS1048576 OCO2 OCA3:OCA20 OCO21:OCO1048576 OMK2 OLW3:OLW20 OMK21:OMK1048576 OWG2 OVS3:OVS20 OWG21:OWG1048576 PGC2 PFO3:PFO20 PGC21:PGC1048576 PPY2 PPK3:PPK20 PPY21:PPY1048576 PZU2 PZG3:PZG20 PZU21:PZU1048576 QJQ2 QJC3:QJC20 QJQ21:QJQ1048576 QTM2 QSY3:QSY20 QTM21:QTM1048576 RDI2 RCU3:RCU20 RDI21:RDI1048576 RNE2 RMQ3:RMQ20 RNE21:RNE1048576 RXA2 RWM3:RWM20 RXA21:RXA1048576 SGW2 SGI3:SGI20 SGW21:SGW1048576 SQS2 SQE3:SQE20 SQS21:SQS1048576 TAO2 TAA3:TAA20 TAO21:TAO1048576 TKK2 TJW3:TJW20 TKK21:TKK1048576 TUG2 TTS3:TTS20 TUG21:TUG1048576 UEC2 UDO3:UDO20 UEC21:UEC1048576 UNY2 UNK3:UNK20 UNY21:UNY1048576 UXU2 UXG3:UXG20 UXU21:UXU1048576 VHQ2 VHC3:VHC20 VHQ21:VHQ1048576 VRM2 VQY3:VQY20 VRM21:VRM1048576 WBI2 WAU3:WAU20 WBI21:WBI1048576 WLE2 WKQ3:WKQ20 WLE21:WLE1048576 WVA2 WUM3:WUM20 WVA21:WVA1048576 IO2 IA3:IA20 IO21:IO1048576 SK2 RW3:RW20">
      <formula1>"在住・在勤条件あり,在住・在勤条件なし"</formula1>
    </dataValidation>
    <dataValidation type="list" allowBlank="1" showInputMessage="1" showErrorMessage="1" sqref="SA21:SA1048576 ABW2 ABI3:ABI20 ABW21:ABW1048576 ALS2 ALE3:ALE20 ALS21:ALS1048576 AVO2 AVA3:AVA20 AVO21:AVO1048576 BFK2 BEW3:BEW20 BFK21:BFK1048576 BPG2 BOS3:BOS20 BPG21:BPG1048576 BZC2 BYO3:BYO20 BZC21:BZC1048576 CIY2 CIK3:CIK20 CIY21:CIY1048576 CSU2 CSG3:CSG20 CSU21:CSU1048576 DCQ2 DCC3:DCC20 DCQ21:DCQ1048576 DMM2 DLY3:DLY20 DMM21:DMM1048576 DWI2 DVU3:DVU20 DWI21:DWI1048576 EGE2 EFQ3:EFQ20 EGE21:EGE1048576 EQA2 EPM3:EPM20 EQA21:EQA1048576 EZW2 EZI3:EZI20 EZW21:EZW1048576 FJS2 FJE3:FJE20 FJS21:FJS1048576 FTO2 FTA3:FTA20 FTO21:FTO1048576 GDK2 GCW3:GCW20 GDK21:GDK1048576 GNG2 GMS3:GMS20 GNG21:GNG1048576 GXC2 GWO3:GWO20 GXC21:GXC1048576 HGY2 HGK3:HGK20 HGY21:HGY1048576 HQU2 HQG3:HQG20 HQU21:HQU1048576 IAQ2 IAC3:IAC20 IAQ21:IAQ1048576 IKM2 IJY3:IJY20 IKM21:IKM1048576 IUI2 ITU3:ITU20 IUI21:IUI1048576 JEE2 JDQ3:JDQ20 JEE21:JEE1048576 JOA2 JNM3:JNM20 JOA21:JOA1048576 JXW2 JXI3:JXI20 JXW21:JXW1048576 KHS2 KHE3:KHE20 KHS21:KHS1048576 KRO2 KRA3:KRA20 KRO21:KRO1048576 LBK2 LAW3:LAW20 LBK21:LBK1048576 LLG2 LKS3:LKS20 LLG21:LLG1048576 LVC2 LUO3:LUO20 LVC21:LVC1048576 MEY2 MEK3:MEK20 MEY21:MEY1048576 MOU2 MOG3:MOG20 MOU21:MOU1048576 MYQ2 MYC3:MYC20 MYQ21:MYQ1048576 NIM2 NHY3:NHY20 NIM21:NIM1048576 NSI2 NRU3:NRU20 NSI21:NSI1048576 OCE2 OBQ3:OBQ20 OCE21:OCE1048576 OMA2 OLM3:OLM20 OMA21:OMA1048576 OVW2 OVI3:OVI20 OVW21:OVW1048576 PFS2 PFE3:PFE20 PFS21:PFS1048576 PPO2 PPA3:PPA20 PPO21:PPO1048576 PZK2 PYW3:PYW20 PZK21:PZK1048576 QJG2 QIS3:QIS20 QJG21:QJG1048576 QTC2 QSO3:QSO20 QTC21:QTC1048576 RCY2 RCK3:RCK20 RCY21:RCY1048576 RMU2 RMG3:RMG20 RMU21:RMU1048576 RWQ2 RWC3:RWC20 RWQ21:RWQ1048576 SGM2 SFY3:SFY20 SGM21:SGM1048576 SQI2 SPU3:SPU20 SQI21:SQI1048576 TAE2 SZQ3:SZQ20 TAE21:TAE1048576 TKA2 TJM3:TJM20 TKA21:TKA1048576 TTW2 TTI3:TTI20 TTW21:TTW1048576 UDS2 UDE3:UDE20 UDS21:UDS1048576 UNO2 UNA3:UNA20 UNO21:UNO1048576 UXK2 UWW3:UWW20 UXK21:UXK1048576 VHG2 VGS3:VGS20 VHG21:VHG1048576 VRC2 VQO3:VQO20 VRC21:VRC1048576 WAY2 WAK3:WAK20 WAY21:WAY1048576 WKU2 WKG3:WKG20 WKU21:WKU1048576 WUQ2 WUC3:WUC20 WUQ21:WUQ1048576 IE2 HQ3:HQ20 IE21:IE1048576 SA2 RM3:RM20">
      <formula1>" 県機関,市町村機関,大学・短大,高校,専修・各種学校,カルチャー・センター,その他の機関"</formula1>
    </dataValidation>
    <dataValidation type="list" allowBlank="1" showInputMessage="1" showErrorMessage="1" sqref="RZ21:RZ1048576 ABV2 ABH3:ABH20 ABV21:ABV1048576 ALR2 ALD3:ALD20 ALR21:ALR1048576 AVN2 AUZ3:AUZ20 AVN21:AVN1048576 BFJ2 BEV3:BEV20 BFJ21:BFJ1048576 BPF2 BOR3:BOR20 BPF21:BPF1048576 BZB2 BYN3:BYN20 BZB21:BZB1048576 CIX2 CIJ3:CIJ20 CIX21:CIX1048576 CST2 CSF3:CSF20 CST21:CST1048576 DCP2 DCB3:DCB20 DCP21:DCP1048576 DML2 DLX3:DLX20 DML21:DML1048576 DWH2 DVT3:DVT20 DWH21:DWH1048576 EGD2 EFP3:EFP20 EGD21:EGD1048576 EPZ2 EPL3:EPL20 EPZ21:EPZ1048576 EZV2 EZH3:EZH20 EZV21:EZV1048576 FJR2 FJD3:FJD20 FJR21:FJR1048576 FTN2 FSZ3:FSZ20 FTN21:FTN1048576 GDJ2 GCV3:GCV20 GDJ21:GDJ1048576 GNF2 GMR3:GMR20 GNF21:GNF1048576 GXB2 GWN3:GWN20 GXB21:GXB1048576 HGX2 HGJ3:HGJ20 HGX21:HGX1048576 HQT2 HQF3:HQF20 HQT21:HQT1048576 IAP2 IAB3:IAB20 IAP21:IAP1048576 IKL2 IJX3:IJX20 IKL21:IKL1048576 IUH2 ITT3:ITT20 IUH21:IUH1048576 JED2 JDP3:JDP20 JED21:JED1048576 JNZ2 JNL3:JNL20 JNZ21:JNZ1048576 JXV2 JXH3:JXH20 JXV21:JXV1048576 KHR2 KHD3:KHD20 KHR21:KHR1048576 KRN2 KQZ3:KQZ20 KRN21:KRN1048576 LBJ2 LAV3:LAV20 LBJ21:LBJ1048576 LLF2 LKR3:LKR20 LLF21:LLF1048576 LVB2 LUN3:LUN20 LVB21:LVB1048576 MEX2 MEJ3:MEJ20 MEX21:MEX1048576 MOT2 MOF3:MOF20 MOT21:MOT1048576 MYP2 MYB3:MYB20 MYP21:MYP1048576 NIL2 NHX3:NHX20 NIL21:NIL1048576 NSH2 NRT3:NRT20 NSH21:NSH1048576 OCD2 OBP3:OBP20 OCD21:OCD1048576 OLZ2 OLL3:OLL20 OLZ21:OLZ1048576 OVV2 OVH3:OVH20 OVV21:OVV1048576 PFR2 PFD3:PFD20 PFR21:PFR1048576 PPN2 POZ3:POZ20 PPN21:PPN1048576 PZJ2 PYV3:PYV20 PZJ21:PZJ1048576 QJF2 QIR3:QIR20 QJF21:QJF1048576 QTB2 QSN3:QSN20 QTB21:QTB1048576 RCX2 RCJ3:RCJ20 RCX21:RCX1048576 RMT2 RMF3:RMF20 RMT21:RMT1048576 RWP2 RWB3:RWB20 RWP21:RWP1048576 SGL2 SFX3:SFX20 SGL21:SGL1048576 SQH2 SPT3:SPT20 SQH21:SQH1048576 TAD2 SZP3:SZP20 TAD21:TAD1048576 TJZ2 TJL3:TJL20 TJZ21:TJZ1048576 TTV2 TTH3:TTH20 TTV21:TTV1048576 UDR2 UDD3:UDD20 UDR21:UDR1048576 UNN2 UMZ3:UMZ20 UNN21:UNN1048576 UXJ2 UWV3:UWV20 UXJ21:UXJ1048576 VHF2 VGR3:VGR20 VHF21:VHF1048576 VRB2 VQN3:VQN20 VRB21:VRB1048576 WAX2 WAJ3:WAJ20 WAX21:WAX1048576 WKT2 WKF3:WKF20 WKT21:WKT1048576 WUP2 WUB3:WUB20 WUP21:WUP1048576 ID2 HP3:HP20 ID21:ID1048576 RZ2 RL3:RL20">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21:RY1048576 ABU2 ABG3:ABG20 ABU21:ABU1048576 ALQ2 ALC3:ALC20 ALQ21:ALQ1048576 AVM2 AUY3:AUY20 AVM21:AVM1048576 BFI2 BEU3:BEU20 BFI21:BFI1048576 BPE2 BOQ3:BOQ20 BPE21:BPE1048576 BZA2 BYM3:BYM20 BZA21:BZA1048576 CIW2 CII3:CII20 CIW21:CIW1048576 CSS2 CSE3:CSE20 CSS21:CSS1048576 DCO2 DCA3:DCA20 DCO21:DCO1048576 DMK2 DLW3:DLW20 DMK21:DMK1048576 DWG2 DVS3:DVS20 DWG21:DWG1048576 EGC2 EFO3:EFO20 EGC21:EGC1048576 EPY2 EPK3:EPK20 EPY21:EPY1048576 EZU2 EZG3:EZG20 EZU21:EZU1048576 FJQ2 FJC3:FJC20 FJQ21:FJQ1048576 FTM2 FSY3:FSY20 FTM21:FTM1048576 GDI2 GCU3:GCU20 GDI21:GDI1048576 GNE2 GMQ3:GMQ20 GNE21:GNE1048576 GXA2 GWM3:GWM20 GXA21:GXA1048576 HGW2 HGI3:HGI20 HGW21:HGW1048576 HQS2 HQE3:HQE20 HQS21:HQS1048576 IAO2 IAA3:IAA20 IAO21:IAO1048576 IKK2 IJW3:IJW20 IKK21:IKK1048576 IUG2 ITS3:ITS20 IUG21:IUG1048576 JEC2 JDO3:JDO20 JEC21:JEC1048576 JNY2 JNK3:JNK20 JNY21:JNY1048576 JXU2 JXG3:JXG20 JXU21:JXU1048576 KHQ2 KHC3:KHC20 KHQ21:KHQ1048576 KRM2 KQY3:KQY20 KRM21:KRM1048576 LBI2 LAU3:LAU20 LBI21:LBI1048576 LLE2 LKQ3:LKQ20 LLE21:LLE1048576 LVA2 LUM3:LUM20 LVA21:LVA1048576 MEW2 MEI3:MEI20 MEW21:MEW1048576 MOS2 MOE3:MOE20 MOS21:MOS1048576 MYO2 MYA3:MYA20 MYO21:MYO1048576 NIK2 NHW3:NHW20 NIK21:NIK1048576 NSG2 NRS3:NRS20 NSG21:NSG1048576 OCC2 OBO3:OBO20 OCC21:OCC1048576 OLY2 OLK3:OLK20 OLY21:OLY1048576 OVU2 OVG3:OVG20 OVU21:OVU1048576 PFQ2 PFC3:PFC20 PFQ21:PFQ1048576 PPM2 POY3:POY20 PPM21:PPM1048576 PZI2 PYU3:PYU20 PZI21:PZI1048576 QJE2 QIQ3:QIQ20 QJE21:QJE1048576 QTA2 QSM3:QSM20 QTA21:QTA1048576 RCW2 RCI3:RCI20 RCW21:RCW1048576 RMS2 RME3:RME20 RMS21:RMS1048576 RWO2 RWA3:RWA20 RWO21:RWO1048576 SGK2 SFW3:SFW20 SGK21:SGK1048576 SQG2 SPS3:SPS20 SQG21:SQG1048576 TAC2 SZO3:SZO20 TAC21:TAC1048576 TJY2 TJK3:TJK20 TJY21:TJY1048576 TTU2 TTG3:TTG20 TTU21:TTU1048576 UDQ2 UDC3:UDC20 UDQ21:UDQ1048576 UNM2 UMY3:UMY20 UNM21:UNM1048576 UXI2 UWU3:UWU20 UXI21:UXI1048576 VHE2 VGQ3:VGQ20 VHE21:VHE1048576 VRA2 VQM3:VQM20 VRA21:VRA1048576 WAW2 WAI3:WAI20 WAW21:WAW1048576 WKS2 WKE3:WKE20 WKS21:WKS1048576 WUO2 WUA3:WUA20 WUO21:WUO1048576 IC2 HO3:HO20 IC21:IC1048576 RY2 RK3:RK20">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21:RX1048576 ABT2 ABF3:ABF20 ABT21:ABT1048576 ALP2 ALB3:ALB20 ALP21:ALP1048576 AVL2 AUX3:AUX20 AVL21:AVL1048576 BFH2 BET3:BET20 BFH21:BFH1048576 BPD2 BOP3:BOP20 BPD21:BPD1048576 BYZ2 BYL3:BYL20 BYZ21:BYZ1048576 CIV2 CIH3:CIH20 CIV21:CIV1048576 CSR2 CSD3:CSD20 CSR21:CSR1048576 DCN2 DBZ3:DBZ20 DCN21:DCN1048576 DMJ2 DLV3:DLV20 DMJ21:DMJ1048576 DWF2 DVR3:DVR20 DWF21:DWF1048576 EGB2 EFN3:EFN20 EGB21:EGB1048576 EPX2 EPJ3:EPJ20 EPX21:EPX1048576 EZT2 EZF3:EZF20 EZT21:EZT1048576 FJP2 FJB3:FJB20 FJP21:FJP1048576 FTL2 FSX3:FSX20 FTL21:FTL1048576 GDH2 GCT3:GCT20 GDH21:GDH1048576 GND2 GMP3:GMP20 GND21:GND1048576 GWZ2 GWL3:GWL20 GWZ21:GWZ1048576 HGV2 HGH3:HGH20 HGV21:HGV1048576 HQR2 HQD3:HQD20 HQR21:HQR1048576 IAN2 HZZ3:HZZ20 IAN21:IAN1048576 IKJ2 IJV3:IJV20 IKJ21:IKJ1048576 IUF2 ITR3:ITR20 IUF21:IUF1048576 JEB2 JDN3:JDN20 JEB21:JEB1048576 JNX2 JNJ3:JNJ20 JNX21:JNX1048576 JXT2 JXF3:JXF20 JXT21:JXT1048576 KHP2 KHB3:KHB20 KHP21:KHP1048576 KRL2 KQX3:KQX20 KRL21:KRL1048576 LBH2 LAT3:LAT20 LBH21:LBH1048576 LLD2 LKP3:LKP20 LLD21:LLD1048576 LUZ2 LUL3:LUL20 LUZ21:LUZ1048576 MEV2 MEH3:MEH20 MEV21:MEV1048576 MOR2 MOD3:MOD20 MOR21:MOR1048576 MYN2 MXZ3:MXZ20 MYN21:MYN1048576 NIJ2 NHV3:NHV20 NIJ21:NIJ1048576 NSF2 NRR3:NRR20 NSF21:NSF1048576 OCB2 OBN3:OBN20 OCB21:OCB1048576 OLX2 OLJ3:OLJ20 OLX21:OLX1048576 OVT2 OVF3:OVF20 OVT21:OVT1048576 PFP2 PFB3:PFB20 PFP21:PFP1048576 PPL2 POX3:POX20 PPL21:PPL1048576 PZH2 PYT3:PYT20 PZH21:PZH1048576 QJD2 QIP3:QIP20 QJD21:QJD1048576 QSZ2 QSL3:QSL20 QSZ21:QSZ1048576 RCV2 RCH3:RCH20 RCV21:RCV1048576 RMR2 RMD3:RMD20 RMR21:RMR1048576 RWN2 RVZ3:RVZ20 RWN21:RWN1048576 SGJ2 SFV3:SFV20 SGJ21:SGJ1048576 SQF2 SPR3:SPR20 SQF21:SQF1048576 TAB2 SZN3:SZN20 TAB21:TAB1048576 TJX2 TJJ3:TJJ20 TJX21:TJX1048576 TTT2 TTF3:TTF20 TTT21:TTT1048576 UDP2 UDB3:UDB20 UDP21:UDP1048576 UNL2 UMX3:UMX20 UNL21:UNL1048576 UXH2 UWT3:UWT20 UXH21:UXH1048576 VHD2 VGP3:VGP20 VHD21:VHD1048576 VQZ2 VQL3:VQL20 VQZ21:VQZ1048576 WAV2 WAH3:WAH20 WAV21:WAV1048576 WKR2 WKD3:WKD20 WKR21:WKR1048576 WUN2 WTZ3:WTZ20 WUN21:WUN1048576 IB2 HN3:HN20 IB21:IB1048576 RX2 RJ3:RJ20">
      <formula1>"現代的課題学習,ビジネスライフ,教養・文化,国際交流・語学,情報処理・情報通信,神奈川再発見,スポーツ・健康"</formula1>
    </dataValidation>
    <dataValidation type="list" allowBlank="1" showInputMessage="1" showErrorMessage="1" sqref="IA21:IA1048576 RW2 RI3:RI20 RW21:RW1048576 ABS2 ABE3:ABE20 ABS21:ABS1048576 ALO2 ALA3:ALA20 ALO21:ALO1048576 AVK2 AUW3:AUW20 AVK21:AVK1048576 BFG2 BES3:BES20 BFG21:BFG1048576 BPC2 BOO3:BOO20 BPC21:BPC1048576 BYY2 BYK3:BYK20 BYY21:BYY1048576 CIU2 CIG3:CIG20 CIU21:CIU1048576 CSQ2 CSC3:CSC20 CSQ21:CSQ1048576 DCM2 DBY3:DBY20 DCM21:DCM1048576 DMI2 DLU3:DLU20 DMI21:DMI1048576 DWE2 DVQ3:DVQ20 DWE21:DWE1048576 EGA2 EFM3:EFM20 EGA21:EGA1048576 EPW2 EPI3:EPI20 EPW21:EPW1048576 EZS2 EZE3:EZE20 EZS21:EZS1048576 FJO2 FJA3:FJA20 FJO21:FJO1048576 FTK2 FSW3:FSW20 FTK21:FTK1048576 GDG2 GCS3:GCS20 GDG21:GDG1048576 GNC2 GMO3:GMO20 GNC21:GNC1048576 GWY2 GWK3:GWK20 GWY21:GWY1048576 HGU2 HGG3:HGG20 HGU21:HGU1048576 HQQ2 HQC3:HQC20 HQQ21:HQQ1048576 IAM2 HZY3:HZY20 IAM21:IAM1048576 IKI2 IJU3:IJU20 IKI21:IKI1048576 IUE2 ITQ3:ITQ20 IUE21:IUE1048576 JEA2 JDM3:JDM20 JEA21:JEA1048576 JNW2 JNI3:JNI20 JNW21:JNW1048576 JXS2 JXE3:JXE20 JXS21:JXS1048576 KHO2 KHA3:KHA20 KHO21:KHO1048576 KRK2 KQW3:KQW20 KRK21:KRK1048576 LBG2 LAS3:LAS20 LBG21:LBG1048576 LLC2 LKO3:LKO20 LLC21:LLC1048576 LUY2 LUK3:LUK20 LUY21:LUY1048576 MEU2 MEG3:MEG20 MEU21:MEU1048576 MOQ2 MOC3:MOC20 MOQ21:MOQ1048576 MYM2 MXY3:MXY20 MYM21:MYM1048576 NII2 NHU3:NHU20 NII21:NII1048576 NSE2 NRQ3:NRQ20 NSE21:NSE1048576 OCA2 OBM3:OBM20 OCA21:OCA1048576 OLW2 OLI3:OLI20 OLW21:OLW1048576 OVS2 OVE3:OVE20 OVS21:OVS1048576 PFO2 PFA3:PFA20 PFO21:PFO1048576 PPK2 POW3:POW20 PPK21:PPK1048576 PZG2 PYS3:PYS20 PZG21:PZG1048576 QJC2 QIO3:QIO20 QJC21:QJC1048576 QSY2 QSK3:QSK20 QSY21:QSY1048576 RCU2 RCG3:RCG20 RCU21:RCU1048576 RMQ2 RMC3:RMC20 RMQ21:RMQ1048576 RWM2 RVY3:RVY20 RWM21:RWM1048576 SGI2 SFU3:SFU20 SGI21:SGI1048576 SQE2 SPQ3:SPQ20 SQE21:SQE1048576 TAA2 SZM3:SZM20 TAA21:TAA1048576 TJW2 TJI3:TJI20 TJW21:TJW1048576 TTS2 TTE3:TTE20 TTS21:TTS1048576 UDO2 UDA3:UDA20 UDO21:UDO1048576 UNK2 UMW3:UMW20 UNK21:UNK1048576 UXG2 UWS3:UWS20 UXG21:UXG1048576 VHC2 VGO3:VGO20 VHC21:VHC1048576 VQY2 VQK3:VQK20 VQY21:VQY1048576 WAU2 WAG3:WAG20 WAU21:WAU1048576 WKQ2 WKC3:WKC20 WKQ21:WKQ1048576 WUM2 WTY3:WTY20 WUM21:WUM1048576 IA2 HM3:HM20">
      <formula1>"講座,催し物(イベント),講座・催し物,講座・催し物(ボランティア),KSIO(神奈川県広域スポーツ講座･催し物情報)"</formula1>
    </dataValidation>
    <dataValidation type="list" allowBlank="1" showErrorMessage="1" sqref="L3:L8">
      <formula1>$O$2:$O$2</formula1>
    </dataValidation>
    <dataValidation type="list" allowBlank="1" showInputMessage="1" showErrorMessage="1" sqref="M12:M20">
      <formula1>"要,不要"</formula1>
    </dataValidation>
    <dataValidation imeMode="disabled" allowBlank="1" showInputMessage="1" showErrorMessage="1" sqref="F12:G16 G17:G20 O19:O20 O12:O16 H17:I18 F18:F20"/>
    <dataValidation type="list" allowBlank="1" showErrorMessage="1" sqref="D3:D8 M3:M8">
      <formula1>#REF!</formula1>
    </dataValidation>
  </dataValidations>
  <hyperlinks>
    <hyperlink ref="O8"/>
  </hyperlink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8">
        <x14:dataValidation type="list" allowBlank="1" showInputMessage="1" showErrorMessage="1">
          <x14:formula1>
            <xm:f>'\\kfs01\s0204\02_文化事業グループ\25_照会・回答\R6\0614_【照会】令和６年度「かながわ教育月間」の取組みについて\[【かな音(トップコンサート)】03_【様式】調査票（文化課）.XLSX]別表1コード表'!#REF!</xm:f>
          </x14:formula1>
          <xm:sqref>B15 D15</xm:sqref>
        </x14:dataValidation>
        <x14:dataValidation type="list" allowBlank="1" showInputMessage="1" showErrorMessage="1">
          <x14:formula1>
            <xm:f>'\\192.168.20.100\03.総務課\総務課共通(膨大なデータ)\指定管理（年度管理）及び県契約関係\R5(2023)指定管理\かながわ教育月間\[03_【様式】「かながわ教育月間」調査票（神奈川県民ホール）.xlsx]別表1コード表'!#REF!</xm:f>
          </x14:formula1>
          <xm:sqref>D14</xm:sqref>
        </x14:dataValidation>
        <x14:dataValidation type="list" allowBlank="1" showInputMessage="1" showErrorMessage="1">
          <x14:formula1>
            <xm:f>'W:\01_文化企画G\令和５年度\04_照会・回答\01_庁内照会\15_教育局\総務室\230628_令和５年度「かながわ教育月間」の取組みについて\回答\[【事業G】03_【様式】調査票（所属名）.XLSX]別表1コード表'!#REF!</xm:f>
          </x14:formula1>
          <xm:sqref>B14</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'W:\01_文化企画グループ\令和６年度\04_照会・回答\01_庁内照会\14_教育局\総務室\240530_令和６年度「かながわ教育月間」の取組みについて\回答\[(マグG)03_【様式】調査票（文化課）.XLSX]別表1コード表'!#REF!</xm:f>
          </x14:formula1>
          <xm:sqref>D16 B16</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'W:\01_文化企画グループ\令和６年度\04_照会・回答\01_庁内照会\14_教育局\総務室\240530_令和６年度「かながわ教育月間」の取組みについて\回答\[momiji_03_【様式】調査票（所属名）.XLSX]別表1コード表'!#REF!</xm:f>
          </x14:formula1>
          <xm:sqref>D17:D18 B17:B18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明治学院大学）.xlsx]別表1コード表'!#REF!</xm:f>
          </x14:formula1>
          <xm:sqref>D13 B13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東京工業大学）.xlsx]別表1コード表'!#REF!</xm:f>
          </x14:formula1>
          <xm:sqref>D12 B12</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'W:\01_文化企画グループ\令和６年度\04_照会・回答\01_庁内照会\14_教育局\総務室\240530_令和６年度「かながわ教育月間」の取組みについて\回答\[（回答）神奈川芸術文化財団　03_【様式】調査票（所属名）.xlsx]別表1コード表'!#REF!</xm:f>
          </x14:formula1>
          <xm:sqref>B19:B20 D19:D20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4"/>
  <sheetViews>
    <sheetView showGridLines="0" view="pageBreakPreview" zoomScale="85" zoomScaleNormal="70" zoomScaleSheetLayoutView="85" workbookViewId="0">
      <selection activeCell="E4" sqref="E4"/>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127.8" customHeight="1" thickTop="1" x14ac:dyDescent="0.2">
      <c r="B3" s="43" t="s">
        <v>5</v>
      </c>
      <c r="C3" s="43" t="s">
        <v>1618</v>
      </c>
      <c r="D3" s="7" t="s">
        <v>45</v>
      </c>
      <c r="E3" s="43" t="s">
        <v>1564</v>
      </c>
      <c r="F3" s="21">
        <v>45563</v>
      </c>
      <c r="G3" s="21">
        <v>45563</v>
      </c>
      <c r="H3" s="43" t="s">
        <v>1619</v>
      </c>
      <c r="I3" s="43" t="s">
        <v>1620</v>
      </c>
      <c r="J3" s="43" t="s">
        <v>1246</v>
      </c>
      <c r="K3" s="43" t="s">
        <v>1567</v>
      </c>
      <c r="L3" s="43" t="s">
        <v>31</v>
      </c>
      <c r="M3" s="9" t="s">
        <v>30</v>
      </c>
      <c r="N3" s="43" t="s">
        <v>1248</v>
      </c>
      <c r="O3" s="18" t="s">
        <v>1249</v>
      </c>
    </row>
    <row r="4" spans="2:15" ht="105.6" customHeight="1" x14ac:dyDescent="0.2">
      <c r="B4" s="43" t="s">
        <v>5</v>
      </c>
      <c r="C4" s="43" t="s">
        <v>546</v>
      </c>
      <c r="D4" s="7" t="s">
        <v>35</v>
      </c>
      <c r="E4" s="43" t="s">
        <v>547</v>
      </c>
      <c r="F4" s="21">
        <v>45583</v>
      </c>
      <c r="G4" s="21">
        <v>45599</v>
      </c>
      <c r="H4" s="43" t="s">
        <v>548</v>
      </c>
      <c r="I4" s="43" t="s">
        <v>549</v>
      </c>
      <c r="J4" s="43" t="s">
        <v>550</v>
      </c>
      <c r="K4" s="43" t="s">
        <v>238</v>
      </c>
      <c r="L4" s="43" t="s">
        <v>34</v>
      </c>
      <c r="M4" s="9" t="s">
        <v>39</v>
      </c>
      <c r="N4" s="43" t="s">
        <v>551</v>
      </c>
      <c r="O4" s="18" t="s">
        <v>1024</v>
      </c>
    </row>
  </sheetData>
  <sheetProtection insertRows="0" insertHyperlinks="0" deleteRows="0" sort="0" autoFilter="0"/>
  <autoFilter ref="B2:O4"/>
  <sortState ref="B3:O4">
    <sortCondition ref="F3:F4"/>
  </sortState>
  <mergeCells count="1">
    <mergeCell ref="B1:O1"/>
  </mergeCells>
  <phoneticPr fontId="2"/>
  <dataValidations count="9">
    <dataValidation type="list" allowBlank="1" showInputMessage="1" showErrorMessage="1" sqref="M3:M4">
      <formula1>"要,不要"</formula1>
    </dataValidation>
    <dataValidation type="list" allowBlank="1" showInputMessage="1" showErrorMessage="1" sqref="L3:L1048576 WLI2:WLI1048576 WBM2:WBM1048576 VRQ2:VRQ1048576 VHU2:VHU1048576 UXY2:UXY1048576 UOC2:UOC1048576 UEG2:UEG1048576 TUK2:TUK1048576 TKO2:TKO1048576 TAS2:TAS1048576 SQW2:SQW1048576 SHA2:SHA1048576 RXE2:RXE1048576 RNI2:RNI1048576 RDM2:RDM1048576 QTQ2:QTQ1048576 QJU2:QJU1048576 PZY2:PZY1048576 PQC2:PQC1048576 PGG2:PGG1048576 OWK2:OWK1048576 OMO2:OMO1048576 OCS2:OCS1048576 NSW2:NSW1048576 NJA2:NJA1048576 MZE2:MZE1048576 MPI2:MPI1048576 MFM2:MFM1048576 LVQ2:LVQ1048576 LLU2:LLU1048576 LBY2:LBY1048576 KSC2:KSC1048576 KIG2:KIG1048576 JYK2:JYK1048576 JOO2:JOO1048576 JES2:JES1048576 IUW2:IUW1048576 ILA2:ILA1048576 IBE2:IBE1048576 HRI2:HRI1048576 HHM2:HHM1048576 GXQ2:GXQ1048576 GNU2:GNU1048576 GDY2:GDY1048576 FUC2:FUC1048576 FKG2:FKG1048576 FAK2:FAK1048576 EQO2:EQO1048576 EGS2:EGS1048576 DWW2:DWW1048576 DNA2:DNA1048576 DDE2:DDE1048576 CTI2:CTI1048576 CJM2:CJM1048576 BZQ2:BZQ1048576 BPU2:BPU1048576 BFY2:BFY1048576 AWC2:AWC1048576 AMG2:AMG1048576 ACK2:ACK1048576 SO2:SO1048576 IS2:IS1048576 WVE2:WVE1048576">
      <formula1>"有料,無料,その他"</formula1>
    </dataValidation>
    <dataValidation type="list" allowBlank="1" showInputMessage="1" showErrorMessage="1" sqref="SK2:SK1048576 IO2:IO1048576 WVA2:WVA1048576 WLE2:WLE1048576 WBI2:WBI1048576 VRM2:VRM1048576 VHQ2:VHQ1048576 UXU2:UXU1048576 UNY2:UNY1048576 UEC2:UEC1048576 TUG2:TUG1048576 TKK2:TKK1048576 TAO2:TAO1048576 SQS2:SQS1048576 SGW2:SGW1048576 RXA2:RXA1048576 RNE2:RNE1048576 RDI2:RDI1048576 QTM2:QTM1048576 QJQ2:QJQ1048576 PZU2:PZU1048576 PPY2:PPY1048576 PGC2:PGC1048576 OWG2:OWG1048576 OMK2:OMK1048576 OCO2:OCO1048576 NSS2:NSS1048576 NIW2:NIW1048576 MZA2:MZA1048576 MPE2:MPE1048576 MFI2:MFI1048576 LVM2:LVM1048576 LLQ2:LLQ1048576 LBU2:LBU1048576 KRY2:KRY1048576 KIC2:KIC1048576 JYG2:JYG1048576 JOK2:JOK1048576 JEO2:JEO1048576 IUS2:IUS1048576 IKW2:IKW1048576 IBA2:IBA1048576 HRE2:HRE1048576 HHI2:HHI1048576 GXM2:GXM1048576 GNQ2:GNQ1048576 GDU2:GDU1048576 FTY2:FTY1048576 FKC2:FKC1048576 FAG2:FAG1048576 EQK2:EQK1048576 EGO2:EGO1048576 DWS2:DWS1048576 DMW2:DMW1048576 DDA2:DDA1048576 CTE2:CTE1048576 CJI2:CJI1048576 BZM2:BZM1048576 BPQ2:BPQ1048576 BFU2:BFU1048576 AVY2:AVY1048576 AMC2:AMC1048576 ACG2:ACG1048576">
      <formula1>"在住・在勤条件あり,在住・在勤条件なし"</formula1>
    </dataValidation>
    <dataValidation type="list" allowBlank="1" showInputMessage="1" showErrorMessage="1" sqref="SA2:SA1048576 IE2:IE1048576 WUQ2:WUQ1048576 WKU2:WKU1048576 WAY2:WAY1048576 VRC2:VRC1048576 VHG2:VHG1048576 UXK2:UXK1048576 UNO2:UNO1048576 UDS2:UDS1048576 TTW2:TTW1048576 TKA2:TKA1048576 TAE2:TAE1048576 SQI2:SQI1048576 SGM2:SGM1048576 RWQ2:RWQ1048576 RMU2:RMU1048576 RCY2:RCY1048576 QTC2:QTC1048576 QJG2:QJG1048576 PZK2:PZK1048576 PPO2:PPO1048576 PFS2:PFS1048576 OVW2:OVW1048576 OMA2:OMA1048576 OCE2:OCE1048576 NSI2:NSI1048576 NIM2:NIM1048576 MYQ2:MYQ1048576 MOU2:MOU1048576 MEY2:MEY1048576 LVC2:LVC1048576 LLG2:LLG1048576 LBK2:LBK1048576 KRO2:KRO1048576 KHS2:KHS1048576 JXW2:JXW1048576 JOA2:JOA1048576 JEE2:JEE1048576 IUI2:IUI1048576 IKM2:IKM1048576 IAQ2:IAQ1048576 HQU2:HQU1048576 HGY2:HGY1048576 GXC2:GXC1048576 GNG2:GNG1048576 GDK2:GDK1048576 FTO2:FTO1048576 FJS2:FJS1048576 EZW2:EZW1048576 EQA2:EQA1048576 EGE2:EGE1048576 DWI2:DWI1048576 DMM2:DMM1048576 DCQ2:DCQ1048576 CSU2:CSU1048576 CIY2:CIY1048576 BZC2:BZC1048576 BPG2:BPG1048576 BFK2:BFK1048576 AVO2:AVO1048576 ALS2:ALS1048576 ABW2:ABW1048576">
      <formula1>" 県機関,市町村機関,大学・短大,高校,専修・各種学校,カルチャー・センター,その他の機関"</formula1>
    </dataValidation>
    <dataValidation type="list" allowBlank="1" showInputMessage="1" showErrorMessage="1" sqref="RZ2:RZ1048576 ID2:ID1048576 WUP2:WUP1048576 WKT2:WKT1048576 WAX2:WAX1048576 VRB2:VRB1048576 VHF2:VHF1048576 UXJ2:UXJ1048576 UNN2:UNN1048576 UDR2:UDR1048576 TTV2:TTV1048576 TJZ2:TJZ1048576 TAD2:TAD1048576 SQH2:SQH1048576 SGL2:SGL1048576 RWP2:RWP1048576 RMT2:RMT1048576 RCX2:RCX1048576 QTB2:QTB1048576 QJF2:QJF1048576 PZJ2:PZJ1048576 PPN2:PPN1048576 PFR2:PFR1048576 OVV2:OVV1048576 OLZ2:OLZ1048576 OCD2:OCD1048576 NSH2:NSH1048576 NIL2:NIL1048576 MYP2:MYP1048576 MOT2:MOT1048576 MEX2:MEX1048576 LVB2:LVB1048576 LLF2:LLF1048576 LBJ2:LBJ1048576 KRN2:KRN1048576 KHR2:KHR1048576 JXV2:JXV1048576 JNZ2:JNZ1048576 JED2:JED1048576 IUH2:IUH1048576 IKL2:IKL1048576 IAP2:IAP1048576 HQT2:HQT1048576 HGX2:HGX1048576 GXB2:GXB1048576 GNF2:GNF1048576 GDJ2:GDJ1048576 FTN2:FTN1048576 FJR2:FJR1048576 EZV2:EZV1048576 EPZ2:EPZ1048576 EGD2:EGD1048576 DWH2:DWH1048576 DML2:DML1048576 DCP2:DCP1048576 CST2:CST1048576 CIX2:CIX1048576 BZB2:BZB1048576 BPF2:BPF1048576 BFJ2:BFJ1048576 AVN2:AVN1048576 ALR2:ALR1048576 ABV2:ABV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2:RY1048576 IC2:IC1048576 WUO2:WUO1048576 WKS2:WKS1048576 WAW2:WAW1048576 VRA2:VRA1048576 VHE2:VHE1048576 UXI2:UXI1048576 UNM2:UNM1048576 UDQ2:UDQ1048576 TTU2:TTU1048576 TJY2:TJY1048576 TAC2:TAC1048576 SQG2:SQG1048576 SGK2:SGK1048576 RWO2:RWO1048576 RMS2:RMS1048576 RCW2:RCW1048576 QTA2:QTA1048576 QJE2:QJE1048576 PZI2:PZI1048576 PPM2:PPM1048576 PFQ2:PFQ1048576 OVU2:OVU1048576 OLY2:OLY1048576 OCC2:OCC1048576 NSG2:NSG1048576 NIK2:NIK1048576 MYO2:MYO1048576 MOS2:MOS1048576 MEW2:MEW1048576 LVA2:LVA1048576 LLE2:LLE1048576 LBI2:LBI1048576 KRM2:KRM1048576 KHQ2:KHQ1048576 JXU2:JXU1048576 JNY2:JNY1048576 JEC2:JEC1048576 IUG2:IUG1048576 IKK2:IKK1048576 IAO2:IAO1048576 HQS2:HQS1048576 HGW2:HGW1048576 GXA2:GXA1048576 GNE2:GNE1048576 GDI2:GDI1048576 FTM2:FTM1048576 FJQ2:FJQ1048576 EZU2:EZU1048576 EPY2:EPY1048576 EGC2:EGC1048576 DWG2:DWG1048576 DMK2:DMK1048576 DCO2:DCO1048576 CSS2:CSS1048576 CIW2:CIW1048576 BZA2:BZA1048576 BPE2:BPE1048576 BFI2:BFI1048576 AVM2:AVM1048576 ALQ2:ALQ1048576 ABU2:ABU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2:RX1048576 IB2:IB1048576 WUN2:WUN1048576 WKR2:WKR1048576 WAV2:WAV1048576 VQZ2:VQZ1048576 VHD2:VHD1048576 UXH2:UXH1048576 UNL2:UNL1048576 UDP2:UDP1048576 TTT2:TTT1048576 TJX2:TJX1048576 TAB2:TAB1048576 SQF2:SQF1048576 SGJ2:SGJ1048576 RWN2:RWN1048576 RMR2:RMR1048576 RCV2:RCV1048576 QSZ2:QSZ1048576 QJD2:QJD1048576 PZH2:PZH1048576 PPL2:PPL1048576 PFP2:PFP1048576 OVT2:OVT1048576 OLX2:OLX1048576 OCB2:OCB1048576 NSF2:NSF1048576 NIJ2:NIJ1048576 MYN2:MYN1048576 MOR2:MOR1048576 MEV2:MEV1048576 LUZ2:LUZ1048576 LLD2:LLD1048576 LBH2:LBH1048576 KRL2:KRL1048576 KHP2:KHP1048576 JXT2:JXT1048576 JNX2:JNX1048576 JEB2:JEB1048576 IUF2:IUF1048576 IKJ2:IKJ1048576 IAN2:IAN1048576 HQR2:HQR1048576 HGV2:HGV1048576 GWZ2:GWZ1048576 GND2:GND1048576 GDH2:GDH1048576 FTL2:FTL1048576 FJP2:FJP1048576 EZT2:EZT1048576 EPX2:EPX1048576 EGB2:EGB1048576 DWF2:DWF1048576 DMJ2:DMJ1048576 DCN2:DCN1048576 CSR2:CSR1048576 CIV2:CIV1048576 BYZ2:BYZ1048576 BPD2:BPD1048576 BFH2:BFH1048576 AVL2:AVL1048576 ALP2:ALP1048576 ABT2:ABT1048576">
      <formula1>"現代的課題学習,ビジネスライフ,教養・文化,国際交流・語学,情報処理・情報通信,神奈川再発見,スポーツ・健康"</formula1>
    </dataValidation>
    <dataValidation type="list" allowBlank="1" showInputMessage="1" showErrorMessage="1" sqref="IA2:IA1048576 WUM2:WUM1048576 WKQ2:WKQ1048576 WAU2:WAU1048576 VQY2:VQY1048576 VHC2:VHC1048576 UXG2:UXG1048576 UNK2:UNK1048576 UDO2:UDO1048576 TTS2:TTS1048576 TJW2:TJW1048576 TAA2:TAA1048576 SQE2:SQE1048576 SGI2:SGI1048576 RWM2:RWM1048576 RMQ2:RMQ1048576 RCU2:RCU1048576 QSY2:QSY1048576 QJC2:QJC1048576 PZG2:PZG1048576 PPK2:PPK1048576 PFO2:PFO1048576 OVS2:OVS1048576 OLW2:OLW1048576 OCA2:OCA1048576 NSE2:NSE1048576 NII2:NII1048576 MYM2:MYM1048576 MOQ2:MOQ1048576 MEU2:MEU1048576 LUY2:LUY1048576 LLC2:LLC1048576 LBG2:LBG1048576 KRK2:KRK1048576 KHO2:KHO1048576 JXS2:JXS1048576 JNW2:JNW1048576 JEA2:JEA1048576 IUE2:IUE1048576 IKI2:IKI1048576 IAM2:IAM1048576 HQQ2:HQQ1048576 HGU2:HGU1048576 GWY2:GWY1048576 GNC2:GNC1048576 GDG2:GDG1048576 FTK2:FTK1048576 FJO2:FJO1048576 EZS2:EZS1048576 EPW2:EPW1048576 EGA2:EGA1048576 DWE2:DWE1048576 DMI2:DMI1048576 DCM2:DCM1048576 CSQ2:CSQ1048576 CIU2:CIU1048576 BYY2:BYY1048576 BPC2:BPC1048576 BFG2:BFG1048576 AVK2:AVK1048576 ALO2:ALO1048576 ABS2:ABS1048576 RW2:RW1048576">
      <formula1>"講座,催し物(イベント),講座・催し物,講座・催し物(ボランティア),KSIO(神奈川県広域スポーツ講座･催し物情報)"</formula1>
    </dataValidation>
    <dataValidation imeMode="disabled" allowBlank="1" showInputMessage="1" showErrorMessage="1" sqref="F3:G4 O3:O4"/>
  </dataValidations>
  <hyperlinks>
    <hyperlink ref="O4" r:id="rId1" display="https://www.city.yamato.lg.jp/gyosei/soshik/2017/bunka_geijutsu/bunka_geizyutu_zigyou/4088.html_x000a_"/>
  </hyperlinks>
  <pageMargins left="0.31496062992125984" right="0.31496062992125984" top="0.35433070866141736" bottom="0.15748031496062992" header="0.31496062992125984" footer="0.31496062992125984"/>
  <pageSetup paperSize="9" scale="57" fitToHeight="0"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D3:D4 B3:B4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10"/>
  <sheetViews>
    <sheetView showGridLines="0" view="pageBreakPreview" zoomScale="85" zoomScaleNormal="70" zoomScaleSheetLayoutView="85" workbookViewId="0">
      <selection activeCell="F5" sqref="F5"/>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99" customHeight="1" thickTop="1" x14ac:dyDescent="0.2">
      <c r="B3" s="43" t="s">
        <v>6</v>
      </c>
      <c r="C3" s="43" t="s">
        <v>1621</v>
      </c>
      <c r="D3" s="7" t="s">
        <v>45</v>
      </c>
      <c r="E3" s="43" t="s">
        <v>1622</v>
      </c>
      <c r="F3" s="21">
        <v>45564</v>
      </c>
      <c r="G3" s="21">
        <v>45564</v>
      </c>
      <c r="H3" s="43" t="s">
        <v>1623</v>
      </c>
      <c r="I3" s="43" t="s">
        <v>1624</v>
      </c>
      <c r="J3" s="43" t="s">
        <v>1625</v>
      </c>
      <c r="K3" s="43" t="s">
        <v>1567</v>
      </c>
      <c r="L3" s="43" t="s">
        <v>34</v>
      </c>
      <c r="M3" s="9" t="s">
        <v>30</v>
      </c>
      <c r="N3" s="43" t="s">
        <v>1248</v>
      </c>
      <c r="O3" s="18" t="s">
        <v>1249</v>
      </c>
    </row>
    <row r="4" spans="2:15" s="29" customFormat="1" ht="82.2" customHeight="1" x14ac:dyDescent="0.2">
      <c r="B4" s="43" t="s">
        <v>6</v>
      </c>
      <c r="C4" s="43" t="s">
        <v>552</v>
      </c>
      <c r="D4" s="7" t="s">
        <v>33</v>
      </c>
      <c r="E4" s="43" t="s">
        <v>160</v>
      </c>
      <c r="F4" s="21">
        <v>45585</v>
      </c>
      <c r="G4" s="21">
        <v>45605</v>
      </c>
      <c r="H4" s="43" t="s">
        <v>159</v>
      </c>
      <c r="I4" s="43" t="s">
        <v>553</v>
      </c>
      <c r="J4" s="43" t="s">
        <v>554</v>
      </c>
      <c r="K4" s="43" t="s">
        <v>44</v>
      </c>
      <c r="L4" s="43" t="s">
        <v>34</v>
      </c>
      <c r="M4" s="9" t="s">
        <v>39</v>
      </c>
      <c r="N4" s="43" t="s">
        <v>158</v>
      </c>
      <c r="O4" s="18"/>
    </row>
    <row r="5" spans="2:15" ht="79.2" customHeight="1" x14ac:dyDescent="0.2">
      <c r="B5" s="14" t="s">
        <v>6</v>
      </c>
      <c r="C5" s="25" t="s">
        <v>1626</v>
      </c>
      <c r="D5" s="78" t="s">
        <v>33</v>
      </c>
      <c r="E5" s="25" t="s">
        <v>1627</v>
      </c>
      <c r="F5" s="79" t="s">
        <v>333</v>
      </c>
      <c r="G5" s="80">
        <v>45592</v>
      </c>
      <c r="H5" s="25" t="s">
        <v>1628</v>
      </c>
      <c r="I5" s="25" t="s">
        <v>1629</v>
      </c>
      <c r="J5" s="25" t="s">
        <v>1630</v>
      </c>
      <c r="K5" s="25" t="s">
        <v>1631</v>
      </c>
      <c r="L5" s="25" t="s">
        <v>952</v>
      </c>
      <c r="M5" s="31" t="s">
        <v>30</v>
      </c>
      <c r="N5" s="14" t="s">
        <v>1628</v>
      </c>
      <c r="O5" s="62" t="s">
        <v>1632</v>
      </c>
    </row>
    <row r="6" spans="2:15" ht="79.2" customHeight="1" x14ac:dyDescent="0.2">
      <c r="B6" s="43" t="s">
        <v>6</v>
      </c>
      <c r="C6" s="43" t="s">
        <v>555</v>
      </c>
      <c r="D6" s="7" t="s">
        <v>33</v>
      </c>
      <c r="E6" s="43" t="s">
        <v>556</v>
      </c>
      <c r="F6" s="21">
        <v>45609</v>
      </c>
      <c r="G6" s="21">
        <v>45615</v>
      </c>
      <c r="H6" s="43" t="s">
        <v>557</v>
      </c>
      <c r="I6" s="43" t="s">
        <v>553</v>
      </c>
      <c r="J6" s="43" t="s">
        <v>554</v>
      </c>
      <c r="K6" s="43" t="s">
        <v>44</v>
      </c>
      <c r="L6" s="43" t="s">
        <v>34</v>
      </c>
      <c r="M6" s="9" t="s">
        <v>39</v>
      </c>
      <c r="N6" s="43" t="s">
        <v>158</v>
      </c>
      <c r="O6" s="18"/>
    </row>
    <row r="7" spans="2:15" x14ac:dyDescent="0.2">
      <c r="B7" s="29"/>
      <c r="C7" s="29"/>
      <c r="D7" s="29"/>
      <c r="E7" s="29"/>
      <c r="F7" s="29"/>
      <c r="G7" s="29"/>
      <c r="H7" s="29"/>
      <c r="I7" s="29"/>
      <c r="J7" s="29"/>
      <c r="K7" s="29"/>
      <c r="L7" s="29"/>
      <c r="M7" s="29"/>
      <c r="N7" s="29"/>
      <c r="O7" s="29"/>
    </row>
    <row r="8" spans="2:15" x14ac:dyDescent="0.2">
      <c r="B8" s="29"/>
      <c r="C8" s="29"/>
      <c r="D8" s="29"/>
      <c r="E8" s="29"/>
      <c r="F8" s="29"/>
      <c r="G8" s="29"/>
      <c r="H8" s="29"/>
      <c r="I8" s="29"/>
      <c r="J8" s="29"/>
      <c r="K8" s="29"/>
      <c r="L8" s="29"/>
      <c r="M8" s="29"/>
      <c r="N8" s="29"/>
      <c r="O8" s="29"/>
    </row>
    <row r="9" spans="2:15" x14ac:dyDescent="0.2">
      <c r="F9" s="3"/>
      <c r="G9" s="3"/>
    </row>
    <row r="10" spans="2:15" x14ac:dyDescent="0.2">
      <c r="F10" s="3"/>
      <c r="G10" s="3"/>
    </row>
  </sheetData>
  <sheetProtection insertRows="0" insertHyperlinks="0" deleteRows="0" sort="0" autoFilter="0"/>
  <autoFilter ref="B2:O10"/>
  <mergeCells count="1">
    <mergeCell ref="B1:O1"/>
  </mergeCells>
  <phoneticPr fontId="2"/>
  <dataValidations count="9">
    <dataValidation type="list" allowBlank="1" showInputMessage="1" showErrorMessage="1" sqref="L11:L1048576 WVE2 WUQ3:WUQ6 WVE7:WVE1048576 IS2 IE3:IE6 IS7:IS1048576 SO2 SA3:SA6 SO7:SO1048576 ACK2 ABW3:ABW6 ACK7:ACK1048576 AMG2 ALS3:ALS6 AMG7:AMG1048576 AWC2 AVO3:AVO6 AWC7:AWC1048576 BFY2 BFK3:BFK6 BFY7:BFY1048576 BPU2 BPG3:BPG6 BPU7:BPU1048576 BZQ2 BZC3:BZC6 BZQ7:BZQ1048576 CJM2 CIY3:CIY6 CJM7:CJM1048576 CTI2 CSU3:CSU6 CTI7:CTI1048576 DDE2 DCQ3:DCQ6 DDE7:DDE1048576 DNA2 DMM3:DMM6 DNA7:DNA1048576 DWW2 DWI3:DWI6 DWW7:DWW1048576 EGS2 EGE3:EGE6 EGS7:EGS1048576 EQO2 EQA3:EQA6 EQO7:EQO1048576 FAK2 EZW3:EZW6 FAK7:FAK1048576 FKG2 FJS3:FJS6 FKG7:FKG1048576 FUC2 FTO3:FTO6 FUC7:FUC1048576 GDY2 GDK3:GDK6 GDY7:GDY1048576 GNU2 GNG3:GNG6 GNU7:GNU1048576 GXQ2 GXC3:GXC6 GXQ7:GXQ1048576 HHM2 HGY3:HGY6 HHM7:HHM1048576 HRI2 HQU3:HQU6 HRI7:HRI1048576 IBE2 IAQ3:IAQ6 IBE7:IBE1048576 ILA2 IKM3:IKM6 ILA7:ILA1048576 IUW2 IUI3:IUI6 IUW7:IUW1048576 JES2 JEE3:JEE6 JES7:JES1048576 JOO2 JOA3:JOA6 JOO7:JOO1048576 JYK2 JXW3:JXW6 JYK7:JYK1048576 KIG2 KHS3:KHS6 KIG7:KIG1048576 KSC2 KRO3:KRO6 KSC7:KSC1048576 LBY2 LBK3:LBK6 LBY7:LBY1048576 LLU2 LLG3:LLG6 LLU7:LLU1048576 LVQ2 LVC3:LVC6 LVQ7:LVQ1048576 MFM2 MEY3:MEY6 MFM7:MFM1048576 MPI2 MOU3:MOU6 MPI7:MPI1048576 MZE2 MYQ3:MYQ6 MZE7:MZE1048576 NJA2 NIM3:NIM6 NJA7:NJA1048576 NSW2 NSI3:NSI6 NSW7:NSW1048576 OCS2 OCE3:OCE6 OCS7:OCS1048576 OMO2 OMA3:OMA6 OMO7:OMO1048576 OWK2 OVW3:OVW6 OWK7:OWK1048576 PGG2 PFS3:PFS6 PGG7:PGG1048576 PQC2 PPO3:PPO6 PQC7:PQC1048576 PZY2 PZK3:PZK6 PZY7:PZY1048576 QJU2 QJG3:QJG6 QJU7:QJU1048576 QTQ2 QTC3:QTC6 QTQ7:QTQ1048576 RDM2 RCY3:RCY6 RDM7:RDM1048576 RNI2 RMU3:RMU6 RNI7:RNI1048576 RXE2 RWQ3:RWQ6 RXE7:RXE1048576 SHA2 SGM3:SGM6 SHA7:SHA1048576 SQW2 SQI3:SQI6 SQW7:SQW1048576 TAS2 TAE3:TAE6 TAS7:TAS1048576 TKO2 TKA3:TKA6 TKO7:TKO1048576 TUK2 TTW3:TTW6 TUK7:TUK1048576 UEG2 UDS3:UDS6 UEG7:UEG1048576 UOC2 UNO3:UNO6 UOC7:UOC1048576 UXY2 UXK3:UXK6 UXY7:UXY1048576 VHU2 VHG3:VHG6 VHU7:VHU1048576 VRQ2 VRC3:VRC6 VRQ7:VRQ1048576 WBM2 WAY3:WAY6 WBM7:WBM1048576 WLI2 WKU3:WKU6 WLI7:WLI1048576 L3:L6">
      <formula1>"有料,無料,その他"</formula1>
    </dataValidation>
    <dataValidation type="list" allowBlank="1" showInputMessage="1" showErrorMessage="1" sqref="SK7:SK1048576 ACG2 ABS3:ABS6 ACG7:ACG1048576 AMC2 ALO3:ALO6 AMC7:AMC1048576 AVY2 AVK3:AVK6 AVY7:AVY1048576 BFU2 BFG3:BFG6 BFU7:BFU1048576 BPQ2 BPC3:BPC6 BPQ7:BPQ1048576 BZM2 BYY3:BYY6 BZM7:BZM1048576 CJI2 CIU3:CIU6 CJI7:CJI1048576 CTE2 CSQ3:CSQ6 CTE7:CTE1048576 DDA2 DCM3:DCM6 DDA7:DDA1048576 DMW2 DMI3:DMI6 DMW7:DMW1048576 DWS2 DWE3:DWE6 DWS7:DWS1048576 EGO2 EGA3:EGA6 EGO7:EGO1048576 EQK2 EPW3:EPW6 EQK7:EQK1048576 FAG2 EZS3:EZS6 FAG7:FAG1048576 FKC2 FJO3:FJO6 FKC7:FKC1048576 FTY2 FTK3:FTK6 FTY7:FTY1048576 GDU2 GDG3:GDG6 GDU7:GDU1048576 GNQ2 GNC3:GNC6 GNQ7:GNQ1048576 GXM2 GWY3:GWY6 GXM7:GXM1048576 HHI2 HGU3:HGU6 HHI7:HHI1048576 HRE2 HQQ3:HQQ6 HRE7:HRE1048576 IBA2 IAM3:IAM6 IBA7:IBA1048576 IKW2 IKI3:IKI6 IKW7:IKW1048576 IUS2 IUE3:IUE6 IUS7:IUS1048576 JEO2 JEA3:JEA6 JEO7:JEO1048576 JOK2 JNW3:JNW6 JOK7:JOK1048576 JYG2 JXS3:JXS6 JYG7:JYG1048576 KIC2 KHO3:KHO6 KIC7:KIC1048576 KRY2 KRK3:KRK6 KRY7:KRY1048576 LBU2 LBG3:LBG6 LBU7:LBU1048576 LLQ2 LLC3:LLC6 LLQ7:LLQ1048576 LVM2 LUY3:LUY6 LVM7:LVM1048576 MFI2 MEU3:MEU6 MFI7:MFI1048576 MPE2 MOQ3:MOQ6 MPE7:MPE1048576 MZA2 MYM3:MYM6 MZA7:MZA1048576 NIW2 NII3:NII6 NIW7:NIW1048576 NSS2 NSE3:NSE6 NSS7:NSS1048576 OCO2 OCA3:OCA6 OCO7:OCO1048576 OMK2 OLW3:OLW6 OMK7:OMK1048576 OWG2 OVS3:OVS6 OWG7:OWG1048576 PGC2 PFO3:PFO6 PGC7:PGC1048576 PPY2 PPK3:PPK6 PPY7:PPY1048576 PZU2 PZG3:PZG6 PZU7:PZU1048576 QJQ2 QJC3:QJC6 QJQ7:QJQ1048576 QTM2 QSY3:QSY6 QTM7:QTM1048576 RDI2 RCU3:RCU6 RDI7:RDI1048576 RNE2 RMQ3:RMQ6 RNE7:RNE1048576 RXA2 RWM3:RWM6 RXA7:RXA1048576 SGW2 SGI3:SGI6 SGW7:SGW1048576 SQS2 SQE3:SQE6 SQS7:SQS1048576 TAO2 TAA3:TAA6 TAO7:TAO1048576 TKK2 TJW3:TJW6 TKK7:TKK1048576 TUG2 TTS3:TTS6 TUG7:TUG1048576 UEC2 UDO3:UDO6 UEC7:UEC1048576 UNY2 UNK3:UNK6 UNY7:UNY1048576 UXU2 UXG3:UXG6 UXU7:UXU1048576 VHQ2 VHC3:VHC6 VHQ7:VHQ1048576 VRM2 VQY3:VQY6 VRM7:VRM1048576 WBI2 WAU3:WAU6 WBI7:WBI1048576 WLE2 WKQ3:WKQ6 WLE7:WLE1048576 WVA2 WUM3:WUM6 WVA7:WVA1048576 IO2 IA3:IA6 IO7:IO1048576 SK2 RW3:RW6">
      <formula1>"在住・在勤条件あり,在住・在勤条件なし"</formula1>
    </dataValidation>
    <dataValidation type="list" allowBlank="1" showInputMessage="1" showErrorMessage="1" sqref="SA7:SA1048576 ABW2 ABI3:ABI6 ABW7:ABW1048576 ALS2 ALE3:ALE6 ALS7:ALS1048576 AVO2 AVA3:AVA6 AVO7:AVO1048576 BFK2 BEW3:BEW6 BFK7:BFK1048576 BPG2 BOS3:BOS6 BPG7:BPG1048576 BZC2 BYO3:BYO6 BZC7:BZC1048576 CIY2 CIK3:CIK6 CIY7:CIY1048576 CSU2 CSG3:CSG6 CSU7:CSU1048576 DCQ2 DCC3:DCC6 DCQ7:DCQ1048576 DMM2 DLY3:DLY6 DMM7:DMM1048576 DWI2 DVU3:DVU6 DWI7:DWI1048576 EGE2 EFQ3:EFQ6 EGE7:EGE1048576 EQA2 EPM3:EPM6 EQA7:EQA1048576 EZW2 EZI3:EZI6 EZW7:EZW1048576 FJS2 FJE3:FJE6 FJS7:FJS1048576 FTO2 FTA3:FTA6 FTO7:FTO1048576 GDK2 GCW3:GCW6 GDK7:GDK1048576 GNG2 GMS3:GMS6 GNG7:GNG1048576 GXC2 GWO3:GWO6 GXC7:GXC1048576 HGY2 HGK3:HGK6 HGY7:HGY1048576 HQU2 HQG3:HQG6 HQU7:HQU1048576 IAQ2 IAC3:IAC6 IAQ7:IAQ1048576 IKM2 IJY3:IJY6 IKM7:IKM1048576 IUI2 ITU3:ITU6 IUI7:IUI1048576 JEE2 JDQ3:JDQ6 JEE7:JEE1048576 JOA2 JNM3:JNM6 JOA7:JOA1048576 JXW2 JXI3:JXI6 JXW7:JXW1048576 KHS2 KHE3:KHE6 KHS7:KHS1048576 KRO2 KRA3:KRA6 KRO7:KRO1048576 LBK2 LAW3:LAW6 LBK7:LBK1048576 LLG2 LKS3:LKS6 LLG7:LLG1048576 LVC2 LUO3:LUO6 LVC7:LVC1048576 MEY2 MEK3:MEK6 MEY7:MEY1048576 MOU2 MOG3:MOG6 MOU7:MOU1048576 MYQ2 MYC3:MYC6 MYQ7:MYQ1048576 NIM2 NHY3:NHY6 NIM7:NIM1048576 NSI2 NRU3:NRU6 NSI7:NSI1048576 OCE2 OBQ3:OBQ6 OCE7:OCE1048576 OMA2 OLM3:OLM6 OMA7:OMA1048576 OVW2 OVI3:OVI6 OVW7:OVW1048576 PFS2 PFE3:PFE6 PFS7:PFS1048576 PPO2 PPA3:PPA6 PPO7:PPO1048576 PZK2 PYW3:PYW6 PZK7:PZK1048576 QJG2 QIS3:QIS6 QJG7:QJG1048576 QTC2 QSO3:QSO6 QTC7:QTC1048576 RCY2 RCK3:RCK6 RCY7:RCY1048576 RMU2 RMG3:RMG6 RMU7:RMU1048576 RWQ2 RWC3:RWC6 RWQ7:RWQ1048576 SGM2 SFY3:SFY6 SGM7:SGM1048576 SQI2 SPU3:SPU6 SQI7:SQI1048576 TAE2 SZQ3:SZQ6 TAE7:TAE1048576 TKA2 TJM3:TJM6 TKA7:TKA1048576 TTW2 TTI3:TTI6 TTW7:TTW1048576 UDS2 UDE3:UDE6 UDS7:UDS1048576 UNO2 UNA3:UNA6 UNO7:UNO1048576 UXK2 UWW3:UWW6 UXK7:UXK1048576 VHG2 VGS3:VGS6 VHG7:VHG1048576 VRC2 VQO3:VQO6 VRC7:VRC1048576 WAY2 WAK3:WAK6 WAY7:WAY1048576 WKU2 WKG3:WKG6 WKU7:WKU1048576 WUQ2 WUC3:WUC6 WUQ7:WUQ1048576 IE2 HQ3:HQ6 IE7:IE1048576 SA2 RM3:RM6">
      <formula1>" 県機関,市町村機関,大学・短大,高校,専修・各種学校,カルチャー・センター,その他の機関"</formula1>
    </dataValidation>
    <dataValidation type="list" allowBlank="1" showInputMessage="1" showErrorMessage="1" sqref="RZ7:RZ1048576 ABV2 ABH3:ABH6 ABV7:ABV1048576 ALR2 ALD3:ALD6 ALR7:ALR1048576 AVN2 AUZ3:AUZ6 AVN7:AVN1048576 BFJ2 BEV3:BEV6 BFJ7:BFJ1048576 BPF2 BOR3:BOR6 BPF7:BPF1048576 BZB2 BYN3:BYN6 BZB7:BZB1048576 CIX2 CIJ3:CIJ6 CIX7:CIX1048576 CST2 CSF3:CSF6 CST7:CST1048576 DCP2 DCB3:DCB6 DCP7:DCP1048576 DML2 DLX3:DLX6 DML7:DML1048576 DWH2 DVT3:DVT6 DWH7:DWH1048576 EGD2 EFP3:EFP6 EGD7:EGD1048576 EPZ2 EPL3:EPL6 EPZ7:EPZ1048576 EZV2 EZH3:EZH6 EZV7:EZV1048576 FJR2 FJD3:FJD6 FJR7:FJR1048576 FTN2 FSZ3:FSZ6 FTN7:FTN1048576 GDJ2 GCV3:GCV6 GDJ7:GDJ1048576 GNF2 GMR3:GMR6 GNF7:GNF1048576 GXB2 GWN3:GWN6 GXB7:GXB1048576 HGX2 HGJ3:HGJ6 HGX7:HGX1048576 HQT2 HQF3:HQF6 HQT7:HQT1048576 IAP2 IAB3:IAB6 IAP7:IAP1048576 IKL2 IJX3:IJX6 IKL7:IKL1048576 IUH2 ITT3:ITT6 IUH7:IUH1048576 JED2 JDP3:JDP6 JED7:JED1048576 JNZ2 JNL3:JNL6 JNZ7:JNZ1048576 JXV2 JXH3:JXH6 JXV7:JXV1048576 KHR2 KHD3:KHD6 KHR7:KHR1048576 KRN2 KQZ3:KQZ6 KRN7:KRN1048576 LBJ2 LAV3:LAV6 LBJ7:LBJ1048576 LLF2 LKR3:LKR6 LLF7:LLF1048576 LVB2 LUN3:LUN6 LVB7:LVB1048576 MEX2 MEJ3:MEJ6 MEX7:MEX1048576 MOT2 MOF3:MOF6 MOT7:MOT1048576 MYP2 MYB3:MYB6 MYP7:MYP1048576 NIL2 NHX3:NHX6 NIL7:NIL1048576 NSH2 NRT3:NRT6 NSH7:NSH1048576 OCD2 OBP3:OBP6 OCD7:OCD1048576 OLZ2 OLL3:OLL6 OLZ7:OLZ1048576 OVV2 OVH3:OVH6 OVV7:OVV1048576 PFR2 PFD3:PFD6 PFR7:PFR1048576 PPN2 POZ3:POZ6 PPN7:PPN1048576 PZJ2 PYV3:PYV6 PZJ7:PZJ1048576 QJF2 QIR3:QIR6 QJF7:QJF1048576 QTB2 QSN3:QSN6 QTB7:QTB1048576 RCX2 RCJ3:RCJ6 RCX7:RCX1048576 RMT2 RMF3:RMF6 RMT7:RMT1048576 RWP2 RWB3:RWB6 RWP7:RWP1048576 SGL2 SFX3:SFX6 SGL7:SGL1048576 SQH2 SPT3:SPT6 SQH7:SQH1048576 TAD2 SZP3:SZP6 TAD7:TAD1048576 TJZ2 TJL3:TJL6 TJZ7:TJZ1048576 TTV2 TTH3:TTH6 TTV7:TTV1048576 UDR2 UDD3:UDD6 UDR7:UDR1048576 UNN2 UMZ3:UMZ6 UNN7:UNN1048576 UXJ2 UWV3:UWV6 UXJ7:UXJ1048576 VHF2 VGR3:VGR6 VHF7:VHF1048576 VRB2 VQN3:VQN6 VRB7:VRB1048576 WAX2 WAJ3:WAJ6 WAX7:WAX1048576 WKT2 WKF3:WKF6 WKT7:WKT1048576 WUP2 WUB3:WUB6 WUP7:WUP1048576 ID2 HP3:HP6 ID7:ID1048576 RZ2 RL3:RL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7:RY1048576 ABU2 ABG3:ABG6 ABU7:ABU1048576 ALQ2 ALC3:ALC6 ALQ7:ALQ1048576 AVM2 AUY3:AUY6 AVM7:AVM1048576 BFI2 BEU3:BEU6 BFI7:BFI1048576 BPE2 BOQ3:BOQ6 BPE7:BPE1048576 BZA2 BYM3:BYM6 BZA7:BZA1048576 CIW2 CII3:CII6 CIW7:CIW1048576 CSS2 CSE3:CSE6 CSS7:CSS1048576 DCO2 DCA3:DCA6 DCO7:DCO1048576 DMK2 DLW3:DLW6 DMK7:DMK1048576 DWG2 DVS3:DVS6 DWG7:DWG1048576 EGC2 EFO3:EFO6 EGC7:EGC1048576 EPY2 EPK3:EPK6 EPY7:EPY1048576 EZU2 EZG3:EZG6 EZU7:EZU1048576 FJQ2 FJC3:FJC6 FJQ7:FJQ1048576 FTM2 FSY3:FSY6 FTM7:FTM1048576 GDI2 GCU3:GCU6 GDI7:GDI1048576 GNE2 GMQ3:GMQ6 GNE7:GNE1048576 GXA2 GWM3:GWM6 GXA7:GXA1048576 HGW2 HGI3:HGI6 HGW7:HGW1048576 HQS2 HQE3:HQE6 HQS7:HQS1048576 IAO2 IAA3:IAA6 IAO7:IAO1048576 IKK2 IJW3:IJW6 IKK7:IKK1048576 IUG2 ITS3:ITS6 IUG7:IUG1048576 JEC2 JDO3:JDO6 JEC7:JEC1048576 JNY2 JNK3:JNK6 JNY7:JNY1048576 JXU2 JXG3:JXG6 JXU7:JXU1048576 KHQ2 KHC3:KHC6 KHQ7:KHQ1048576 KRM2 KQY3:KQY6 KRM7:KRM1048576 LBI2 LAU3:LAU6 LBI7:LBI1048576 LLE2 LKQ3:LKQ6 LLE7:LLE1048576 LVA2 LUM3:LUM6 LVA7:LVA1048576 MEW2 MEI3:MEI6 MEW7:MEW1048576 MOS2 MOE3:MOE6 MOS7:MOS1048576 MYO2 MYA3:MYA6 MYO7:MYO1048576 NIK2 NHW3:NHW6 NIK7:NIK1048576 NSG2 NRS3:NRS6 NSG7:NSG1048576 OCC2 OBO3:OBO6 OCC7:OCC1048576 OLY2 OLK3:OLK6 OLY7:OLY1048576 OVU2 OVG3:OVG6 OVU7:OVU1048576 PFQ2 PFC3:PFC6 PFQ7:PFQ1048576 PPM2 POY3:POY6 PPM7:PPM1048576 PZI2 PYU3:PYU6 PZI7:PZI1048576 QJE2 QIQ3:QIQ6 QJE7:QJE1048576 QTA2 QSM3:QSM6 QTA7:QTA1048576 RCW2 RCI3:RCI6 RCW7:RCW1048576 RMS2 RME3:RME6 RMS7:RMS1048576 RWO2 RWA3:RWA6 RWO7:RWO1048576 SGK2 SFW3:SFW6 SGK7:SGK1048576 SQG2 SPS3:SPS6 SQG7:SQG1048576 TAC2 SZO3:SZO6 TAC7:TAC1048576 TJY2 TJK3:TJK6 TJY7:TJY1048576 TTU2 TTG3:TTG6 TTU7:TTU1048576 UDQ2 UDC3:UDC6 UDQ7:UDQ1048576 UNM2 UMY3:UMY6 UNM7:UNM1048576 UXI2 UWU3:UWU6 UXI7:UXI1048576 VHE2 VGQ3:VGQ6 VHE7:VHE1048576 VRA2 VQM3:VQM6 VRA7:VRA1048576 WAW2 WAI3:WAI6 WAW7:WAW1048576 WKS2 WKE3:WKE6 WKS7:WKS1048576 WUO2 WUA3:WUA6 WUO7:WUO1048576 IC2 HO3:HO6 IC7:IC1048576 RY2 RK3:RK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7:RX1048576 ABT2 ABF3:ABF6 ABT7:ABT1048576 ALP2 ALB3:ALB6 ALP7:ALP1048576 AVL2 AUX3:AUX6 AVL7:AVL1048576 BFH2 BET3:BET6 BFH7:BFH1048576 BPD2 BOP3:BOP6 BPD7:BPD1048576 BYZ2 BYL3:BYL6 BYZ7:BYZ1048576 CIV2 CIH3:CIH6 CIV7:CIV1048576 CSR2 CSD3:CSD6 CSR7:CSR1048576 DCN2 DBZ3:DBZ6 DCN7:DCN1048576 DMJ2 DLV3:DLV6 DMJ7:DMJ1048576 DWF2 DVR3:DVR6 DWF7:DWF1048576 EGB2 EFN3:EFN6 EGB7:EGB1048576 EPX2 EPJ3:EPJ6 EPX7:EPX1048576 EZT2 EZF3:EZF6 EZT7:EZT1048576 FJP2 FJB3:FJB6 FJP7:FJP1048576 FTL2 FSX3:FSX6 FTL7:FTL1048576 GDH2 GCT3:GCT6 GDH7:GDH1048576 GND2 GMP3:GMP6 GND7:GND1048576 GWZ2 GWL3:GWL6 GWZ7:GWZ1048576 HGV2 HGH3:HGH6 HGV7:HGV1048576 HQR2 HQD3:HQD6 HQR7:HQR1048576 IAN2 HZZ3:HZZ6 IAN7:IAN1048576 IKJ2 IJV3:IJV6 IKJ7:IKJ1048576 IUF2 ITR3:ITR6 IUF7:IUF1048576 JEB2 JDN3:JDN6 JEB7:JEB1048576 JNX2 JNJ3:JNJ6 JNX7:JNX1048576 JXT2 JXF3:JXF6 JXT7:JXT1048576 KHP2 KHB3:KHB6 KHP7:KHP1048576 KRL2 KQX3:KQX6 KRL7:KRL1048576 LBH2 LAT3:LAT6 LBH7:LBH1048576 LLD2 LKP3:LKP6 LLD7:LLD1048576 LUZ2 LUL3:LUL6 LUZ7:LUZ1048576 MEV2 MEH3:MEH6 MEV7:MEV1048576 MOR2 MOD3:MOD6 MOR7:MOR1048576 MYN2 MXZ3:MXZ6 MYN7:MYN1048576 NIJ2 NHV3:NHV6 NIJ7:NIJ1048576 NSF2 NRR3:NRR6 NSF7:NSF1048576 OCB2 OBN3:OBN6 OCB7:OCB1048576 OLX2 OLJ3:OLJ6 OLX7:OLX1048576 OVT2 OVF3:OVF6 OVT7:OVT1048576 PFP2 PFB3:PFB6 PFP7:PFP1048576 PPL2 POX3:POX6 PPL7:PPL1048576 PZH2 PYT3:PYT6 PZH7:PZH1048576 QJD2 QIP3:QIP6 QJD7:QJD1048576 QSZ2 QSL3:QSL6 QSZ7:QSZ1048576 RCV2 RCH3:RCH6 RCV7:RCV1048576 RMR2 RMD3:RMD6 RMR7:RMR1048576 RWN2 RVZ3:RVZ6 RWN7:RWN1048576 SGJ2 SFV3:SFV6 SGJ7:SGJ1048576 SQF2 SPR3:SPR6 SQF7:SQF1048576 TAB2 SZN3:SZN6 TAB7:TAB1048576 TJX2 TJJ3:TJJ6 TJX7:TJX1048576 TTT2 TTF3:TTF6 TTT7:TTT1048576 UDP2 UDB3:UDB6 UDP7:UDP1048576 UNL2 UMX3:UMX6 UNL7:UNL1048576 UXH2 UWT3:UWT6 UXH7:UXH1048576 VHD2 VGP3:VGP6 VHD7:VHD1048576 VQZ2 VQL3:VQL6 VQZ7:VQZ1048576 WAV2 WAH3:WAH6 WAV7:WAV1048576 WKR2 WKD3:WKD6 WKR7:WKR1048576 WUN2 WTZ3:WTZ6 WUN7:WUN1048576 IB2 HN3:HN6 IB7:IB1048576 RX2 RJ3:RJ6">
      <formula1>"現代的課題学習,ビジネスライフ,教養・文化,国際交流・語学,情報処理・情報通信,神奈川再発見,スポーツ・健康"</formula1>
    </dataValidation>
    <dataValidation type="list" allowBlank="1" showInputMessage="1" showErrorMessage="1" sqref="IA7:IA1048576 RW2 RI3:RI6 RW7:RW1048576 ABS2 ABE3:ABE6 ABS7:ABS1048576 ALO2 ALA3:ALA6 ALO7:ALO1048576 AVK2 AUW3:AUW6 AVK7:AVK1048576 BFG2 BES3:BES6 BFG7:BFG1048576 BPC2 BOO3:BOO6 BPC7:BPC1048576 BYY2 BYK3:BYK6 BYY7:BYY1048576 CIU2 CIG3:CIG6 CIU7:CIU1048576 CSQ2 CSC3:CSC6 CSQ7:CSQ1048576 DCM2 DBY3:DBY6 DCM7:DCM1048576 DMI2 DLU3:DLU6 DMI7:DMI1048576 DWE2 DVQ3:DVQ6 DWE7:DWE1048576 EGA2 EFM3:EFM6 EGA7:EGA1048576 EPW2 EPI3:EPI6 EPW7:EPW1048576 EZS2 EZE3:EZE6 EZS7:EZS1048576 FJO2 FJA3:FJA6 FJO7:FJO1048576 FTK2 FSW3:FSW6 FTK7:FTK1048576 GDG2 GCS3:GCS6 GDG7:GDG1048576 GNC2 GMO3:GMO6 GNC7:GNC1048576 GWY2 GWK3:GWK6 GWY7:GWY1048576 HGU2 HGG3:HGG6 HGU7:HGU1048576 HQQ2 HQC3:HQC6 HQQ7:HQQ1048576 IAM2 HZY3:HZY6 IAM7:IAM1048576 IKI2 IJU3:IJU6 IKI7:IKI1048576 IUE2 ITQ3:ITQ6 IUE7:IUE1048576 JEA2 JDM3:JDM6 JEA7:JEA1048576 JNW2 JNI3:JNI6 JNW7:JNW1048576 JXS2 JXE3:JXE6 JXS7:JXS1048576 KHO2 KHA3:KHA6 KHO7:KHO1048576 KRK2 KQW3:KQW6 KRK7:KRK1048576 LBG2 LAS3:LAS6 LBG7:LBG1048576 LLC2 LKO3:LKO6 LLC7:LLC1048576 LUY2 LUK3:LUK6 LUY7:LUY1048576 MEU2 MEG3:MEG6 MEU7:MEU1048576 MOQ2 MOC3:MOC6 MOQ7:MOQ1048576 MYM2 MXY3:MXY6 MYM7:MYM1048576 NII2 NHU3:NHU6 NII7:NII1048576 NSE2 NRQ3:NRQ6 NSE7:NSE1048576 OCA2 OBM3:OBM6 OCA7:OCA1048576 OLW2 OLI3:OLI6 OLW7:OLW1048576 OVS2 OVE3:OVE6 OVS7:OVS1048576 PFO2 PFA3:PFA6 PFO7:PFO1048576 PPK2 POW3:POW6 PPK7:PPK1048576 PZG2 PYS3:PYS6 PZG7:PZG1048576 QJC2 QIO3:QIO6 QJC7:QJC1048576 QSY2 QSK3:QSK6 QSY7:QSY1048576 RCU2 RCG3:RCG6 RCU7:RCU1048576 RMQ2 RMC3:RMC6 RMQ7:RMQ1048576 RWM2 RVY3:RVY6 RWM7:RWM1048576 SGI2 SFU3:SFU6 SGI7:SGI1048576 SQE2 SPQ3:SPQ6 SQE7:SQE1048576 TAA2 SZM3:SZM6 TAA7:TAA1048576 TJW2 TJI3:TJI6 TJW7:TJW1048576 TTS2 TTE3:TTE6 TTS7:TTS1048576 UDO2 UDA3:UDA6 UDO7:UDO1048576 UNK2 UMW3:UMW6 UNK7:UNK1048576 UXG2 UWS3:UWS6 UXG7:UXG1048576 VHC2 VGO3:VGO6 VHC7:VHC1048576 VQY2 VQK3:VQK6 VQY7:VQY1048576 WAU2 WAG3:WAG6 WAU7:WAU1048576 WKQ2 WKC3:WKC6 WKQ7:WKQ1048576 WUM2 WTY3:WTY6 WUM7:WUM1048576 IA2 HM3:HM6">
      <formula1>"講座,催し物(イベント),講座・催し物,講座・催し物(ボランティア),KSIO(神奈川県広域スポーツ講座･催し物情報)"</formula1>
    </dataValidation>
    <dataValidation type="list" allowBlank="1" showInputMessage="1" showErrorMessage="1" sqref="M3:M6">
      <formula1>"要,不要"</formula1>
    </dataValidation>
    <dataValidation imeMode="disabled" allowBlank="1" showInputMessage="1" showErrorMessage="1" sqref="F3:G6 O3:O6"/>
  </dataValidations>
  <hyperlinks>
    <hyperlink ref="O5" display="https://tohnoyama.org/"/>
  </hyperlink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W:\01_文化企画グループ\令和６年度\04_照会・回答\01_庁内照会\14_教育局\総務室\240530_令和６年度「かながわ教育月間」の取組みについて\回答\[アートホール_03_【様式】調査票（所属名）.xlsx]別表1コード表'!#REF!</xm:f>
          </x14:formula1>
          <xm:sqref>D3:D4 B3:B4</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近文回答】03_【様式】調査票（所属名）.XLSX]別表1コード表'!#REF!</xm:f>
          </x14:formula1>
          <xm:sqref>D5:D6 B5:B6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64"/>
  <sheetViews>
    <sheetView showGridLines="0" view="pageBreakPreview" topLeftCell="A31" zoomScale="85" zoomScaleNormal="70" zoomScaleSheetLayoutView="85" workbookViewId="0">
      <selection activeCell="F8" sqref="F8"/>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75" customHeight="1" thickTop="1" x14ac:dyDescent="0.2">
      <c r="B3" s="14" t="s">
        <v>1633</v>
      </c>
      <c r="C3" s="14" t="s">
        <v>1634</v>
      </c>
      <c r="D3" s="30" t="s">
        <v>17</v>
      </c>
      <c r="E3" s="14" t="s">
        <v>1635</v>
      </c>
      <c r="F3" s="20">
        <v>45552</v>
      </c>
      <c r="G3" s="20">
        <v>45552</v>
      </c>
      <c r="H3" s="14" t="s">
        <v>1398</v>
      </c>
      <c r="I3" s="14" t="s">
        <v>1636</v>
      </c>
      <c r="J3" s="14" t="s">
        <v>1637</v>
      </c>
      <c r="K3" s="14" t="s">
        <v>1638</v>
      </c>
      <c r="L3" s="14" t="s">
        <v>31</v>
      </c>
      <c r="M3" s="31" t="s">
        <v>30</v>
      </c>
      <c r="N3" s="14" t="s">
        <v>1639</v>
      </c>
      <c r="O3" s="18" t="s">
        <v>1640</v>
      </c>
    </row>
    <row r="4" spans="2:15" s="29" customFormat="1" ht="90" customHeight="1" x14ac:dyDescent="0.2">
      <c r="B4" s="14" t="s">
        <v>7</v>
      </c>
      <c r="C4" s="14" t="s">
        <v>558</v>
      </c>
      <c r="D4" s="30" t="s">
        <v>33</v>
      </c>
      <c r="E4" s="14" t="s">
        <v>559</v>
      </c>
      <c r="F4" s="38" t="s">
        <v>560</v>
      </c>
      <c r="G4" s="38" t="s">
        <v>561</v>
      </c>
      <c r="H4" s="1" t="s">
        <v>562</v>
      </c>
      <c r="I4" s="1" t="s">
        <v>563</v>
      </c>
      <c r="J4" s="1" t="s">
        <v>562</v>
      </c>
      <c r="K4" s="14" t="s">
        <v>52</v>
      </c>
      <c r="L4" s="14" t="s">
        <v>34</v>
      </c>
      <c r="M4" s="31" t="s">
        <v>30</v>
      </c>
      <c r="N4" s="1" t="s">
        <v>564</v>
      </c>
      <c r="O4" s="18"/>
    </row>
    <row r="5" spans="2:15" s="29" customFormat="1" ht="75" customHeight="1" x14ac:dyDescent="0.2">
      <c r="B5" s="14" t="s">
        <v>7</v>
      </c>
      <c r="C5" s="14" t="s">
        <v>565</v>
      </c>
      <c r="D5" s="30" t="s">
        <v>33</v>
      </c>
      <c r="E5" s="14" t="s">
        <v>566</v>
      </c>
      <c r="F5" s="38" t="s">
        <v>567</v>
      </c>
      <c r="G5" s="38" t="s">
        <v>568</v>
      </c>
      <c r="H5" s="1" t="s">
        <v>562</v>
      </c>
      <c r="I5" s="1" t="s">
        <v>563</v>
      </c>
      <c r="J5" s="1" t="s">
        <v>562</v>
      </c>
      <c r="K5" s="14" t="s">
        <v>52</v>
      </c>
      <c r="L5" s="14" t="s">
        <v>34</v>
      </c>
      <c r="M5" s="31" t="s">
        <v>30</v>
      </c>
      <c r="N5" s="1" t="s">
        <v>564</v>
      </c>
      <c r="O5" s="18"/>
    </row>
    <row r="6" spans="2:15" s="29" customFormat="1" ht="75" customHeight="1" x14ac:dyDescent="0.2">
      <c r="B6" s="14" t="s">
        <v>7</v>
      </c>
      <c r="C6" s="1" t="s">
        <v>569</v>
      </c>
      <c r="D6" s="30" t="s">
        <v>33</v>
      </c>
      <c r="E6" s="1" t="s">
        <v>570</v>
      </c>
      <c r="F6" s="38" t="s">
        <v>389</v>
      </c>
      <c r="G6" s="38" t="s">
        <v>346</v>
      </c>
      <c r="H6" s="1" t="s">
        <v>562</v>
      </c>
      <c r="I6" s="1" t="s">
        <v>563</v>
      </c>
      <c r="J6" s="1" t="s">
        <v>562</v>
      </c>
      <c r="K6" s="1" t="s">
        <v>36</v>
      </c>
      <c r="L6" s="14" t="s">
        <v>34</v>
      </c>
      <c r="M6" s="31" t="s">
        <v>39</v>
      </c>
      <c r="N6" s="1" t="s">
        <v>571</v>
      </c>
      <c r="O6" s="18"/>
    </row>
    <row r="7" spans="2:15" s="29" customFormat="1" ht="75" customHeight="1" x14ac:dyDescent="0.2">
      <c r="B7" s="14" t="s">
        <v>7</v>
      </c>
      <c r="C7" s="1" t="s">
        <v>572</v>
      </c>
      <c r="D7" s="30" t="s">
        <v>35</v>
      </c>
      <c r="E7" s="1" t="s">
        <v>573</v>
      </c>
      <c r="F7" s="38" t="s">
        <v>389</v>
      </c>
      <c r="G7" s="38" t="s">
        <v>346</v>
      </c>
      <c r="H7" s="1" t="s">
        <v>562</v>
      </c>
      <c r="I7" s="1" t="s">
        <v>563</v>
      </c>
      <c r="J7" s="1" t="s">
        <v>562</v>
      </c>
      <c r="K7" s="14" t="s">
        <v>52</v>
      </c>
      <c r="L7" s="14" t="s">
        <v>34</v>
      </c>
      <c r="M7" s="31" t="s">
        <v>30</v>
      </c>
      <c r="N7" s="1" t="s">
        <v>571</v>
      </c>
      <c r="O7" s="18"/>
    </row>
    <row r="8" spans="2:15" s="29" customFormat="1" ht="75" customHeight="1" x14ac:dyDescent="0.2">
      <c r="B8" s="14" t="s">
        <v>7</v>
      </c>
      <c r="C8" s="14" t="s">
        <v>574</v>
      </c>
      <c r="D8" s="30" t="s">
        <v>35</v>
      </c>
      <c r="E8" s="1" t="s">
        <v>575</v>
      </c>
      <c r="F8" s="38" t="s">
        <v>389</v>
      </c>
      <c r="G8" s="38" t="s">
        <v>346</v>
      </c>
      <c r="H8" s="1" t="s">
        <v>562</v>
      </c>
      <c r="I8" s="1" t="s">
        <v>563</v>
      </c>
      <c r="J8" s="1" t="s">
        <v>562</v>
      </c>
      <c r="K8" s="14" t="s">
        <v>36</v>
      </c>
      <c r="L8" s="14" t="s">
        <v>34</v>
      </c>
      <c r="M8" s="31" t="s">
        <v>39</v>
      </c>
      <c r="N8" s="1" t="s">
        <v>571</v>
      </c>
      <c r="O8" s="18"/>
    </row>
    <row r="9" spans="2:15" s="29" customFormat="1" ht="75" customHeight="1" x14ac:dyDescent="0.2">
      <c r="B9" s="14" t="s">
        <v>7</v>
      </c>
      <c r="C9" s="14" t="s">
        <v>611</v>
      </c>
      <c r="D9" s="30" t="s">
        <v>35</v>
      </c>
      <c r="E9" s="14" t="s">
        <v>612</v>
      </c>
      <c r="F9" s="20">
        <v>45556</v>
      </c>
      <c r="G9" s="20">
        <v>45612</v>
      </c>
      <c r="H9" s="14" t="s">
        <v>613</v>
      </c>
      <c r="I9" s="14" t="s">
        <v>614</v>
      </c>
      <c r="J9" s="14" t="s">
        <v>615</v>
      </c>
      <c r="K9" s="14" t="s">
        <v>32</v>
      </c>
      <c r="L9" s="14" t="s">
        <v>34</v>
      </c>
      <c r="M9" s="31" t="s">
        <v>39</v>
      </c>
      <c r="N9" s="14" t="s">
        <v>615</v>
      </c>
      <c r="O9" s="18"/>
    </row>
    <row r="10" spans="2:15" s="29" customFormat="1" ht="75" customHeight="1" x14ac:dyDescent="0.2">
      <c r="B10" s="14" t="s">
        <v>7</v>
      </c>
      <c r="C10" s="14" t="s">
        <v>616</v>
      </c>
      <c r="D10" s="30" t="s">
        <v>35</v>
      </c>
      <c r="E10" s="14" t="s">
        <v>1060</v>
      </c>
      <c r="F10" s="20">
        <v>45557</v>
      </c>
      <c r="G10" s="20">
        <v>45606</v>
      </c>
      <c r="H10" s="14" t="s">
        <v>613</v>
      </c>
      <c r="I10" s="14" t="s">
        <v>614</v>
      </c>
      <c r="J10" s="14" t="s">
        <v>615</v>
      </c>
      <c r="K10" s="14" t="s">
        <v>32</v>
      </c>
      <c r="L10" s="14" t="s">
        <v>34</v>
      </c>
      <c r="M10" s="31" t="s">
        <v>39</v>
      </c>
      <c r="N10" s="14" t="s">
        <v>615</v>
      </c>
      <c r="O10" s="18"/>
    </row>
    <row r="11" spans="2:15" s="29" customFormat="1" ht="75" customHeight="1" x14ac:dyDescent="0.2">
      <c r="B11" s="14" t="s">
        <v>7</v>
      </c>
      <c r="C11" s="14" t="s">
        <v>576</v>
      </c>
      <c r="D11" s="30" t="s">
        <v>33</v>
      </c>
      <c r="E11" s="1" t="s">
        <v>577</v>
      </c>
      <c r="F11" s="38" t="s">
        <v>578</v>
      </c>
      <c r="G11" s="38" t="s">
        <v>579</v>
      </c>
      <c r="H11" s="1" t="s">
        <v>562</v>
      </c>
      <c r="I11" s="1" t="s">
        <v>563</v>
      </c>
      <c r="J11" s="1" t="s">
        <v>562</v>
      </c>
      <c r="K11" s="14" t="s">
        <v>52</v>
      </c>
      <c r="L11" s="14" t="s">
        <v>34</v>
      </c>
      <c r="M11" s="31" t="s">
        <v>30</v>
      </c>
      <c r="N11" s="1" t="s">
        <v>564</v>
      </c>
      <c r="O11" s="18"/>
    </row>
    <row r="12" spans="2:15" s="29" customFormat="1" ht="75" customHeight="1" x14ac:dyDescent="0.2">
      <c r="B12" s="14" t="s">
        <v>7</v>
      </c>
      <c r="C12" s="1" t="s">
        <v>580</v>
      </c>
      <c r="D12" s="30" t="s">
        <v>35</v>
      </c>
      <c r="E12" s="1" t="s">
        <v>581</v>
      </c>
      <c r="F12" s="38" t="s">
        <v>582</v>
      </c>
      <c r="G12" s="38" t="s">
        <v>583</v>
      </c>
      <c r="H12" s="1" t="s">
        <v>562</v>
      </c>
      <c r="I12" s="1" t="s">
        <v>563</v>
      </c>
      <c r="J12" s="1" t="s">
        <v>562</v>
      </c>
      <c r="K12" s="1" t="s">
        <v>584</v>
      </c>
      <c r="L12" s="14" t="s">
        <v>34</v>
      </c>
      <c r="M12" s="31" t="s">
        <v>39</v>
      </c>
      <c r="N12" s="1" t="s">
        <v>571</v>
      </c>
      <c r="O12" s="18"/>
    </row>
    <row r="13" spans="2:15" s="29" customFormat="1" ht="75" customHeight="1" x14ac:dyDescent="0.2">
      <c r="B13" s="14" t="s">
        <v>7</v>
      </c>
      <c r="C13" s="1" t="s">
        <v>585</v>
      </c>
      <c r="D13" s="30" t="s">
        <v>33</v>
      </c>
      <c r="E13" s="1" t="s">
        <v>586</v>
      </c>
      <c r="F13" s="38" t="s">
        <v>396</v>
      </c>
      <c r="G13" s="38" t="s">
        <v>349</v>
      </c>
      <c r="H13" s="1" t="s">
        <v>562</v>
      </c>
      <c r="I13" s="1" t="s">
        <v>563</v>
      </c>
      <c r="J13" s="1" t="s">
        <v>562</v>
      </c>
      <c r="K13" s="1" t="s">
        <v>587</v>
      </c>
      <c r="L13" s="14" t="s">
        <v>34</v>
      </c>
      <c r="M13" s="31" t="s">
        <v>39</v>
      </c>
      <c r="N13" s="1" t="s">
        <v>571</v>
      </c>
      <c r="O13" s="18"/>
    </row>
    <row r="14" spans="2:15" s="29" customFormat="1" ht="110.4" customHeight="1" x14ac:dyDescent="0.2">
      <c r="B14" s="14" t="s">
        <v>7</v>
      </c>
      <c r="C14" s="14" t="s">
        <v>588</v>
      </c>
      <c r="D14" s="30" t="s">
        <v>33</v>
      </c>
      <c r="E14" s="1" t="s">
        <v>589</v>
      </c>
      <c r="F14" s="38" t="s">
        <v>396</v>
      </c>
      <c r="G14" s="38" t="s">
        <v>349</v>
      </c>
      <c r="H14" s="1" t="s">
        <v>562</v>
      </c>
      <c r="I14" s="1" t="s">
        <v>563</v>
      </c>
      <c r="J14" s="1" t="s">
        <v>590</v>
      </c>
      <c r="K14" s="14" t="s">
        <v>36</v>
      </c>
      <c r="L14" s="14" t="s">
        <v>34</v>
      </c>
      <c r="M14" s="31" t="s">
        <v>39</v>
      </c>
      <c r="N14" s="1" t="s">
        <v>564</v>
      </c>
      <c r="O14" s="18"/>
    </row>
    <row r="15" spans="2:15" s="29" customFormat="1" ht="75" customHeight="1" x14ac:dyDescent="0.2">
      <c r="B15" s="14" t="s">
        <v>7</v>
      </c>
      <c r="C15" s="14" t="s">
        <v>591</v>
      </c>
      <c r="D15" s="30" t="s">
        <v>33</v>
      </c>
      <c r="E15" s="14" t="s">
        <v>592</v>
      </c>
      <c r="F15" s="38" t="s">
        <v>396</v>
      </c>
      <c r="G15" s="38" t="s">
        <v>349</v>
      </c>
      <c r="H15" s="1" t="s">
        <v>562</v>
      </c>
      <c r="I15" s="1" t="s">
        <v>563</v>
      </c>
      <c r="J15" s="1" t="s">
        <v>562</v>
      </c>
      <c r="K15" s="14" t="s">
        <v>52</v>
      </c>
      <c r="L15" s="14" t="s">
        <v>34</v>
      </c>
      <c r="M15" s="31" t="s">
        <v>30</v>
      </c>
      <c r="N15" s="1" t="s">
        <v>564</v>
      </c>
      <c r="O15" s="18"/>
    </row>
    <row r="16" spans="2:15" s="29" customFormat="1" ht="91.2" customHeight="1" x14ac:dyDescent="0.2">
      <c r="B16" s="14" t="s">
        <v>7</v>
      </c>
      <c r="C16" s="14" t="s">
        <v>593</v>
      </c>
      <c r="D16" s="30" t="s">
        <v>33</v>
      </c>
      <c r="E16" s="14" t="s">
        <v>594</v>
      </c>
      <c r="F16" s="38" t="s">
        <v>595</v>
      </c>
      <c r="G16" s="38" t="s">
        <v>413</v>
      </c>
      <c r="H16" s="1" t="s">
        <v>562</v>
      </c>
      <c r="I16" s="1" t="s">
        <v>563</v>
      </c>
      <c r="J16" s="1" t="s">
        <v>562</v>
      </c>
      <c r="K16" s="14" t="s">
        <v>52</v>
      </c>
      <c r="L16" s="14" t="s">
        <v>34</v>
      </c>
      <c r="M16" s="31" t="s">
        <v>30</v>
      </c>
      <c r="N16" s="1" t="s">
        <v>564</v>
      </c>
      <c r="O16" s="18"/>
    </row>
    <row r="17" spans="2:15" s="29" customFormat="1" ht="106.2" customHeight="1" x14ac:dyDescent="0.2">
      <c r="B17" s="14" t="s">
        <v>7</v>
      </c>
      <c r="C17" s="14" t="s">
        <v>599</v>
      </c>
      <c r="D17" s="30" t="s">
        <v>35</v>
      </c>
      <c r="E17" s="14" t="s">
        <v>600</v>
      </c>
      <c r="F17" s="20">
        <v>45561</v>
      </c>
      <c r="G17" s="20">
        <v>45627</v>
      </c>
      <c r="H17" s="14" t="s">
        <v>601</v>
      </c>
      <c r="I17" s="14" t="s">
        <v>602</v>
      </c>
      <c r="J17" s="14" t="s">
        <v>603</v>
      </c>
      <c r="K17" s="14" t="s">
        <v>49</v>
      </c>
      <c r="L17" s="14" t="s">
        <v>34</v>
      </c>
      <c r="M17" s="31" t="s">
        <v>39</v>
      </c>
      <c r="N17" s="14" t="s">
        <v>604</v>
      </c>
      <c r="O17" s="18" t="s">
        <v>605</v>
      </c>
    </row>
    <row r="18" spans="2:15" s="29" customFormat="1" ht="75" customHeight="1" x14ac:dyDescent="0.2">
      <c r="B18" s="14" t="s">
        <v>7</v>
      </c>
      <c r="C18" s="14" t="s">
        <v>596</v>
      </c>
      <c r="D18" s="30" t="s">
        <v>45</v>
      </c>
      <c r="E18" s="1" t="s">
        <v>597</v>
      </c>
      <c r="F18" s="38" t="s">
        <v>344</v>
      </c>
      <c r="G18" s="38" t="s">
        <v>391</v>
      </c>
      <c r="H18" s="1" t="s">
        <v>562</v>
      </c>
      <c r="I18" s="1" t="s">
        <v>563</v>
      </c>
      <c r="J18" s="1" t="s">
        <v>562</v>
      </c>
      <c r="K18" s="1" t="s">
        <v>598</v>
      </c>
      <c r="L18" s="14" t="s">
        <v>34</v>
      </c>
      <c r="M18" s="31" t="s">
        <v>30</v>
      </c>
      <c r="N18" s="1" t="s">
        <v>571</v>
      </c>
      <c r="O18" s="18"/>
    </row>
    <row r="19" spans="2:15" s="29" customFormat="1" ht="75" customHeight="1" x14ac:dyDescent="0.2">
      <c r="B19" s="14" t="s">
        <v>7</v>
      </c>
      <c r="C19" s="14" t="s">
        <v>617</v>
      </c>
      <c r="D19" s="30" t="s">
        <v>35</v>
      </c>
      <c r="E19" s="14" t="s">
        <v>618</v>
      </c>
      <c r="F19" s="20">
        <v>45563</v>
      </c>
      <c r="G19" s="20">
        <v>45591</v>
      </c>
      <c r="H19" s="14" t="s">
        <v>613</v>
      </c>
      <c r="I19" s="14" t="s">
        <v>614</v>
      </c>
      <c r="J19" s="14" t="s">
        <v>615</v>
      </c>
      <c r="K19" s="14" t="s">
        <v>32</v>
      </c>
      <c r="L19" s="14" t="s">
        <v>34</v>
      </c>
      <c r="M19" s="31" t="s">
        <v>39</v>
      </c>
      <c r="N19" s="14" t="s">
        <v>615</v>
      </c>
      <c r="O19" s="18"/>
    </row>
    <row r="20" spans="2:15" s="29" customFormat="1" ht="75" customHeight="1" x14ac:dyDescent="0.2">
      <c r="B20" s="14" t="s">
        <v>7</v>
      </c>
      <c r="C20" s="14" t="s">
        <v>622</v>
      </c>
      <c r="D20" s="30" t="s">
        <v>35</v>
      </c>
      <c r="E20" s="14" t="s">
        <v>623</v>
      </c>
      <c r="F20" s="20">
        <v>45564</v>
      </c>
      <c r="G20" s="20">
        <v>45564</v>
      </c>
      <c r="H20" s="14" t="s">
        <v>613</v>
      </c>
      <c r="I20" s="14" t="s">
        <v>614</v>
      </c>
      <c r="J20" s="14" t="s">
        <v>615</v>
      </c>
      <c r="K20" s="14" t="s">
        <v>32</v>
      </c>
      <c r="L20" s="14" t="s">
        <v>34</v>
      </c>
      <c r="M20" s="31" t="s">
        <v>39</v>
      </c>
      <c r="N20" s="14" t="s">
        <v>615</v>
      </c>
      <c r="O20" s="18"/>
    </row>
    <row r="21" spans="2:15" s="29" customFormat="1" ht="75" customHeight="1" x14ac:dyDescent="0.2">
      <c r="B21" s="14" t="s">
        <v>7</v>
      </c>
      <c r="C21" s="1" t="s">
        <v>606</v>
      </c>
      <c r="D21" s="30" t="s">
        <v>33</v>
      </c>
      <c r="E21" s="1" t="s">
        <v>607</v>
      </c>
      <c r="F21" s="38" t="s">
        <v>608</v>
      </c>
      <c r="G21" s="38" t="s">
        <v>561</v>
      </c>
      <c r="H21" s="1" t="s">
        <v>562</v>
      </c>
      <c r="I21" s="1" t="s">
        <v>563</v>
      </c>
      <c r="J21" s="1" t="s">
        <v>562</v>
      </c>
      <c r="K21" s="1" t="s">
        <v>584</v>
      </c>
      <c r="L21" s="14" t="s">
        <v>34</v>
      </c>
      <c r="M21" s="31" t="s">
        <v>39</v>
      </c>
      <c r="N21" s="1" t="s">
        <v>571</v>
      </c>
      <c r="O21" s="18"/>
    </row>
    <row r="22" spans="2:15" s="29" customFormat="1" ht="75" customHeight="1" x14ac:dyDescent="0.2">
      <c r="B22" s="14" t="s">
        <v>7</v>
      </c>
      <c r="C22" s="1" t="s">
        <v>609</v>
      </c>
      <c r="D22" s="30" t="s">
        <v>33</v>
      </c>
      <c r="E22" s="1" t="s">
        <v>610</v>
      </c>
      <c r="F22" s="38" t="s">
        <v>407</v>
      </c>
      <c r="G22" s="38" t="s">
        <v>414</v>
      </c>
      <c r="H22" s="1" t="s">
        <v>562</v>
      </c>
      <c r="I22" s="1" t="s">
        <v>563</v>
      </c>
      <c r="J22" s="1" t="s">
        <v>562</v>
      </c>
      <c r="K22" s="1" t="s">
        <v>584</v>
      </c>
      <c r="L22" s="14" t="s">
        <v>34</v>
      </c>
      <c r="M22" s="31" t="s">
        <v>30</v>
      </c>
      <c r="N22" s="1" t="s">
        <v>564</v>
      </c>
      <c r="O22" s="18"/>
    </row>
    <row r="23" spans="2:15" s="29" customFormat="1" ht="75" customHeight="1" x14ac:dyDescent="0.2">
      <c r="B23" s="14" t="s">
        <v>1633</v>
      </c>
      <c r="C23" s="14" t="s">
        <v>1643</v>
      </c>
      <c r="D23" s="30" t="s">
        <v>47</v>
      </c>
      <c r="E23" s="14" t="s">
        <v>1635</v>
      </c>
      <c r="F23" s="20">
        <v>45570</v>
      </c>
      <c r="G23" s="20">
        <v>45570</v>
      </c>
      <c r="H23" s="14" t="s">
        <v>1398</v>
      </c>
      <c r="I23" s="14" t="s">
        <v>1636</v>
      </c>
      <c r="J23" s="14" t="s">
        <v>1637</v>
      </c>
      <c r="K23" s="14" t="s">
        <v>1638</v>
      </c>
      <c r="L23" s="14" t="s">
        <v>31</v>
      </c>
      <c r="M23" s="31" t="s">
        <v>30</v>
      </c>
      <c r="N23" s="14" t="s">
        <v>1639</v>
      </c>
      <c r="O23" s="18" t="s">
        <v>1640</v>
      </c>
    </row>
    <row r="24" spans="2:15" s="29" customFormat="1" ht="75" customHeight="1" x14ac:dyDescent="0.2">
      <c r="B24" s="14" t="s">
        <v>7</v>
      </c>
      <c r="C24" s="25" t="s">
        <v>1074</v>
      </c>
      <c r="D24" s="30" t="s">
        <v>35</v>
      </c>
      <c r="E24" s="25" t="s">
        <v>1075</v>
      </c>
      <c r="F24" s="20">
        <v>45571</v>
      </c>
      <c r="G24" s="20">
        <v>45599</v>
      </c>
      <c r="H24" s="14" t="s">
        <v>613</v>
      </c>
      <c r="I24" s="14" t="s">
        <v>614</v>
      </c>
      <c r="J24" s="14" t="s">
        <v>615</v>
      </c>
      <c r="K24" s="25" t="s">
        <v>1076</v>
      </c>
      <c r="L24" s="14" t="s">
        <v>34</v>
      </c>
      <c r="M24" s="31" t="s">
        <v>39</v>
      </c>
      <c r="N24" s="14" t="s">
        <v>615</v>
      </c>
      <c r="O24" s="18"/>
    </row>
    <row r="25" spans="2:15" s="29" customFormat="1" ht="75" customHeight="1" x14ac:dyDescent="0.2">
      <c r="B25" s="14" t="s">
        <v>7</v>
      </c>
      <c r="C25" s="14" t="s">
        <v>619</v>
      </c>
      <c r="D25" s="30" t="s">
        <v>35</v>
      </c>
      <c r="E25" s="14" t="s">
        <v>620</v>
      </c>
      <c r="F25" s="20">
        <v>45577</v>
      </c>
      <c r="G25" s="20">
        <v>45605</v>
      </c>
      <c r="H25" s="14" t="s">
        <v>613</v>
      </c>
      <c r="I25" s="14" t="s">
        <v>614</v>
      </c>
      <c r="J25" s="14" t="s">
        <v>615</v>
      </c>
      <c r="K25" s="14" t="s">
        <v>621</v>
      </c>
      <c r="L25" s="14" t="s">
        <v>34</v>
      </c>
      <c r="M25" s="31" t="s">
        <v>39</v>
      </c>
      <c r="N25" s="14" t="s">
        <v>615</v>
      </c>
      <c r="O25" s="18"/>
    </row>
    <row r="26" spans="2:15" s="29" customFormat="1" ht="75" customHeight="1" x14ac:dyDescent="0.2">
      <c r="B26" s="14" t="s">
        <v>7</v>
      </c>
      <c r="C26" s="14" t="s">
        <v>624</v>
      </c>
      <c r="D26" s="30" t="s">
        <v>35</v>
      </c>
      <c r="E26" s="14" t="s">
        <v>625</v>
      </c>
      <c r="F26" s="20">
        <v>45577</v>
      </c>
      <c r="G26" s="20">
        <v>45577</v>
      </c>
      <c r="H26" s="14" t="s">
        <v>613</v>
      </c>
      <c r="I26" s="14" t="s">
        <v>614</v>
      </c>
      <c r="J26" s="14" t="s">
        <v>615</v>
      </c>
      <c r="K26" s="14" t="s">
        <v>172</v>
      </c>
      <c r="L26" s="14" t="s">
        <v>34</v>
      </c>
      <c r="M26" s="31" t="s">
        <v>30</v>
      </c>
      <c r="N26" s="14" t="s">
        <v>615</v>
      </c>
      <c r="O26" s="18"/>
    </row>
    <row r="27" spans="2:15" s="29" customFormat="1" ht="75" customHeight="1" x14ac:dyDescent="0.2">
      <c r="B27" s="14" t="s">
        <v>7</v>
      </c>
      <c r="C27" s="14" t="s">
        <v>626</v>
      </c>
      <c r="D27" s="30" t="s">
        <v>35</v>
      </c>
      <c r="E27" s="14" t="s">
        <v>627</v>
      </c>
      <c r="F27" s="20">
        <v>45579</v>
      </c>
      <c r="G27" s="20">
        <v>45579</v>
      </c>
      <c r="H27" s="14" t="s">
        <v>613</v>
      </c>
      <c r="I27" s="14" t="s">
        <v>614</v>
      </c>
      <c r="J27" s="14" t="s">
        <v>615</v>
      </c>
      <c r="K27" s="14" t="s">
        <v>32</v>
      </c>
      <c r="L27" s="14" t="s">
        <v>34</v>
      </c>
      <c r="M27" s="31" t="s">
        <v>30</v>
      </c>
      <c r="N27" s="14" t="s">
        <v>615</v>
      </c>
      <c r="O27" s="18"/>
    </row>
    <row r="28" spans="2:15" s="29" customFormat="1" ht="75" customHeight="1" x14ac:dyDescent="0.2">
      <c r="B28" s="14" t="s">
        <v>7</v>
      </c>
      <c r="C28" s="14" t="s">
        <v>1641</v>
      </c>
      <c r="D28" s="30" t="s">
        <v>47</v>
      </c>
      <c r="E28" s="14" t="s">
        <v>1642</v>
      </c>
      <c r="F28" s="20">
        <v>45580</v>
      </c>
      <c r="G28" s="20">
        <v>45580</v>
      </c>
      <c r="H28" s="14" t="s">
        <v>1398</v>
      </c>
      <c r="I28" s="14" t="s">
        <v>1636</v>
      </c>
      <c r="J28" s="14" t="s">
        <v>1637</v>
      </c>
      <c r="K28" s="14" t="s">
        <v>36</v>
      </c>
      <c r="L28" s="14" t="s">
        <v>38</v>
      </c>
      <c r="M28" s="31" t="s">
        <v>39</v>
      </c>
      <c r="N28" s="14" t="s">
        <v>1639</v>
      </c>
      <c r="O28" s="18"/>
    </row>
    <row r="29" spans="2:15" s="29" customFormat="1" ht="82.2" customHeight="1" x14ac:dyDescent="0.2">
      <c r="B29" s="14" t="s">
        <v>7</v>
      </c>
      <c r="C29" s="14" t="s">
        <v>628</v>
      </c>
      <c r="D29" s="30" t="s">
        <v>35</v>
      </c>
      <c r="E29" s="14" t="s">
        <v>629</v>
      </c>
      <c r="F29" s="20">
        <v>45584</v>
      </c>
      <c r="G29" s="20">
        <v>45584</v>
      </c>
      <c r="H29" s="14" t="s">
        <v>613</v>
      </c>
      <c r="I29" s="14" t="s">
        <v>614</v>
      </c>
      <c r="J29" s="14" t="s">
        <v>615</v>
      </c>
      <c r="K29" s="14" t="s">
        <v>32</v>
      </c>
      <c r="L29" s="14" t="s">
        <v>34</v>
      </c>
      <c r="M29" s="31" t="s">
        <v>30</v>
      </c>
      <c r="N29" s="14" t="s">
        <v>615</v>
      </c>
      <c r="O29" s="18"/>
    </row>
    <row r="30" spans="2:15" ht="79.2" customHeight="1" x14ac:dyDescent="0.2">
      <c r="B30" s="14" t="s">
        <v>7</v>
      </c>
      <c r="C30" s="25" t="s">
        <v>1072</v>
      </c>
      <c r="D30" s="30" t="s">
        <v>35</v>
      </c>
      <c r="E30" s="25" t="s">
        <v>1073</v>
      </c>
      <c r="F30" s="20">
        <v>45585</v>
      </c>
      <c r="G30" s="20">
        <v>45613</v>
      </c>
      <c r="H30" s="14" t="s">
        <v>613</v>
      </c>
      <c r="I30" s="14" t="s">
        <v>614</v>
      </c>
      <c r="J30" s="14" t="s">
        <v>615</v>
      </c>
      <c r="K30" s="14" t="s">
        <v>52</v>
      </c>
      <c r="L30" s="14" t="s">
        <v>34</v>
      </c>
      <c r="M30" s="31" t="s">
        <v>39</v>
      </c>
      <c r="N30" s="14" t="s">
        <v>615</v>
      </c>
      <c r="O30" s="18"/>
    </row>
    <row r="31" spans="2:15" ht="81" customHeight="1" x14ac:dyDescent="0.2">
      <c r="B31" s="14" t="s">
        <v>7</v>
      </c>
      <c r="C31" s="14" t="s">
        <v>633</v>
      </c>
      <c r="D31" s="30" t="s">
        <v>35</v>
      </c>
      <c r="E31" s="14" t="s">
        <v>634</v>
      </c>
      <c r="F31" s="20">
        <v>45585</v>
      </c>
      <c r="G31" s="20">
        <v>45585</v>
      </c>
      <c r="H31" s="14" t="s">
        <v>613</v>
      </c>
      <c r="I31" s="14" t="s">
        <v>614</v>
      </c>
      <c r="J31" s="14" t="s">
        <v>615</v>
      </c>
      <c r="K31" s="14" t="s">
        <v>32</v>
      </c>
      <c r="L31" s="14" t="s">
        <v>34</v>
      </c>
      <c r="M31" s="31" t="s">
        <v>30</v>
      </c>
      <c r="N31" s="14" t="s">
        <v>615</v>
      </c>
      <c r="O31" s="18"/>
    </row>
    <row r="32" spans="2:15" ht="81" customHeight="1" x14ac:dyDescent="0.2">
      <c r="B32" s="14" t="s">
        <v>1633</v>
      </c>
      <c r="C32" s="14" t="s">
        <v>1644</v>
      </c>
      <c r="D32" s="30" t="s">
        <v>33</v>
      </c>
      <c r="E32" s="14" t="s">
        <v>1645</v>
      </c>
      <c r="F32" s="20">
        <v>45599</v>
      </c>
      <c r="G32" s="20">
        <v>45599</v>
      </c>
      <c r="H32" s="14" t="s">
        <v>1398</v>
      </c>
      <c r="I32" s="14" t="s">
        <v>1636</v>
      </c>
      <c r="J32" s="14" t="s">
        <v>1637</v>
      </c>
      <c r="K32" s="14" t="s">
        <v>36</v>
      </c>
      <c r="L32" s="14" t="s">
        <v>38</v>
      </c>
      <c r="M32" s="31" t="s">
        <v>37</v>
      </c>
      <c r="N32" s="14" t="s">
        <v>1639</v>
      </c>
      <c r="O32" s="18" t="s">
        <v>1640</v>
      </c>
    </row>
    <row r="33" spans="2:15" ht="81" customHeight="1" x14ac:dyDescent="0.2">
      <c r="B33" s="14" t="s">
        <v>7</v>
      </c>
      <c r="C33" s="14" t="s">
        <v>630</v>
      </c>
      <c r="D33" s="30" t="s">
        <v>35</v>
      </c>
      <c r="E33" s="14" t="s">
        <v>631</v>
      </c>
      <c r="F33" s="20">
        <v>45605</v>
      </c>
      <c r="G33" s="20">
        <v>45605</v>
      </c>
      <c r="H33" s="14" t="s">
        <v>613</v>
      </c>
      <c r="I33" s="14" t="s">
        <v>614</v>
      </c>
      <c r="J33" s="14" t="s">
        <v>615</v>
      </c>
      <c r="K33" s="14" t="s">
        <v>632</v>
      </c>
      <c r="L33" s="14" t="s">
        <v>34</v>
      </c>
      <c r="M33" s="31" t="s">
        <v>30</v>
      </c>
      <c r="N33" s="14" t="s">
        <v>615</v>
      </c>
      <c r="O33" s="18"/>
    </row>
    <row r="34" spans="2:15" x14ac:dyDescent="0.2">
      <c r="B34" s="29"/>
      <c r="C34" s="29"/>
      <c r="D34" s="29"/>
      <c r="E34" s="29"/>
      <c r="F34" s="29"/>
      <c r="G34" s="29"/>
      <c r="H34" s="29"/>
      <c r="I34" s="29"/>
      <c r="J34" s="29"/>
      <c r="K34" s="29"/>
      <c r="L34" s="29"/>
      <c r="M34" s="29"/>
      <c r="N34" s="29"/>
      <c r="O34" s="29"/>
    </row>
    <row r="35" spans="2:15" x14ac:dyDescent="0.2">
      <c r="B35" s="29"/>
      <c r="C35" s="29"/>
      <c r="D35" s="29"/>
      <c r="E35" s="29"/>
      <c r="F35" s="29"/>
      <c r="G35" s="29"/>
      <c r="H35" s="29"/>
      <c r="I35" s="29"/>
      <c r="J35" s="29"/>
      <c r="K35" s="29"/>
      <c r="L35" s="29"/>
      <c r="M35" s="29"/>
      <c r="N35" s="29"/>
      <c r="O35" s="29"/>
    </row>
    <row r="36" spans="2:15" x14ac:dyDescent="0.2">
      <c r="B36" s="29"/>
      <c r="C36" s="29"/>
      <c r="D36" s="29"/>
      <c r="E36" s="29"/>
      <c r="F36" s="29"/>
      <c r="G36" s="29"/>
      <c r="H36" s="29"/>
      <c r="I36" s="29"/>
      <c r="J36" s="29"/>
      <c r="K36" s="29"/>
      <c r="L36" s="29"/>
      <c r="M36" s="29"/>
      <c r="N36" s="29"/>
      <c r="O36" s="29"/>
    </row>
    <row r="37" spans="2:15" x14ac:dyDescent="0.2">
      <c r="B37" s="29"/>
      <c r="C37" s="29"/>
      <c r="D37" s="29"/>
      <c r="E37" s="29"/>
      <c r="F37" s="29"/>
      <c r="G37" s="29"/>
      <c r="H37" s="29"/>
      <c r="I37" s="29"/>
      <c r="J37" s="29"/>
      <c r="K37" s="29"/>
      <c r="L37" s="29"/>
      <c r="M37" s="29"/>
      <c r="N37" s="29"/>
      <c r="O37" s="29"/>
    </row>
    <row r="38" spans="2:15" x14ac:dyDescent="0.2">
      <c r="B38" s="29"/>
      <c r="C38" s="29"/>
      <c r="D38" s="29"/>
      <c r="E38" s="29"/>
      <c r="F38" s="29"/>
      <c r="G38" s="29"/>
      <c r="H38" s="29"/>
      <c r="I38" s="29"/>
      <c r="J38" s="29"/>
      <c r="K38" s="29"/>
      <c r="L38" s="29"/>
      <c r="M38" s="29"/>
      <c r="N38" s="29"/>
      <c r="O38" s="29"/>
    </row>
    <row r="39" spans="2:15" x14ac:dyDescent="0.2">
      <c r="B39" s="29"/>
      <c r="C39" s="29"/>
      <c r="D39" s="29"/>
      <c r="E39" s="29"/>
      <c r="F39" s="29"/>
      <c r="G39" s="29"/>
      <c r="H39" s="29"/>
      <c r="I39" s="29"/>
      <c r="J39" s="29"/>
      <c r="K39" s="29"/>
      <c r="L39" s="29"/>
      <c r="M39" s="29"/>
      <c r="N39" s="29"/>
      <c r="O39" s="29"/>
    </row>
    <row r="40" spans="2:15" x14ac:dyDescent="0.2">
      <c r="B40" s="29"/>
      <c r="C40" s="29"/>
      <c r="D40" s="29"/>
      <c r="E40" s="29"/>
      <c r="F40" s="29"/>
      <c r="G40" s="29"/>
      <c r="H40" s="29"/>
      <c r="I40" s="29"/>
      <c r="J40" s="29"/>
      <c r="K40" s="29"/>
      <c r="L40" s="29"/>
      <c r="M40" s="29"/>
      <c r="N40" s="29"/>
      <c r="O40" s="29"/>
    </row>
    <row r="41" spans="2:15" x14ac:dyDescent="0.2">
      <c r="B41" s="29"/>
      <c r="C41" s="29"/>
      <c r="D41" s="29"/>
      <c r="E41" s="29"/>
      <c r="F41" s="29"/>
      <c r="G41" s="29"/>
      <c r="H41" s="29"/>
      <c r="I41" s="29"/>
      <c r="J41" s="29"/>
      <c r="K41" s="29"/>
      <c r="L41" s="29"/>
      <c r="M41" s="29"/>
      <c r="N41" s="29"/>
      <c r="O41" s="29"/>
    </row>
    <row r="42" spans="2:15" x14ac:dyDescent="0.2">
      <c r="B42" s="29"/>
      <c r="C42" s="29"/>
      <c r="D42" s="29"/>
      <c r="E42" s="29"/>
      <c r="F42" s="29"/>
      <c r="G42" s="29"/>
      <c r="H42" s="29"/>
      <c r="I42" s="29"/>
      <c r="J42" s="29"/>
      <c r="K42" s="29"/>
      <c r="L42" s="29"/>
      <c r="M42" s="29"/>
      <c r="N42" s="29"/>
      <c r="O42" s="29"/>
    </row>
    <row r="43" spans="2:15" x14ac:dyDescent="0.2">
      <c r="B43" s="29"/>
      <c r="C43" s="29"/>
      <c r="D43" s="29"/>
      <c r="E43" s="29"/>
      <c r="F43" s="29"/>
      <c r="G43" s="29"/>
      <c r="H43" s="29"/>
      <c r="I43" s="29"/>
      <c r="J43" s="29"/>
      <c r="K43" s="29"/>
      <c r="L43" s="29"/>
      <c r="M43" s="29"/>
      <c r="N43" s="29"/>
      <c r="O43" s="29"/>
    </row>
    <row r="44" spans="2:15" x14ac:dyDescent="0.2">
      <c r="B44" s="29"/>
      <c r="C44" s="29"/>
      <c r="D44" s="29"/>
      <c r="E44" s="29"/>
      <c r="F44" s="29"/>
      <c r="G44" s="29"/>
      <c r="H44" s="29"/>
      <c r="I44" s="29"/>
      <c r="J44" s="29"/>
      <c r="K44" s="29"/>
      <c r="L44" s="29"/>
      <c r="M44" s="29"/>
      <c r="N44" s="29"/>
      <c r="O44" s="29"/>
    </row>
    <row r="45" spans="2:15" x14ac:dyDescent="0.2">
      <c r="B45" s="29"/>
      <c r="C45" s="29"/>
      <c r="D45" s="29"/>
      <c r="E45" s="29"/>
      <c r="F45" s="29"/>
      <c r="G45" s="29"/>
      <c r="H45" s="29"/>
      <c r="I45" s="29"/>
      <c r="J45" s="29"/>
      <c r="K45" s="29"/>
      <c r="L45" s="29"/>
      <c r="M45" s="29"/>
      <c r="N45" s="29"/>
      <c r="O45" s="29"/>
    </row>
    <row r="46" spans="2:15" x14ac:dyDescent="0.2">
      <c r="B46" s="29"/>
      <c r="C46" s="29"/>
      <c r="D46" s="29"/>
      <c r="E46" s="29"/>
      <c r="F46" s="29"/>
      <c r="G46" s="29"/>
      <c r="H46" s="29"/>
      <c r="I46" s="29"/>
      <c r="J46" s="29"/>
      <c r="K46" s="29"/>
      <c r="L46" s="29"/>
      <c r="M46" s="29"/>
      <c r="N46" s="29"/>
      <c r="O46" s="29"/>
    </row>
    <row r="47" spans="2:15" x14ac:dyDescent="0.2">
      <c r="B47" s="29"/>
      <c r="C47" s="29"/>
      <c r="D47" s="29"/>
      <c r="E47" s="29"/>
      <c r="F47" s="29"/>
      <c r="G47" s="29"/>
      <c r="H47" s="29"/>
      <c r="I47" s="29"/>
      <c r="J47" s="29"/>
      <c r="K47" s="29"/>
      <c r="L47" s="29"/>
      <c r="M47" s="29"/>
      <c r="N47" s="29"/>
      <c r="O47" s="29"/>
    </row>
    <row r="48" spans="2:15" x14ac:dyDescent="0.2">
      <c r="B48" s="29"/>
      <c r="C48" s="29"/>
      <c r="D48" s="29"/>
      <c r="E48" s="29"/>
      <c r="F48" s="29"/>
      <c r="G48" s="29"/>
      <c r="H48" s="29"/>
      <c r="I48" s="29"/>
      <c r="J48" s="29"/>
      <c r="K48" s="29"/>
      <c r="L48" s="29"/>
      <c r="M48" s="29"/>
      <c r="N48" s="29"/>
      <c r="O48" s="29"/>
    </row>
    <row r="49" spans="2:15" x14ac:dyDescent="0.2">
      <c r="B49" s="29"/>
      <c r="C49" s="29"/>
      <c r="D49" s="29"/>
      <c r="E49" s="29"/>
      <c r="F49" s="29"/>
      <c r="G49" s="29"/>
      <c r="H49" s="29"/>
      <c r="I49" s="29"/>
      <c r="J49" s="29"/>
      <c r="K49" s="29"/>
      <c r="L49" s="29"/>
      <c r="M49" s="29"/>
      <c r="N49" s="29"/>
      <c r="O49" s="29"/>
    </row>
    <row r="50" spans="2:15" x14ac:dyDescent="0.2">
      <c r="B50" s="29"/>
      <c r="C50" s="29"/>
      <c r="D50" s="29"/>
      <c r="E50" s="29"/>
      <c r="F50" s="29"/>
      <c r="G50" s="29"/>
      <c r="H50" s="29"/>
      <c r="I50" s="29"/>
      <c r="J50" s="29"/>
      <c r="K50" s="29"/>
      <c r="L50" s="29"/>
      <c r="M50" s="29"/>
      <c r="N50" s="29"/>
      <c r="O50" s="29"/>
    </row>
    <row r="51" spans="2:15" x14ac:dyDescent="0.2">
      <c r="B51" s="29"/>
      <c r="C51" s="29"/>
      <c r="D51" s="29"/>
      <c r="E51" s="29"/>
      <c r="F51" s="29"/>
      <c r="G51" s="29"/>
      <c r="H51" s="29"/>
      <c r="I51" s="29"/>
      <c r="J51" s="29"/>
      <c r="K51" s="29"/>
      <c r="L51" s="29"/>
      <c r="M51" s="29"/>
      <c r="N51" s="29"/>
      <c r="O51" s="29"/>
    </row>
    <row r="52" spans="2:15" x14ac:dyDescent="0.2">
      <c r="B52" s="29"/>
      <c r="C52" s="29"/>
      <c r="D52" s="29"/>
      <c r="E52" s="29"/>
      <c r="F52" s="29"/>
      <c r="G52" s="29"/>
      <c r="H52" s="29"/>
      <c r="I52" s="29"/>
      <c r="J52" s="29"/>
      <c r="K52" s="29"/>
      <c r="L52" s="29"/>
      <c r="M52" s="29"/>
      <c r="N52" s="29"/>
      <c r="O52" s="29"/>
    </row>
    <row r="53" spans="2:15" x14ac:dyDescent="0.2">
      <c r="B53" s="29"/>
      <c r="C53" s="29"/>
      <c r="D53" s="29"/>
      <c r="E53" s="29"/>
      <c r="F53" s="29"/>
      <c r="G53" s="29"/>
      <c r="H53" s="29"/>
      <c r="I53" s="29"/>
      <c r="J53" s="29"/>
      <c r="K53" s="29"/>
      <c r="L53" s="29"/>
      <c r="M53" s="29"/>
      <c r="N53" s="29"/>
      <c r="O53" s="29"/>
    </row>
    <row r="54" spans="2:15" x14ac:dyDescent="0.2">
      <c r="B54" s="29"/>
      <c r="C54" s="29"/>
      <c r="D54" s="29"/>
      <c r="E54" s="29"/>
      <c r="F54" s="29"/>
      <c r="G54" s="29"/>
      <c r="H54" s="29"/>
      <c r="I54" s="29"/>
      <c r="J54" s="29"/>
      <c r="K54" s="29"/>
      <c r="L54" s="29"/>
      <c r="M54" s="29"/>
      <c r="N54" s="29"/>
      <c r="O54" s="29"/>
    </row>
    <row r="55" spans="2:15" x14ac:dyDescent="0.2">
      <c r="B55" s="29"/>
      <c r="C55" s="29"/>
      <c r="D55" s="29"/>
      <c r="E55" s="29"/>
      <c r="F55" s="29"/>
      <c r="G55" s="29"/>
      <c r="H55" s="29"/>
      <c r="I55" s="29"/>
      <c r="J55" s="29"/>
      <c r="K55" s="29"/>
      <c r="L55" s="29"/>
      <c r="M55" s="29"/>
      <c r="N55" s="29"/>
      <c r="O55" s="29"/>
    </row>
    <row r="56" spans="2:15" x14ac:dyDescent="0.2">
      <c r="B56" s="29"/>
      <c r="C56" s="29"/>
      <c r="D56" s="29"/>
      <c r="E56" s="29"/>
      <c r="F56" s="29"/>
      <c r="G56" s="29"/>
      <c r="H56" s="29"/>
      <c r="I56" s="29"/>
      <c r="J56" s="29"/>
      <c r="K56" s="29"/>
      <c r="L56" s="29"/>
      <c r="M56" s="29"/>
      <c r="N56" s="29"/>
      <c r="O56" s="29"/>
    </row>
    <row r="57" spans="2:15" x14ac:dyDescent="0.2">
      <c r="B57" s="29"/>
      <c r="C57" s="29"/>
      <c r="D57" s="29"/>
      <c r="E57" s="29"/>
      <c r="F57" s="29"/>
      <c r="G57" s="29"/>
      <c r="H57" s="29"/>
      <c r="I57" s="29"/>
      <c r="J57" s="29"/>
      <c r="K57" s="29"/>
      <c r="L57" s="29"/>
      <c r="M57" s="29"/>
      <c r="N57" s="29"/>
      <c r="O57" s="29"/>
    </row>
    <row r="58" spans="2:15" x14ac:dyDescent="0.2">
      <c r="B58" s="29"/>
      <c r="C58" s="29"/>
      <c r="D58" s="29"/>
      <c r="E58" s="29"/>
      <c r="F58" s="29"/>
      <c r="G58" s="29"/>
      <c r="H58" s="29"/>
      <c r="I58" s="29"/>
      <c r="J58" s="29"/>
      <c r="K58" s="29"/>
      <c r="L58" s="29"/>
      <c r="M58" s="29"/>
      <c r="N58" s="29"/>
      <c r="O58" s="29"/>
    </row>
    <row r="59" spans="2:15" x14ac:dyDescent="0.2">
      <c r="B59" s="29"/>
      <c r="C59" s="29"/>
      <c r="D59" s="29"/>
      <c r="E59" s="29"/>
      <c r="F59" s="29"/>
      <c r="G59" s="29"/>
      <c r="H59" s="29"/>
      <c r="I59" s="29"/>
      <c r="J59" s="29"/>
      <c r="K59" s="29"/>
      <c r="L59" s="29"/>
      <c r="M59" s="29"/>
      <c r="N59" s="29"/>
      <c r="O59" s="29"/>
    </row>
    <row r="60" spans="2:15" x14ac:dyDescent="0.2">
      <c r="B60" s="29"/>
      <c r="C60" s="29"/>
      <c r="D60" s="29"/>
      <c r="E60" s="29"/>
      <c r="F60" s="29"/>
      <c r="G60" s="29"/>
      <c r="H60" s="29"/>
      <c r="I60" s="29"/>
      <c r="J60" s="29"/>
      <c r="K60" s="29"/>
      <c r="L60" s="29"/>
      <c r="M60" s="29"/>
      <c r="N60" s="29"/>
      <c r="O60" s="29"/>
    </row>
    <row r="61" spans="2:15" x14ac:dyDescent="0.2">
      <c r="F61" s="3"/>
      <c r="G61" s="3"/>
    </row>
    <row r="62" spans="2:15" x14ac:dyDescent="0.2">
      <c r="F62" s="3"/>
      <c r="G62" s="3"/>
    </row>
    <row r="63" spans="2:15" x14ac:dyDescent="0.2">
      <c r="F63" s="3"/>
      <c r="G63" s="3"/>
    </row>
    <row r="64" spans="2:15" x14ac:dyDescent="0.2">
      <c r="F64" s="3"/>
      <c r="G64" s="3"/>
    </row>
  </sheetData>
  <sheetProtection insertRows="0" insertHyperlinks="0" deleteRows="0" sort="0" autoFilter="0"/>
  <autoFilter ref="B2:O64"/>
  <mergeCells count="1">
    <mergeCell ref="B1:O1"/>
  </mergeCells>
  <phoneticPr fontId="2"/>
  <dataValidations count="10">
    <dataValidation type="list" allowBlank="1" showInputMessage="1" showErrorMessage="1" sqref="L65:L1048576 WVE2 WUQ3:WUQ33 WVE34:WVE1048576 IS2 IE3:IE33 IS34:IS1048576 SO2 SA3:SA33 SO34:SO1048576 ACK2 ABW3:ABW33 ACK34:ACK1048576 AMG2 ALS3:ALS33 AMG34:AMG1048576 AWC2 AVO3:AVO33 AWC34:AWC1048576 BFY2 BFK3:BFK33 BFY34:BFY1048576 BPU2 BPG3:BPG33 BPU34:BPU1048576 BZQ2 BZC3:BZC33 BZQ34:BZQ1048576 CJM2 CIY3:CIY33 CJM34:CJM1048576 CTI2 CSU3:CSU33 CTI34:CTI1048576 DDE2 DCQ3:DCQ33 DDE34:DDE1048576 DNA2 DMM3:DMM33 DNA34:DNA1048576 DWW2 DWI3:DWI33 DWW34:DWW1048576 EGS2 EGE3:EGE33 EGS34:EGS1048576 EQO2 EQA3:EQA33 EQO34:EQO1048576 FAK2 EZW3:EZW33 FAK34:FAK1048576 FKG2 FJS3:FJS33 FKG34:FKG1048576 FUC2 FTO3:FTO33 FUC34:FUC1048576 GDY2 GDK3:GDK33 GDY34:GDY1048576 GNU2 GNG3:GNG33 GNU34:GNU1048576 GXQ2 GXC3:GXC33 GXQ34:GXQ1048576 HHM2 HGY3:HGY33 HHM34:HHM1048576 HRI2 HQU3:HQU33 HRI34:HRI1048576 IBE2 IAQ3:IAQ33 IBE34:IBE1048576 ILA2 IKM3:IKM33 ILA34:ILA1048576 IUW2 IUI3:IUI33 IUW34:IUW1048576 JES2 JEE3:JEE33 JES34:JES1048576 JOO2 JOA3:JOA33 JOO34:JOO1048576 JYK2 JXW3:JXW33 JYK34:JYK1048576 KIG2 KHS3:KHS33 KIG34:KIG1048576 KSC2 KRO3:KRO33 KSC34:KSC1048576 LBY2 LBK3:LBK33 LBY34:LBY1048576 LLU2 LLG3:LLG33 LLU34:LLU1048576 LVQ2 LVC3:LVC33 LVQ34:LVQ1048576 MFM2 MEY3:MEY33 MFM34:MFM1048576 MPI2 MOU3:MOU33 MPI34:MPI1048576 MZE2 MYQ3:MYQ33 MZE34:MZE1048576 NJA2 NIM3:NIM33 NJA34:NJA1048576 NSW2 NSI3:NSI33 NSW34:NSW1048576 OCS2 OCE3:OCE33 OCS34:OCS1048576 OMO2 OMA3:OMA33 OMO34:OMO1048576 OWK2 OVW3:OVW33 OWK34:OWK1048576 PGG2 PFS3:PFS33 PGG34:PGG1048576 PQC2 PPO3:PPO33 PQC34:PQC1048576 PZY2 PZK3:PZK33 PZY34:PZY1048576 QJU2 QJG3:QJG33 QJU34:QJU1048576 QTQ2 QTC3:QTC33 QTQ34:QTQ1048576 RDM2 RCY3:RCY33 RDM34:RDM1048576 RNI2 RMU3:RMU33 RNI34:RNI1048576 RXE2 RWQ3:RWQ33 RXE34:RXE1048576 SHA2 SGM3:SGM33 SHA34:SHA1048576 SQW2 SQI3:SQI33 SQW34:SQW1048576 TAS2 TAE3:TAE33 TAS34:TAS1048576 TKO2 TKA3:TKA33 TKO34:TKO1048576 TUK2 TTW3:TTW33 TUK34:TUK1048576 UEG2 UDS3:UDS33 UEG34:UEG1048576 UOC2 UNO3:UNO33 UOC34:UOC1048576 UXY2 UXK3:UXK33 UXY34:UXY1048576 VHU2 VHG3:VHG33 VHU34:VHU1048576 VRQ2 VRC3:VRC33 VRQ34:VRQ1048576 WBM2 WAY3:WAY33 WBM34:WBM1048576 WLI2 WKU3:WKU33 WLI34:WLI1048576 L3:L33">
      <formula1>"有料,無料,その他"</formula1>
    </dataValidation>
    <dataValidation type="list" allowBlank="1" showInputMessage="1" showErrorMessage="1" sqref="SK34:SK1048576 ACG2 ABS3:ABS33 ACG34:ACG1048576 AMC2 ALO3:ALO33 AMC34:AMC1048576 AVY2 AVK3:AVK33 AVY34:AVY1048576 BFU2 BFG3:BFG33 BFU34:BFU1048576 BPQ2 BPC3:BPC33 BPQ34:BPQ1048576 BZM2 BYY3:BYY33 BZM34:BZM1048576 CJI2 CIU3:CIU33 CJI34:CJI1048576 CTE2 CSQ3:CSQ33 CTE34:CTE1048576 DDA2 DCM3:DCM33 DDA34:DDA1048576 DMW2 DMI3:DMI33 DMW34:DMW1048576 DWS2 DWE3:DWE33 DWS34:DWS1048576 EGO2 EGA3:EGA33 EGO34:EGO1048576 EQK2 EPW3:EPW33 EQK34:EQK1048576 FAG2 EZS3:EZS33 FAG34:FAG1048576 FKC2 FJO3:FJO33 FKC34:FKC1048576 FTY2 FTK3:FTK33 FTY34:FTY1048576 GDU2 GDG3:GDG33 GDU34:GDU1048576 GNQ2 GNC3:GNC33 GNQ34:GNQ1048576 GXM2 GWY3:GWY33 GXM34:GXM1048576 HHI2 HGU3:HGU33 HHI34:HHI1048576 HRE2 HQQ3:HQQ33 HRE34:HRE1048576 IBA2 IAM3:IAM33 IBA34:IBA1048576 IKW2 IKI3:IKI33 IKW34:IKW1048576 IUS2 IUE3:IUE33 IUS34:IUS1048576 JEO2 JEA3:JEA33 JEO34:JEO1048576 JOK2 JNW3:JNW33 JOK34:JOK1048576 JYG2 JXS3:JXS33 JYG34:JYG1048576 KIC2 KHO3:KHO33 KIC34:KIC1048576 KRY2 KRK3:KRK33 KRY34:KRY1048576 LBU2 LBG3:LBG33 LBU34:LBU1048576 LLQ2 LLC3:LLC33 LLQ34:LLQ1048576 LVM2 LUY3:LUY33 LVM34:LVM1048576 MFI2 MEU3:MEU33 MFI34:MFI1048576 MPE2 MOQ3:MOQ33 MPE34:MPE1048576 MZA2 MYM3:MYM33 MZA34:MZA1048576 NIW2 NII3:NII33 NIW34:NIW1048576 NSS2 NSE3:NSE33 NSS34:NSS1048576 OCO2 OCA3:OCA33 OCO34:OCO1048576 OMK2 OLW3:OLW33 OMK34:OMK1048576 OWG2 OVS3:OVS33 OWG34:OWG1048576 PGC2 PFO3:PFO33 PGC34:PGC1048576 PPY2 PPK3:PPK33 PPY34:PPY1048576 PZU2 PZG3:PZG33 PZU34:PZU1048576 QJQ2 QJC3:QJC33 QJQ34:QJQ1048576 QTM2 QSY3:QSY33 QTM34:QTM1048576 RDI2 RCU3:RCU33 RDI34:RDI1048576 RNE2 RMQ3:RMQ33 RNE34:RNE1048576 RXA2 RWM3:RWM33 RXA34:RXA1048576 SGW2 SGI3:SGI33 SGW34:SGW1048576 SQS2 SQE3:SQE33 SQS34:SQS1048576 TAO2 TAA3:TAA33 TAO34:TAO1048576 TKK2 TJW3:TJW33 TKK34:TKK1048576 TUG2 TTS3:TTS33 TUG34:TUG1048576 UEC2 UDO3:UDO33 UEC34:UEC1048576 UNY2 UNK3:UNK33 UNY34:UNY1048576 UXU2 UXG3:UXG33 UXU34:UXU1048576 VHQ2 VHC3:VHC33 VHQ34:VHQ1048576 VRM2 VQY3:VQY33 VRM34:VRM1048576 WBI2 WAU3:WAU33 WBI34:WBI1048576 WLE2 WKQ3:WKQ33 WLE34:WLE1048576 WVA2 WUM3:WUM33 WVA34:WVA1048576 IO2 IA3:IA33 IO34:IO1048576 SK2 RW3:RW33">
      <formula1>"在住・在勤条件あり,在住・在勤条件なし"</formula1>
    </dataValidation>
    <dataValidation type="list" allowBlank="1" showInputMessage="1" showErrorMessage="1" sqref="SA34:SA1048576 ABW2 ABI3:ABI33 ABW34:ABW1048576 ALS2 ALE3:ALE33 ALS34:ALS1048576 AVO2 AVA3:AVA33 AVO34:AVO1048576 BFK2 BEW3:BEW33 BFK34:BFK1048576 BPG2 BOS3:BOS33 BPG34:BPG1048576 BZC2 BYO3:BYO33 BZC34:BZC1048576 CIY2 CIK3:CIK33 CIY34:CIY1048576 CSU2 CSG3:CSG33 CSU34:CSU1048576 DCQ2 DCC3:DCC33 DCQ34:DCQ1048576 DMM2 DLY3:DLY33 DMM34:DMM1048576 DWI2 DVU3:DVU33 DWI34:DWI1048576 EGE2 EFQ3:EFQ33 EGE34:EGE1048576 EQA2 EPM3:EPM33 EQA34:EQA1048576 EZW2 EZI3:EZI33 EZW34:EZW1048576 FJS2 FJE3:FJE33 FJS34:FJS1048576 FTO2 FTA3:FTA33 FTO34:FTO1048576 GDK2 GCW3:GCW33 GDK34:GDK1048576 GNG2 GMS3:GMS33 GNG34:GNG1048576 GXC2 GWO3:GWO33 GXC34:GXC1048576 HGY2 HGK3:HGK33 HGY34:HGY1048576 HQU2 HQG3:HQG33 HQU34:HQU1048576 IAQ2 IAC3:IAC33 IAQ34:IAQ1048576 IKM2 IJY3:IJY33 IKM34:IKM1048576 IUI2 ITU3:ITU33 IUI34:IUI1048576 JEE2 JDQ3:JDQ33 JEE34:JEE1048576 JOA2 JNM3:JNM33 JOA34:JOA1048576 JXW2 JXI3:JXI33 JXW34:JXW1048576 KHS2 KHE3:KHE33 KHS34:KHS1048576 KRO2 KRA3:KRA33 KRO34:KRO1048576 LBK2 LAW3:LAW33 LBK34:LBK1048576 LLG2 LKS3:LKS33 LLG34:LLG1048576 LVC2 LUO3:LUO33 LVC34:LVC1048576 MEY2 MEK3:MEK33 MEY34:MEY1048576 MOU2 MOG3:MOG33 MOU34:MOU1048576 MYQ2 MYC3:MYC33 MYQ34:MYQ1048576 NIM2 NHY3:NHY33 NIM34:NIM1048576 NSI2 NRU3:NRU33 NSI34:NSI1048576 OCE2 OBQ3:OBQ33 OCE34:OCE1048576 OMA2 OLM3:OLM33 OMA34:OMA1048576 OVW2 OVI3:OVI33 OVW34:OVW1048576 PFS2 PFE3:PFE33 PFS34:PFS1048576 PPO2 PPA3:PPA33 PPO34:PPO1048576 PZK2 PYW3:PYW33 PZK34:PZK1048576 QJG2 QIS3:QIS33 QJG34:QJG1048576 QTC2 QSO3:QSO33 QTC34:QTC1048576 RCY2 RCK3:RCK33 RCY34:RCY1048576 RMU2 RMG3:RMG33 RMU34:RMU1048576 RWQ2 RWC3:RWC33 RWQ34:RWQ1048576 SGM2 SFY3:SFY33 SGM34:SGM1048576 SQI2 SPU3:SPU33 SQI34:SQI1048576 TAE2 SZQ3:SZQ33 TAE34:TAE1048576 TKA2 TJM3:TJM33 TKA34:TKA1048576 TTW2 TTI3:TTI33 TTW34:TTW1048576 UDS2 UDE3:UDE33 UDS34:UDS1048576 UNO2 UNA3:UNA33 UNO34:UNO1048576 UXK2 UWW3:UWW33 UXK34:UXK1048576 VHG2 VGS3:VGS33 VHG34:VHG1048576 VRC2 VQO3:VQO33 VRC34:VRC1048576 WAY2 WAK3:WAK33 WAY34:WAY1048576 WKU2 WKG3:WKG33 WKU34:WKU1048576 WUQ2 WUC3:WUC33 WUQ34:WUQ1048576 IE2 HQ3:HQ33 IE34:IE1048576 SA2 RM3:RM33">
      <formula1>" 県機関,市町村機関,大学・短大,高校,専修・各種学校,カルチャー・センター,その他の機関"</formula1>
    </dataValidation>
    <dataValidation type="list" allowBlank="1" showInputMessage="1" showErrorMessage="1" sqref="RZ34:RZ1048576 ABV2 ABH3:ABH33 ABV34:ABV1048576 ALR2 ALD3:ALD33 ALR34:ALR1048576 AVN2 AUZ3:AUZ33 AVN34:AVN1048576 BFJ2 BEV3:BEV33 BFJ34:BFJ1048576 BPF2 BOR3:BOR33 BPF34:BPF1048576 BZB2 BYN3:BYN33 BZB34:BZB1048576 CIX2 CIJ3:CIJ33 CIX34:CIX1048576 CST2 CSF3:CSF33 CST34:CST1048576 DCP2 DCB3:DCB33 DCP34:DCP1048576 DML2 DLX3:DLX33 DML34:DML1048576 DWH2 DVT3:DVT33 DWH34:DWH1048576 EGD2 EFP3:EFP33 EGD34:EGD1048576 EPZ2 EPL3:EPL33 EPZ34:EPZ1048576 EZV2 EZH3:EZH33 EZV34:EZV1048576 FJR2 FJD3:FJD33 FJR34:FJR1048576 FTN2 FSZ3:FSZ33 FTN34:FTN1048576 GDJ2 GCV3:GCV33 GDJ34:GDJ1048576 GNF2 GMR3:GMR33 GNF34:GNF1048576 GXB2 GWN3:GWN33 GXB34:GXB1048576 HGX2 HGJ3:HGJ33 HGX34:HGX1048576 HQT2 HQF3:HQF33 HQT34:HQT1048576 IAP2 IAB3:IAB33 IAP34:IAP1048576 IKL2 IJX3:IJX33 IKL34:IKL1048576 IUH2 ITT3:ITT33 IUH34:IUH1048576 JED2 JDP3:JDP33 JED34:JED1048576 JNZ2 JNL3:JNL33 JNZ34:JNZ1048576 JXV2 JXH3:JXH33 JXV34:JXV1048576 KHR2 KHD3:KHD33 KHR34:KHR1048576 KRN2 KQZ3:KQZ33 KRN34:KRN1048576 LBJ2 LAV3:LAV33 LBJ34:LBJ1048576 LLF2 LKR3:LKR33 LLF34:LLF1048576 LVB2 LUN3:LUN33 LVB34:LVB1048576 MEX2 MEJ3:MEJ33 MEX34:MEX1048576 MOT2 MOF3:MOF33 MOT34:MOT1048576 MYP2 MYB3:MYB33 MYP34:MYP1048576 NIL2 NHX3:NHX33 NIL34:NIL1048576 NSH2 NRT3:NRT33 NSH34:NSH1048576 OCD2 OBP3:OBP33 OCD34:OCD1048576 OLZ2 OLL3:OLL33 OLZ34:OLZ1048576 OVV2 OVH3:OVH33 OVV34:OVV1048576 PFR2 PFD3:PFD33 PFR34:PFR1048576 PPN2 POZ3:POZ33 PPN34:PPN1048576 PZJ2 PYV3:PYV33 PZJ34:PZJ1048576 QJF2 QIR3:QIR33 QJF34:QJF1048576 QTB2 QSN3:QSN33 QTB34:QTB1048576 RCX2 RCJ3:RCJ33 RCX34:RCX1048576 RMT2 RMF3:RMF33 RMT34:RMT1048576 RWP2 RWB3:RWB33 RWP34:RWP1048576 SGL2 SFX3:SFX33 SGL34:SGL1048576 SQH2 SPT3:SPT33 SQH34:SQH1048576 TAD2 SZP3:SZP33 TAD34:TAD1048576 TJZ2 TJL3:TJL33 TJZ34:TJZ1048576 TTV2 TTH3:TTH33 TTV34:TTV1048576 UDR2 UDD3:UDD33 UDR34:UDR1048576 UNN2 UMZ3:UMZ33 UNN34:UNN1048576 UXJ2 UWV3:UWV33 UXJ34:UXJ1048576 VHF2 VGR3:VGR33 VHF34:VHF1048576 VRB2 VQN3:VQN33 VRB34:VRB1048576 WAX2 WAJ3:WAJ33 WAX34:WAX1048576 WKT2 WKF3:WKF33 WKT34:WKT1048576 WUP2 WUB3:WUB33 WUP34:WUP1048576 ID2 HP3:HP33 ID34:ID1048576 RZ2 RL3:RL33">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34:RY1048576 ABU2 ABG3:ABG33 ABU34:ABU1048576 ALQ2 ALC3:ALC33 ALQ34:ALQ1048576 AVM2 AUY3:AUY33 AVM34:AVM1048576 BFI2 BEU3:BEU33 BFI34:BFI1048576 BPE2 BOQ3:BOQ33 BPE34:BPE1048576 BZA2 BYM3:BYM33 BZA34:BZA1048576 CIW2 CII3:CII33 CIW34:CIW1048576 CSS2 CSE3:CSE33 CSS34:CSS1048576 DCO2 DCA3:DCA33 DCO34:DCO1048576 DMK2 DLW3:DLW33 DMK34:DMK1048576 DWG2 DVS3:DVS33 DWG34:DWG1048576 EGC2 EFO3:EFO33 EGC34:EGC1048576 EPY2 EPK3:EPK33 EPY34:EPY1048576 EZU2 EZG3:EZG33 EZU34:EZU1048576 FJQ2 FJC3:FJC33 FJQ34:FJQ1048576 FTM2 FSY3:FSY33 FTM34:FTM1048576 GDI2 GCU3:GCU33 GDI34:GDI1048576 GNE2 GMQ3:GMQ33 GNE34:GNE1048576 GXA2 GWM3:GWM33 GXA34:GXA1048576 HGW2 HGI3:HGI33 HGW34:HGW1048576 HQS2 HQE3:HQE33 HQS34:HQS1048576 IAO2 IAA3:IAA33 IAO34:IAO1048576 IKK2 IJW3:IJW33 IKK34:IKK1048576 IUG2 ITS3:ITS33 IUG34:IUG1048576 JEC2 JDO3:JDO33 JEC34:JEC1048576 JNY2 JNK3:JNK33 JNY34:JNY1048576 JXU2 JXG3:JXG33 JXU34:JXU1048576 KHQ2 KHC3:KHC33 KHQ34:KHQ1048576 KRM2 KQY3:KQY33 KRM34:KRM1048576 LBI2 LAU3:LAU33 LBI34:LBI1048576 LLE2 LKQ3:LKQ33 LLE34:LLE1048576 LVA2 LUM3:LUM33 LVA34:LVA1048576 MEW2 MEI3:MEI33 MEW34:MEW1048576 MOS2 MOE3:MOE33 MOS34:MOS1048576 MYO2 MYA3:MYA33 MYO34:MYO1048576 NIK2 NHW3:NHW33 NIK34:NIK1048576 NSG2 NRS3:NRS33 NSG34:NSG1048576 OCC2 OBO3:OBO33 OCC34:OCC1048576 OLY2 OLK3:OLK33 OLY34:OLY1048576 OVU2 OVG3:OVG33 OVU34:OVU1048576 PFQ2 PFC3:PFC33 PFQ34:PFQ1048576 PPM2 POY3:POY33 PPM34:PPM1048576 PZI2 PYU3:PYU33 PZI34:PZI1048576 QJE2 QIQ3:QIQ33 QJE34:QJE1048576 QTA2 QSM3:QSM33 QTA34:QTA1048576 RCW2 RCI3:RCI33 RCW34:RCW1048576 RMS2 RME3:RME33 RMS34:RMS1048576 RWO2 RWA3:RWA33 RWO34:RWO1048576 SGK2 SFW3:SFW33 SGK34:SGK1048576 SQG2 SPS3:SPS33 SQG34:SQG1048576 TAC2 SZO3:SZO33 TAC34:TAC1048576 TJY2 TJK3:TJK33 TJY34:TJY1048576 TTU2 TTG3:TTG33 TTU34:TTU1048576 UDQ2 UDC3:UDC33 UDQ34:UDQ1048576 UNM2 UMY3:UMY33 UNM34:UNM1048576 UXI2 UWU3:UWU33 UXI34:UXI1048576 VHE2 VGQ3:VGQ33 VHE34:VHE1048576 VRA2 VQM3:VQM33 VRA34:VRA1048576 WAW2 WAI3:WAI33 WAW34:WAW1048576 WKS2 WKE3:WKE33 WKS34:WKS1048576 WUO2 WUA3:WUA33 WUO34:WUO1048576 IC2 HO3:HO33 IC34:IC1048576 RY2 RK3:RK33">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34:RX1048576 ABT2 ABF3:ABF33 ABT34:ABT1048576 ALP2 ALB3:ALB33 ALP34:ALP1048576 AVL2 AUX3:AUX33 AVL34:AVL1048576 BFH2 BET3:BET33 BFH34:BFH1048576 BPD2 BOP3:BOP33 BPD34:BPD1048576 BYZ2 BYL3:BYL33 BYZ34:BYZ1048576 CIV2 CIH3:CIH33 CIV34:CIV1048576 CSR2 CSD3:CSD33 CSR34:CSR1048576 DCN2 DBZ3:DBZ33 DCN34:DCN1048576 DMJ2 DLV3:DLV33 DMJ34:DMJ1048576 DWF2 DVR3:DVR33 DWF34:DWF1048576 EGB2 EFN3:EFN33 EGB34:EGB1048576 EPX2 EPJ3:EPJ33 EPX34:EPX1048576 EZT2 EZF3:EZF33 EZT34:EZT1048576 FJP2 FJB3:FJB33 FJP34:FJP1048576 FTL2 FSX3:FSX33 FTL34:FTL1048576 GDH2 GCT3:GCT33 GDH34:GDH1048576 GND2 GMP3:GMP33 GND34:GND1048576 GWZ2 GWL3:GWL33 GWZ34:GWZ1048576 HGV2 HGH3:HGH33 HGV34:HGV1048576 HQR2 HQD3:HQD33 HQR34:HQR1048576 IAN2 HZZ3:HZZ33 IAN34:IAN1048576 IKJ2 IJV3:IJV33 IKJ34:IKJ1048576 IUF2 ITR3:ITR33 IUF34:IUF1048576 JEB2 JDN3:JDN33 JEB34:JEB1048576 JNX2 JNJ3:JNJ33 JNX34:JNX1048576 JXT2 JXF3:JXF33 JXT34:JXT1048576 KHP2 KHB3:KHB33 KHP34:KHP1048576 KRL2 KQX3:KQX33 KRL34:KRL1048576 LBH2 LAT3:LAT33 LBH34:LBH1048576 LLD2 LKP3:LKP33 LLD34:LLD1048576 LUZ2 LUL3:LUL33 LUZ34:LUZ1048576 MEV2 MEH3:MEH33 MEV34:MEV1048576 MOR2 MOD3:MOD33 MOR34:MOR1048576 MYN2 MXZ3:MXZ33 MYN34:MYN1048576 NIJ2 NHV3:NHV33 NIJ34:NIJ1048576 NSF2 NRR3:NRR33 NSF34:NSF1048576 OCB2 OBN3:OBN33 OCB34:OCB1048576 OLX2 OLJ3:OLJ33 OLX34:OLX1048576 OVT2 OVF3:OVF33 OVT34:OVT1048576 PFP2 PFB3:PFB33 PFP34:PFP1048576 PPL2 POX3:POX33 PPL34:PPL1048576 PZH2 PYT3:PYT33 PZH34:PZH1048576 QJD2 QIP3:QIP33 QJD34:QJD1048576 QSZ2 QSL3:QSL33 QSZ34:QSZ1048576 RCV2 RCH3:RCH33 RCV34:RCV1048576 RMR2 RMD3:RMD33 RMR34:RMR1048576 RWN2 RVZ3:RVZ33 RWN34:RWN1048576 SGJ2 SFV3:SFV33 SGJ34:SGJ1048576 SQF2 SPR3:SPR33 SQF34:SQF1048576 TAB2 SZN3:SZN33 TAB34:TAB1048576 TJX2 TJJ3:TJJ33 TJX34:TJX1048576 TTT2 TTF3:TTF33 TTT34:TTT1048576 UDP2 UDB3:UDB33 UDP34:UDP1048576 UNL2 UMX3:UMX33 UNL34:UNL1048576 UXH2 UWT3:UWT33 UXH34:UXH1048576 VHD2 VGP3:VGP33 VHD34:VHD1048576 VQZ2 VQL3:VQL33 VQZ34:VQZ1048576 WAV2 WAH3:WAH33 WAV34:WAV1048576 WKR2 WKD3:WKD33 WKR34:WKR1048576 WUN2 WTZ3:WTZ33 WUN34:WUN1048576 IB2 HN3:HN33 IB34:IB1048576 RX2 RJ3:RJ33">
      <formula1>"現代的課題学習,ビジネスライフ,教養・文化,国際交流・語学,情報処理・情報通信,神奈川再発見,スポーツ・健康"</formula1>
    </dataValidation>
    <dataValidation type="list" allowBlank="1" showInputMessage="1" showErrorMessage="1" sqref="IA34:IA1048576 RW2 RI3:RI33 RW34:RW1048576 ABS2 ABE3:ABE33 ABS34:ABS1048576 ALO2 ALA3:ALA33 ALO34:ALO1048576 AVK2 AUW3:AUW33 AVK34:AVK1048576 BFG2 BES3:BES33 BFG34:BFG1048576 BPC2 BOO3:BOO33 BPC34:BPC1048576 BYY2 BYK3:BYK33 BYY34:BYY1048576 CIU2 CIG3:CIG33 CIU34:CIU1048576 CSQ2 CSC3:CSC33 CSQ34:CSQ1048576 DCM2 DBY3:DBY33 DCM34:DCM1048576 DMI2 DLU3:DLU33 DMI34:DMI1048576 DWE2 DVQ3:DVQ33 DWE34:DWE1048576 EGA2 EFM3:EFM33 EGA34:EGA1048576 EPW2 EPI3:EPI33 EPW34:EPW1048576 EZS2 EZE3:EZE33 EZS34:EZS1048576 FJO2 FJA3:FJA33 FJO34:FJO1048576 FTK2 FSW3:FSW33 FTK34:FTK1048576 GDG2 GCS3:GCS33 GDG34:GDG1048576 GNC2 GMO3:GMO33 GNC34:GNC1048576 GWY2 GWK3:GWK33 GWY34:GWY1048576 HGU2 HGG3:HGG33 HGU34:HGU1048576 HQQ2 HQC3:HQC33 HQQ34:HQQ1048576 IAM2 HZY3:HZY33 IAM34:IAM1048576 IKI2 IJU3:IJU33 IKI34:IKI1048576 IUE2 ITQ3:ITQ33 IUE34:IUE1048576 JEA2 JDM3:JDM33 JEA34:JEA1048576 JNW2 JNI3:JNI33 JNW34:JNW1048576 JXS2 JXE3:JXE33 JXS34:JXS1048576 KHO2 KHA3:KHA33 KHO34:KHO1048576 KRK2 KQW3:KQW33 KRK34:KRK1048576 LBG2 LAS3:LAS33 LBG34:LBG1048576 LLC2 LKO3:LKO33 LLC34:LLC1048576 LUY2 LUK3:LUK33 LUY34:LUY1048576 MEU2 MEG3:MEG33 MEU34:MEU1048576 MOQ2 MOC3:MOC33 MOQ34:MOQ1048576 MYM2 MXY3:MXY33 MYM34:MYM1048576 NII2 NHU3:NHU33 NII34:NII1048576 NSE2 NRQ3:NRQ33 NSE34:NSE1048576 OCA2 OBM3:OBM33 OCA34:OCA1048576 OLW2 OLI3:OLI33 OLW34:OLW1048576 OVS2 OVE3:OVE33 OVS34:OVS1048576 PFO2 PFA3:PFA33 PFO34:PFO1048576 PPK2 POW3:POW33 PPK34:PPK1048576 PZG2 PYS3:PYS33 PZG34:PZG1048576 QJC2 QIO3:QIO33 QJC34:QJC1048576 QSY2 QSK3:QSK33 QSY34:QSY1048576 RCU2 RCG3:RCG33 RCU34:RCU1048576 RMQ2 RMC3:RMC33 RMQ34:RMQ1048576 RWM2 RVY3:RVY33 RWM34:RWM1048576 SGI2 SFU3:SFU33 SGI34:SGI1048576 SQE2 SPQ3:SPQ33 SQE34:SQE1048576 TAA2 SZM3:SZM33 TAA34:TAA1048576 TJW2 TJI3:TJI33 TJW34:TJW1048576 TTS2 TTE3:TTE33 TTS34:TTS1048576 UDO2 UDA3:UDA33 UDO34:UDO1048576 UNK2 UMW3:UMW33 UNK34:UNK1048576 UXG2 UWS3:UWS33 UXG34:UXG1048576 VHC2 VGO3:VGO33 VHC34:VHC1048576 VQY2 VQK3:VQK33 VQY34:VQY1048576 WAU2 WAG3:WAG33 WAU34:WAU1048576 WKQ2 WKC3:WKC33 WKQ34:WKQ1048576 WUM2 WTY3:WTY33 WUM34:WUM1048576 IA2 HM3:HM33">
      <formula1>"講座,催し物(イベント),講座・催し物,講座・催し物(ボランティア),KSIO(神奈川県広域スポーツ講座･催し物情報)"</formula1>
    </dataValidation>
    <dataValidation type="list" allowBlank="1" showInputMessage="1" showErrorMessage="1" sqref="M3:M33">
      <formula1>"要,不要"</formula1>
    </dataValidation>
    <dataValidation imeMode="disabled" allowBlank="1" showInputMessage="1" showErrorMessage="1" sqref="F3:G14 O3:O14 F19:G33 O19:O33"/>
    <dataValidation imeMode="halfAlpha" allowBlank="1" showInputMessage="1" showErrorMessage="1" sqref="O15:O18"/>
  </dataValidations>
  <hyperlinks>
    <hyperlink ref="O17" r:id="rId1"/>
    <hyperlink ref="O16:O18" r:id="rId2" display="https://www.pref.kanagawa.jp/docs/tz5/pub/r6-sailing-taiken.html"/>
  </hyperlinks>
  <pageMargins left="0.31496062992125984" right="0.31496062992125984" top="0.35433070866141736" bottom="0.15748031496062992" header="0.31496062992125984" footer="0.31496062992125984"/>
  <pageSetup paperSize="9" scale="57" fitToHeight="0" orientation="landscape" r:id="rId3"/>
  <headerFooter alignWithMargins="0"/>
  <extLst>
    <ext xmlns:x14="http://schemas.microsoft.com/office/spreadsheetml/2009/9/main" uri="{CCE6A557-97BC-4b89-ADB6-D9C93CAAB3DF}">
      <x14:dataValidations xmlns:xm="http://schemas.microsoft.com/office/excel/2006/main" count="9">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D30:D33</xm:sqref>
        </x14:dataValidation>
        <x14:dataValidation type="list" allowBlank="1" showInputMessage="1" showErrorMessage="1">
          <x14:formula1>
            <xm:f>'\\kfs01\ダウンロード\令和６年度「かながわ教育月間」の取組みについて\[(R5回答）03_【様式】調査票（環境科学センター）.XLSX]別表1コード表'!#REF!</xm:f>
          </x14:formula1>
          <xm:sqref>D25:D26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下水道課）.XLSX]別表1コード表'!#REF!</xm:f>
          </x14:formula1>
          <xm:sqref>D23:D24</xm:sqref>
        </x14:dataValidation>
        <x14:dataValidation type="list" allowBlank="1" showInputMessage="1" showErrorMessage="1">
          <x14:formula1>
            <xm:f>'\\kfs01\s0802\common\照会関係\★R6年06月作業\【依頼中R6.6.24〆】R6.6.28〆(教育局総務室)令和６年度「かながわ教育月間」の取組み\02_各Gから\[施行_【様式】調査票（競技スポーツグループ）.XLSX]別表1コード表'!#REF!</xm:f>
          </x14:formula1>
          <xm:sqref>D15:D18</xm:sqref>
        </x14:dataValidation>
        <x14:dataValidation type="list" allowBlank="1" showInputMessage="1" showErrorMessage="1">
          <x14:formula1>
            <xm:f>'[差替（提出）【健康・パラSG】03_【様式】調査票（所属名） (2).XLSX]別表1コード表'!#REF!</xm:f>
          </x14:formula1>
          <xm:sqref>D19:D22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スポーツセンター）.XLSX]別表1コード表'!#REF!</xm:f>
          </x14:formula1>
          <xm:sqref>D5:D14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くらし安全交通課）.XLSX]別表1コード表'!#REF!</xm:f>
          </x14:formula1>
          <xm:sqref>D4 B4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いのち・未来戦略本部室）.XLSX]別表1コード表'!#REF!</xm:f>
          </x14:formula1>
          <xm:sqref>D3 B3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公文書館）.XLSX]別表1コード表'!#REF!</xm:f>
          </x14:formula1>
          <xm:sqref>D27:D29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pageSetUpPr fitToPage="1"/>
  </sheetPr>
  <dimension ref="B1:O35"/>
  <sheetViews>
    <sheetView showGridLines="0" view="pageBreakPreview" zoomScale="85" zoomScaleNormal="70" zoomScaleSheetLayoutView="85" workbookViewId="0">
      <selection activeCell="I9" sqref="I9"/>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ht="76.2" hidden="1" customHeight="1" thickTop="1" x14ac:dyDescent="0.2">
      <c r="B3" s="43" t="s">
        <v>8</v>
      </c>
      <c r="C3" s="43" t="s">
        <v>690</v>
      </c>
      <c r="D3" s="7" t="s">
        <v>45</v>
      </c>
      <c r="E3" s="43" t="s">
        <v>691</v>
      </c>
      <c r="F3" s="21">
        <v>45550</v>
      </c>
      <c r="G3" s="21">
        <v>45550</v>
      </c>
      <c r="H3" s="43" t="s">
        <v>692</v>
      </c>
      <c r="I3" s="43" t="s">
        <v>156</v>
      </c>
      <c r="J3" s="43" t="s">
        <v>693</v>
      </c>
      <c r="K3" s="43" t="s">
        <v>694</v>
      </c>
      <c r="L3" s="43" t="s">
        <v>34</v>
      </c>
      <c r="M3" s="9" t="s">
        <v>30</v>
      </c>
      <c r="N3" s="43" t="s">
        <v>692</v>
      </c>
      <c r="O3" s="18" t="s">
        <v>695</v>
      </c>
    </row>
    <row r="4" spans="2:15" ht="70.2" hidden="1" customHeight="1" x14ac:dyDescent="0.2">
      <c r="B4" s="43" t="s">
        <v>8</v>
      </c>
      <c r="C4" s="43" t="s">
        <v>678</v>
      </c>
      <c r="D4" s="7" t="s">
        <v>33</v>
      </c>
      <c r="E4" s="43" t="s">
        <v>679</v>
      </c>
      <c r="F4" s="21">
        <v>45552</v>
      </c>
      <c r="G4" s="21">
        <v>45552</v>
      </c>
      <c r="H4" s="43" t="s">
        <v>659</v>
      </c>
      <c r="I4" s="43" t="s">
        <v>660</v>
      </c>
      <c r="J4" s="43" t="s">
        <v>154</v>
      </c>
      <c r="K4" s="43" t="s">
        <v>238</v>
      </c>
      <c r="L4" s="43" t="s">
        <v>34</v>
      </c>
      <c r="M4" s="9" t="s">
        <v>39</v>
      </c>
      <c r="N4" s="43" t="s">
        <v>680</v>
      </c>
      <c r="O4" s="18"/>
    </row>
    <row r="5" spans="2:15" ht="70.2" hidden="1" customHeight="1" x14ac:dyDescent="0.2">
      <c r="B5" s="43" t="s">
        <v>8</v>
      </c>
      <c r="C5" s="43" t="s">
        <v>681</v>
      </c>
      <c r="D5" s="7" t="s">
        <v>33</v>
      </c>
      <c r="E5" s="43" t="s">
        <v>682</v>
      </c>
      <c r="F5" s="21">
        <v>45553</v>
      </c>
      <c r="G5" s="21">
        <v>45553</v>
      </c>
      <c r="H5" s="43" t="s">
        <v>659</v>
      </c>
      <c r="I5" s="43" t="s">
        <v>660</v>
      </c>
      <c r="J5" s="43" t="s">
        <v>154</v>
      </c>
      <c r="K5" s="43" t="s">
        <v>238</v>
      </c>
      <c r="L5" s="43" t="s">
        <v>34</v>
      </c>
      <c r="M5" s="9" t="s">
        <v>30</v>
      </c>
      <c r="N5" s="43" t="s">
        <v>680</v>
      </c>
      <c r="O5" s="18"/>
    </row>
    <row r="6" spans="2:15" ht="70.2" hidden="1" customHeight="1" x14ac:dyDescent="0.2">
      <c r="B6" s="43" t="s">
        <v>8</v>
      </c>
      <c r="C6" s="43" t="s">
        <v>656</v>
      </c>
      <c r="D6" s="7" t="s">
        <v>35</v>
      </c>
      <c r="E6" s="43" t="s">
        <v>657</v>
      </c>
      <c r="F6" s="21" t="s">
        <v>658</v>
      </c>
      <c r="G6" s="21" t="s">
        <v>658</v>
      </c>
      <c r="H6" s="43" t="s">
        <v>659</v>
      </c>
      <c r="I6" s="43" t="s">
        <v>660</v>
      </c>
      <c r="J6" s="43" t="s">
        <v>154</v>
      </c>
      <c r="K6" s="43" t="s">
        <v>238</v>
      </c>
      <c r="L6" s="43" t="s">
        <v>34</v>
      </c>
      <c r="M6" s="9" t="s">
        <v>39</v>
      </c>
      <c r="N6" s="43" t="s">
        <v>661</v>
      </c>
      <c r="O6" s="18"/>
    </row>
    <row r="7" spans="2:15" ht="70.2" hidden="1" customHeight="1" x14ac:dyDescent="0.2">
      <c r="B7" s="43" t="s">
        <v>8</v>
      </c>
      <c r="C7" s="43" t="s">
        <v>683</v>
      </c>
      <c r="D7" s="7" t="s">
        <v>33</v>
      </c>
      <c r="E7" s="43" t="s">
        <v>684</v>
      </c>
      <c r="F7" s="21">
        <v>45556</v>
      </c>
      <c r="G7" s="21">
        <v>45574</v>
      </c>
      <c r="H7" s="43" t="s">
        <v>659</v>
      </c>
      <c r="I7" s="43" t="s">
        <v>660</v>
      </c>
      <c r="J7" s="43" t="s">
        <v>154</v>
      </c>
      <c r="K7" s="43" t="s">
        <v>685</v>
      </c>
      <c r="L7" s="43" t="s">
        <v>34</v>
      </c>
      <c r="M7" s="9" t="s">
        <v>39</v>
      </c>
      <c r="N7" s="43" t="s">
        <v>680</v>
      </c>
      <c r="O7" s="18"/>
    </row>
    <row r="8" spans="2:15" ht="70.2" hidden="1" customHeight="1" x14ac:dyDescent="0.2">
      <c r="B8" s="43" t="s">
        <v>8</v>
      </c>
      <c r="C8" s="43" t="s">
        <v>646</v>
      </c>
      <c r="D8" s="7" t="s">
        <v>33</v>
      </c>
      <c r="E8" s="43" t="s">
        <v>647</v>
      </c>
      <c r="F8" s="21" t="s">
        <v>648</v>
      </c>
      <c r="G8" s="21" t="s">
        <v>649</v>
      </c>
      <c r="H8" s="43" t="s">
        <v>157</v>
      </c>
      <c r="I8" s="43" t="s">
        <v>643</v>
      </c>
      <c r="J8" s="43" t="s">
        <v>154</v>
      </c>
      <c r="K8" s="43" t="s">
        <v>238</v>
      </c>
      <c r="L8" s="43" t="s">
        <v>34</v>
      </c>
      <c r="M8" s="9" t="s">
        <v>39</v>
      </c>
      <c r="N8" s="43" t="s">
        <v>645</v>
      </c>
      <c r="O8" s="18"/>
    </row>
    <row r="9" spans="2:15" ht="70.2" customHeight="1" thickTop="1" x14ac:dyDescent="0.2">
      <c r="B9" s="14" t="s">
        <v>8</v>
      </c>
      <c r="C9" s="14" t="s">
        <v>1646</v>
      </c>
      <c r="D9" s="30" t="s">
        <v>33</v>
      </c>
      <c r="E9" s="11" t="s">
        <v>1647</v>
      </c>
      <c r="F9" s="36" t="s">
        <v>345</v>
      </c>
      <c r="G9" s="36" t="s">
        <v>345</v>
      </c>
      <c r="H9" s="14" t="s">
        <v>1648</v>
      </c>
      <c r="I9" s="15" t="s">
        <v>1649</v>
      </c>
      <c r="J9" s="15" t="s">
        <v>1650</v>
      </c>
      <c r="K9" s="15" t="s">
        <v>36</v>
      </c>
      <c r="L9" s="15" t="s">
        <v>34</v>
      </c>
      <c r="M9" s="31" t="s">
        <v>39</v>
      </c>
      <c r="N9" s="15" t="s">
        <v>1648</v>
      </c>
      <c r="O9" s="18" t="s">
        <v>1651</v>
      </c>
    </row>
    <row r="10" spans="2:15" ht="82.8" hidden="1" customHeight="1" x14ac:dyDescent="0.2">
      <c r="B10" s="43" t="s">
        <v>8</v>
      </c>
      <c r="C10" s="43" t="s">
        <v>686</v>
      </c>
      <c r="D10" s="7" t="s">
        <v>33</v>
      </c>
      <c r="E10" s="43" t="s">
        <v>687</v>
      </c>
      <c r="F10" s="21">
        <v>45564</v>
      </c>
      <c r="G10" s="21">
        <v>45564</v>
      </c>
      <c r="H10" s="43" t="s">
        <v>659</v>
      </c>
      <c r="I10" s="43" t="s">
        <v>660</v>
      </c>
      <c r="J10" s="43" t="s">
        <v>154</v>
      </c>
      <c r="K10" s="43" t="s">
        <v>238</v>
      </c>
      <c r="L10" s="43" t="s">
        <v>34</v>
      </c>
      <c r="M10" s="9" t="s">
        <v>30</v>
      </c>
      <c r="N10" s="43" t="s">
        <v>680</v>
      </c>
      <c r="O10" s="18"/>
    </row>
    <row r="11" spans="2:15" ht="82.8" hidden="1" customHeight="1" x14ac:dyDescent="0.2">
      <c r="B11" s="43" t="s">
        <v>8</v>
      </c>
      <c r="C11" s="43" t="s">
        <v>688</v>
      </c>
      <c r="D11" s="7" t="s">
        <v>33</v>
      </c>
      <c r="E11" s="43" t="s">
        <v>689</v>
      </c>
      <c r="F11" s="21">
        <v>45567</v>
      </c>
      <c r="G11" s="21">
        <v>45602</v>
      </c>
      <c r="H11" s="43" t="s">
        <v>659</v>
      </c>
      <c r="I11" s="43" t="s">
        <v>660</v>
      </c>
      <c r="J11" s="43" t="s">
        <v>154</v>
      </c>
      <c r="K11" s="43" t="s">
        <v>685</v>
      </c>
      <c r="L11" s="43" t="s">
        <v>34</v>
      </c>
      <c r="M11" s="9" t="s">
        <v>39</v>
      </c>
      <c r="N11" s="43" t="s">
        <v>680</v>
      </c>
      <c r="O11" s="18"/>
    </row>
    <row r="12" spans="2:15" ht="82.8" hidden="1" customHeight="1" x14ac:dyDescent="0.2">
      <c r="B12" s="43" t="s">
        <v>8</v>
      </c>
      <c r="C12" s="43" t="s">
        <v>641</v>
      </c>
      <c r="D12" s="7" t="s">
        <v>33</v>
      </c>
      <c r="E12" s="43" t="s">
        <v>642</v>
      </c>
      <c r="F12" s="21">
        <v>45568</v>
      </c>
      <c r="G12" s="21">
        <v>45638</v>
      </c>
      <c r="H12" s="43" t="s">
        <v>157</v>
      </c>
      <c r="I12" s="43" t="s">
        <v>643</v>
      </c>
      <c r="J12" s="43" t="s">
        <v>154</v>
      </c>
      <c r="K12" s="43" t="s">
        <v>644</v>
      </c>
      <c r="L12" s="43" t="s">
        <v>34</v>
      </c>
      <c r="M12" s="9" t="s">
        <v>30</v>
      </c>
      <c r="N12" s="43" t="s">
        <v>645</v>
      </c>
      <c r="O12" s="18"/>
    </row>
    <row r="13" spans="2:15" ht="82.8" hidden="1" customHeight="1" x14ac:dyDescent="0.2">
      <c r="B13" s="43" t="s">
        <v>8</v>
      </c>
      <c r="C13" s="43" t="s">
        <v>1018</v>
      </c>
      <c r="D13" s="7" t="s">
        <v>47</v>
      </c>
      <c r="E13" s="43" t="s">
        <v>704</v>
      </c>
      <c r="F13" s="21" t="s">
        <v>705</v>
      </c>
      <c r="G13" s="21" t="s">
        <v>705</v>
      </c>
      <c r="H13" s="43" t="s">
        <v>706</v>
      </c>
      <c r="I13" s="43" t="s">
        <v>707</v>
      </c>
      <c r="J13" s="43" t="s">
        <v>708</v>
      </c>
      <c r="K13" s="43" t="s">
        <v>709</v>
      </c>
      <c r="L13" s="43" t="s">
        <v>34</v>
      </c>
      <c r="M13" s="9" t="s">
        <v>30</v>
      </c>
      <c r="N13" s="43" t="s">
        <v>710</v>
      </c>
      <c r="O13" s="18"/>
    </row>
    <row r="14" spans="2:15" ht="91.2" hidden="1" customHeight="1" x14ac:dyDescent="0.2">
      <c r="B14" s="43" t="s">
        <v>8</v>
      </c>
      <c r="C14" s="43" t="s">
        <v>653</v>
      </c>
      <c r="D14" s="7" t="s">
        <v>33</v>
      </c>
      <c r="E14" s="43" t="s">
        <v>654</v>
      </c>
      <c r="F14" s="21">
        <v>45571</v>
      </c>
      <c r="G14" s="21">
        <v>45571</v>
      </c>
      <c r="H14" s="43" t="s">
        <v>157</v>
      </c>
      <c r="I14" s="43" t="s">
        <v>643</v>
      </c>
      <c r="J14" s="43" t="s">
        <v>154</v>
      </c>
      <c r="K14" s="43" t="s">
        <v>655</v>
      </c>
      <c r="L14" s="43" t="s">
        <v>34</v>
      </c>
      <c r="M14" s="9" t="s">
        <v>30</v>
      </c>
      <c r="N14" s="43" t="s">
        <v>645</v>
      </c>
      <c r="O14" s="18" t="s">
        <v>1022</v>
      </c>
    </row>
    <row r="15" spans="2:15" ht="92.4" hidden="1" customHeight="1" x14ac:dyDescent="0.2">
      <c r="B15" s="43" t="s">
        <v>8</v>
      </c>
      <c r="C15" s="43" t="s">
        <v>702</v>
      </c>
      <c r="D15" s="7" t="s">
        <v>45</v>
      </c>
      <c r="E15" s="43" t="s">
        <v>703</v>
      </c>
      <c r="F15" s="21">
        <v>45576</v>
      </c>
      <c r="G15" s="21">
        <v>45576</v>
      </c>
      <c r="H15" s="43" t="s">
        <v>692</v>
      </c>
      <c r="I15" s="43" t="s">
        <v>156</v>
      </c>
      <c r="J15" s="43" t="s">
        <v>693</v>
      </c>
      <c r="K15" s="43" t="s">
        <v>694</v>
      </c>
      <c r="L15" s="43" t="s">
        <v>34</v>
      </c>
      <c r="M15" s="9" t="s">
        <v>30</v>
      </c>
      <c r="N15" s="43" t="s">
        <v>692</v>
      </c>
      <c r="O15" s="18" t="s">
        <v>698</v>
      </c>
    </row>
    <row r="16" spans="2:15" ht="66" hidden="1" customHeight="1" x14ac:dyDescent="0.2">
      <c r="B16" s="14" t="s">
        <v>8</v>
      </c>
      <c r="C16" s="14" t="s">
        <v>1652</v>
      </c>
      <c r="D16" s="30" t="s">
        <v>40</v>
      </c>
      <c r="E16" s="11" t="s">
        <v>1653</v>
      </c>
      <c r="F16" s="36" t="s">
        <v>408</v>
      </c>
      <c r="G16" s="36" t="s">
        <v>408</v>
      </c>
      <c r="H16" s="14" t="s">
        <v>1648</v>
      </c>
      <c r="I16" s="81" t="s">
        <v>1649</v>
      </c>
      <c r="J16" s="81" t="s">
        <v>1654</v>
      </c>
      <c r="K16" s="81" t="s">
        <v>36</v>
      </c>
      <c r="L16" s="81" t="s">
        <v>34</v>
      </c>
      <c r="M16" s="31" t="s">
        <v>39</v>
      </c>
      <c r="N16" s="81" t="s">
        <v>1648</v>
      </c>
      <c r="O16" s="18" t="s">
        <v>1651</v>
      </c>
    </row>
    <row r="17" spans="2:15" ht="60.6" hidden="1" customHeight="1" x14ac:dyDescent="0.2">
      <c r="B17" s="43" t="s">
        <v>8</v>
      </c>
      <c r="C17" s="43" t="s">
        <v>650</v>
      </c>
      <c r="D17" s="7" t="s">
        <v>33</v>
      </c>
      <c r="E17" s="43" t="s">
        <v>651</v>
      </c>
      <c r="F17" s="21" t="s">
        <v>330</v>
      </c>
      <c r="G17" s="21" t="s">
        <v>330</v>
      </c>
      <c r="H17" s="43" t="s">
        <v>157</v>
      </c>
      <c r="I17" s="43" t="s">
        <v>643</v>
      </c>
      <c r="J17" s="43" t="s">
        <v>154</v>
      </c>
      <c r="K17" s="43" t="s">
        <v>652</v>
      </c>
      <c r="L17" s="43" t="s">
        <v>34</v>
      </c>
      <c r="M17" s="9" t="s">
        <v>30</v>
      </c>
      <c r="N17" s="43" t="s">
        <v>645</v>
      </c>
      <c r="O17" s="18"/>
    </row>
    <row r="18" spans="2:15" ht="63.6" hidden="1" customHeight="1" x14ac:dyDescent="0.2">
      <c r="B18" s="14" t="s">
        <v>8</v>
      </c>
      <c r="C18" s="14" t="s">
        <v>1655</v>
      </c>
      <c r="D18" s="30" t="s">
        <v>33</v>
      </c>
      <c r="E18" s="25" t="s">
        <v>1656</v>
      </c>
      <c r="F18" s="36" t="s">
        <v>979</v>
      </c>
      <c r="G18" s="36" t="s">
        <v>979</v>
      </c>
      <c r="H18" s="14" t="s">
        <v>1648</v>
      </c>
      <c r="I18" s="81" t="s">
        <v>1657</v>
      </c>
      <c r="J18" s="81" t="s">
        <v>1658</v>
      </c>
      <c r="K18" s="81" t="s">
        <v>36</v>
      </c>
      <c r="L18" s="81" t="s">
        <v>34</v>
      </c>
      <c r="M18" s="31" t="s">
        <v>39</v>
      </c>
      <c r="N18" s="81" t="s">
        <v>1648</v>
      </c>
      <c r="O18" s="18" t="s">
        <v>1651</v>
      </c>
    </row>
    <row r="19" spans="2:15" ht="66" hidden="1" x14ac:dyDescent="0.2">
      <c r="B19" s="43" t="s">
        <v>8</v>
      </c>
      <c r="C19" s="43" t="s">
        <v>699</v>
      </c>
      <c r="D19" s="7" t="s">
        <v>47</v>
      </c>
      <c r="E19" s="43" t="s">
        <v>700</v>
      </c>
      <c r="F19" s="21">
        <v>45585</v>
      </c>
      <c r="G19" s="21">
        <v>45585</v>
      </c>
      <c r="H19" s="43" t="s">
        <v>692</v>
      </c>
      <c r="I19" s="43" t="s">
        <v>156</v>
      </c>
      <c r="J19" s="43" t="s">
        <v>693</v>
      </c>
      <c r="K19" s="43" t="s">
        <v>701</v>
      </c>
      <c r="L19" s="43" t="s">
        <v>34</v>
      </c>
      <c r="M19" s="9" t="s">
        <v>30</v>
      </c>
      <c r="N19" s="43" t="s">
        <v>692</v>
      </c>
      <c r="O19" s="18" t="s">
        <v>698</v>
      </c>
    </row>
    <row r="20" spans="2:15" ht="39.6" hidden="1" x14ac:dyDescent="0.2">
      <c r="B20" s="43" t="s">
        <v>8</v>
      </c>
      <c r="C20" s="43" t="s">
        <v>665</v>
      </c>
      <c r="D20" s="7" t="s">
        <v>35</v>
      </c>
      <c r="E20" s="43" t="s">
        <v>666</v>
      </c>
      <c r="F20" s="21" t="s">
        <v>649</v>
      </c>
      <c r="G20" s="21">
        <v>45589</v>
      </c>
      <c r="H20" s="43" t="s">
        <v>637</v>
      </c>
      <c r="I20" s="43" t="s">
        <v>664</v>
      </c>
      <c r="J20" s="43" t="s">
        <v>154</v>
      </c>
      <c r="K20" s="43" t="s">
        <v>238</v>
      </c>
      <c r="L20" s="43" t="s">
        <v>34</v>
      </c>
      <c r="M20" s="9" t="s">
        <v>39</v>
      </c>
      <c r="N20" s="43" t="s">
        <v>661</v>
      </c>
      <c r="O20" s="18"/>
    </row>
    <row r="21" spans="2:15" ht="52.8" hidden="1" x14ac:dyDescent="0.2">
      <c r="B21" s="43" t="s">
        <v>8</v>
      </c>
      <c r="C21" s="43" t="s">
        <v>635</v>
      </c>
      <c r="D21" s="7" t="s">
        <v>33</v>
      </c>
      <c r="E21" s="43" t="s">
        <v>636</v>
      </c>
      <c r="F21" s="21">
        <v>45591</v>
      </c>
      <c r="G21" s="21">
        <v>45591</v>
      </c>
      <c r="H21" s="43" t="s">
        <v>637</v>
      </c>
      <c r="I21" s="43" t="s">
        <v>638</v>
      </c>
      <c r="J21" s="43" t="s">
        <v>154</v>
      </c>
      <c r="K21" s="43" t="s">
        <v>639</v>
      </c>
      <c r="L21" s="43" t="s">
        <v>34</v>
      </c>
      <c r="M21" s="9" t="s">
        <v>30</v>
      </c>
      <c r="N21" s="43" t="s">
        <v>640</v>
      </c>
      <c r="O21" s="18"/>
    </row>
    <row r="22" spans="2:15" ht="68.400000000000006" hidden="1" customHeight="1" x14ac:dyDescent="0.2">
      <c r="B22" s="43" t="s">
        <v>1059</v>
      </c>
      <c r="C22" s="43" t="s">
        <v>1659</v>
      </c>
      <c r="D22" s="7" t="s">
        <v>45</v>
      </c>
      <c r="E22" s="43" t="s">
        <v>1660</v>
      </c>
      <c r="F22" s="73">
        <v>45592</v>
      </c>
      <c r="G22" s="73">
        <v>45592</v>
      </c>
      <c r="H22" s="63" t="s">
        <v>1661</v>
      </c>
      <c r="I22" s="63" t="s">
        <v>1662</v>
      </c>
      <c r="J22" s="43" t="s">
        <v>1246</v>
      </c>
      <c r="K22" s="43" t="s">
        <v>1663</v>
      </c>
      <c r="L22" s="43" t="s">
        <v>34</v>
      </c>
      <c r="M22" s="9" t="s">
        <v>30</v>
      </c>
      <c r="N22" s="43" t="s">
        <v>1248</v>
      </c>
      <c r="O22" s="18" t="s">
        <v>1249</v>
      </c>
    </row>
    <row r="23" spans="2:15" ht="39.6" hidden="1" x14ac:dyDescent="0.2">
      <c r="B23" s="43" t="s">
        <v>8</v>
      </c>
      <c r="C23" s="43" t="s">
        <v>662</v>
      </c>
      <c r="D23" s="7" t="s">
        <v>35</v>
      </c>
      <c r="E23" s="43" t="s">
        <v>663</v>
      </c>
      <c r="F23" s="21">
        <v>45594</v>
      </c>
      <c r="G23" s="21">
        <v>45596</v>
      </c>
      <c r="H23" s="43" t="s">
        <v>637</v>
      </c>
      <c r="I23" s="43" t="s">
        <v>664</v>
      </c>
      <c r="J23" s="43" t="s">
        <v>154</v>
      </c>
      <c r="K23" s="43" t="s">
        <v>238</v>
      </c>
      <c r="L23" s="43" t="s">
        <v>34</v>
      </c>
      <c r="M23" s="9" t="s">
        <v>39</v>
      </c>
      <c r="N23" s="43" t="s">
        <v>661</v>
      </c>
      <c r="O23" s="18"/>
    </row>
    <row r="24" spans="2:15" ht="145.80000000000001" hidden="1" customHeight="1" x14ac:dyDescent="0.2">
      <c r="B24" s="14" t="s">
        <v>8</v>
      </c>
      <c r="C24" s="14" t="s">
        <v>1664</v>
      </c>
      <c r="D24" s="30" t="s">
        <v>33</v>
      </c>
      <c r="E24" s="11" t="s">
        <v>1665</v>
      </c>
      <c r="F24" s="36" t="s">
        <v>961</v>
      </c>
      <c r="G24" s="36" t="s">
        <v>961</v>
      </c>
      <c r="H24" s="14" t="s">
        <v>1648</v>
      </c>
      <c r="I24" s="81" t="s">
        <v>1657</v>
      </c>
      <c r="J24" s="81" t="s">
        <v>1666</v>
      </c>
      <c r="K24" s="11" t="s">
        <v>1667</v>
      </c>
      <c r="L24" s="81" t="s">
        <v>31</v>
      </c>
      <c r="M24" s="31" t="s">
        <v>30</v>
      </c>
      <c r="N24" s="81" t="s">
        <v>1666</v>
      </c>
      <c r="O24" s="18" t="s">
        <v>1668</v>
      </c>
    </row>
    <row r="25" spans="2:15" ht="71.400000000000006" hidden="1" customHeight="1" x14ac:dyDescent="0.2">
      <c r="B25" s="14" t="s">
        <v>8</v>
      </c>
      <c r="C25" s="14" t="s">
        <v>1669</v>
      </c>
      <c r="D25" s="30" t="s">
        <v>33</v>
      </c>
      <c r="E25" s="11" t="s">
        <v>1670</v>
      </c>
      <c r="F25" s="36" t="s">
        <v>961</v>
      </c>
      <c r="G25" s="36" t="s">
        <v>961</v>
      </c>
      <c r="H25" s="14" t="s">
        <v>1648</v>
      </c>
      <c r="I25" s="81" t="s">
        <v>1657</v>
      </c>
      <c r="J25" s="81" t="s">
        <v>1654</v>
      </c>
      <c r="K25" s="11" t="s">
        <v>36</v>
      </c>
      <c r="L25" s="81" t="s">
        <v>34</v>
      </c>
      <c r="M25" s="31" t="s">
        <v>39</v>
      </c>
      <c r="N25" s="81" t="s">
        <v>1648</v>
      </c>
      <c r="O25" s="18" t="s">
        <v>1651</v>
      </c>
    </row>
    <row r="26" spans="2:15" ht="81.599999999999994" hidden="1" customHeight="1" x14ac:dyDescent="0.2">
      <c r="B26" s="43" t="s">
        <v>8</v>
      </c>
      <c r="C26" s="43" t="s">
        <v>696</v>
      </c>
      <c r="D26" s="7" t="s">
        <v>47</v>
      </c>
      <c r="E26" s="43" t="s">
        <v>697</v>
      </c>
      <c r="F26" s="21">
        <v>45599</v>
      </c>
      <c r="G26" s="21">
        <v>45599</v>
      </c>
      <c r="H26" s="43" t="s">
        <v>692</v>
      </c>
      <c r="I26" s="43" t="s">
        <v>156</v>
      </c>
      <c r="J26" s="43" t="s">
        <v>693</v>
      </c>
      <c r="K26" s="43" t="s">
        <v>694</v>
      </c>
      <c r="L26" s="43" t="s">
        <v>34</v>
      </c>
      <c r="M26" s="9" t="s">
        <v>30</v>
      </c>
      <c r="N26" s="43" t="s">
        <v>692</v>
      </c>
      <c r="O26" s="18" t="s">
        <v>698</v>
      </c>
    </row>
    <row r="27" spans="2:15" ht="39.6" hidden="1" x14ac:dyDescent="0.2">
      <c r="B27" s="43" t="s">
        <v>8</v>
      </c>
      <c r="C27" s="43" t="s">
        <v>672</v>
      </c>
      <c r="D27" s="7" t="s">
        <v>35</v>
      </c>
      <c r="E27" s="43" t="s">
        <v>673</v>
      </c>
      <c r="F27" s="21">
        <v>45599</v>
      </c>
      <c r="G27" s="21">
        <v>45604</v>
      </c>
      <c r="H27" s="43" t="s">
        <v>637</v>
      </c>
      <c r="I27" s="43" t="s">
        <v>664</v>
      </c>
      <c r="J27" s="43" t="s">
        <v>154</v>
      </c>
      <c r="K27" s="43" t="s">
        <v>238</v>
      </c>
      <c r="L27" s="43" t="s">
        <v>34</v>
      </c>
      <c r="M27" s="9" t="s">
        <v>39</v>
      </c>
      <c r="N27" s="43" t="s">
        <v>661</v>
      </c>
      <c r="O27" s="18"/>
    </row>
    <row r="28" spans="2:15" ht="64.2" hidden="1" customHeight="1" x14ac:dyDescent="0.2">
      <c r="B28" s="14" t="s">
        <v>8</v>
      </c>
      <c r="C28" s="14" t="s">
        <v>1671</v>
      </c>
      <c r="D28" s="30" t="s">
        <v>33</v>
      </c>
      <c r="E28" s="14" t="s">
        <v>1672</v>
      </c>
      <c r="F28" s="20">
        <v>45605</v>
      </c>
      <c r="G28" s="20">
        <v>45605</v>
      </c>
      <c r="H28" s="14" t="s">
        <v>1648</v>
      </c>
      <c r="I28" s="81" t="s">
        <v>1657</v>
      </c>
      <c r="J28" s="81" t="s">
        <v>1673</v>
      </c>
      <c r="K28" s="11" t="s">
        <v>36</v>
      </c>
      <c r="L28" s="81" t="s">
        <v>31</v>
      </c>
      <c r="M28" s="31" t="s">
        <v>30</v>
      </c>
      <c r="N28" s="81" t="s">
        <v>1648</v>
      </c>
      <c r="O28" s="18" t="s">
        <v>1651</v>
      </c>
    </row>
    <row r="29" spans="2:15" ht="39.6" hidden="1" x14ac:dyDescent="0.2">
      <c r="B29" s="43" t="s">
        <v>8</v>
      </c>
      <c r="C29" s="43" t="s">
        <v>674</v>
      </c>
      <c r="D29" s="7" t="s">
        <v>35</v>
      </c>
      <c r="E29" s="43" t="s">
        <v>675</v>
      </c>
      <c r="F29" s="21">
        <v>45606</v>
      </c>
      <c r="G29" s="21">
        <v>45606</v>
      </c>
      <c r="H29" s="43" t="s">
        <v>157</v>
      </c>
      <c r="I29" s="43" t="s">
        <v>643</v>
      </c>
      <c r="J29" s="43" t="s">
        <v>154</v>
      </c>
      <c r="K29" s="43" t="s">
        <v>669</v>
      </c>
      <c r="L29" s="43" t="s">
        <v>31</v>
      </c>
      <c r="M29" s="9" t="s">
        <v>30</v>
      </c>
      <c r="N29" s="43" t="s">
        <v>661</v>
      </c>
      <c r="O29" s="18"/>
    </row>
    <row r="30" spans="2:15" ht="82.2" hidden="1" customHeight="1" x14ac:dyDescent="0.2">
      <c r="B30" s="43" t="s">
        <v>8</v>
      </c>
      <c r="C30" s="43" t="s">
        <v>153</v>
      </c>
      <c r="D30" s="7" t="s">
        <v>47</v>
      </c>
      <c r="E30" s="43" t="s">
        <v>711</v>
      </c>
      <c r="F30" s="21">
        <v>45606</v>
      </c>
      <c r="G30" s="21">
        <v>45606</v>
      </c>
      <c r="H30" s="43" t="s">
        <v>712</v>
      </c>
      <c r="I30" s="43" t="s">
        <v>707</v>
      </c>
      <c r="J30" s="43" t="s">
        <v>708</v>
      </c>
      <c r="K30" s="43" t="s">
        <v>713</v>
      </c>
      <c r="L30" s="43" t="s">
        <v>34</v>
      </c>
      <c r="M30" s="9" t="s">
        <v>30</v>
      </c>
      <c r="N30" s="43" t="s">
        <v>710</v>
      </c>
      <c r="O30" s="18"/>
    </row>
    <row r="31" spans="2:15" ht="82.2" hidden="1" customHeight="1" x14ac:dyDescent="0.2">
      <c r="B31" s="43" t="s">
        <v>8</v>
      </c>
      <c r="C31" s="43" t="s">
        <v>670</v>
      </c>
      <c r="D31" s="7" t="s">
        <v>35</v>
      </c>
      <c r="E31" s="43" t="s">
        <v>671</v>
      </c>
      <c r="F31" s="21">
        <v>45607</v>
      </c>
      <c r="G31" s="21">
        <v>45609</v>
      </c>
      <c r="H31" s="43" t="s">
        <v>637</v>
      </c>
      <c r="I31" s="43" t="s">
        <v>664</v>
      </c>
      <c r="J31" s="43" t="s">
        <v>154</v>
      </c>
      <c r="K31" s="43" t="s">
        <v>238</v>
      </c>
      <c r="L31" s="43" t="s">
        <v>34</v>
      </c>
      <c r="M31" s="9" t="s">
        <v>39</v>
      </c>
      <c r="N31" s="43" t="s">
        <v>661</v>
      </c>
      <c r="O31" s="18"/>
    </row>
    <row r="32" spans="2:15" ht="82.2" hidden="1" customHeight="1" x14ac:dyDescent="0.2">
      <c r="B32" s="43" t="s">
        <v>8</v>
      </c>
      <c r="C32" s="43" t="s">
        <v>676</v>
      </c>
      <c r="D32" s="7" t="s">
        <v>35</v>
      </c>
      <c r="E32" s="43" t="s">
        <v>677</v>
      </c>
      <c r="F32" s="21">
        <v>45609</v>
      </c>
      <c r="G32" s="21">
        <v>45611</v>
      </c>
      <c r="H32" s="43" t="s">
        <v>637</v>
      </c>
      <c r="I32" s="43" t="s">
        <v>664</v>
      </c>
      <c r="J32" s="43" t="s">
        <v>154</v>
      </c>
      <c r="K32" s="43" t="s">
        <v>238</v>
      </c>
      <c r="L32" s="43" t="s">
        <v>34</v>
      </c>
      <c r="M32" s="9" t="s">
        <v>39</v>
      </c>
      <c r="N32" s="43" t="s">
        <v>661</v>
      </c>
      <c r="O32" s="18"/>
    </row>
    <row r="33" spans="2:15" ht="82.2" hidden="1" customHeight="1" x14ac:dyDescent="0.2">
      <c r="B33" s="43" t="s">
        <v>8</v>
      </c>
      <c r="C33" s="43" t="s">
        <v>714</v>
      </c>
      <c r="D33" s="7" t="s">
        <v>47</v>
      </c>
      <c r="E33" s="43" t="s">
        <v>715</v>
      </c>
      <c r="F33" s="21">
        <v>45612</v>
      </c>
      <c r="G33" s="21">
        <v>45612</v>
      </c>
      <c r="H33" s="43" t="s">
        <v>716</v>
      </c>
      <c r="I33" s="43" t="s">
        <v>707</v>
      </c>
      <c r="J33" s="43" t="s">
        <v>708</v>
      </c>
      <c r="K33" s="43" t="s">
        <v>717</v>
      </c>
      <c r="L33" s="43" t="s">
        <v>31</v>
      </c>
      <c r="M33" s="9" t="s">
        <v>30</v>
      </c>
      <c r="N33" s="43" t="s">
        <v>710</v>
      </c>
      <c r="O33" s="18"/>
    </row>
    <row r="34" spans="2:15" ht="82.2" hidden="1" customHeight="1" x14ac:dyDescent="0.2">
      <c r="B34" s="14" t="s">
        <v>8</v>
      </c>
      <c r="C34" s="14" t="s">
        <v>1655</v>
      </c>
      <c r="D34" s="30" t="s">
        <v>33</v>
      </c>
      <c r="E34" s="25" t="s">
        <v>1656</v>
      </c>
      <c r="F34" s="36" t="s">
        <v>1617</v>
      </c>
      <c r="G34" s="36" t="s">
        <v>1617</v>
      </c>
      <c r="H34" s="14" t="s">
        <v>1648</v>
      </c>
      <c r="I34" s="81" t="s">
        <v>1657</v>
      </c>
      <c r="J34" s="81" t="s">
        <v>1658</v>
      </c>
      <c r="K34" s="81" t="s">
        <v>36</v>
      </c>
      <c r="L34" s="81" t="s">
        <v>34</v>
      </c>
      <c r="M34" s="31" t="s">
        <v>39</v>
      </c>
      <c r="N34" s="81" t="s">
        <v>1648</v>
      </c>
      <c r="O34" s="18" t="s">
        <v>1651</v>
      </c>
    </row>
    <row r="35" spans="2:15" ht="82.2" hidden="1" customHeight="1" x14ac:dyDescent="0.2">
      <c r="B35" s="43" t="s">
        <v>8</v>
      </c>
      <c r="C35" s="43" t="s">
        <v>667</v>
      </c>
      <c r="D35" s="7" t="s">
        <v>35</v>
      </c>
      <c r="E35" s="43" t="s">
        <v>668</v>
      </c>
      <c r="F35" s="21">
        <v>45620</v>
      </c>
      <c r="G35" s="21">
        <v>45620</v>
      </c>
      <c r="H35" s="43" t="s">
        <v>157</v>
      </c>
      <c r="I35" s="43" t="s">
        <v>643</v>
      </c>
      <c r="J35" s="43" t="s">
        <v>154</v>
      </c>
      <c r="K35" s="43" t="s">
        <v>669</v>
      </c>
      <c r="L35" s="43" t="s">
        <v>31</v>
      </c>
      <c r="M35" s="9" t="s">
        <v>30</v>
      </c>
      <c r="N35" s="43" t="s">
        <v>661</v>
      </c>
      <c r="O35" s="18"/>
    </row>
  </sheetData>
  <sheetProtection insertRows="0" insertHyperlinks="0" deleteRows="0" sort="0" autoFilter="0"/>
  <autoFilter ref="B2:O35">
    <filterColumn colId="4">
      <filters>
        <filter val="2024/09/29"/>
      </filters>
    </filterColumn>
  </autoFilter>
  <mergeCells count="1">
    <mergeCell ref="B1:O1"/>
  </mergeCells>
  <phoneticPr fontId="2"/>
  <dataValidations count="11">
    <dataValidation type="list" allowBlank="1" showInputMessage="1" showErrorMessage="1" sqref="WVE2:WVE1048576 IS2:IS1048576 SO2:SO1048576 ACK2:ACK1048576 AMG2:AMG1048576 AWC2:AWC1048576 BFY2:BFY1048576 BPU2:BPU1048576 BZQ2:BZQ1048576 CJM2:CJM1048576 CTI2:CTI1048576 DDE2:DDE1048576 DNA2:DNA1048576 DWW2:DWW1048576 EGS2:EGS1048576 EQO2:EQO1048576 FAK2:FAK1048576 FKG2:FKG1048576 FUC2:FUC1048576 GDY2:GDY1048576 GNU2:GNU1048576 GXQ2:GXQ1048576 HHM2:HHM1048576 HRI2:HRI1048576 IBE2:IBE1048576 ILA2:ILA1048576 IUW2:IUW1048576 JES2:JES1048576 JOO2:JOO1048576 JYK2:JYK1048576 KIG2:KIG1048576 KSC2:KSC1048576 LBY2:LBY1048576 LLU2:LLU1048576 LVQ2:LVQ1048576 MFM2:MFM1048576 MPI2:MPI1048576 MZE2:MZE1048576 NJA2:NJA1048576 NSW2:NSW1048576 OCS2:OCS1048576 OMO2:OMO1048576 OWK2:OWK1048576 PGG2:PGG1048576 PQC2:PQC1048576 PZY2:PZY1048576 QJU2:QJU1048576 QTQ2:QTQ1048576 RDM2:RDM1048576 RNI2:RNI1048576 RXE2:RXE1048576 SHA2:SHA1048576 SQW2:SQW1048576 TAS2:TAS1048576 TKO2:TKO1048576 TUK2:TUK1048576 UEG2:UEG1048576 UOC2:UOC1048576 UXY2:UXY1048576 VHU2:VHU1048576 VRQ2:VRQ1048576 WBM2:WBM1048576 WLI2:WLI1048576 L8:L1048576 M16 N17 L3:L6">
      <formula1>"有料,無料,その他"</formula1>
    </dataValidation>
    <dataValidation type="list" allowBlank="1" showInputMessage="1" showErrorMessage="1" sqref="ACG2:ACG1048576 AMC2:AMC1048576 AVY2:AVY1048576 BFU2:BFU1048576 BPQ2:BPQ1048576 BZM2:BZM1048576 CJI2:CJI1048576 CTE2:CTE1048576 DDA2:DDA1048576 DMW2:DMW1048576 DWS2:DWS1048576 EGO2:EGO1048576 EQK2:EQK1048576 FAG2:FAG1048576 FKC2:FKC1048576 FTY2:FTY1048576 GDU2:GDU1048576 GNQ2:GNQ1048576 GXM2:GXM1048576 HHI2:HHI1048576 HRE2:HRE1048576 IBA2:IBA1048576 IKW2:IKW1048576 IUS2:IUS1048576 JEO2:JEO1048576 JOK2:JOK1048576 JYG2:JYG1048576 KIC2:KIC1048576 KRY2:KRY1048576 LBU2:LBU1048576 LLQ2:LLQ1048576 LVM2:LVM1048576 MFI2:MFI1048576 MPE2:MPE1048576 MZA2:MZA1048576 NIW2:NIW1048576 NSS2:NSS1048576 OCO2:OCO1048576 OMK2:OMK1048576 OWG2:OWG1048576 PGC2:PGC1048576 PPY2:PPY1048576 PZU2:PZU1048576 QJQ2:QJQ1048576 QTM2:QTM1048576 RDI2:RDI1048576 RNE2:RNE1048576 RXA2:RXA1048576 SGW2:SGW1048576 SQS2:SQS1048576 TAO2:TAO1048576 TKK2:TKK1048576 TUG2:TUG1048576 UEC2:UEC1048576 UNY2:UNY1048576 UXU2:UXU1048576 VHQ2:VHQ1048576 VRM2:VRM1048576 WBI2:WBI1048576 WLE2:WLE1048576 WVA2:WVA1048576 IO2:IO1048576 SK2:SK1048576">
      <formula1>"在住・在勤条件あり,在住・在勤条件なし"</formula1>
    </dataValidation>
    <dataValidation type="list" allowBlank="1" showInputMessage="1" showErrorMessage="1" sqref="ABW2:ABW1048576 ALS2:ALS1048576 AVO2:AVO1048576 BFK2:BFK1048576 BPG2:BPG1048576 BZC2:BZC1048576 CIY2:CIY1048576 CSU2:CSU1048576 DCQ2:DCQ1048576 DMM2:DMM1048576 DWI2:DWI1048576 EGE2:EGE1048576 EQA2:EQA1048576 EZW2:EZW1048576 FJS2:FJS1048576 FTO2:FTO1048576 GDK2:GDK1048576 GNG2:GNG1048576 GXC2:GXC1048576 HGY2:HGY1048576 HQU2:HQU1048576 IAQ2:IAQ1048576 IKM2:IKM1048576 IUI2:IUI1048576 JEE2:JEE1048576 JOA2:JOA1048576 JXW2:JXW1048576 KHS2:KHS1048576 KRO2:KRO1048576 LBK2:LBK1048576 LLG2:LLG1048576 LVC2:LVC1048576 MEY2:MEY1048576 MOU2:MOU1048576 MYQ2:MYQ1048576 NIM2:NIM1048576 NSI2:NSI1048576 OCE2:OCE1048576 OMA2:OMA1048576 OVW2:OVW1048576 PFS2:PFS1048576 PPO2:PPO1048576 PZK2:PZK1048576 QJG2:QJG1048576 QTC2:QTC1048576 RCY2:RCY1048576 RMU2:RMU1048576 RWQ2:RWQ1048576 SGM2:SGM1048576 SQI2:SQI1048576 TAE2:TAE1048576 TKA2:TKA1048576 TTW2:TTW1048576 UDS2:UDS1048576 UNO2:UNO1048576 UXK2:UXK1048576 VHG2:VHG1048576 VRC2:VRC1048576 WAY2:WAY1048576 WKU2:WKU1048576 WUQ2:WUQ1048576 IE2:IE1048576 SA2:SA1048576">
      <formula1>" 県機関,市町村機関,大学・短大,高校,専修・各種学校,カルチャー・センター,その他の機関"</formula1>
    </dataValidation>
    <dataValidation type="list" allowBlank="1" showInputMessage="1" showErrorMessage="1" sqref="ABV2:ABV1048576 ALR2:ALR1048576 AVN2:AVN1048576 BFJ2:BFJ1048576 BPF2:BPF1048576 BZB2:BZB1048576 CIX2:CIX1048576 CST2:CST1048576 DCP2:DCP1048576 DML2:DML1048576 DWH2:DWH1048576 EGD2:EGD1048576 EPZ2:EPZ1048576 EZV2:EZV1048576 FJR2:FJR1048576 FTN2:FTN1048576 GDJ2:GDJ1048576 GNF2:GNF1048576 GXB2:GXB1048576 HGX2:HGX1048576 HQT2:HQT1048576 IAP2:IAP1048576 IKL2:IKL1048576 IUH2:IUH1048576 JED2:JED1048576 JNZ2:JNZ1048576 JXV2:JXV1048576 KHR2:KHR1048576 KRN2:KRN1048576 LBJ2:LBJ1048576 LLF2:LLF1048576 LVB2:LVB1048576 MEX2:MEX1048576 MOT2:MOT1048576 MYP2:MYP1048576 NIL2:NIL1048576 NSH2:NSH1048576 OCD2:OCD1048576 OLZ2:OLZ1048576 OVV2:OVV1048576 PFR2:PFR1048576 PPN2:PPN1048576 PZJ2:PZJ1048576 QJF2:QJF1048576 QTB2:QTB1048576 RCX2:RCX1048576 RMT2:RMT1048576 RWP2:RWP1048576 SGL2:SGL1048576 SQH2:SQH1048576 TAD2:TAD1048576 TJZ2:TJZ1048576 TTV2:TTV1048576 UDR2:UDR1048576 UNN2:UNN1048576 UXJ2:UXJ1048576 VHF2:VHF1048576 VRB2:VRB1048576 WAX2:WAX1048576 WKT2:WKT1048576 WUP2:WUP1048576 ID2:ID1048576 RZ2:RZ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ABU2:ABU1048576 ALQ2:ALQ1048576 AVM2:AVM1048576 BFI2:BFI1048576 BPE2:BPE1048576 BZA2:BZA1048576 CIW2:CIW1048576 CSS2:CSS1048576 DCO2:DCO1048576 DMK2:DMK1048576 DWG2:DWG1048576 EGC2:EGC1048576 EPY2:EPY1048576 EZU2:EZU1048576 FJQ2:FJQ1048576 FTM2:FTM1048576 GDI2:GDI1048576 GNE2:GNE1048576 GXA2:GXA1048576 HGW2:HGW1048576 HQS2:HQS1048576 IAO2:IAO1048576 IKK2:IKK1048576 IUG2:IUG1048576 JEC2:JEC1048576 JNY2:JNY1048576 JXU2:JXU1048576 KHQ2:KHQ1048576 KRM2:KRM1048576 LBI2:LBI1048576 LLE2:LLE1048576 LVA2:LVA1048576 MEW2:MEW1048576 MOS2:MOS1048576 MYO2:MYO1048576 NIK2:NIK1048576 NSG2:NSG1048576 OCC2:OCC1048576 OLY2:OLY1048576 OVU2:OVU1048576 PFQ2:PFQ1048576 PPM2:PPM1048576 PZI2:PZI1048576 QJE2:QJE1048576 QTA2:QTA1048576 RCW2:RCW1048576 RMS2:RMS1048576 RWO2:RWO1048576 SGK2:SGK1048576 SQG2:SQG1048576 TAC2:TAC1048576 TJY2:TJY1048576 TTU2:TTU1048576 UDQ2:UDQ1048576 UNM2:UNM1048576 UXI2:UXI1048576 VHE2:VHE1048576 VRA2:VRA1048576 WAW2:WAW1048576 WKS2:WKS1048576 WUO2:WUO1048576 IC2:IC1048576 RY2:RY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ABT2:ABT1048576 ALP2:ALP1048576 AVL2:AVL1048576 BFH2:BFH1048576 BPD2:BPD1048576 BYZ2:BYZ1048576 CIV2:CIV1048576 CSR2:CSR1048576 DCN2:DCN1048576 DMJ2:DMJ1048576 DWF2:DWF1048576 EGB2:EGB1048576 EPX2:EPX1048576 EZT2:EZT1048576 FJP2:FJP1048576 FTL2:FTL1048576 GDH2:GDH1048576 GND2:GND1048576 GWZ2:GWZ1048576 HGV2:HGV1048576 HQR2:HQR1048576 IAN2:IAN1048576 IKJ2:IKJ1048576 IUF2:IUF1048576 JEB2:JEB1048576 JNX2:JNX1048576 JXT2:JXT1048576 KHP2:KHP1048576 KRL2:KRL1048576 LBH2:LBH1048576 LLD2:LLD1048576 LUZ2:LUZ1048576 MEV2:MEV1048576 MOR2:MOR1048576 MYN2:MYN1048576 NIJ2:NIJ1048576 NSF2:NSF1048576 OCB2:OCB1048576 OLX2:OLX1048576 OVT2:OVT1048576 PFP2:PFP1048576 PPL2:PPL1048576 PZH2:PZH1048576 QJD2:QJD1048576 QSZ2:QSZ1048576 RCV2:RCV1048576 RMR2:RMR1048576 RWN2:RWN1048576 SGJ2:SGJ1048576 SQF2:SQF1048576 TAB2:TAB1048576 TJX2:TJX1048576 TTT2:TTT1048576 UDP2:UDP1048576 UNL2:UNL1048576 UXH2:UXH1048576 VHD2:VHD1048576 VQZ2:VQZ1048576 WAV2:WAV1048576 WKR2:WKR1048576 WUN2:WUN1048576 IB2:IB1048576 RX2:RX1048576">
      <formula1>"現代的課題学習,ビジネスライフ,教養・文化,国際交流・語学,情報処理・情報通信,神奈川再発見,スポーツ・健康"</formula1>
    </dataValidation>
    <dataValidation type="list" allowBlank="1" showInputMessage="1" showErrorMessage="1" sqref="RW2:RW1048576 ABS2:ABS1048576 ALO2:ALO1048576 AVK2:AVK1048576 BFG2:BFG1048576 BPC2:BPC1048576 BYY2:BYY1048576 CIU2:CIU1048576 CSQ2:CSQ1048576 DCM2:DCM1048576 DMI2:DMI1048576 DWE2:DWE1048576 EGA2:EGA1048576 EPW2:EPW1048576 EZS2:EZS1048576 FJO2:FJO1048576 FTK2:FTK1048576 GDG2:GDG1048576 GNC2:GNC1048576 GWY2:GWY1048576 HGU2:HGU1048576 HQQ2:HQQ1048576 IAM2:IAM1048576 IKI2:IKI1048576 IUE2:IUE1048576 JEA2:JEA1048576 JNW2:JNW1048576 JXS2:JXS1048576 KHO2:KHO1048576 KRK2:KRK1048576 LBG2:LBG1048576 LLC2:LLC1048576 LUY2:LUY1048576 MEU2:MEU1048576 MOQ2:MOQ1048576 MYM2:MYM1048576 NII2:NII1048576 NSE2:NSE1048576 OCA2:OCA1048576 OLW2:OLW1048576 OVS2:OVS1048576 PFO2:PFO1048576 PPK2:PPK1048576 PZG2:PZG1048576 QJC2:QJC1048576 QSY2:QSY1048576 RCU2:RCU1048576 RMQ2:RMQ1048576 RWM2:RWM1048576 SGI2:SGI1048576 SQE2:SQE1048576 TAA2:TAA1048576 TJW2:TJW1048576 TTS2:TTS1048576 UDO2:UDO1048576 UNK2:UNK1048576 UXG2:UXG1048576 VHC2:VHC1048576 VQY2:VQY1048576 WAU2:WAU1048576 WKQ2:WKQ1048576 WUM2:WUM1048576 IA2:IA1048576">
      <formula1>"講座,催し物(イベント),講座・催し物,講座・催し物(ボランティア),KSIO(神奈川県広域スポーツ講座･催し物情報)"</formula1>
    </dataValidation>
    <dataValidation type="list" allowBlank="1" showInputMessage="1" showErrorMessage="1" sqref="D14:D16"/>
    <dataValidation type="list" allowBlank="1" showInputMessage="1" showErrorMessage="1" sqref="M3:M15 M17:M35">
      <formula1>"要,不要"</formula1>
    </dataValidation>
    <dataValidation imeMode="disabled" allowBlank="1" showInputMessage="1" showErrorMessage="1" sqref="H7:I7 O17 G18 O19:O28 F17:I17 F11:G16 F19:G35 F3:G6 O3:O13 O34:O35"/>
    <dataValidation imeMode="halfAlpha" allowBlank="1" showInputMessage="1" showErrorMessage="1" sqref="O29:O33"/>
  </dataValidations>
  <hyperlinks>
    <hyperlink ref="O35" display="http://www.aikawa-park.jp/publics/index/37/"/>
    <hyperlink ref="O24" display="http://anycolor360.sakura.ne.jp/hui_hua_jiao_shidan_caisuketchiwu_waisuketchiatorie_zhong_songxiang_mo_da_ye_yi_qian/dan_caisuketchi.html"/>
  </hyperlink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8">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都市公園課）.XLSX]別表1コード表'!#REF!</xm:f>
          </x14:formula1>
          <xm:sqref>D17</xm:sqref>
        </x14:dataValidation>
        <x14:dataValidation type="list" allowBlank="1" showInputMessage="1" showErrorMessage="1">
          <x14:formula1>
            <xm:f>'A:\group\009_道路都市課\03_街路公園班(公園)\09_調査物\060607【依頼：6.21（金〆）】令和6年度「かながわ教育月間」の取組みについて\大磯\[03_【様式】調査票（所属名）.XLSX]別表1コード表'!#REF!</xm:f>
          </x14:formula1>
          <xm:sqref>D19</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庁内他局\240607_（教育局総務室）令和6年度「かながわ教育月間」の取組みについて\02_事務所より\[03_【様式】調査票（平塚土木事務所）.XLSX]別表1コード表'!#REF!</xm:f>
          </x14:formula1>
          <xm:sqref>D18</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庁内他局\240607_（教育局総務室）令和6年度「かながわ教育月間」の取組みについて\02_事務所より\[03_【様式】調査票（藤土公園）：湘南海岸のみ.XLSX]別表1コード表'!#REF!</xm:f>
          </x14:formula1>
          <xm:sqref>D20:D24</xm:sqref>
        </x14:dataValidation>
        <x14:dataValidation type="list" allowBlank="1" showInputMessage="1" showErrorMessage="1">
          <x14:formula1>
            <xm:f>'\\kfs01\s0717\01_共用\05　照会\04  庁内他局\240607_（教育局総務室）令和6年度「かながわ教育月間」の取組みについて\02_事務所より\[240621「かながわ教育月間」03_【様式】調査票（藤土河2-1）.XLSX]別表1コード表'!#REF!</xm:f>
          </x14:formula1>
          <xm:sqref>D25:D28</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庁内他局\240607_（教育局総務室）令和6年度「かながわ教育月間」の取組みについて\02_事務所より\[03_【様式】調査票（厚土）.XLSX]別表1コード表'!#REF!</xm:f>
          </x14:formula1>
          <xm:sqref>D29:D33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D3:D4 D7:D8</xm:sqref>
        </x14:dataValidation>
        <x14:dataValidation type="list" allowBlank="1" showInputMessage="1" showErrorMessage="1">
          <x14:formula1>
            <xm:f>'[01申込【様式】調査票（青少年センター科学部）0706.XLSX]別表1コード表'!#REF!</xm:f>
          </x14:formula1>
          <xm:sqref>D5:D6 D9:D13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3"/>
  <sheetViews>
    <sheetView showGridLines="0" view="pageBreakPreview" zoomScale="85" zoomScaleNormal="70" zoomScaleSheetLayoutView="85" workbookViewId="0">
      <selection activeCell="D40" sqref="D40"/>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109.8" customHeight="1" thickTop="1" x14ac:dyDescent="0.2">
      <c r="B3" s="43" t="s">
        <v>9</v>
      </c>
      <c r="C3" s="43" t="s">
        <v>718</v>
      </c>
      <c r="D3" s="7" t="s">
        <v>40</v>
      </c>
      <c r="E3" s="43" t="s">
        <v>719</v>
      </c>
      <c r="F3" s="21">
        <v>45588</v>
      </c>
      <c r="G3" s="21">
        <v>45588</v>
      </c>
      <c r="H3" s="43" t="s">
        <v>720</v>
      </c>
      <c r="I3" s="43" t="s">
        <v>526</v>
      </c>
      <c r="J3" s="43" t="s">
        <v>721</v>
      </c>
      <c r="K3" s="43" t="s">
        <v>722</v>
      </c>
      <c r="L3" s="43" t="s">
        <v>34</v>
      </c>
      <c r="M3" s="9" t="s">
        <v>30</v>
      </c>
      <c r="N3" s="43" t="s">
        <v>723</v>
      </c>
      <c r="O3" s="18"/>
    </row>
  </sheetData>
  <sheetProtection insertRows="0" insertHyperlinks="0" deleteRows="0" sort="0" autoFilter="0"/>
  <autoFilter ref="B2:O3"/>
  <mergeCells count="1">
    <mergeCell ref="B1:O1"/>
  </mergeCells>
  <phoneticPr fontId="2"/>
  <dataValidations count="9">
    <dataValidation type="list" allowBlank="1" showInputMessage="1" showErrorMessage="1" sqref="WVE2:WVE1048576 IS2:IS1048576 SO2:SO1048576 ACK2:ACK1048576 AMG2:AMG1048576 AWC2:AWC1048576 BFY2:BFY1048576 BPU2:BPU1048576 BZQ2:BZQ1048576 CJM2:CJM1048576 CTI2:CTI1048576 DDE2:DDE1048576 DNA2:DNA1048576 DWW2:DWW1048576 EGS2:EGS1048576 EQO2:EQO1048576 FAK2:FAK1048576 FKG2:FKG1048576 FUC2:FUC1048576 GDY2:GDY1048576 GNU2:GNU1048576 GXQ2:GXQ1048576 HHM2:HHM1048576 HRI2:HRI1048576 IBE2:IBE1048576 ILA2:ILA1048576 IUW2:IUW1048576 JES2:JES1048576 JOO2:JOO1048576 JYK2:JYK1048576 KIG2:KIG1048576 KSC2:KSC1048576 LBY2:LBY1048576 LLU2:LLU1048576 LVQ2:LVQ1048576 MFM2:MFM1048576 MPI2:MPI1048576 MZE2:MZE1048576 NJA2:NJA1048576 NSW2:NSW1048576 OCS2:OCS1048576 OMO2:OMO1048576 OWK2:OWK1048576 PGG2:PGG1048576 PQC2:PQC1048576 PZY2:PZY1048576 QJU2:QJU1048576 QTQ2:QTQ1048576 RDM2:RDM1048576 RNI2:RNI1048576 RXE2:RXE1048576 SHA2:SHA1048576 SQW2:SQW1048576 TAS2:TAS1048576 TKO2:TKO1048576 TUK2:TUK1048576 UEG2:UEG1048576 UOC2:UOC1048576 UXY2:UXY1048576 VHU2:VHU1048576 VRQ2:VRQ1048576 WBM2:WBM1048576 WLI2:WLI1048576 L3:L1048576">
      <formula1>"有料,無料,その他"</formula1>
    </dataValidation>
    <dataValidation type="list" allowBlank="1" showInputMessage="1" showErrorMessage="1" sqref="ACG2:ACG1048576 AMC2:AMC1048576 AVY2:AVY1048576 BFU2:BFU1048576 BPQ2:BPQ1048576 BZM2:BZM1048576 CJI2:CJI1048576 CTE2:CTE1048576 DDA2:DDA1048576 DMW2:DMW1048576 DWS2:DWS1048576 EGO2:EGO1048576 EQK2:EQK1048576 FAG2:FAG1048576 FKC2:FKC1048576 FTY2:FTY1048576 GDU2:GDU1048576 GNQ2:GNQ1048576 GXM2:GXM1048576 HHI2:HHI1048576 HRE2:HRE1048576 IBA2:IBA1048576 IKW2:IKW1048576 IUS2:IUS1048576 JEO2:JEO1048576 JOK2:JOK1048576 JYG2:JYG1048576 KIC2:KIC1048576 KRY2:KRY1048576 LBU2:LBU1048576 LLQ2:LLQ1048576 LVM2:LVM1048576 MFI2:MFI1048576 MPE2:MPE1048576 MZA2:MZA1048576 NIW2:NIW1048576 NSS2:NSS1048576 OCO2:OCO1048576 OMK2:OMK1048576 OWG2:OWG1048576 PGC2:PGC1048576 PPY2:PPY1048576 PZU2:PZU1048576 QJQ2:QJQ1048576 QTM2:QTM1048576 RDI2:RDI1048576 RNE2:RNE1048576 RXA2:RXA1048576 SGW2:SGW1048576 SQS2:SQS1048576 TAO2:TAO1048576 TKK2:TKK1048576 TUG2:TUG1048576 UEC2:UEC1048576 UNY2:UNY1048576 UXU2:UXU1048576 VHQ2:VHQ1048576 VRM2:VRM1048576 WBI2:WBI1048576 WLE2:WLE1048576 WVA2:WVA1048576 IO2:IO1048576 SK2:SK1048576">
      <formula1>"在住・在勤条件あり,在住・在勤条件なし"</formula1>
    </dataValidation>
    <dataValidation type="list" allowBlank="1" showInputMessage="1" showErrorMessage="1" sqref="ABW2:ABW1048576 ALS2:ALS1048576 AVO2:AVO1048576 BFK2:BFK1048576 BPG2:BPG1048576 BZC2:BZC1048576 CIY2:CIY1048576 CSU2:CSU1048576 DCQ2:DCQ1048576 DMM2:DMM1048576 DWI2:DWI1048576 EGE2:EGE1048576 EQA2:EQA1048576 EZW2:EZW1048576 FJS2:FJS1048576 FTO2:FTO1048576 GDK2:GDK1048576 GNG2:GNG1048576 GXC2:GXC1048576 HGY2:HGY1048576 HQU2:HQU1048576 IAQ2:IAQ1048576 IKM2:IKM1048576 IUI2:IUI1048576 JEE2:JEE1048576 JOA2:JOA1048576 JXW2:JXW1048576 KHS2:KHS1048576 KRO2:KRO1048576 LBK2:LBK1048576 LLG2:LLG1048576 LVC2:LVC1048576 MEY2:MEY1048576 MOU2:MOU1048576 MYQ2:MYQ1048576 NIM2:NIM1048576 NSI2:NSI1048576 OCE2:OCE1048576 OMA2:OMA1048576 OVW2:OVW1048576 PFS2:PFS1048576 PPO2:PPO1048576 PZK2:PZK1048576 QJG2:QJG1048576 QTC2:QTC1048576 RCY2:RCY1048576 RMU2:RMU1048576 RWQ2:RWQ1048576 SGM2:SGM1048576 SQI2:SQI1048576 TAE2:TAE1048576 TKA2:TKA1048576 TTW2:TTW1048576 UDS2:UDS1048576 UNO2:UNO1048576 UXK2:UXK1048576 VHG2:VHG1048576 VRC2:VRC1048576 WAY2:WAY1048576 WKU2:WKU1048576 WUQ2:WUQ1048576 IE2:IE1048576 SA2:SA1048576">
      <formula1>" 県機関,市町村機関,大学・短大,高校,専修・各種学校,カルチャー・センター,その他の機関"</formula1>
    </dataValidation>
    <dataValidation type="list" allowBlank="1" showInputMessage="1" showErrorMessage="1" sqref="ABV2:ABV1048576 ALR2:ALR1048576 AVN2:AVN1048576 BFJ2:BFJ1048576 BPF2:BPF1048576 BZB2:BZB1048576 CIX2:CIX1048576 CST2:CST1048576 DCP2:DCP1048576 DML2:DML1048576 DWH2:DWH1048576 EGD2:EGD1048576 EPZ2:EPZ1048576 EZV2:EZV1048576 FJR2:FJR1048576 FTN2:FTN1048576 GDJ2:GDJ1048576 GNF2:GNF1048576 GXB2:GXB1048576 HGX2:HGX1048576 HQT2:HQT1048576 IAP2:IAP1048576 IKL2:IKL1048576 IUH2:IUH1048576 JED2:JED1048576 JNZ2:JNZ1048576 JXV2:JXV1048576 KHR2:KHR1048576 KRN2:KRN1048576 LBJ2:LBJ1048576 LLF2:LLF1048576 LVB2:LVB1048576 MEX2:MEX1048576 MOT2:MOT1048576 MYP2:MYP1048576 NIL2:NIL1048576 NSH2:NSH1048576 OCD2:OCD1048576 OLZ2:OLZ1048576 OVV2:OVV1048576 PFR2:PFR1048576 PPN2:PPN1048576 PZJ2:PZJ1048576 QJF2:QJF1048576 QTB2:QTB1048576 RCX2:RCX1048576 RMT2:RMT1048576 RWP2:RWP1048576 SGL2:SGL1048576 SQH2:SQH1048576 TAD2:TAD1048576 TJZ2:TJZ1048576 TTV2:TTV1048576 UDR2:UDR1048576 UNN2:UNN1048576 UXJ2:UXJ1048576 VHF2:VHF1048576 VRB2:VRB1048576 WAX2:WAX1048576 WKT2:WKT1048576 WUP2:WUP1048576 ID2:ID1048576 RZ2:RZ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ABU2:ABU1048576 ALQ2:ALQ1048576 AVM2:AVM1048576 BFI2:BFI1048576 BPE2:BPE1048576 BZA2:BZA1048576 CIW2:CIW1048576 CSS2:CSS1048576 DCO2:DCO1048576 DMK2:DMK1048576 DWG2:DWG1048576 EGC2:EGC1048576 EPY2:EPY1048576 EZU2:EZU1048576 FJQ2:FJQ1048576 FTM2:FTM1048576 GDI2:GDI1048576 GNE2:GNE1048576 GXA2:GXA1048576 HGW2:HGW1048576 HQS2:HQS1048576 IAO2:IAO1048576 IKK2:IKK1048576 IUG2:IUG1048576 JEC2:JEC1048576 JNY2:JNY1048576 JXU2:JXU1048576 KHQ2:KHQ1048576 KRM2:KRM1048576 LBI2:LBI1048576 LLE2:LLE1048576 LVA2:LVA1048576 MEW2:MEW1048576 MOS2:MOS1048576 MYO2:MYO1048576 NIK2:NIK1048576 NSG2:NSG1048576 OCC2:OCC1048576 OLY2:OLY1048576 OVU2:OVU1048576 PFQ2:PFQ1048576 PPM2:PPM1048576 PZI2:PZI1048576 QJE2:QJE1048576 QTA2:QTA1048576 RCW2:RCW1048576 RMS2:RMS1048576 RWO2:RWO1048576 SGK2:SGK1048576 SQG2:SQG1048576 TAC2:TAC1048576 TJY2:TJY1048576 TTU2:TTU1048576 UDQ2:UDQ1048576 UNM2:UNM1048576 UXI2:UXI1048576 VHE2:VHE1048576 VRA2:VRA1048576 WAW2:WAW1048576 WKS2:WKS1048576 WUO2:WUO1048576 IC2:IC1048576 RY2:RY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ABT2:ABT1048576 ALP2:ALP1048576 AVL2:AVL1048576 BFH2:BFH1048576 BPD2:BPD1048576 BYZ2:BYZ1048576 CIV2:CIV1048576 CSR2:CSR1048576 DCN2:DCN1048576 DMJ2:DMJ1048576 DWF2:DWF1048576 EGB2:EGB1048576 EPX2:EPX1048576 EZT2:EZT1048576 FJP2:FJP1048576 FTL2:FTL1048576 GDH2:GDH1048576 GND2:GND1048576 GWZ2:GWZ1048576 HGV2:HGV1048576 HQR2:HQR1048576 IAN2:IAN1048576 IKJ2:IKJ1048576 IUF2:IUF1048576 JEB2:JEB1048576 JNX2:JNX1048576 JXT2:JXT1048576 KHP2:KHP1048576 KRL2:KRL1048576 LBH2:LBH1048576 LLD2:LLD1048576 LUZ2:LUZ1048576 MEV2:MEV1048576 MOR2:MOR1048576 MYN2:MYN1048576 NIJ2:NIJ1048576 NSF2:NSF1048576 OCB2:OCB1048576 OLX2:OLX1048576 OVT2:OVT1048576 PFP2:PFP1048576 PPL2:PPL1048576 PZH2:PZH1048576 QJD2:QJD1048576 QSZ2:QSZ1048576 RCV2:RCV1048576 RMR2:RMR1048576 RWN2:RWN1048576 SGJ2:SGJ1048576 SQF2:SQF1048576 TAB2:TAB1048576 TJX2:TJX1048576 TTT2:TTT1048576 UDP2:UDP1048576 UNL2:UNL1048576 UXH2:UXH1048576 VHD2:VHD1048576 VQZ2:VQZ1048576 WAV2:WAV1048576 WKR2:WKR1048576 WUN2:WUN1048576 IB2:IB1048576 RX2:RX1048576">
      <formula1>"現代的課題学習,ビジネスライフ,教養・文化,国際交流・語学,情報処理・情報通信,神奈川再発見,スポーツ・健康"</formula1>
    </dataValidation>
    <dataValidation type="list" allowBlank="1" showInputMessage="1" showErrorMessage="1" sqref="RW2:RW1048576 ABS2:ABS1048576 ALO2:ALO1048576 AVK2:AVK1048576 BFG2:BFG1048576 BPC2:BPC1048576 BYY2:BYY1048576 CIU2:CIU1048576 CSQ2:CSQ1048576 DCM2:DCM1048576 DMI2:DMI1048576 DWE2:DWE1048576 EGA2:EGA1048576 EPW2:EPW1048576 EZS2:EZS1048576 FJO2:FJO1048576 FTK2:FTK1048576 GDG2:GDG1048576 GNC2:GNC1048576 GWY2:GWY1048576 HGU2:HGU1048576 HQQ2:HQQ1048576 IAM2:IAM1048576 IKI2:IKI1048576 IUE2:IUE1048576 JEA2:JEA1048576 JNW2:JNW1048576 JXS2:JXS1048576 KHO2:KHO1048576 KRK2:KRK1048576 LBG2:LBG1048576 LLC2:LLC1048576 LUY2:LUY1048576 MEU2:MEU1048576 MOQ2:MOQ1048576 MYM2:MYM1048576 NII2:NII1048576 NSE2:NSE1048576 OCA2:OCA1048576 OLW2:OLW1048576 OVS2:OVS1048576 PFO2:PFO1048576 PPK2:PPK1048576 PZG2:PZG1048576 QJC2:QJC1048576 QSY2:QSY1048576 RCU2:RCU1048576 RMQ2:RMQ1048576 RWM2:RWM1048576 SGI2:SGI1048576 SQE2:SQE1048576 TAA2:TAA1048576 TJW2:TJW1048576 TTS2:TTS1048576 UDO2:UDO1048576 UNK2:UNK1048576 UXG2:UXG1048576 VHC2:VHC1048576 VQY2:VQY1048576 WAU2:WAU1048576 WKQ2:WKQ1048576 WUM2:WUM1048576 IA2:IA1048576">
      <formula1>"講座,催し物(イベント),講座・催し物,講座・催し物(ボランティア),KSIO(神奈川県広域スポーツ講座･催し物情報)"</formula1>
    </dataValidation>
    <dataValidation type="list" allowBlank="1" showInputMessage="1" showErrorMessage="1" sqref="M3">
      <formula1>"要,不要"</formula1>
    </dataValidation>
    <dataValidation imeMode="disabled" allowBlank="1" showInputMessage="1" showErrorMessage="1" sqref="F3:G3 O3"/>
  </dataValidation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W:\01_文化企画グループ\令和６年度\04_照会・回答\01_庁内照会\14_教育局\総務室\240530_令和６年度「かながわ教育月間」の取組みについて\回答\[【近文回答】03_【様式】調査票（所属名）.XLSX]別表1コード表'!#REF!</xm:f>
          </x14:formula1>
          <xm:sqref>D3 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pageSetUpPr fitToPage="1"/>
  </sheetPr>
  <dimension ref="A1:XDZ128"/>
  <sheetViews>
    <sheetView showGridLines="0" view="pageBreakPreview" zoomScale="55" zoomScaleNormal="70" zoomScaleSheetLayoutView="55" workbookViewId="0">
      <selection activeCell="F75" sqref="F75"/>
    </sheetView>
  </sheetViews>
  <sheetFormatPr defaultRowHeight="13.2" x14ac:dyDescent="0.2"/>
  <cols>
    <col min="1" max="1" width="2.21875" style="3" customWidth="1"/>
    <col min="2" max="2" width="17.4414062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1:16354" ht="61.2" customHeight="1" x14ac:dyDescent="0.2">
      <c r="B1" s="147" t="s">
        <v>2062</v>
      </c>
      <c r="C1" s="147"/>
      <c r="D1" s="147"/>
      <c r="E1" s="147"/>
      <c r="F1" s="147"/>
      <c r="G1" s="147"/>
      <c r="H1" s="147"/>
      <c r="I1" s="147"/>
      <c r="J1" s="147"/>
      <c r="K1" s="147"/>
      <c r="L1" s="147"/>
      <c r="M1" s="147"/>
      <c r="N1" s="147"/>
      <c r="O1" s="147"/>
    </row>
    <row r="2" spans="1:16354"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1:16354" s="29" customFormat="1" ht="112.8" hidden="1" customHeight="1" thickTop="1" x14ac:dyDescent="0.2">
      <c r="B3" s="90" t="s">
        <v>2078</v>
      </c>
      <c r="C3" s="91" t="s">
        <v>1218</v>
      </c>
      <c r="D3" s="92" t="s">
        <v>33</v>
      </c>
      <c r="E3" s="91" t="s">
        <v>1219</v>
      </c>
      <c r="F3" s="93">
        <v>45587</v>
      </c>
      <c r="G3" s="93">
        <v>45587</v>
      </c>
      <c r="H3" s="91" t="s">
        <v>1220</v>
      </c>
      <c r="I3" s="91" t="s">
        <v>1221</v>
      </c>
      <c r="J3" s="91" t="s">
        <v>1222</v>
      </c>
      <c r="K3" s="91" t="s">
        <v>1223</v>
      </c>
      <c r="L3" s="91" t="s">
        <v>31</v>
      </c>
      <c r="M3" s="94" t="s">
        <v>30</v>
      </c>
      <c r="N3" s="91" t="s">
        <v>1224</v>
      </c>
      <c r="O3" s="95" t="s">
        <v>1225</v>
      </c>
    </row>
    <row r="4" spans="1:16354" s="29" customFormat="1" ht="97.2" hidden="1" customHeight="1" x14ac:dyDescent="0.2">
      <c r="B4" s="14" t="s">
        <v>2078</v>
      </c>
      <c r="C4" s="14" t="s">
        <v>1226</v>
      </c>
      <c r="D4" s="30" t="s">
        <v>33</v>
      </c>
      <c r="E4" s="14" t="s">
        <v>1227</v>
      </c>
      <c r="F4" s="20">
        <v>45592</v>
      </c>
      <c r="G4" s="20">
        <v>45592</v>
      </c>
      <c r="H4" s="14" t="s">
        <v>1220</v>
      </c>
      <c r="I4" s="14" t="s">
        <v>1221</v>
      </c>
      <c r="J4" s="14" t="s">
        <v>1222</v>
      </c>
      <c r="K4" s="14" t="s">
        <v>1228</v>
      </c>
      <c r="L4" s="14" t="s">
        <v>31</v>
      </c>
      <c r="M4" s="31" t="s">
        <v>30</v>
      </c>
      <c r="N4" s="14" t="s">
        <v>1224</v>
      </c>
      <c r="O4" s="18" t="s">
        <v>1225</v>
      </c>
    </row>
    <row r="5" spans="1:16354" s="29" customFormat="1" ht="97.2" hidden="1" customHeight="1" x14ac:dyDescent="0.2">
      <c r="B5" s="14" t="s">
        <v>2078</v>
      </c>
      <c r="C5" s="14" t="s">
        <v>1229</v>
      </c>
      <c r="D5" s="30" t="s">
        <v>47</v>
      </c>
      <c r="E5" s="14" t="s">
        <v>1230</v>
      </c>
      <c r="F5" s="20">
        <v>45599</v>
      </c>
      <c r="G5" s="20">
        <v>45599</v>
      </c>
      <c r="H5" s="14" t="s">
        <v>1220</v>
      </c>
      <c r="I5" s="14" t="s">
        <v>1221</v>
      </c>
      <c r="J5" s="14" t="s">
        <v>1222</v>
      </c>
      <c r="K5" s="14" t="s">
        <v>36</v>
      </c>
      <c r="L5" s="14" t="s">
        <v>34</v>
      </c>
      <c r="M5" s="31" t="s">
        <v>39</v>
      </c>
      <c r="N5" s="14" t="s">
        <v>1224</v>
      </c>
      <c r="O5" s="18" t="s">
        <v>1225</v>
      </c>
    </row>
    <row r="6" spans="1:16354" s="29" customFormat="1" ht="121.2" hidden="1" customHeight="1" x14ac:dyDescent="0.2">
      <c r="B6" s="14" t="s">
        <v>2078</v>
      </c>
      <c r="C6" s="14" t="s">
        <v>1843</v>
      </c>
      <c r="D6" s="30" t="s">
        <v>45</v>
      </c>
      <c r="E6" s="14" t="s">
        <v>1844</v>
      </c>
      <c r="F6" s="20">
        <v>45612</v>
      </c>
      <c r="G6" s="20">
        <v>45612</v>
      </c>
      <c r="H6" s="14" t="s">
        <v>1845</v>
      </c>
      <c r="I6" s="14" t="s">
        <v>2063</v>
      </c>
      <c r="J6" s="14" t="s">
        <v>1846</v>
      </c>
      <c r="K6" s="14" t="s">
        <v>1847</v>
      </c>
      <c r="L6" s="14" t="s">
        <v>34</v>
      </c>
      <c r="M6" s="31" t="s">
        <v>30</v>
      </c>
      <c r="N6" s="14" t="s">
        <v>1848</v>
      </c>
      <c r="O6" s="18" t="s">
        <v>1849</v>
      </c>
    </row>
    <row r="7" spans="1:16354" s="29" customFormat="1" ht="130.05000000000001" hidden="1" customHeight="1" x14ac:dyDescent="0.2">
      <c r="B7" s="14" t="s">
        <v>2078</v>
      </c>
      <c r="C7" s="14" t="s">
        <v>1231</v>
      </c>
      <c r="D7" s="30" t="s">
        <v>47</v>
      </c>
      <c r="E7" s="14" t="s">
        <v>1232</v>
      </c>
      <c r="F7" s="20">
        <v>45613</v>
      </c>
      <c r="G7" s="20">
        <v>45613</v>
      </c>
      <c r="H7" s="14" t="s">
        <v>1220</v>
      </c>
      <c r="I7" s="14" t="s">
        <v>1221</v>
      </c>
      <c r="J7" s="14" t="s">
        <v>1222</v>
      </c>
      <c r="K7" s="14" t="s">
        <v>52</v>
      </c>
      <c r="L7" s="14" t="s">
        <v>31</v>
      </c>
      <c r="M7" s="31" t="s">
        <v>30</v>
      </c>
      <c r="N7" s="14" t="s">
        <v>1224</v>
      </c>
      <c r="O7" s="18" t="s">
        <v>1225</v>
      </c>
    </row>
    <row r="8" spans="1:16354" s="29" customFormat="1" ht="243.6" hidden="1" customHeight="1" x14ac:dyDescent="0.2">
      <c r="B8" s="4" t="s">
        <v>2073</v>
      </c>
      <c r="C8" s="4" t="s">
        <v>1233</v>
      </c>
      <c r="D8" s="5" t="s">
        <v>47</v>
      </c>
      <c r="E8" s="4" t="s">
        <v>1234</v>
      </c>
      <c r="F8" s="22">
        <v>45584</v>
      </c>
      <c r="G8" s="22" t="s">
        <v>1235</v>
      </c>
      <c r="H8" s="4" t="s">
        <v>1236</v>
      </c>
      <c r="I8" s="4" t="s">
        <v>1237</v>
      </c>
      <c r="J8" s="4" t="s">
        <v>1238</v>
      </c>
      <c r="K8" s="59" t="s">
        <v>1239</v>
      </c>
      <c r="L8" s="4" t="s">
        <v>34</v>
      </c>
      <c r="M8" s="6" t="s">
        <v>30</v>
      </c>
      <c r="N8" s="4" t="s">
        <v>1240</v>
      </c>
      <c r="O8" s="18" t="s">
        <v>1241</v>
      </c>
    </row>
    <row r="9" spans="1:16354" s="29" customFormat="1" ht="149.4" hidden="1" customHeight="1" x14ac:dyDescent="0.2">
      <c r="B9" s="43" t="s">
        <v>2074</v>
      </c>
      <c r="C9" s="43" t="s">
        <v>1242</v>
      </c>
      <c r="D9" s="7" t="s">
        <v>45</v>
      </c>
      <c r="E9" s="43" t="s">
        <v>1243</v>
      </c>
      <c r="F9" s="21">
        <v>45557</v>
      </c>
      <c r="G9" s="21">
        <v>45557</v>
      </c>
      <c r="H9" s="43" t="s">
        <v>1244</v>
      </c>
      <c r="I9" s="43" t="s">
        <v>1245</v>
      </c>
      <c r="J9" s="43" t="s">
        <v>1246</v>
      </c>
      <c r="K9" s="43" t="s">
        <v>1247</v>
      </c>
      <c r="L9" s="43" t="s">
        <v>34</v>
      </c>
      <c r="M9" s="9" t="s">
        <v>39</v>
      </c>
      <c r="N9" s="43" t="s">
        <v>1248</v>
      </c>
      <c r="O9" s="18" t="s">
        <v>1249</v>
      </c>
    </row>
    <row r="10" spans="1:16354" s="29" customFormat="1" ht="130.05000000000001" hidden="1" customHeight="1" x14ac:dyDescent="0.2">
      <c r="B10" s="43" t="s">
        <v>2074</v>
      </c>
      <c r="C10" s="43" t="s">
        <v>1081</v>
      </c>
      <c r="D10" s="7" t="s">
        <v>33</v>
      </c>
      <c r="E10" s="43" t="s">
        <v>1082</v>
      </c>
      <c r="F10" s="21">
        <v>45563</v>
      </c>
      <c r="G10" s="21">
        <v>45564</v>
      </c>
      <c r="H10" s="43" t="s">
        <v>1083</v>
      </c>
      <c r="I10" s="43" t="s">
        <v>1084</v>
      </c>
      <c r="J10" s="43" t="s">
        <v>1085</v>
      </c>
      <c r="K10" s="43" t="s">
        <v>32</v>
      </c>
      <c r="L10" s="43" t="s">
        <v>34</v>
      </c>
      <c r="M10" s="9" t="s">
        <v>30</v>
      </c>
      <c r="N10" s="43" t="s">
        <v>1086</v>
      </c>
      <c r="O10" s="18"/>
    </row>
    <row r="11" spans="1:16354" s="29" customFormat="1" ht="121.8" hidden="1" customHeight="1" x14ac:dyDescent="0.2">
      <c r="B11" s="43" t="s">
        <v>2074</v>
      </c>
      <c r="C11" s="43" t="s">
        <v>1850</v>
      </c>
      <c r="D11" s="7" t="s">
        <v>33</v>
      </c>
      <c r="E11" s="43" t="s">
        <v>1851</v>
      </c>
      <c r="F11" s="21">
        <v>45566</v>
      </c>
      <c r="G11" s="21">
        <v>45594</v>
      </c>
      <c r="H11" s="14" t="s">
        <v>1852</v>
      </c>
      <c r="I11" s="11" t="s">
        <v>1853</v>
      </c>
      <c r="J11" s="14" t="s">
        <v>1854</v>
      </c>
      <c r="K11" s="43" t="s">
        <v>32</v>
      </c>
      <c r="L11" s="43" t="s">
        <v>31</v>
      </c>
      <c r="M11" s="9" t="s">
        <v>30</v>
      </c>
      <c r="N11" s="11" t="s">
        <v>1855</v>
      </c>
      <c r="O11" s="18" t="s">
        <v>1856</v>
      </c>
    </row>
    <row r="12" spans="1:16354" s="29" customFormat="1" ht="220.2" hidden="1" customHeight="1" x14ac:dyDescent="0.2">
      <c r="B12" s="43" t="s">
        <v>2074</v>
      </c>
      <c r="C12" s="43" t="s">
        <v>1857</v>
      </c>
      <c r="D12" s="7" t="s">
        <v>33</v>
      </c>
      <c r="E12" s="43" t="s">
        <v>1858</v>
      </c>
      <c r="F12" s="21">
        <v>45566</v>
      </c>
      <c r="G12" s="21">
        <v>45601</v>
      </c>
      <c r="H12" s="14" t="s">
        <v>1852</v>
      </c>
      <c r="I12" s="11" t="s">
        <v>1853</v>
      </c>
      <c r="J12" s="14" t="s">
        <v>1854</v>
      </c>
      <c r="K12" s="43" t="s">
        <v>32</v>
      </c>
      <c r="L12" s="43" t="s">
        <v>31</v>
      </c>
      <c r="M12" s="9" t="s">
        <v>30</v>
      </c>
      <c r="N12" s="11" t="s">
        <v>1855</v>
      </c>
      <c r="O12" s="18" t="str">
        <f t="shared" ref="O12:O21" si="0">HYPERLINK("#", "https://www.ku-portsquare.jp/site/course/list/")</f>
        <v>https://www.ku-portsquare.jp/site/course/list/</v>
      </c>
    </row>
    <row r="13" spans="1:16354" s="29" customFormat="1" ht="258.60000000000002" hidden="1" customHeight="1" x14ac:dyDescent="0.2">
      <c r="B13" s="43" t="s">
        <v>2074</v>
      </c>
      <c r="C13" s="43" t="s">
        <v>1859</v>
      </c>
      <c r="D13" s="7" t="s">
        <v>33</v>
      </c>
      <c r="E13" s="43" t="s">
        <v>1860</v>
      </c>
      <c r="F13" s="21">
        <v>45568</v>
      </c>
      <c r="G13" s="21">
        <v>45617</v>
      </c>
      <c r="H13" s="14" t="s">
        <v>1852</v>
      </c>
      <c r="I13" s="11" t="s">
        <v>1853</v>
      </c>
      <c r="J13" s="14" t="s">
        <v>1854</v>
      </c>
      <c r="K13" s="43" t="s">
        <v>32</v>
      </c>
      <c r="L13" s="43" t="s">
        <v>31</v>
      </c>
      <c r="M13" s="9" t="s">
        <v>30</v>
      </c>
      <c r="N13" s="11" t="s">
        <v>1855</v>
      </c>
      <c r="O13" s="18" t="str">
        <f t="shared" si="0"/>
        <v>https://www.ku-portsquare.jp/site/course/list/</v>
      </c>
    </row>
    <row r="14" spans="1:16354" s="29" customFormat="1" ht="258.60000000000002" hidden="1" customHeight="1" x14ac:dyDescent="0.2">
      <c r="B14" s="43" t="s">
        <v>2074</v>
      </c>
      <c r="C14" s="43" t="s">
        <v>1861</v>
      </c>
      <c r="D14" s="7" t="s">
        <v>33</v>
      </c>
      <c r="E14" s="43" t="s">
        <v>1862</v>
      </c>
      <c r="F14" s="21">
        <v>45568</v>
      </c>
      <c r="G14" s="21">
        <v>45645</v>
      </c>
      <c r="H14" s="14" t="s">
        <v>1852</v>
      </c>
      <c r="I14" s="11" t="s">
        <v>1853</v>
      </c>
      <c r="J14" s="14" t="s">
        <v>1854</v>
      </c>
      <c r="K14" s="43" t="s">
        <v>32</v>
      </c>
      <c r="L14" s="43" t="s">
        <v>31</v>
      </c>
      <c r="M14" s="9" t="s">
        <v>30</v>
      </c>
      <c r="N14" s="11" t="s">
        <v>1855</v>
      </c>
      <c r="O14" s="18" t="str">
        <f t="shared" si="0"/>
        <v>https://www.ku-portsquare.jp/site/course/list/</v>
      </c>
    </row>
    <row r="15" spans="1:16354" s="29" customFormat="1" ht="196.8" hidden="1" customHeight="1" x14ac:dyDescent="0.2">
      <c r="B15" s="43" t="s">
        <v>2074</v>
      </c>
      <c r="C15" s="43" t="s">
        <v>1863</v>
      </c>
      <c r="D15" s="7" t="s">
        <v>33</v>
      </c>
      <c r="E15" s="43" t="s">
        <v>1864</v>
      </c>
      <c r="F15" s="21">
        <v>45569</v>
      </c>
      <c r="G15" s="21">
        <v>45590</v>
      </c>
      <c r="H15" s="14" t="s">
        <v>1852</v>
      </c>
      <c r="I15" s="11" t="s">
        <v>1853</v>
      </c>
      <c r="J15" s="14" t="s">
        <v>1854</v>
      </c>
      <c r="K15" s="43" t="s">
        <v>32</v>
      </c>
      <c r="L15" s="43" t="s">
        <v>31</v>
      </c>
      <c r="M15" s="9" t="s">
        <v>30</v>
      </c>
      <c r="N15" s="11" t="s">
        <v>1855</v>
      </c>
      <c r="O15" s="18" t="str">
        <f t="shared" si="0"/>
        <v>https://www.ku-portsquare.jp/site/course/list/</v>
      </c>
    </row>
    <row r="16" spans="1:16354" s="29" customFormat="1" ht="219.6" hidden="1" customHeight="1" x14ac:dyDescent="0.2">
      <c r="A16" s="3"/>
      <c r="B16" s="43" t="s">
        <v>2074</v>
      </c>
      <c r="C16" s="43" t="s">
        <v>1865</v>
      </c>
      <c r="D16" s="7" t="s">
        <v>33</v>
      </c>
      <c r="E16" s="43" t="s">
        <v>1866</v>
      </c>
      <c r="F16" s="21">
        <v>45569</v>
      </c>
      <c r="G16" s="21">
        <v>45681</v>
      </c>
      <c r="H16" s="14" t="s">
        <v>1852</v>
      </c>
      <c r="I16" s="11" t="s">
        <v>1853</v>
      </c>
      <c r="J16" s="14" t="s">
        <v>1854</v>
      </c>
      <c r="K16" s="43" t="s">
        <v>32</v>
      </c>
      <c r="L16" s="43" t="s">
        <v>31</v>
      </c>
      <c r="M16" s="9" t="s">
        <v>30</v>
      </c>
      <c r="N16" s="11" t="s">
        <v>1855</v>
      </c>
      <c r="O16" s="18" t="str">
        <f t="shared" si="0"/>
        <v>https://www.ku-portsquare.jp/site/course/list/</v>
      </c>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row>
    <row r="17" spans="2:15" ht="204.6" hidden="1" customHeight="1" x14ac:dyDescent="0.2">
      <c r="B17" s="43" t="s">
        <v>2074</v>
      </c>
      <c r="C17" s="43" t="s">
        <v>1867</v>
      </c>
      <c r="D17" s="7" t="s">
        <v>33</v>
      </c>
      <c r="E17" s="43" t="s">
        <v>1868</v>
      </c>
      <c r="F17" s="21">
        <v>45570</v>
      </c>
      <c r="G17" s="21">
        <v>45570</v>
      </c>
      <c r="H17" s="14" t="s">
        <v>1852</v>
      </c>
      <c r="I17" s="11" t="s">
        <v>1853</v>
      </c>
      <c r="J17" s="14" t="s">
        <v>1854</v>
      </c>
      <c r="K17" s="43" t="s">
        <v>32</v>
      </c>
      <c r="L17" s="43" t="s">
        <v>31</v>
      </c>
      <c r="M17" s="9" t="s">
        <v>30</v>
      </c>
      <c r="N17" s="11" t="s">
        <v>1855</v>
      </c>
      <c r="O17" s="18" t="str">
        <f t="shared" si="0"/>
        <v>https://www.ku-portsquare.jp/site/course/list/</v>
      </c>
    </row>
    <row r="18" spans="2:15" ht="204.6" hidden="1" customHeight="1" x14ac:dyDescent="0.2">
      <c r="B18" s="43" t="s">
        <v>2074</v>
      </c>
      <c r="C18" s="43" t="s">
        <v>1869</v>
      </c>
      <c r="D18" s="7" t="s">
        <v>33</v>
      </c>
      <c r="E18" s="43" t="s">
        <v>1870</v>
      </c>
      <c r="F18" s="21">
        <v>45570</v>
      </c>
      <c r="G18" s="21">
        <v>45570</v>
      </c>
      <c r="H18" s="14" t="s">
        <v>1852</v>
      </c>
      <c r="I18" s="11" t="s">
        <v>1853</v>
      </c>
      <c r="J18" s="14" t="s">
        <v>1854</v>
      </c>
      <c r="K18" s="11" t="s">
        <v>1871</v>
      </c>
      <c r="L18" s="43" t="s">
        <v>31</v>
      </c>
      <c r="M18" s="9" t="s">
        <v>30</v>
      </c>
      <c r="N18" s="11" t="s">
        <v>1855</v>
      </c>
      <c r="O18" s="18" t="str">
        <f t="shared" si="0"/>
        <v>https://www.ku-portsquare.jp/site/course/list/</v>
      </c>
    </row>
    <row r="19" spans="2:15" ht="345" hidden="1" customHeight="1" x14ac:dyDescent="0.2">
      <c r="B19" s="43" t="s">
        <v>2074</v>
      </c>
      <c r="C19" s="43" t="s">
        <v>1872</v>
      </c>
      <c r="D19" s="7" t="s">
        <v>33</v>
      </c>
      <c r="E19" s="43" t="s">
        <v>1873</v>
      </c>
      <c r="F19" s="21">
        <v>45570</v>
      </c>
      <c r="G19" s="21">
        <v>45598</v>
      </c>
      <c r="H19" s="14" t="s">
        <v>1852</v>
      </c>
      <c r="I19" s="11" t="s">
        <v>1853</v>
      </c>
      <c r="J19" s="14" t="s">
        <v>1854</v>
      </c>
      <c r="K19" s="43" t="s">
        <v>32</v>
      </c>
      <c r="L19" s="43" t="s">
        <v>31</v>
      </c>
      <c r="M19" s="9" t="s">
        <v>30</v>
      </c>
      <c r="N19" s="11" t="s">
        <v>1855</v>
      </c>
      <c r="O19" s="18" t="str">
        <f t="shared" si="0"/>
        <v>https://www.ku-portsquare.jp/site/course/list/</v>
      </c>
    </row>
    <row r="20" spans="2:15" ht="348" hidden="1" customHeight="1" x14ac:dyDescent="0.2">
      <c r="B20" s="43" t="s">
        <v>2074</v>
      </c>
      <c r="C20" s="43" t="s">
        <v>1874</v>
      </c>
      <c r="D20" s="7" t="s">
        <v>33</v>
      </c>
      <c r="E20" s="43" t="s">
        <v>1875</v>
      </c>
      <c r="F20" s="21">
        <v>45570</v>
      </c>
      <c r="G20" s="21">
        <v>45605</v>
      </c>
      <c r="H20" s="14" t="s">
        <v>1852</v>
      </c>
      <c r="I20" s="11" t="s">
        <v>1853</v>
      </c>
      <c r="J20" s="14" t="s">
        <v>1854</v>
      </c>
      <c r="K20" s="43" t="s">
        <v>32</v>
      </c>
      <c r="L20" s="43" t="s">
        <v>31</v>
      </c>
      <c r="M20" s="9" t="s">
        <v>30</v>
      </c>
      <c r="N20" s="11" t="s">
        <v>1855</v>
      </c>
      <c r="O20" s="18" t="str">
        <f t="shared" si="0"/>
        <v>https://www.ku-portsquare.jp/site/course/list/</v>
      </c>
    </row>
    <row r="21" spans="2:15" ht="204.6" hidden="1" customHeight="1" x14ac:dyDescent="0.2">
      <c r="B21" s="43" t="s">
        <v>2074</v>
      </c>
      <c r="C21" s="43" t="s">
        <v>1876</v>
      </c>
      <c r="D21" s="7" t="s">
        <v>33</v>
      </c>
      <c r="E21" s="43" t="s">
        <v>1877</v>
      </c>
      <c r="F21" s="21">
        <v>45570</v>
      </c>
      <c r="G21" s="21">
        <v>45626</v>
      </c>
      <c r="H21" s="14" t="s">
        <v>1852</v>
      </c>
      <c r="I21" s="11" t="s">
        <v>1853</v>
      </c>
      <c r="J21" s="14" t="s">
        <v>1854</v>
      </c>
      <c r="K21" s="43" t="s">
        <v>32</v>
      </c>
      <c r="L21" s="43" t="s">
        <v>31</v>
      </c>
      <c r="M21" s="9" t="s">
        <v>30</v>
      </c>
      <c r="N21" s="11" t="s">
        <v>1855</v>
      </c>
      <c r="O21" s="18" t="str">
        <f t="shared" si="0"/>
        <v>https://www.ku-portsquare.jp/site/course/list/</v>
      </c>
    </row>
    <row r="22" spans="2:15" ht="204.6" hidden="1" customHeight="1" x14ac:dyDescent="0.2">
      <c r="B22" s="43" t="s">
        <v>2074</v>
      </c>
      <c r="C22" s="43" t="s">
        <v>1250</v>
      </c>
      <c r="D22" s="7" t="s">
        <v>35</v>
      </c>
      <c r="E22" s="43" t="s">
        <v>1251</v>
      </c>
      <c r="F22" s="21">
        <v>45571</v>
      </c>
      <c r="G22" s="21">
        <v>45571</v>
      </c>
      <c r="H22" s="43" t="s">
        <v>1252</v>
      </c>
      <c r="I22" s="43" t="s">
        <v>1245</v>
      </c>
      <c r="J22" s="43" t="s">
        <v>1253</v>
      </c>
      <c r="K22" s="43" t="s">
        <v>32</v>
      </c>
      <c r="L22" s="43" t="s">
        <v>31</v>
      </c>
      <c r="M22" s="9" t="s">
        <v>30</v>
      </c>
      <c r="N22" s="43" t="s">
        <v>1254</v>
      </c>
      <c r="O22" s="18" t="s">
        <v>1255</v>
      </c>
    </row>
    <row r="23" spans="2:15" ht="222" hidden="1" customHeight="1" x14ac:dyDescent="0.2">
      <c r="B23" s="43" t="s">
        <v>2074</v>
      </c>
      <c r="C23" s="4" t="s">
        <v>1256</v>
      </c>
      <c r="D23" s="5" t="s">
        <v>35</v>
      </c>
      <c r="E23" s="4" t="s">
        <v>1257</v>
      </c>
      <c r="F23" s="60">
        <v>45571</v>
      </c>
      <c r="G23" s="22">
        <v>45571</v>
      </c>
      <c r="H23" s="61" t="s">
        <v>1258</v>
      </c>
      <c r="I23" s="61" t="s">
        <v>1259</v>
      </c>
      <c r="J23" s="4" t="s">
        <v>1260</v>
      </c>
      <c r="K23" s="4" t="s">
        <v>32</v>
      </c>
      <c r="L23" s="43" t="s">
        <v>31</v>
      </c>
      <c r="M23" s="9" t="s">
        <v>30</v>
      </c>
      <c r="N23" s="43" t="s">
        <v>1261</v>
      </c>
      <c r="O23" s="62" t="s">
        <v>1262</v>
      </c>
    </row>
    <row r="24" spans="2:15" ht="222" hidden="1" customHeight="1" x14ac:dyDescent="0.2">
      <c r="B24" s="43" t="s">
        <v>2074</v>
      </c>
      <c r="C24" s="43" t="s">
        <v>1878</v>
      </c>
      <c r="D24" s="7" t="s">
        <v>33</v>
      </c>
      <c r="E24" s="43" t="s">
        <v>1879</v>
      </c>
      <c r="F24" s="21">
        <v>45572</v>
      </c>
      <c r="G24" s="21">
        <v>45691</v>
      </c>
      <c r="H24" s="14" t="s">
        <v>1852</v>
      </c>
      <c r="I24" s="11" t="s">
        <v>1853</v>
      </c>
      <c r="J24" s="14" t="s">
        <v>1854</v>
      </c>
      <c r="K24" s="43" t="s">
        <v>32</v>
      </c>
      <c r="L24" s="43" t="s">
        <v>31</v>
      </c>
      <c r="M24" s="9" t="s">
        <v>30</v>
      </c>
      <c r="N24" s="11" t="s">
        <v>1855</v>
      </c>
      <c r="O24" s="18" t="str">
        <f t="shared" ref="O24:O34" si="1">HYPERLINK("#", "https://www.ku-portsquare.jp/site/course/list/")</f>
        <v>https://www.ku-portsquare.jp/site/course/list/</v>
      </c>
    </row>
    <row r="25" spans="2:15" ht="222" hidden="1" customHeight="1" x14ac:dyDescent="0.2">
      <c r="B25" s="43" t="s">
        <v>2074</v>
      </c>
      <c r="C25" s="43" t="s">
        <v>1880</v>
      </c>
      <c r="D25" s="7" t="s">
        <v>33</v>
      </c>
      <c r="E25" s="43" t="s">
        <v>1881</v>
      </c>
      <c r="F25" s="21">
        <v>45572</v>
      </c>
      <c r="G25" s="21">
        <v>45691</v>
      </c>
      <c r="H25" s="14" t="s">
        <v>1852</v>
      </c>
      <c r="I25" s="11" t="s">
        <v>1853</v>
      </c>
      <c r="J25" s="14" t="s">
        <v>1854</v>
      </c>
      <c r="K25" s="43" t="s">
        <v>32</v>
      </c>
      <c r="L25" s="43" t="s">
        <v>31</v>
      </c>
      <c r="M25" s="9" t="s">
        <v>30</v>
      </c>
      <c r="N25" s="11" t="s">
        <v>1855</v>
      </c>
      <c r="O25" s="18" t="str">
        <f t="shared" si="1"/>
        <v>https://www.ku-portsquare.jp/site/course/list/</v>
      </c>
    </row>
    <row r="26" spans="2:15" ht="204.6" hidden="1" customHeight="1" x14ac:dyDescent="0.2">
      <c r="B26" s="43" t="s">
        <v>2074</v>
      </c>
      <c r="C26" s="43" t="s">
        <v>1882</v>
      </c>
      <c r="D26" s="7" t="s">
        <v>33</v>
      </c>
      <c r="E26" s="43" t="s">
        <v>1883</v>
      </c>
      <c r="F26" s="21">
        <v>45573</v>
      </c>
      <c r="G26" s="21">
        <v>45601</v>
      </c>
      <c r="H26" s="14" t="s">
        <v>1852</v>
      </c>
      <c r="I26" s="11" t="s">
        <v>1853</v>
      </c>
      <c r="J26" s="14" t="s">
        <v>1854</v>
      </c>
      <c r="K26" s="43" t="s">
        <v>32</v>
      </c>
      <c r="L26" s="43" t="s">
        <v>31</v>
      </c>
      <c r="M26" s="9" t="s">
        <v>30</v>
      </c>
      <c r="N26" s="11" t="s">
        <v>1855</v>
      </c>
      <c r="O26" s="18" t="str">
        <f t="shared" si="1"/>
        <v>https://www.ku-portsquare.jp/site/course/list/</v>
      </c>
    </row>
    <row r="27" spans="2:15" ht="190.8" hidden="1" customHeight="1" x14ac:dyDescent="0.2">
      <c r="B27" s="43" t="s">
        <v>2074</v>
      </c>
      <c r="C27" s="43" t="s">
        <v>1884</v>
      </c>
      <c r="D27" s="7" t="s">
        <v>33</v>
      </c>
      <c r="E27" s="43" t="s">
        <v>1885</v>
      </c>
      <c r="F27" s="21">
        <v>45574</v>
      </c>
      <c r="G27" s="21">
        <v>45574</v>
      </c>
      <c r="H27" s="14" t="s">
        <v>1852</v>
      </c>
      <c r="I27" s="11" t="s">
        <v>1853</v>
      </c>
      <c r="J27" s="14" t="s">
        <v>1854</v>
      </c>
      <c r="K27" s="43" t="s">
        <v>32</v>
      </c>
      <c r="L27" s="43" t="s">
        <v>31</v>
      </c>
      <c r="M27" s="9" t="s">
        <v>30</v>
      </c>
      <c r="N27" s="11" t="s">
        <v>1855</v>
      </c>
      <c r="O27" s="18" t="str">
        <f t="shared" si="1"/>
        <v>https://www.ku-portsquare.jp/site/course/list/</v>
      </c>
    </row>
    <row r="28" spans="2:15" ht="301.8" hidden="1" customHeight="1" x14ac:dyDescent="0.2">
      <c r="B28" s="43" t="s">
        <v>2074</v>
      </c>
      <c r="C28" s="43" t="s">
        <v>1886</v>
      </c>
      <c r="D28" s="7" t="s">
        <v>33</v>
      </c>
      <c r="E28" s="43" t="s">
        <v>1887</v>
      </c>
      <c r="F28" s="21">
        <v>45575</v>
      </c>
      <c r="G28" s="21">
        <v>45638</v>
      </c>
      <c r="H28" s="14" t="s">
        <v>1852</v>
      </c>
      <c r="I28" s="11" t="s">
        <v>1853</v>
      </c>
      <c r="J28" s="14" t="s">
        <v>1854</v>
      </c>
      <c r="K28" s="43" t="s">
        <v>32</v>
      </c>
      <c r="L28" s="43" t="s">
        <v>31</v>
      </c>
      <c r="M28" s="9" t="s">
        <v>30</v>
      </c>
      <c r="N28" s="11" t="s">
        <v>1855</v>
      </c>
      <c r="O28" s="18" t="str">
        <f t="shared" si="1"/>
        <v>https://www.ku-portsquare.jp/site/course/list/</v>
      </c>
    </row>
    <row r="29" spans="2:15" ht="301.8" hidden="1" customHeight="1" x14ac:dyDescent="0.2">
      <c r="B29" s="43" t="s">
        <v>2074</v>
      </c>
      <c r="C29" s="43" t="s">
        <v>1888</v>
      </c>
      <c r="D29" s="7" t="s">
        <v>33</v>
      </c>
      <c r="E29" s="43" t="s">
        <v>1889</v>
      </c>
      <c r="F29" s="21">
        <v>45576</v>
      </c>
      <c r="G29" s="21">
        <v>45632</v>
      </c>
      <c r="H29" s="14" t="s">
        <v>1852</v>
      </c>
      <c r="I29" s="11" t="s">
        <v>1853</v>
      </c>
      <c r="J29" s="14" t="s">
        <v>1854</v>
      </c>
      <c r="K29" s="43" t="s">
        <v>32</v>
      </c>
      <c r="L29" s="43" t="s">
        <v>31</v>
      </c>
      <c r="M29" s="9" t="s">
        <v>30</v>
      </c>
      <c r="N29" s="11" t="s">
        <v>1855</v>
      </c>
      <c r="O29" s="18" t="str">
        <f t="shared" si="1"/>
        <v>https://www.ku-portsquare.jp/site/course/list/</v>
      </c>
    </row>
    <row r="30" spans="2:15" ht="192" hidden="1" customHeight="1" x14ac:dyDescent="0.2">
      <c r="B30" s="43" t="s">
        <v>2074</v>
      </c>
      <c r="C30" s="43" t="s">
        <v>1890</v>
      </c>
      <c r="D30" s="7" t="s">
        <v>33</v>
      </c>
      <c r="E30" s="43" t="s">
        <v>1891</v>
      </c>
      <c r="F30" s="21">
        <v>45576</v>
      </c>
      <c r="G30" s="21">
        <v>45632</v>
      </c>
      <c r="H30" s="14" t="s">
        <v>1852</v>
      </c>
      <c r="I30" s="11" t="s">
        <v>1853</v>
      </c>
      <c r="J30" s="14" t="s">
        <v>1854</v>
      </c>
      <c r="K30" s="43" t="s">
        <v>32</v>
      </c>
      <c r="L30" s="43" t="s">
        <v>31</v>
      </c>
      <c r="M30" s="9" t="s">
        <v>30</v>
      </c>
      <c r="N30" s="11" t="s">
        <v>1855</v>
      </c>
      <c r="O30" s="18" t="str">
        <f t="shared" si="1"/>
        <v>https://www.ku-portsquare.jp/site/course/list/</v>
      </c>
    </row>
    <row r="31" spans="2:15" ht="192" hidden="1" customHeight="1" x14ac:dyDescent="0.2">
      <c r="B31" s="43" t="s">
        <v>2074</v>
      </c>
      <c r="C31" s="43" t="s">
        <v>1892</v>
      </c>
      <c r="D31" s="7" t="s">
        <v>33</v>
      </c>
      <c r="E31" s="43" t="s">
        <v>1893</v>
      </c>
      <c r="F31" s="21">
        <v>45576</v>
      </c>
      <c r="G31" s="21">
        <v>45639</v>
      </c>
      <c r="H31" s="14" t="s">
        <v>1852</v>
      </c>
      <c r="I31" s="11" t="s">
        <v>1853</v>
      </c>
      <c r="J31" s="14" t="s">
        <v>1854</v>
      </c>
      <c r="K31" s="43" t="s">
        <v>32</v>
      </c>
      <c r="L31" s="43" t="s">
        <v>31</v>
      </c>
      <c r="M31" s="9" t="s">
        <v>30</v>
      </c>
      <c r="N31" s="11" t="s">
        <v>1855</v>
      </c>
      <c r="O31" s="18" t="str">
        <f t="shared" si="1"/>
        <v>https://www.ku-portsquare.jp/site/course/list/</v>
      </c>
    </row>
    <row r="32" spans="2:15" ht="204.6" hidden="1" customHeight="1" x14ac:dyDescent="0.2">
      <c r="B32" s="43" t="s">
        <v>2074</v>
      </c>
      <c r="C32" s="43" t="s">
        <v>1894</v>
      </c>
      <c r="D32" s="7" t="s">
        <v>33</v>
      </c>
      <c r="E32" s="43" t="s">
        <v>1895</v>
      </c>
      <c r="F32" s="21">
        <v>45576</v>
      </c>
      <c r="G32" s="21">
        <v>45646</v>
      </c>
      <c r="H32" s="14" t="s">
        <v>1852</v>
      </c>
      <c r="I32" s="11" t="s">
        <v>1853</v>
      </c>
      <c r="J32" s="14" t="s">
        <v>1854</v>
      </c>
      <c r="K32" s="43" t="s">
        <v>32</v>
      </c>
      <c r="L32" s="43" t="s">
        <v>31</v>
      </c>
      <c r="M32" s="9" t="s">
        <v>30</v>
      </c>
      <c r="N32" s="11" t="s">
        <v>1855</v>
      </c>
      <c r="O32" s="18" t="str">
        <f t="shared" si="1"/>
        <v>https://www.ku-portsquare.jp/site/course/list/</v>
      </c>
    </row>
    <row r="33" spans="2:15" ht="204.6" hidden="1" customHeight="1" x14ac:dyDescent="0.2">
      <c r="B33" s="43" t="s">
        <v>2074</v>
      </c>
      <c r="C33" s="43" t="s">
        <v>1896</v>
      </c>
      <c r="D33" s="7" t="s">
        <v>33</v>
      </c>
      <c r="E33" s="43" t="s">
        <v>1897</v>
      </c>
      <c r="F33" s="21">
        <v>45576</v>
      </c>
      <c r="G33" s="21">
        <v>45702</v>
      </c>
      <c r="H33" s="14" t="s">
        <v>1852</v>
      </c>
      <c r="I33" s="11" t="s">
        <v>1853</v>
      </c>
      <c r="J33" s="14" t="s">
        <v>1854</v>
      </c>
      <c r="K33" s="43" t="s">
        <v>32</v>
      </c>
      <c r="L33" s="43" t="s">
        <v>31</v>
      </c>
      <c r="M33" s="9" t="s">
        <v>30</v>
      </c>
      <c r="N33" s="11" t="s">
        <v>1855</v>
      </c>
      <c r="O33" s="18" t="str">
        <f t="shared" si="1"/>
        <v>https://www.ku-portsquare.jp/site/course/list/</v>
      </c>
    </row>
    <row r="34" spans="2:15" ht="204.6" hidden="1" customHeight="1" x14ac:dyDescent="0.2">
      <c r="B34" s="43" t="s">
        <v>2074</v>
      </c>
      <c r="C34" s="43" t="s">
        <v>1898</v>
      </c>
      <c r="D34" s="7" t="s">
        <v>33</v>
      </c>
      <c r="E34" s="43" t="s">
        <v>1899</v>
      </c>
      <c r="F34" s="21">
        <v>45576</v>
      </c>
      <c r="G34" s="21">
        <v>45730</v>
      </c>
      <c r="H34" s="14" t="s">
        <v>1852</v>
      </c>
      <c r="I34" s="11" t="s">
        <v>1853</v>
      </c>
      <c r="J34" s="14" t="s">
        <v>1854</v>
      </c>
      <c r="K34" s="43" t="s">
        <v>32</v>
      </c>
      <c r="L34" s="43" t="s">
        <v>31</v>
      </c>
      <c r="M34" s="9" t="s">
        <v>30</v>
      </c>
      <c r="N34" s="11" t="s">
        <v>1855</v>
      </c>
      <c r="O34" s="18" t="str">
        <f t="shared" si="1"/>
        <v>https://www.ku-portsquare.jp/site/course/list/</v>
      </c>
    </row>
    <row r="35" spans="2:15" ht="116.4" hidden="1" customHeight="1" x14ac:dyDescent="0.2">
      <c r="B35" s="43" t="s">
        <v>2074</v>
      </c>
      <c r="C35" s="43" t="s">
        <v>1263</v>
      </c>
      <c r="D35" s="7" t="s">
        <v>45</v>
      </c>
      <c r="E35" s="43" t="s">
        <v>1264</v>
      </c>
      <c r="F35" s="23" t="s">
        <v>399</v>
      </c>
      <c r="G35" s="23" t="s">
        <v>399</v>
      </c>
      <c r="H35" s="43" t="s">
        <v>1244</v>
      </c>
      <c r="I35" s="43" t="s">
        <v>1245</v>
      </c>
      <c r="J35" s="43" t="s">
        <v>1246</v>
      </c>
      <c r="K35" s="43" t="s">
        <v>1265</v>
      </c>
      <c r="L35" s="43" t="s">
        <v>34</v>
      </c>
      <c r="M35" s="9" t="s">
        <v>30</v>
      </c>
      <c r="N35" s="43" t="s">
        <v>1248</v>
      </c>
      <c r="O35" s="18" t="s">
        <v>1249</v>
      </c>
    </row>
    <row r="36" spans="2:15" ht="193.2" hidden="1" customHeight="1" x14ac:dyDescent="0.2">
      <c r="B36" s="43" t="s">
        <v>2074</v>
      </c>
      <c r="C36" s="43" t="s">
        <v>1900</v>
      </c>
      <c r="D36" s="7" t="s">
        <v>33</v>
      </c>
      <c r="E36" s="43" t="s">
        <v>1901</v>
      </c>
      <c r="F36" s="21">
        <v>45577</v>
      </c>
      <c r="G36" s="21">
        <v>45738</v>
      </c>
      <c r="H36" s="14" t="s">
        <v>1852</v>
      </c>
      <c r="I36" s="11" t="s">
        <v>1853</v>
      </c>
      <c r="J36" s="14" t="s">
        <v>1854</v>
      </c>
      <c r="K36" s="43" t="s">
        <v>32</v>
      </c>
      <c r="L36" s="43" t="s">
        <v>31</v>
      </c>
      <c r="M36" s="9" t="s">
        <v>30</v>
      </c>
      <c r="N36" s="11" t="s">
        <v>1855</v>
      </c>
      <c r="O36" s="18" t="str">
        <f t="shared" ref="O36:O46" si="2">HYPERLINK("#", "https://www.ku-portsquare.jp/site/course/list/")</f>
        <v>https://www.ku-portsquare.jp/site/course/list/</v>
      </c>
    </row>
    <row r="37" spans="2:15" ht="232.2" hidden="1" customHeight="1" x14ac:dyDescent="0.2">
      <c r="B37" s="43" t="s">
        <v>2074</v>
      </c>
      <c r="C37" s="43" t="s">
        <v>1902</v>
      </c>
      <c r="D37" s="7" t="s">
        <v>33</v>
      </c>
      <c r="E37" s="43" t="s">
        <v>1901</v>
      </c>
      <c r="F37" s="21">
        <v>45577</v>
      </c>
      <c r="G37" s="21">
        <v>45738</v>
      </c>
      <c r="H37" s="14" t="s">
        <v>1852</v>
      </c>
      <c r="I37" s="11" t="s">
        <v>1853</v>
      </c>
      <c r="J37" s="14" t="s">
        <v>1854</v>
      </c>
      <c r="K37" s="43" t="s">
        <v>32</v>
      </c>
      <c r="L37" s="43" t="s">
        <v>31</v>
      </c>
      <c r="M37" s="9" t="s">
        <v>30</v>
      </c>
      <c r="N37" s="11" t="s">
        <v>1855</v>
      </c>
      <c r="O37" s="18" t="str">
        <f t="shared" si="2"/>
        <v>https://www.ku-portsquare.jp/site/course/list/</v>
      </c>
    </row>
    <row r="38" spans="2:15" ht="232.2" hidden="1" customHeight="1" x14ac:dyDescent="0.2">
      <c r="B38" s="43" t="s">
        <v>2074</v>
      </c>
      <c r="C38" s="43" t="s">
        <v>1903</v>
      </c>
      <c r="D38" s="7" t="s">
        <v>33</v>
      </c>
      <c r="E38" s="43" t="s">
        <v>1904</v>
      </c>
      <c r="F38" s="21">
        <v>45582</v>
      </c>
      <c r="G38" s="21">
        <v>45638</v>
      </c>
      <c r="H38" s="14" t="s">
        <v>1852</v>
      </c>
      <c r="I38" s="11" t="s">
        <v>1853</v>
      </c>
      <c r="J38" s="14" t="s">
        <v>1854</v>
      </c>
      <c r="K38" s="43" t="s">
        <v>32</v>
      </c>
      <c r="L38" s="43" t="s">
        <v>31</v>
      </c>
      <c r="M38" s="9" t="s">
        <v>30</v>
      </c>
      <c r="N38" s="11" t="s">
        <v>1855</v>
      </c>
      <c r="O38" s="18" t="str">
        <f t="shared" si="2"/>
        <v>https://www.ku-portsquare.jp/site/course/list/</v>
      </c>
    </row>
    <row r="39" spans="2:15" ht="232.2" hidden="1" customHeight="1" x14ac:dyDescent="0.2">
      <c r="B39" s="43" t="s">
        <v>2074</v>
      </c>
      <c r="C39" s="43" t="s">
        <v>1905</v>
      </c>
      <c r="D39" s="7" t="s">
        <v>33</v>
      </c>
      <c r="E39" s="43" t="s">
        <v>1906</v>
      </c>
      <c r="F39" s="21">
        <v>45583</v>
      </c>
      <c r="G39" s="21">
        <v>45639</v>
      </c>
      <c r="H39" s="14" t="s">
        <v>1852</v>
      </c>
      <c r="I39" s="11" t="s">
        <v>1853</v>
      </c>
      <c r="J39" s="14" t="s">
        <v>1854</v>
      </c>
      <c r="K39" s="43" t="s">
        <v>32</v>
      </c>
      <c r="L39" s="43" t="s">
        <v>31</v>
      </c>
      <c r="M39" s="9" t="s">
        <v>30</v>
      </c>
      <c r="N39" s="11" t="s">
        <v>1855</v>
      </c>
      <c r="O39" s="18" t="str">
        <f t="shared" si="2"/>
        <v>https://www.ku-portsquare.jp/site/course/list/</v>
      </c>
    </row>
    <row r="40" spans="2:15" ht="312" hidden="1" customHeight="1" x14ac:dyDescent="0.2">
      <c r="B40" s="43" t="s">
        <v>2074</v>
      </c>
      <c r="C40" s="43" t="s">
        <v>1907</v>
      </c>
      <c r="D40" s="7" t="s">
        <v>33</v>
      </c>
      <c r="E40" s="43" t="s">
        <v>1908</v>
      </c>
      <c r="F40" s="21">
        <v>45584</v>
      </c>
      <c r="G40" s="21">
        <v>45584</v>
      </c>
      <c r="H40" s="14" t="s">
        <v>1909</v>
      </c>
      <c r="I40" s="11" t="s">
        <v>1910</v>
      </c>
      <c r="J40" s="14" t="s">
        <v>1854</v>
      </c>
      <c r="K40" s="43" t="s">
        <v>32</v>
      </c>
      <c r="L40" s="43" t="s">
        <v>31</v>
      </c>
      <c r="M40" s="9" t="s">
        <v>30</v>
      </c>
      <c r="N40" s="11" t="s">
        <v>1855</v>
      </c>
      <c r="O40" s="18" t="str">
        <f t="shared" si="2"/>
        <v>https://www.ku-portsquare.jp/site/course/list/</v>
      </c>
    </row>
    <row r="41" spans="2:15" ht="214.8" hidden="1" customHeight="1" x14ac:dyDescent="0.2">
      <c r="B41" s="43" t="s">
        <v>2074</v>
      </c>
      <c r="C41" s="43" t="s">
        <v>1911</v>
      </c>
      <c r="D41" s="7" t="s">
        <v>33</v>
      </c>
      <c r="E41" s="43" t="s">
        <v>1912</v>
      </c>
      <c r="F41" s="21">
        <v>45584</v>
      </c>
      <c r="G41" s="21">
        <v>45640</v>
      </c>
      <c r="H41" s="14" t="s">
        <v>1852</v>
      </c>
      <c r="I41" s="11" t="s">
        <v>1853</v>
      </c>
      <c r="J41" s="14" t="s">
        <v>1854</v>
      </c>
      <c r="K41" s="43" t="s">
        <v>32</v>
      </c>
      <c r="L41" s="43" t="s">
        <v>31</v>
      </c>
      <c r="M41" s="9" t="s">
        <v>30</v>
      </c>
      <c r="N41" s="11" t="s">
        <v>1855</v>
      </c>
      <c r="O41" s="18" t="str">
        <f t="shared" si="2"/>
        <v>https://www.ku-portsquare.jp/site/course/list/</v>
      </c>
    </row>
    <row r="42" spans="2:15" ht="214.8" hidden="1" customHeight="1" x14ac:dyDescent="0.2">
      <c r="B42" s="43" t="s">
        <v>2074</v>
      </c>
      <c r="C42" s="43" t="s">
        <v>1913</v>
      </c>
      <c r="D42" s="7" t="s">
        <v>33</v>
      </c>
      <c r="E42" s="43" t="s">
        <v>1914</v>
      </c>
      <c r="F42" s="21">
        <v>45586</v>
      </c>
      <c r="G42" s="21">
        <v>45607</v>
      </c>
      <c r="H42" s="14" t="s">
        <v>1852</v>
      </c>
      <c r="I42" s="11" t="s">
        <v>1853</v>
      </c>
      <c r="J42" s="14" t="s">
        <v>1854</v>
      </c>
      <c r="K42" s="43" t="s">
        <v>32</v>
      </c>
      <c r="L42" s="43" t="s">
        <v>31</v>
      </c>
      <c r="M42" s="9" t="s">
        <v>30</v>
      </c>
      <c r="N42" s="11" t="s">
        <v>1855</v>
      </c>
      <c r="O42" s="18" t="str">
        <f t="shared" si="2"/>
        <v>https://www.ku-portsquare.jp/site/course/list/</v>
      </c>
    </row>
    <row r="43" spans="2:15" ht="214.8" hidden="1" customHeight="1" x14ac:dyDescent="0.2">
      <c r="B43" s="43" t="s">
        <v>2074</v>
      </c>
      <c r="C43" s="43" t="s">
        <v>1915</v>
      </c>
      <c r="D43" s="7" t="s">
        <v>33</v>
      </c>
      <c r="E43" s="43" t="s">
        <v>1916</v>
      </c>
      <c r="F43" s="21">
        <v>45586</v>
      </c>
      <c r="G43" s="21">
        <v>45642</v>
      </c>
      <c r="H43" s="14" t="s">
        <v>1852</v>
      </c>
      <c r="I43" s="11" t="s">
        <v>1853</v>
      </c>
      <c r="J43" s="14" t="s">
        <v>1854</v>
      </c>
      <c r="K43" s="43" t="s">
        <v>32</v>
      </c>
      <c r="L43" s="43" t="s">
        <v>31</v>
      </c>
      <c r="M43" s="9" t="s">
        <v>30</v>
      </c>
      <c r="N43" s="11" t="s">
        <v>1855</v>
      </c>
      <c r="O43" s="18" t="str">
        <f t="shared" si="2"/>
        <v>https://www.ku-portsquare.jp/site/course/list/</v>
      </c>
    </row>
    <row r="44" spans="2:15" ht="177" hidden="1" customHeight="1" x14ac:dyDescent="0.2">
      <c r="B44" s="43" t="s">
        <v>2074</v>
      </c>
      <c r="C44" s="43" t="s">
        <v>1917</v>
      </c>
      <c r="D44" s="7" t="s">
        <v>33</v>
      </c>
      <c r="E44" s="43" t="s">
        <v>1918</v>
      </c>
      <c r="F44" s="21">
        <v>45587</v>
      </c>
      <c r="G44" s="21">
        <v>45587</v>
      </c>
      <c r="H44" s="14" t="s">
        <v>1852</v>
      </c>
      <c r="I44" s="11" t="s">
        <v>1853</v>
      </c>
      <c r="J44" s="14" t="s">
        <v>1854</v>
      </c>
      <c r="K44" s="43" t="s">
        <v>32</v>
      </c>
      <c r="L44" s="43" t="s">
        <v>31</v>
      </c>
      <c r="M44" s="9" t="s">
        <v>30</v>
      </c>
      <c r="N44" s="11" t="s">
        <v>1855</v>
      </c>
      <c r="O44" s="18" t="str">
        <f t="shared" si="2"/>
        <v>https://www.ku-portsquare.jp/site/course/list/</v>
      </c>
    </row>
    <row r="45" spans="2:15" ht="322.2" hidden="1" customHeight="1" x14ac:dyDescent="0.2">
      <c r="B45" s="43" t="s">
        <v>2074</v>
      </c>
      <c r="C45" s="43" t="s">
        <v>1919</v>
      </c>
      <c r="D45" s="7" t="s">
        <v>33</v>
      </c>
      <c r="E45" s="43" t="s">
        <v>1920</v>
      </c>
      <c r="F45" s="21">
        <v>45589</v>
      </c>
      <c r="G45" s="21">
        <v>45989</v>
      </c>
      <c r="H45" s="14" t="s">
        <v>1852</v>
      </c>
      <c r="I45" s="11" t="s">
        <v>1853</v>
      </c>
      <c r="J45" s="14" t="s">
        <v>1854</v>
      </c>
      <c r="K45" s="43" t="s">
        <v>32</v>
      </c>
      <c r="L45" s="43" t="s">
        <v>31</v>
      </c>
      <c r="M45" s="9" t="s">
        <v>30</v>
      </c>
      <c r="N45" s="11" t="s">
        <v>1855</v>
      </c>
      <c r="O45" s="18" t="str">
        <f t="shared" si="2"/>
        <v>https://www.ku-portsquare.jp/site/course/list/</v>
      </c>
    </row>
    <row r="46" spans="2:15" ht="292.2" hidden="1" customHeight="1" x14ac:dyDescent="0.2">
      <c r="B46" s="43" t="s">
        <v>2074</v>
      </c>
      <c r="C46" s="43" t="s">
        <v>1921</v>
      </c>
      <c r="D46" s="7" t="s">
        <v>33</v>
      </c>
      <c r="E46" s="43" t="s">
        <v>1922</v>
      </c>
      <c r="F46" s="21">
        <v>45590</v>
      </c>
      <c r="G46" s="21">
        <v>45639</v>
      </c>
      <c r="H46" s="14" t="s">
        <v>1852</v>
      </c>
      <c r="I46" s="11" t="s">
        <v>1853</v>
      </c>
      <c r="J46" s="14" t="s">
        <v>1854</v>
      </c>
      <c r="K46" s="43" t="s">
        <v>32</v>
      </c>
      <c r="L46" s="43" t="s">
        <v>31</v>
      </c>
      <c r="M46" s="9" t="s">
        <v>30</v>
      </c>
      <c r="N46" s="11" t="s">
        <v>1855</v>
      </c>
      <c r="O46" s="18" t="str">
        <f t="shared" si="2"/>
        <v>https://www.ku-portsquare.jp/site/course/list/</v>
      </c>
    </row>
    <row r="47" spans="2:15" ht="152.4" hidden="1" customHeight="1" x14ac:dyDescent="0.2">
      <c r="B47" s="43" t="s">
        <v>2074</v>
      </c>
      <c r="C47" s="43" t="s">
        <v>1266</v>
      </c>
      <c r="D47" s="7" t="s">
        <v>35</v>
      </c>
      <c r="E47" s="43" t="s">
        <v>1267</v>
      </c>
      <c r="F47" s="21">
        <v>45591</v>
      </c>
      <c r="G47" s="21">
        <v>45591</v>
      </c>
      <c r="H47" s="63" t="s">
        <v>1268</v>
      </c>
      <c r="I47" s="63" t="s">
        <v>1259</v>
      </c>
      <c r="J47" s="43" t="s">
        <v>1260</v>
      </c>
      <c r="K47" s="43" t="s">
        <v>1269</v>
      </c>
      <c r="L47" s="43" t="s">
        <v>41</v>
      </c>
      <c r="M47" s="9" t="s">
        <v>30</v>
      </c>
      <c r="N47" s="43" t="s">
        <v>1261</v>
      </c>
      <c r="O47" s="62" t="s">
        <v>1270</v>
      </c>
    </row>
    <row r="48" spans="2:15" ht="238.8" hidden="1" customHeight="1" x14ac:dyDescent="0.2">
      <c r="B48" s="43" t="s">
        <v>2074</v>
      </c>
      <c r="C48" s="43" t="s">
        <v>1923</v>
      </c>
      <c r="D48" s="7" t="s">
        <v>33</v>
      </c>
      <c r="E48" s="43" t="s">
        <v>1924</v>
      </c>
      <c r="F48" s="21">
        <v>45591</v>
      </c>
      <c r="G48" s="21">
        <v>45591</v>
      </c>
      <c r="H48" s="14" t="s">
        <v>1852</v>
      </c>
      <c r="I48" s="11" t="s">
        <v>1853</v>
      </c>
      <c r="J48" s="14" t="s">
        <v>1854</v>
      </c>
      <c r="K48" s="43" t="s">
        <v>32</v>
      </c>
      <c r="L48" s="43" t="s">
        <v>31</v>
      </c>
      <c r="M48" s="9" t="s">
        <v>30</v>
      </c>
      <c r="N48" s="11" t="s">
        <v>1855</v>
      </c>
      <c r="O48" s="18" t="str">
        <f>HYPERLINK("#", "https://www.ku-portsquare.jp/site/course/list/")</f>
        <v>https://www.ku-portsquare.jp/site/course/list/</v>
      </c>
    </row>
    <row r="49" spans="2:15" ht="159" hidden="1" customHeight="1" x14ac:dyDescent="0.2">
      <c r="B49" s="43" t="s">
        <v>2074</v>
      </c>
      <c r="C49" s="43" t="s">
        <v>1925</v>
      </c>
      <c r="D49" s="7" t="s">
        <v>33</v>
      </c>
      <c r="E49" s="43" t="s">
        <v>1926</v>
      </c>
      <c r="F49" s="21">
        <v>45591</v>
      </c>
      <c r="G49" s="21">
        <v>45703</v>
      </c>
      <c r="H49" s="14" t="s">
        <v>1852</v>
      </c>
      <c r="I49" s="11" t="s">
        <v>1853</v>
      </c>
      <c r="J49" s="14" t="s">
        <v>1854</v>
      </c>
      <c r="K49" s="43" t="s">
        <v>32</v>
      </c>
      <c r="L49" s="43" t="s">
        <v>31</v>
      </c>
      <c r="M49" s="9" t="s">
        <v>30</v>
      </c>
      <c r="N49" s="11" t="s">
        <v>1855</v>
      </c>
      <c r="O49" s="18" t="str">
        <f>HYPERLINK("#", "https://www.ku-portsquare.jp/site/course/list/")</f>
        <v>https://www.ku-portsquare.jp/site/course/list/</v>
      </c>
    </row>
    <row r="50" spans="2:15" ht="100.8" hidden="1" customHeight="1" x14ac:dyDescent="0.2">
      <c r="B50" s="43" t="s">
        <v>2074</v>
      </c>
      <c r="C50" s="43" t="s">
        <v>1087</v>
      </c>
      <c r="D50" s="7" t="s">
        <v>35</v>
      </c>
      <c r="E50" s="43" t="s">
        <v>1088</v>
      </c>
      <c r="F50" s="21" t="s">
        <v>333</v>
      </c>
      <c r="G50" s="21" t="s">
        <v>333</v>
      </c>
      <c r="H50" s="43" t="s">
        <v>1089</v>
      </c>
      <c r="I50" s="43" t="s">
        <v>1090</v>
      </c>
      <c r="J50" s="43" t="s">
        <v>1089</v>
      </c>
      <c r="K50" s="43" t="s">
        <v>32</v>
      </c>
      <c r="L50" s="43" t="s">
        <v>34</v>
      </c>
      <c r="M50" s="9" t="s">
        <v>30</v>
      </c>
      <c r="N50" s="43" t="s">
        <v>1091</v>
      </c>
      <c r="O50" s="18"/>
    </row>
    <row r="51" spans="2:15" ht="354.6" hidden="1" customHeight="1" x14ac:dyDescent="0.2">
      <c r="B51" s="43" t="s">
        <v>2074</v>
      </c>
      <c r="C51" s="43" t="s">
        <v>1927</v>
      </c>
      <c r="D51" s="7" t="s">
        <v>33</v>
      </c>
      <c r="E51" s="43" t="s">
        <v>1928</v>
      </c>
      <c r="F51" s="21">
        <v>45596</v>
      </c>
      <c r="G51" s="21">
        <v>45673</v>
      </c>
      <c r="H51" s="14" t="s">
        <v>1852</v>
      </c>
      <c r="I51" s="11" t="s">
        <v>1853</v>
      </c>
      <c r="J51" s="14" t="s">
        <v>1854</v>
      </c>
      <c r="K51" s="43" t="s">
        <v>32</v>
      </c>
      <c r="L51" s="43" t="s">
        <v>31</v>
      </c>
      <c r="M51" s="9" t="s">
        <v>30</v>
      </c>
      <c r="N51" s="11" t="s">
        <v>1855</v>
      </c>
      <c r="O51" s="18" t="str">
        <f>HYPERLINK("#", "https://www.ku-portsquare.jp/site/course/list/")</f>
        <v>https://www.ku-portsquare.jp/site/course/list/</v>
      </c>
    </row>
    <row r="52" spans="2:15" ht="209.4" hidden="1" customHeight="1" x14ac:dyDescent="0.2">
      <c r="B52" s="43" t="s">
        <v>2074</v>
      </c>
      <c r="C52" s="43" t="s">
        <v>1271</v>
      </c>
      <c r="D52" s="7" t="s">
        <v>35</v>
      </c>
      <c r="E52" s="43" t="s">
        <v>1272</v>
      </c>
      <c r="F52" s="21">
        <v>45598</v>
      </c>
      <c r="G52" s="21">
        <v>45598</v>
      </c>
      <c r="H52" s="43" t="s">
        <v>1273</v>
      </c>
      <c r="I52" s="43" t="s">
        <v>1259</v>
      </c>
      <c r="J52" s="43" t="s">
        <v>1274</v>
      </c>
      <c r="K52" s="43" t="s">
        <v>32</v>
      </c>
      <c r="L52" s="43" t="s">
        <v>31</v>
      </c>
      <c r="M52" s="9" t="s">
        <v>30</v>
      </c>
      <c r="N52" s="43" t="s">
        <v>1275</v>
      </c>
      <c r="O52" s="18" t="str">
        <f>HYPERLINK("#", "https://www.kanagawa-ongakudo.com/d/70tour")</f>
        <v>https://www.kanagawa-ongakudo.com/d/70tour</v>
      </c>
    </row>
    <row r="53" spans="2:15" ht="145.19999999999999" hidden="1" customHeight="1" x14ac:dyDescent="0.2">
      <c r="B53" s="43" t="s">
        <v>2074</v>
      </c>
      <c r="C53" s="43" t="s">
        <v>1929</v>
      </c>
      <c r="D53" s="7" t="s">
        <v>33</v>
      </c>
      <c r="E53" s="43" t="s">
        <v>1930</v>
      </c>
      <c r="F53" s="21">
        <v>45598</v>
      </c>
      <c r="G53" s="21">
        <v>45598</v>
      </c>
      <c r="H53" s="14" t="s">
        <v>1931</v>
      </c>
      <c r="I53" s="11" t="s">
        <v>1932</v>
      </c>
      <c r="J53" s="14" t="s">
        <v>1854</v>
      </c>
      <c r="K53" s="11" t="s">
        <v>1871</v>
      </c>
      <c r="L53" s="43" t="s">
        <v>31</v>
      </c>
      <c r="M53" s="9" t="s">
        <v>30</v>
      </c>
      <c r="N53" s="11" t="s">
        <v>1855</v>
      </c>
      <c r="O53" s="18" t="str">
        <f>HYPERLINK("#", "https://www.ku-portsquare.jp/site/course/list/")</f>
        <v>https://www.ku-portsquare.jp/site/course/list/</v>
      </c>
    </row>
    <row r="54" spans="2:15" ht="256.8" hidden="1" customHeight="1" x14ac:dyDescent="0.2">
      <c r="B54" s="43" t="s">
        <v>2074</v>
      </c>
      <c r="C54" s="43" t="s">
        <v>1933</v>
      </c>
      <c r="D54" s="7" t="s">
        <v>33</v>
      </c>
      <c r="E54" s="43" t="s">
        <v>1934</v>
      </c>
      <c r="F54" s="21">
        <v>45598</v>
      </c>
      <c r="G54" s="21">
        <v>45633</v>
      </c>
      <c r="H54" s="14" t="s">
        <v>1852</v>
      </c>
      <c r="I54" s="11" t="s">
        <v>1853</v>
      </c>
      <c r="J54" s="14" t="s">
        <v>1854</v>
      </c>
      <c r="K54" s="43" t="s">
        <v>32</v>
      </c>
      <c r="L54" s="43" t="s">
        <v>31</v>
      </c>
      <c r="M54" s="9" t="s">
        <v>30</v>
      </c>
      <c r="N54" s="11" t="s">
        <v>1855</v>
      </c>
      <c r="O54" s="18" t="str">
        <f>HYPERLINK("#", "https://www.ku-portsquare.jp/site/course/list/")</f>
        <v>https://www.ku-portsquare.jp/site/course/list/</v>
      </c>
    </row>
    <row r="55" spans="2:15" ht="249" hidden="1" customHeight="1" x14ac:dyDescent="0.2">
      <c r="B55" s="43" t="s">
        <v>2074</v>
      </c>
      <c r="C55" s="43" t="s">
        <v>1935</v>
      </c>
      <c r="D55" s="7" t="s">
        <v>33</v>
      </c>
      <c r="E55" s="43" t="s">
        <v>1936</v>
      </c>
      <c r="F55" s="21">
        <v>45598</v>
      </c>
      <c r="G55" s="21">
        <v>45633</v>
      </c>
      <c r="H55" s="14" t="s">
        <v>1852</v>
      </c>
      <c r="I55" s="11" t="s">
        <v>1853</v>
      </c>
      <c r="J55" s="14" t="s">
        <v>1854</v>
      </c>
      <c r="K55" s="43" t="s">
        <v>32</v>
      </c>
      <c r="L55" s="43" t="s">
        <v>31</v>
      </c>
      <c r="M55" s="9" t="s">
        <v>30</v>
      </c>
      <c r="N55" s="11" t="s">
        <v>1855</v>
      </c>
      <c r="O55" s="18" t="str">
        <f>HYPERLINK("#", "https://www.ku-portsquare.jp/site/course/list/")</f>
        <v>https://www.ku-portsquare.jp/site/course/list/</v>
      </c>
    </row>
    <row r="56" spans="2:15" ht="194.4" hidden="1" customHeight="1" x14ac:dyDescent="0.2">
      <c r="B56" s="43" t="s">
        <v>2074</v>
      </c>
      <c r="C56" s="43" t="s">
        <v>1276</v>
      </c>
      <c r="D56" s="7" t="s">
        <v>35</v>
      </c>
      <c r="E56" s="43" t="s">
        <v>1277</v>
      </c>
      <c r="F56" s="21">
        <v>45599</v>
      </c>
      <c r="G56" s="21">
        <v>45599</v>
      </c>
      <c r="H56" s="43" t="s">
        <v>1273</v>
      </c>
      <c r="I56" s="43" t="s">
        <v>1259</v>
      </c>
      <c r="J56" s="43" t="s">
        <v>1278</v>
      </c>
      <c r="K56" s="43" t="s">
        <v>32</v>
      </c>
      <c r="L56" s="43" t="s">
        <v>31</v>
      </c>
      <c r="M56" s="9" t="s">
        <v>30</v>
      </c>
      <c r="N56" s="43" t="s">
        <v>1275</v>
      </c>
      <c r="O56" s="18" t="str">
        <f>HYPERLINK("#", "https://www.kanagawa-ongakudo.com/d/70family")</f>
        <v>https://www.kanagawa-ongakudo.com/d/70family</v>
      </c>
    </row>
    <row r="57" spans="2:15" ht="137.4" hidden="1" customHeight="1" x14ac:dyDescent="0.2">
      <c r="B57" s="43" t="s">
        <v>2074</v>
      </c>
      <c r="C57" s="43" t="s">
        <v>1279</v>
      </c>
      <c r="D57" s="7" t="s">
        <v>35</v>
      </c>
      <c r="E57" s="43" t="s">
        <v>1280</v>
      </c>
      <c r="F57" s="21">
        <v>45600</v>
      </c>
      <c r="G57" s="21">
        <v>45600</v>
      </c>
      <c r="H57" s="43" t="s">
        <v>1273</v>
      </c>
      <c r="I57" s="43" t="s">
        <v>1259</v>
      </c>
      <c r="J57" s="43" t="s">
        <v>1278</v>
      </c>
      <c r="K57" s="43" t="s">
        <v>32</v>
      </c>
      <c r="L57" s="43" t="s">
        <v>31</v>
      </c>
      <c r="M57" s="9" t="s">
        <v>30</v>
      </c>
      <c r="N57" s="43" t="s">
        <v>1275</v>
      </c>
      <c r="O57" s="18" t="str">
        <f>HYPERLINK("#", "https://www.kanagawa-ongakudo.com/d/70gala")</f>
        <v>https://www.kanagawa-ongakudo.com/d/70gala</v>
      </c>
    </row>
    <row r="58" spans="2:15" ht="302.39999999999998" hidden="1" customHeight="1" x14ac:dyDescent="0.2">
      <c r="B58" s="43" t="s">
        <v>2074</v>
      </c>
      <c r="C58" s="43" t="s">
        <v>1937</v>
      </c>
      <c r="D58" s="7" t="s">
        <v>33</v>
      </c>
      <c r="E58" s="43" t="s">
        <v>1938</v>
      </c>
      <c r="F58" s="21">
        <v>45601</v>
      </c>
      <c r="G58" s="21">
        <v>45629</v>
      </c>
      <c r="H58" s="14" t="s">
        <v>1852</v>
      </c>
      <c r="I58" s="11" t="s">
        <v>1853</v>
      </c>
      <c r="J58" s="14" t="s">
        <v>1854</v>
      </c>
      <c r="K58" s="43" t="s">
        <v>32</v>
      </c>
      <c r="L58" s="43" t="s">
        <v>31</v>
      </c>
      <c r="M58" s="9" t="s">
        <v>30</v>
      </c>
      <c r="N58" s="11" t="s">
        <v>1855</v>
      </c>
      <c r="O58" s="18" t="str">
        <f>HYPERLINK("#", "https://www.ku-portsquare.jp/site/course/list/")</f>
        <v>https://www.ku-portsquare.jp/site/course/list/</v>
      </c>
    </row>
    <row r="59" spans="2:15" ht="212.4" hidden="1" customHeight="1" x14ac:dyDescent="0.2">
      <c r="B59" s="43" t="s">
        <v>2074</v>
      </c>
      <c r="C59" s="43" t="s">
        <v>1939</v>
      </c>
      <c r="D59" s="7" t="s">
        <v>33</v>
      </c>
      <c r="E59" s="43" t="s">
        <v>1940</v>
      </c>
      <c r="F59" s="21">
        <v>45601</v>
      </c>
      <c r="G59" s="21">
        <v>45636</v>
      </c>
      <c r="H59" s="14" t="s">
        <v>1852</v>
      </c>
      <c r="I59" s="11" t="s">
        <v>1853</v>
      </c>
      <c r="J59" s="14" t="s">
        <v>1854</v>
      </c>
      <c r="K59" s="43" t="s">
        <v>32</v>
      </c>
      <c r="L59" s="43" t="s">
        <v>31</v>
      </c>
      <c r="M59" s="9" t="s">
        <v>30</v>
      </c>
      <c r="N59" s="11" t="s">
        <v>1855</v>
      </c>
      <c r="O59" s="18" t="str">
        <f>HYPERLINK("#", "https://www.ku-portsquare.jp/site/course/list/")</f>
        <v>https://www.ku-portsquare.jp/site/course/list/</v>
      </c>
    </row>
    <row r="60" spans="2:15" ht="223.2" hidden="1" customHeight="1" x14ac:dyDescent="0.2">
      <c r="B60" s="43" t="s">
        <v>2074</v>
      </c>
      <c r="C60" s="43" t="s">
        <v>1941</v>
      </c>
      <c r="D60" s="7" t="s">
        <v>33</v>
      </c>
      <c r="E60" s="43" t="s">
        <v>1942</v>
      </c>
      <c r="F60" s="21">
        <v>45602</v>
      </c>
      <c r="G60" s="21">
        <v>45616</v>
      </c>
      <c r="H60" s="14" t="s">
        <v>1852</v>
      </c>
      <c r="I60" s="11" t="s">
        <v>1853</v>
      </c>
      <c r="J60" s="14" t="s">
        <v>1854</v>
      </c>
      <c r="K60" s="43" t="s">
        <v>32</v>
      </c>
      <c r="L60" s="43" t="s">
        <v>31</v>
      </c>
      <c r="M60" s="9" t="s">
        <v>30</v>
      </c>
      <c r="N60" s="11" t="s">
        <v>1855</v>
      </c>
      <c r="O60" s="18" t="str">
        <f>HYPERLINK("#", "https://www.ku-portsquare.jp/site/course/list/")</f>
        <v>https://www.ku-portsquare.jp/site/course/list/</v>
      </c>
    </row>
    <row r="61" spans="2:15" ht="175.2" hidden="1" customHeight="1" x14ac:dyDescent="0.2">
      <c r="B61" s="43" t="s">
        <v>2074</v>
      </c>
      <c r="C61" s="43" t="s">
        <v>1263</v>
      </c>
      <c r="D61" s="7" t="s">
        <v>45</v>
      </c>
      <c r="E61" s="43" t="s">
        <v>1264</v>
      </c>
      <c r="F61" s="23" t="s">
        <v>411</v>
      </c>
      <c r="G61" s="23" t="s">
        <v>411</v>
      </c>
      <c r="H61" s="43" t="s">
        <v>1244</v>
      </c>
      <c r="I61" s="43" t="s">
        <v>1245</v>
      </c>
      <c r="J61" s="43" t="s">
        <v>1246</v>
      </c>
      <c r="K61" s="43" t="s">
        <v>1265</v>
      </c>
      <c r="L61" s="43" t="s">
        <v>34</v>
      </c>
      <c r="M61" s="9" t="s">
        <v>30</v>
      </c>
      <c r="N61" s="43" t="s">
        <v>1248</v>
      </c>
      <c r="O61" s="18" t="s">
        <v>1249</v>
      </c>
    </row>
    <row r="62" spans="2:15" ht="218.4" hidden="1" customHeight="1" x14ac:dyDescent="0.2">
      <c r="B62" s="43" t="s">
        <v>2074</v>
      </c>
      <c r="C62" s="43" t="s">
        <v>1943</v>
      </c>
      <c r="D62" s="7" t="s">
        <v>33</v>
      </c>
      <c r="E62" s="43" t="s">
        <v>1944</v>
      </c>
      <c r="F62" s="21">
        <v>45607</v>
      </c>
      <c r="G62" s="21">
        <v>45621</v>
      </c>
      <c r="H62" s="14" t="s">
        <v>1852</v>
      </c>
      <c r="I62" s="11" t="s">
        <v>1853</v>
      </c>
      <c r="J62" s="14" t="s">
        <v>1854</v>
      </c>
      <c r="K62" s="43" t="s">
        <v>32</v>
      </c>
      <c r="L62" s="43" t="s">
        <v>31</v>
      </c>
      <c r="M62" s="9" t="s">
        <v>30</v>
      </c>
      <c r="N62" s="11" t="s">
        <v>1855</v>
      </c>
      <c r="O62" s="18" t="str">
        <f t="shared" ref="O62:O70" si="3">HYPERLINK("#", "https://www.ku-portsquare.jp/site/course/list/")</f>
        <v>https://www.ku-portsquare.jp/site/course/list/</v>
      </c>
    </row>
    <row r="63" spans="2:15" ht="260.39999999999998" hidden="1" customHeight="1" x14ac:dyDescent="0.2">
      <c r="B63" s="43" t="s">
        <v>2074</v>
      </c>
      <c r="C63" s="43" t="s">
        <v>1945</v>
      </c>
      <c r="D63" s="7" t="s">
        <v>33</v>
      </c>
      <c r="E63" s="43" t="s">
        <v>1918</v>
      </c>
      <c r="F63" s="21">
        <v>45608</v>
      </c>
      <c r="G63" s="21">
        <v>45608</v>
      </c>
      <c r="H63" s="14" t="s">
        <v>1852</v>
      </c>
      <c r="I63" s="11" t="s">
        <v>1853</v>
      </c>
      <c r="J63" s="14" t="s">
        <v>1854</v>
      </c>
      <c r="K63" s="43" t="s">
        <v>32</v>
      </c>
      <c r="L63" s="43" t="s">
        <v>31</v>
      </c>
      <c r="M63" s="9" t="s">
        <v>30</v>
      </c>
      <c r="N63" s="11" t="s">
        <v>1855</v>
      </c>
      <c r="O63" s="18" t="str">
        <f t="shared" si="3"/>
        <v>https://www.ku-portsquare.jp/site/course/list/</v>
      </c>
    </row>
    <row r="64" spans="2:15" ht="307.8" hidden="1" customHeight="1" x14ac:dyDescent="0.2">
      <c r="B64" s="43" t="s">
        <v>2074</v>
      </c>
      <c r="C64" s="43" t="s">
        <v>1946</v>
      </c>
      <c r="D64" s="7" t="s">
        <v>33</v>
      </c>
      <c r="E64" s="43" t="s">
        <v>1947</v>
      </c>
      <c r="F64" s="21">
        <v>45608</v>
      </c>
      <c r="G64" s="21">
        <v>45622</v>
      </c>
      <c r="H64" s="14" t="s">
        <v>1852</v>
      </c>
      <c r="I64" s="11" t="s">
        <v>1853</v>
      </c>
      <c r="J64" s="14" t="s">
        <v>1854</v>
      </c>
      <c r="K64" s="43" t="s">
        <v>32</v>
      </c>
      <c r="L64" s="43" t="s">
        <v>31</v>
      </c>
      <c r="M64" s="9" t="s">
        <v>30</v>
      </c>
      <c r="N64" s="11" t="s">
        <v>1855</v>
      </c>
      <c r="O64" s="18" t="str">
        <f t="shared" si="3"/>
        <v>https://www.ku-portsquare.jp/site/course/list/</v>
      </c>
    </row>
    <row r="65" spans="1:16354" ht="263.39999999999998" hidden="1" customHeight="1" x14ac:dyDescent="0.2">
      <c r="B65" s="43" t="s">
        <v>2074</v>
      </c>
      <c r="C65" s="43" t="s">
        <v>1948</v>
      </c>
      <c r="D65" s="7" t="s">
        <v>33</v>
      </c>
      <c r="E65" s="43" t="s">
        <v>1949</v>
      </c>
      <c r="F65" s="21">
        <v>45609</v>
      </c>
      <c r="G65" s="21">
        <v>45609</v>
      </c>
      <c r="H65" s="14" t="s">
        <v>1950</v>
      </c>
      <c r="I65" s="11" t="s">
        <v>1853</v>
      </c>
      <c r="J65" s="14" t="s">
        <v>1854</v>
      </c>
      <c r="K65" s="43" t="s">
        <v>32</v>
      </c>
      <c r="L65" s="43" t="s">
        <v>31</v>
      </c>
      <c r="M65" s="9" t="s">
        <v>30</v>
      </c>
      <c r="N65" s="11" t="s">
        <v>1855</v>
      </c>
      <c r="O65" s="18" t="str">
        <f t="shared" si="3"/>
        <v>https://www.ku-portsquare.jp/site/course/list/</v>
      </c>
    </row>
    <row r="66" spans="1:16354" ht="219.6" hidden="1" customHeight="1" x14ac:dyDescent="0.2">
      <c r="B66" s="43" t="s">
        <v>2074</v>
      </c>
      <c r="C66" s="43" t="s">
        <v>1951</v>
      </c>
      <c r="D66" s="7" t="s">
        <v>33</v>
      </c>
      <c r="E66" s="43" t="s">
        <v>1952</v>
      </c>
      <c r="F66" s="21">
        <v>45609</v>
      </c>
      <c r="G66" s="21">
        <v>45623</v>
      </c>
      <c r="H66" s="14" t="s">
        <v>1852</v>
      </c>
      <c r="I66" s="11" t="s">
        <v>1853</v>
      </c>
      <c r="J66" s="14" t="s">
        <v>1854</v>
      </c>
      <c r="K66" s="43" t="s">
        <v>32</v>
      </c>
      <c r="L66" s="43" t="s">
        <v>31</v>
      </c>
      <c r="M66" s="9" t="s">
        <v>30</v>
      </c>
      <c r="N66" s="11" t="s">
        <v>1855</v>
      </c>
      <c r="O66" s="18" t="str">
        <f t="shared" si="3"/>
        <v>https://www.ku-portsquare.jp/site/course/list/</v>
      </c>
    </row>
    <row r="67" spans="1:16354" ht="310.8" hidden="1" customHeight="1" x14ac:dyDescent="0.2">
      <c r="B67" s="43" t="s">
        <v>2074</v>
      </c>
      <c r="C67" s="43" t="s">
        <v>1953</v>
      </c>
      <c r="D67" s="7" t="s">
        <v>33</v>
      </c>
      <c r="E67" s="43" t="s">
        <v>1954</v>
      </c>
      <c r="F67" s="21">
        <v>45609</v>
      </c>
      <c r="G67" s="21">
        <v>45714</v>
      </c>
      <c r="H67" s="14" t="s">
        <v>1852</v>
      </c>
      <c r="I67" s="11" t="s">
        <v>1853</v>
      </c>
      <c r="J67" s="14" t="s">
        <v>1854</v>
      </c>
      <c r="K67" s="43" t="s">
        <v>32</v>
      </c>
      <c r="L67" s="43" t="s">
        <v>31</v>
      </c>
      <c r="M67" s="9" t="s">
        <v>30</v>
      </c>
      <c r="N67" s="11" t="s">
        <v>1855</v>
      </c>
      <c r="O67" s="18" t="str">
        <f t="shared" si="3"/>
        <v>https://www.ku-portsquare.jp/site/course/list/</v>
      </c>
    </row>
    <row r="68" spans="1:16354" ht="282.60000000000002" hidden="1" customHeight="1" x14ac:dyDescent="0.2">
      <c r="B68" s="43" t="s">
        <v>2074</v>
      </c>
      <c r="C68" s="43" t="s">
        <v>1955</v>
      </c>
      <c r="D68" s="7" t="s">
        <v>33</v>
      </c>
      <c r="E68" s="43" t="s">
        <v>1956</v>
      </c>
      <c r="F68" s="21">
        <v>45609</v>
      </c>
      <c r="G68" s="21">
        <v>45714</v>
      </c>
      <c r="H68" s="14" t="s">
        <v>1852</v>
      </c>
      <c r="I68" s="11" t="s">
        <v>1853</v>
      </c>
      <c r="J68" s="14" t="s">
        <v>1854</v>
      </c>
      <c r="K68" s="43" t="s">
        <v>32</v>
      </c>
      <c r="L68" s="43" t="s">
        <v>31</v>
      </c>
      <c r="M68" s="9" t="s">
        <v>30</v>
      </c>
      <c r="N68" s="11" t="s">
        <v>1855</v>
      </c>
      <c r="O68" s="18" t="str">
        <f t="shared" si="3"/>
        <v>https://www.ku-portsquare.jp/site/course/list/</v>
      </c>
    </row>
    <row r="69" spans="1:16354" ht="219.6" hidden="1" customHeight="1" x14ac:dyDescent="0.2">
      <c r="B69" s="43" t="s">
        <v>2074</v>
      </c>
      <c r="C69" s="43" t="s">
        <v>1957</v>
      </c>
      <c r="D69" s="7" t="s">
        <v>33</v>
      </c>
      <c r="E69" s="43" t="s">
        <v>1958</v>
      </c>
      <c r="F69" s="21">
        <v>45612</v>
      </c>
      <c r="G69" s="21">
        <v>45612</v>
      </c>
      <c r="H69" s="14" t="s">
        <v>1852</v>
      </c>
      <c r="I69" s="11" t="s">
        <v>1853</v>
      </c>
      <c r="J69" s="14" t="s">
        <v>1854</v>
      </c>
      <c r="K69" s="43" t="s">
        <v>32</v>
      </c>
      <c r="L69" s="43" t="s">
        <v>31</v>
      </c>
      <c r="M69" s="9" t="s">
        <v>30</v>
      </c>
      <c r="N69" s="11" t="s">
        <v>1855</v>
      </c>
      <c r="O69" s="18" t="str">
        <f t="shared" si="3"/>
        <v>https://www.ku-portsquare.jp/site/course/list/</v>
      </c>
    </row>
    <row r="70" spans="1:16354" ht="219.6" hidden="1" customHeight="1" x14ac:dyDescent="0.2">
      <c r="B70" s="43" t="s">
        <v>2074</v>
      </c>
      <c r="C70" s="43" t="s">
        <v>1959</v>
      </c>
      <c r="D70" s="7" t="s">
        <v>33</v>
      </c>
      <c r="E70" s="43" t="s">
        <v>1960</v>
      </c>
      <c r="F70" s="21">
        <v>45612</v>
      </c>
      <c r="G70" s="21">
        <v>45633</v>
      </c>
      <c r="H70" s="14" t="s">
        <v>1852</v>
      </c>
      <c r="I70" s="11" t="s">
        <v>1853</v>
      </c>
      <c r="J70" s="14" t="s">
        <v>1854</v>
      </c>
      <c r="K70" s="43" t="s">
        <v>32</v>
      </c>
      <c r="L70" s="43" t="s">
        <v>31</v>
      </c>
      <c r="M70" s="9" t="s">
        <v>30</v>
      </c>
      <c r="N70" s="11" t="s">
        <v>1855</v>
      </c>
      <c r="O70" s="18" t="str">
        <f t="shared" si="3"/>
        <v>https://www.ku-portsquare.jp/site/course/list/</v>
      </c>
    </row>
    <row r="71" spans="1:16354" ht="216" hidden="1" customHeight="1" x14ac:dyDescent="0.2">
      <c r="A71" s="29"/>
      <c r="B71" s="14" t="s">
        <v>2077</v>
      </c>
      <c r="C71" s="14" t="s">
        <v>1838</v>
      </c>
      <c r="D71" s="30" t="s">
        <v>33</v>
      </c>
      <c r="E71" s="14" t="s">
        <v>1839</v>
      </c>
      <c r="F71" s="20">
        <v>45575</v>
      </c>
      <c r="G71" s="20">
        <v>45575</v>
      </c>
      <c r="H71" s="14" t="s">
        <v>1840</v>
      </c>
      <c r="I71" s="14" t="s">
        <v>1245</v>
      </c>
      <c r="J71" s="14" t="s">
        <v>1838</v>
      </c>
      <c r="K71" s="14" t="s">
        <v>1841</v>
      </c>
      <c r="L71" s="30" t="s">
        <v>34</v>
      </c>
      <c r="M71" s="31" t="s">
        <v>30</v>
      </c>
      <c r="N71" s="14" t="s">
        <v>1842</v>
      </c>
      <c r="O71" s="18"/>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c r="HH71" s="29"/>
      <c r="HI71" s="29"/>
      <c r="HJ71" s="29"/>
      <c r="HK71" s="29"/>
      <c r="HL71" s="29"/>
      <c r="HM71" s="29"/>
      <c r="HN71" s="29"/>
      <c r="HO71" s="29"/>
      <c r="HP71" s="29"/>
      <c r="HQ71" s="29"/>
      <c r="HR71" s="29"/>
      <c r="HS71" s="29"/>
      <c r="HT71" s="29"/>
      <c r="HU71" s="29"/>
      <c r="HV71" s="29"/>
      <c r="HW71" s="29"/>
      <c r="HX71" s="29"/>
      <c r="HY71" s="29"/>
      <c r="HZ71" s="29"/>
      <c r="IA71" s="29"/>
      <c r="IB71" s="29"/>
      <c r="IC71" s="29"/>
      <c r="ID71" s="29"/>
      <c r="IE71" s="29"/>
      <c r="IF71" s="29"/>
      <c r="IG71" s="29"/>
      <c r="IH71" s="29"/>
      <c r="II71" s="29"/>
      <c r="IJ71" s="29"/>
      <c r="IK71" s="29"/>
      <c r="IL71" s="29"/>
      <c r="IM71" s="29"/>
      <c r="IN71" s="29"/>
      <c r="IO71" s="29"/>
      <c r="IP71" s="29"/>
      <c r="IQ71" s="29"/>
      <c r="IR71" s="29"/>
      <c r="IS71" s="29"/>
      <c r="IT71" s="29"/>
      <c r="IU71" s="29"/>
      <c r="IV71" s="29"/>
      <c r="IW71" s="29"/>
      <c r="IX71" s="29"/>
      <c r="IY71" s="29"/>
      <c r="IZ71" s="29"/>
      <c r="JA71" s="29"/>
      <c r="JB71" s="29"/>
      <c r="JC71" s="29"/>
      <c r="JD71" s="29"/>
      <c r="JE71" s="29"/>
      <c r="JF71" s="29"/>
      <c r="JG71" s="29"/>
      <c r="JH71" s="29"/>
      <c r="JI71" s="29"/>
      <c r="JJ71" s="29"/>
      <c r="JK71" s="29"/>
      <c r="JL71" s="29"/>
      <c r="JM71" s="29"/>
      <c r="JN71" s="29"/>
      <c r="JO71" s="29"/>
      <c r="JP71" s="29"/>
      <c r="JQ71" s="29"/>
      <c r="JR71" s="29"/>
      <c r="JS71" s="29"/>
      <c r="JT71" s="29"/>
      <c r="JU71" s="29"/>
      <c r="JV71" s="29"/>
      <c r="JW71" s="29"/>
      <c r="JX71" s="29"/>
      <c r="JY71" s="29"/>
      <c r="JZ71" s="29"/>
      <c r="KA71" s="29"/>
      <c r="KB71" s="29"/>
      <c r="KC71" s="29"/>
      <c r="KD71" s="29"/>
      <c r="KE71" s="29"/>
      <c r="KF71" s="29"/>
      <c r="KG71" s="29"/>
      <c r="KH71" s="29"/>
      <c r="KI71" s="29"/>
      <c r="KJ71" s="29"/>
      <c r="KK71" s="29"/>
      <c r="KL71" s="29"/>
      <c r="KM71" s="29"/>
      <c r="KN71" s="29"/>
      <c r="KO71" s="29"/>
      <c r="KP71" s="29"/>
      <c r="KQ71" s="29"/>
      <c r="KR71" s="29"/>
      <c r="KS71" s="29"/>
      <c r="KT71" s="29"/>
      <c r="KU71" s="29"/>
      <c r="KV71" s="29"/>
      <c r="KW71" s="29"/>
      <c r="KX71" s="29"/>
      <c r="KY71" s="29"/>
      <c r="KZ71" s="29"/>
      <c r="LA71" s="29"/>
      <c r="LB71" s="29"/>
      <c r="LC71" s="29"/>
      <c r="LD71" s="29"/>
      <c r="LE71" s="29"/>
      <c r="LF71" s="29"/>
      <c r="LG71" s="29"/>
      <c r="LH71" s="29"/>
      <c r="LI71" s="29"/>
      <c r="LJ71" s="29"/>
      <c r="LK71" s="29"/>
      <c r="LL71" s="29"/>
      <c r="LM71" s="29"/>
      <c r="LN71" s="29"/>
      <c r="LO71" s="29"/>
      <c r="LP71" s="29"/>
      <c r="LQ71" s="29"/>
      <c r="LR71" s="29"/>
      <c r="LS71" s="29"/>
      <c r="LT71" s="29"/>
      <c r="LU71" s="29"/>
      <c r="LV71" s="29"/>
      <c r="LW71" s="29"/>
      <c r="LX71" s="29"/>
      <c r="LY71" s="29"/>
      <c r="LZ71" s="29"/>
      <c r="MA71" s="29"/>
      <c r="MB71" s="29"/>
      <c r="MC71" s="29"/>
      <c r="MD71" s="29"/>
      <c r="ME71" s="29"/>
      <c r="MF71" s="29"/>
      <c r="MG71" s="29"/>
      <c r="MH71" s="29"/>
      <c r="MI71" s="29"/>
      <c r="MJ71" s="29"/>
      <c r="MK71" s="29"/>
      <c r="ML71" s="29"/>
      <c r="MM71" s="29"/>
      <c r="MN71" s="29"/>
      <c r="MO71" s="29"/>
      <c r="MP71" s="29"/>
      <c r="MQ71" s="29"/>
      <c r="MR71" s="29"/>
      <c r="MS71" s="29"/>
      <c r="MT71" s="29"/>
      <c r="MU71" s="29"/>
      <c r="MV71" s="29"/>
      <c r="MW71" s="29"/>
      <c r="MX71" s="29"/>
      <c r="MY71" s="29"/>
      <c r="MZ71" s="29"/>
      <c r="NA71" s="29"/>
      <c r="NB71" s="29"/>
      <c r="NC71" s="29"/>
      <c r="ND71" s="29"/>
      <c r="NE71" s="29"/>
      <c r="NF71" s="29"/>
      <c r="NG71" s="29"/>
      <c r="NH71" s="29"/>
      <c r="NI71" s="29"/>
      <c r="NJ71" s="29"/>
      <c r="NK71" s="29"/>
      <c r="NL71" s="29"/>
      <c r="NM71" s="29"/>
      <c r="NN71" s="29"/>
      <c r="NO71" s="29"/>
      <c r="NP71" s="29"/>
      <c r="NQ71" s="29"/>
      <c r="NR71" s="29"/>
      <c r="NS71" s="29"/>
      <c r="NT71" s="29"/>
      <c r="NU71" s="29"/>
      <c r="NV71" s="29"/>
      <c r="NW71" s="29"/>
      <c r="NX71" s="29"/>
      <c r="NY71" s="29"/>
      <c r="NZ71" s="29"/>
      <c r="OA71" s="29"/>
      <c r="OB71" s="29"/>
      <c r="OC71" s="29"/>
      <c r="OD71" s="29"/>
      <c r="OE71" s="29"/>
      <c r="OF71" s="29"/>
      <c r="OG71" s="29"/>
      <c r="OH71" s="29"/>
      <c r="OI71" s="29"/>
      <c r="OJ71" s="29"/>
      <c r="OK71" s="29"/>
      <c r="OL71" s="29"/>
      <c r="OM71" s="29"/>
      <c r="ON71" s="29"/>
      <c r="OO71" s="29"/>
      <c r="OP71" s="29"/>
      <c r="OQ71" s="29"/>
      <c r="OR71" s="29"/>
      <c r="OS71" s="29"/>
      <c r="OT71" s="29"/>
      <c r="OU71" s="29"/>
      <c r="OV71" s="29"/>
      <c r="OW71" s="29"/>
      <c r="OX71" s="29"/>
      <c r="OY71" s="29"/>
      <c r="OZ71" s="29"/>
      <c r="PA71" s="29"/>
      <c r="PB71" s="29"/>
      <c r="PC71" s="29"/>
      <c r="PD71" s="29"/>
      <c r="PE71" s="29"/>
      <c r="PF71" s="29"/>
      <c r="PG71" s="29"/>
      <c r="PH71" s="29"/>
      <c r="PI71" s="29"/>
      <c r="PJ71" s="29"/>
      <c r="PK71" s="29"/>
      <c r="PL71" s="29"/>
      <c r="PM71" s="29"/>
      <c r="PN71" s="29"/>
      <c r="PO71" s="29"/>
      <c r="PP71" s="29"/>
      <c r="PQ71" s="29"/>
      <c r="PR71" s="29"/>
      <c r="PS71" s="29"/>
      <c r="PT71" s="29"/>
      <c r="PU71" s="29"/>
      <c r="PV71" s="29"/>
      <c r="PW71" s="29"/>
      <c r="PX71" s="29"/>
      <c r="PY71" s="29"/>
      <c r="PZ71" s="29"/>
      <c r="QA71" s="29"/>
      <c r="QB71" s="29"/>
      <c r="QC71" s="29"/>
      <c r="QD71" s="29"/>
      <c r="QE71" s="29"/>
      <c r="QF71" s="29"/>
      <c r="QG71" s="29"/>
      <c r="QH71" s="29"/>
      <c r="QI71" s="29"/>
      <c r="QJ71" s="29"/>
      <c r="QK71" s="29"/>
      <c r="QL71" s="29"/>
      <c r="QM71" s="29"/>
      <c r="QN71" s="29"/>
      <c r="QO71" s="29"/>
      <c r="QP71" s="29"/>
      <c r="QQ71" s="29"/>
      <c r="QR71" s="29"/>
      <c r="QS71" s="29"/>
      <c r="QT71" s="29"/>
      <c r="QU71" s="29"/>
      <c r="QV71" s="29"/>
      <c r="QW71" s="29"/>
      <c r="QX71" s="29"/>
      <c r="QY71" s="29"/>
      <c r="QZ71" s="29"/>
      <c r="RA71" s="29"/>
      <c r="RB71" s="29"/>
      <c r="RC71" s="29"/>
      <c r="RD71" s="29"/>
      <c r="RE71" s="29"/>
      <c r="RF71" s="29"/>
      <c r="RG71" s="29"/>
      <c r="RH71" s="29"/>
      <c r="RI71" s="29"/>
      <c r="RJ71" s="29"/>
      <c r="RK71" s="29"/>
      <c r="RL71" s="29"/>
      <c r="RM71" s="29"/>
      <c r="RN71" s="29"/>
      <c r="RO71" s="29"/>
      <c r="RP71" s="29"/>
      <c r="RQ71" s="29"/>
      <c r="RR71" s="29"/>
      <c r="RS71" s="29"/>
      <c r="RT71" s="29"/>
      <c r="RU71" s="29"/>
      <c r="RV71" s="29"/>
      <c r="RW71" s="29"/>
      <c r="RX71" s="29"/>
      <c r="RY71" s="29"/>
      <c r="RZ71" s="29"/>
      <c r="SA71" s="29"/>
      <c r="SB71" s="29"/>
      <c r="SC71" s="29"/>
      <c r="SD71" s="29"/>
      <c r="SE71" s="29"/>
      <c r="SF71" s="29"/>
      <c r="SG71" s="29"/>
      <c r="SH71" s="29"/>
      <c r="SI71" s="29"/>
      <c r="SJ71" s="29"/>
      <c r="SK71" s="29"/>
      <c r="SL71" s="29"/>
      <c r="SM71" s="29"/>
      <c r="SN71" s="29"/>
      <c r="SO71" s="29"/>
      <c r="SP71" s="29"/>
      <c r="SQ71" s="29"/>
      <c r="SR71" s="29"/>
      <c r="SS71" s="29"/>
      <c r="ST71" s="29"/>
      <c r="SU71" s="29"/>
      <c r="SV71" s="29"/>
      <c r="SW71" s="29"/>
      <c r="SX71" s="29"/>
      <c r="SY71" s="29"/>
      <c r="SZ71" s="29"/>
      <c r="TA71" s="29"/>
      <c r="TB71" s="29"/>
      <c r="TC71" s="29"/>
      <c r="TD71" s="29"/>
      <c r="TE71" s="29"/>
      <c r="TF71" s="29"/>
      <c r="TG71" s="29"/>
      <c r="TH71" s="29"/>
      <c r="TI71" s="29"/>
      <c r="TJ71" s="29"/>
      <c r="TK71" s="29"/>
      <c r="TL71" s="29"/>
      <c r="TM71" s="29"/>
      <c r="TN71" s="29"/>
      <c r="TO71" s="29"/>
      <c r="TP71" s="29"/>
      <c r="TQ71" s="29"/>
      <c r="TR71" s="29"/>
      <c r="TS71" s="29"/>
      <c r="TT71" s="29"/>
      <c r="TU71" s="29"/>
      <c r="TV71" s="29"/>
      <c r="TW71" s="29"/>
      <c r="TX71" s="29"/>
      <c r="TY71" s="29"/>
      <c r="TZ71" s="29"/>
      <c r="UA71" s="29"/>
      <c r="UB71" s="29"/>
      <c r="UC71" s="29"/>
      <c r="UD71" s="29"/>
      <c r="UE71" s="29"/>
      <c r="UF71" s="29"/>
      <c r="UG71" s="29"/>
      <c r="UH71" s="29"/>
      <c r="UI71" s="29"/>
      <c r="UJ71" s="29"/>
      <c r="UK71" s="29"/>
      <c r="UL71" s="29"/>
      <c r="UM71" s="29"/>
      <c r="UN71" s="29"/>
      <c r="UO71" s="29"/>
      <c r="UP71" s="29"/>
      <c r="UQ71" s="29"/>
      <c r="UR71" s="29"/>
      <c r="US71" s="29"/>
      <c r="UT71" s="29"/>
      <c r="UU71" s="29"/>
      <c r="UV71" s="29"/>
      <c r="UW71" s="29"/>
      <c r="UX71" s="29"/>
      <c r="UY71" s="29"/>
      <c r="UZ71" s="29"/>
      <c r="VA71" s="29"/>
      <c r="VB71" s="29"/>
      <c r="VC71" s="29"/>
      <c r="VD71" s="29"/>
      <c r="VE71" s="29"/>
      <c r="VF71" s="29"/>
      <c r="VG71" s="29"/>
      <c r="VH71" s="29"/>
      <c r="VI71" s="29"/>
      <c r="VJ71" s="29"/>
      <c r="VK71" s="29"/>
      <c r="VL71" s="29"/>
      <c r="VM71" s="29"/>
      <c r="VN71" s="29"/>
      <c r="VO71" s="29"/>
      <c r="VP71" s="29"/>
      <c r="VQ71" s="29"/>
      <c r="VR71" s="29"/>
      <c r="VS71" s="29"/>
      <c r="VT71" s="29"/>
      <c r="VU71" s="29"/>
      <c r="VV71" s="29"/>
      <c r="VW71" s="29"/>
      <c r="VX71" s="29"/>
      <c r="VY71" s="29"/>
      <c r="VZ71" s="29"/>
      <c r="WA71" s="29"/>
      <c r="WB71" s="29"/>
      <c r="WC71" s="29"/>
      <c r="WD71" s="29"/>
      <c r="WE71" s="29"/>
      <c r="WF71" s="29"/>
      <c r="WG71" s="29"/>
      <c r="WH71" s="29"/>
      <c r="WI71" s="29"/>
      <c r="WJ71" s="29"/>
      <c r="WK71" s="29"/>
      <c r="WL71" s="29"/>
      <c r="WM71" s="29"/>
      <c r="WN71" s="29"/>
      <c r="WO71" s="29"/>
      <c r="WP71" s="29"/>
      <c r="WQ71" s="29"/>
      <c r="WR71" s="29"/>
      <c r="WS71" s="29"/>
      <c r="WT71" s="29"/>
      <c r="WU71" s="29"/>
      <c r="WV71" s="29"/>
      <c r="WW71" s="29"/>
      <c r="WX71" s="29"/>
      <c r="WY71" s="29"/>
      <c r="WZ71" s="29"/>
      <c r="XA71" s="29"/>
      <c r="XB71" s="29"/>
      <c r="XC71" s="29"/>
      <c r="XD71" s="29"/>
      <c r="XE71" s="29"/>
      <c r="XF71" s="29"/>
      <c r="XG71" s="29"/>
      <c r="XH71" s="29"/>
      <c r="XI71" s="29"/>
      <c r="XJ71" s="29"/>
      <c r="XK71" s="29"/>
      <c r="XL71" s="29"/>
      <c r="XM71" s="29"/>
      <c r="XN71" s="29"/>
      <c r="XO71" s="29"/>
      <c r="XP71" s="29"/>
      <c r="XQ71" s="29"/>
      <c r="XR71" s="29"/>
      <c r="XS71" s="29"/>
      <c r="XT71" s="29"/>
      <c r="XU71" s="29"/>
      <c r="XV71" s="29"/>
      <c r="XW71" s="29"/>
      <c r="XX71" s="29"/>
      <c r="XY71" s="29"/>
      <c r="XZ71" s="29"/>
      <c r="YA71" s="29"/>
      <c r="YB71" s="29"/>
      <c r="YC71" s="29"/>
      <c r="YD71" s="29"/>
      <c r="YE71" s="29"/>
      <c r="YF71" s="29"/>
      <c r="YG71" s="29"/>
      <c r="YH71" s="29"/>
      <c r="YI71" s="29"/>
      <c r="YJ71" s="29"/>
      <c r="YK71" s="29"/>
      <c r="YL71" s="29"/>
      <c r="YM71" s="29"/>
      <c r="YN71" s="29"/>
      <c r="YO71" s="29"/>
      <c r="YP71" s="29"/>
      <c r="YQ71" s="29"/>
      <c r="YR71" s="29"/>
      <c r="YS71" s="29"/>
      <c r="YT71" s="29"/>
      <c r="YU71" s="29"/>
      <c r="YV71" s="29"/>
      <c r="YW71" s="29"/>
      <c r="YX71" s="29"/>
      <c r="YY71" s="29"/>
      <c r="YZ71" s="29"/>
      <c r="ZA71" s="29"/>
      <c r="ZB71" s="29"/>
      <c r="ZC71" s="29"/>
      <c r="ZD71" s="29"/>
      <c r="ZE71" s="29"/>
      <c r="ZF71" s="29"/>
      <c r="ZG71" s="29"/>
      <c r="ZH71" s="29"/>
      <c r="ZI71" s="29"/>
      <c r="ZJ71" s="29"/>
      <c r="ZK71" s="29"/>
      <c r="ZL71" s="29"/>
      <c r="ZM71" s="29"/>
      <c r="ZN71" s="29"/>
      <c r="ZO71" s="29"/>
      <c r="ZP71" s="29"/>
      <c r="ZQ71" s="29"/>
      <c r="ZR71" s="29"/>
      <c r="ZS71" s="29"/>
      <c r="ZT71" s="29"/>
      <c r="ZU71" s="29"/>
      <c r="ZV71" s="29"/>
      <c r="ZW71" s="29"/>
      <c r="ZX71" s="29"/>
      <c r="ZY71" s="29"/>
      <c r="ZZ71" s="29"/>
      <c r="AAA71" s="29"/>
      <c r="AAB71" s="29"/>
      <c r="AAC71" s="29"/>
      <c r="AAD71" s="29"/>
      <c r="AAE71" s="29"/>
      <c r="AAF71" s="29"/>
      <c r="AAG71" s="29"/>
      <c r="AAH71" s="29"/>
      <c r="AAI71" s="29"/>
      <c r="AAJ71" s="29"/>
      <c r="AAK71" s="29"/>
      <c r="AAL71" s="29"/>
      <c r="AAM71" s="29"/>
      <c r="AAN71" s="29"/>
      <c r="AAO71" s="29"/>
      <c r="AAP71" s="29"/>
      <c r="AAQ71" s="29"/>
      <c r="AAR71" s="29"/>
      <c r="AAS71" s="29"/>
      <c r="AAT71" s="29"/>
      <c r="AAU71" s="29"/>
      <c r="AAV71" s="29"/>
      <c r="AAW71" s="29"/>
      <c r="AAX71" s="29"/>
      <c r="AAY71" s="29"/>
      <c r="AAZ71" s="29"/>
      <c r="ABA71" s="29"/>
      <c r="ABB71" s="29"/>
      <c r="ABC71" s="29"/>
      <c r="ABD71" s="29"/>
      <c r="ABE71" s="29"/>
      <c r="ABF71" s="29"/>
      <c r="ABG71" s="29"/>
      <c r="ABH71" s="29"/>
      <c r="ABI71" s="29"/>
      <c r="ABJ71" s="29"/>
      <c r="ABK71" s="29"/>
      <c r="ABL71" s="29"/>
      <c r="ABM71" s="29"/>
      <c r="ABN71" s="29"/>
      <c r="ABO71" s="29"/>
      <c r="ABP71" s="29"/>
      <c r="ABQ71" s="29"/>
      <c r="ABR71" s="29"/>
      <c r="ABS71" s="29"/>
      <c r="ABT71" s="29"/>
      <c r="ABU71" s="29"/>
      <c r="ABV71" s="29"/>
      <c r="ABW71" s="29"/>
      <c r="ABX71" s="29"/>
      <c r="ABY71" s="29"/>
      <c r="ABZ71" s="29"/>
      <c r="ACA71" s="29"/>
      <c r="ACB71" s="29"/>
      <c r="ACC71" s="29"/>
      <c r="ACD71" s="29"/>
      <c r="ACE71" s="29"/>
      <c r="ACF71" s="29"/>
      <c r="ACG71" s="29"/>
      <c r="ACH71" s="29"/>
      <c r="ACI71" s="29"/>
      <c r="ACJ71" s="29"/>
      <c r="ACK71" s="29"/>
      <c r="ACL71" s="29"/>
      <c r="ACM71" s="29"/>
      <c r="ACN71" s="29"/>
      <c r="ACO71" s="29"/>
      <c r="ACP71" s="29"/>
      <c r="ACQ71" s="29"/>
      <c r="ACR71" s="29"/>
      <c r="ACS71" s="29"/>
      <c r="ACT71" s="29"/>
      <c r="ACU71" s="29"/>
      <c r="ACV71" s="29"/>
      <c r="ACW71" s="29"/>
      <c r="ACX71" s="29"/>
      <c r="ACY71" s="29"/>
      <c r="ACZ71" s="29"/>
      <c r="ADA71" s="29"/>
      <c r="ADB71" s="29"/>
      <c r="ADC71" s="29"/>
      <c r="ADD71" s="29"/>
      <c r="ADE71" s="29"/>
      <c r="ADF71" s="29"/>
      <c r="ADG71" s="29"/>
      <c r="ADH71" s="29"/>
      <c r="ADI71" s="29"/>
      <c r="ADJ71" s="29"/>
      <c r="ADK71" s="29"/>
      <c r="ADL71" s="29"/>
      <c r="ADM71" s="29"/>
      <c r="ADN71" s="29"/>
      <c r="ADO71" s="29"/>
      <c r="ADP71" s="29"/>
      <c r="ADQ71" s="29"/>
      <c r="ADR71" s="29"/>
      <c r="ADS71" s="29"/>
      <c r="ADT71" s="29"/>
      <c r="ADU71" s="29"/>
      <c r="ADV71" s="29"/>
      <c r="ADW71" s="29"/>
      <c r="ADX71" s="29"/>
      <c r="ADY71" s="29"/>
      <c r="ADZ71" s="29"/>
      <c r="AEA71" s="29"/>
      <c r="AEB71" s="29"/>
      <c r="AEC71" s="29"/>
      <c r="AED71" s="29"/>
      <c r="AEE71" s="29"/>
      <c r="AEF71" s="29"/>
      <c r="AEG71" s="29"/>
      <c r="AEH71" s="29"/>
      <c r="AEI71" s="29"/>
      <c r="AEJ71" s="29"/>
      <c r="AEK71" s="29"/>
      <c r="AEL71" s="29"/>
      <c r="AEM71" s="29"/>
      <c r="AEN71" s="29"/>
      <c r="AEO71" s="29"/>
      <c r="AEP71" s="29"/>
      <c r="AEQ71" s="29"/>
      <c r="AER71" s="29"/>
      <c r="AES71" s="29"/>
      <c r="AET71" s="29"/>
      <c r="AEU71" s="29"/>
      <c r="AEV71" s="29"/>
      <c r="AEW71" s="29"/>
      <c r="AEX71" s="29"/>
      <c r="AEY71" s="29"/>
      <c r="AEZ71" s="29"/>
      <c r="AFA71" s="29"/>
      <c r="AFB71" s="29"/>
      <c r="AFC71" s="29"/>
      <c r="AFD71" s="29"/>
      <c r="AFE71" s="29"/>
      <c r="AFF71" s="29"/>
      <c r="AFG71" s="29"/>
      <c r="AFH71" s="29"/>
      <c r="AFI71" s="29"/>
      <c r="AFJ71" s="29"/>
      <c r="AFK71" s="29"/>
      <c r="AFL71" s="29"/>
      <c r="AFM71" s="29"/>
      <c r="AFN71" s="29"/>
      <c r="AFO71" s="29"/>
      <c r="AFP71" s="29"/>
      <c r="AFQ71" s="29"/>
      <c r="AFR71" s="29"/>
      <c r="AFS71" s="29"/>
      <c r="AFT71" s="29"/>
      <c r="AFU71" s="29"/>
      <c r="AFV71" s="29"/>
      <c r="AFW71" s="29"/>
      <c r="AFX71" s="29"/>
      <c r="AFY71" s="29"/>
      <c r="AFZ71" s="29"/>
      <c r="AGA71" s="29"/>
      <c r="AGB71" s="29"/>
      <c r="AGC71" s="29"/>
      <c r="AGD71" s="29"/>
      <c r="AGE71" s="29"/>
      <c r="AGF71" s="29"/>
      <c r="AGG71" s="29"/>
      <c r="AGH71" s="29"/>
      <c r="AGI71" s="29"/>
      <c r="AGJ71" s="29"/>
      <c r="AGK71" s="29"/>
      <c r="AGL71" s="29"/>
      <c r="AGM71" s="29"/>
      <c r="AGN71" s="29"/>
      <c r="AGO71" s="29"/>
      <c r="AGP71" s="29"/>
      <c r="AGQ71" s="29"/>
      <c r="AGR71" s="29"/>
      <c r="AGS71" s="29"/>
      <c r="AGT71" s="29"/>
      <c r="AGU71" s="29"/>
      <c r="AGV71" s="29"/>
      <c r="AGW71" s="29"/>
      <c r="AGX71" s="29"/>
      <c r="AGY71" s="29"/>
      <c r="AGZ71" s="29"/>
      <c r="AHA71" s="29"/>
      <c r="AHB71" s="29"/>
      <c r="AHC71" s="29"/>
      <c r="AHD71" s="29"/>
      <c r="AHE71" s="29"/>
      <c r="AHF71" s="29"/>
      <c r="AHG71" s="29"/>
      <c r="AHH71" s="29"/>
      <c r="AHI71" s="29"/>
      <c r="AHJ71" s="29"/>
      <c r="AHK71" s="29"/>
      <c r="AHL71" s="29"/>
      <c r="AHM71" s="29"/>
      <c r="AHN71" s="29"/>
      <c r="AHO71" s="29"/>
      <c r="AHP71" s="29"/>
      <c r="AHQ71" s="29"/>
      <c r="AHR71" s="29"/>
      <c r="AHS71" s="29"/>
      <c r="AHT71" s="29"/>
      <c r="AHU71" s="29"/>
      <c r="AHV71" s="29"/>
      <c r="AHW71" s="29"/>
      <c r="AHX71" s="29"/>
      <c r="AHY71" s="29"/>
      <c r="AHZ71" s="29"/>
      <c r="AIA71" s="29"/>
      <c r="AIB71" s="29"/>
      <c r="AIC71" s="29"/>
      <c r="AID71" s="29"/>
      <c r="AIE71" s="29"/>
      <c r="AIF71" s="29"/>
      <c r="AIG71" s="29"/>
      <c r="AIH71" s="29"/>
      <c r="AII71" s="29"/>
      <c r="AIJ71" s="29"/>
      <c r="AIK71" s="29"/>
      <c r="AIL71" s="29"/>
      <c r="AIM71" s="29"/>
      <c r="AIN71" s="29"/>
      <c r="AIO71" s="29"/>
      <c r="AIP71" s="29"/>
      <c r="AIQ71" s="29"/>
      <c r="AIR71" s="29"/>
      <c r="AIS71" s="29"/>
      <c r="AIT71" s="29"/>
      <c r="AIU71" s="29"/>
      <c r="AIV71" s="29"/>
      <c r="AIW71" s="29"/>
      <c r="AIX71" s="29"/>
      <c r="AIY71" s="29"/>
      <c r="AIZ71" s="29"/>
      <c r="AJA71" s="29"/>
      <c r="AJB71" s="29"/>
      <c r="AJC71" s="29"/>
      <c r="AJD71" s="29"/>
      <c r="AJE71" s="29"/>
      <c r="AJF71" s="29"/>
      <c r="AJG71" s="29"/>
      <c r="AJH71" s="29"/>
      <c r="AJI71" s="29"/>
      <c r="AJJ71" s="29"/>
      <c r="AJK71" s="29"/>
      <c r="AJL71" s="29"/>
      <c r="AJM71" s="29"/>
      <c r="AJN71" s="29"/>
      <c r="AJO71" s="29"/>
      <c r="AJP71" s="29"/>
      <c r="AJQ71" s="29"/>
      <c r="AJR71" s="29"/>
      <c r="AJS71" s="29"/>
      <c r="AJT71" s="29"/>
      <c r="AJU71" s="29"/>
      <c r="AJV71" s="29"/>
      <c r="AJW71" s="29"/>
      <c r="AJX71" s="29"/>
      <c r="AJY71" s="29"/>
      <c r="AJZ71" s="29"/>
      <c r="AKA71" s="29"/>
      <c r="AKB71" s="29"/>
      <c r="AKC71" s="29"/>
      <c r="AKD71" s="29"/>
      <c r="AKE71" s="29"/>
      <c r="AKF71" s="29"/>
      <c r="AKG71" s="29"/>
      <c r="AKH71" s="29"/>
      <c r="AKI71" s="29"/>
      <c r="AKJ71" s="29"/>
      <c r="AKK71" s="29"/>
      <c r="AKL71" s="29"/>
      <c r="AKM71" s="29"/>
      <c r="AKN71" s="29"/>
      <c r="AKO71" s="29"/>
      <c r="AKP71" s="29"/>
      <c r="AKQ71" s="29"/>
      <c r="AKR71" s="29"/>
      <c r="AKS71" s="29"/>
      <c r="AKT71" s="29"/>
      <c r="AKU71" s="29"/>
      <c r="AKV71" s="29"/>
      <c r="AKW71" s="29"/>
      <c r="AKX71" s="29"/>
      <c r="AKY71" s="29"/>
      <c r="AKZ71" s="29"/>
      <c r="ALA71" s="29"/>
      <c r="ALB71" s="29"/>
      <c r="ALC71" s="29"/>
      <c r="ALD71" s="29"/>
      <c r="ALE71" s="29"/>
      <c r="ALF71" s="29"/>
      <c r="ALG71" s="29"/>
      <c r="ALH71" s="29"/>
      <c r="ALI71" s="29"/>
      <c r="ALJ71" s="29"/>
      <c r="ALK71" s="29"/>
      <c r="ALL71" s="29"/>
      <c r="ALM71" s="29"/>
      <c r="ALN71" s="29"/>
      <c r="ALO71" s="29"/>
      <c r="ALP71" s="29"/>
      <c r="ALQ71" s="29"/>
      <c r="ALR71" s="29"/>
      <c r="ALS71" s="29"/>
      <c r="ALT71" s="29"/>
      <c r="ALU71" s="29"/>
      <c r="ALV71" s="29"/>
      <c r="ALW71" s="29"/>
      <c r="ALX71" s="29"/>
      <c r="ALY71" s="29"/>
      <c r="ALZ71" s="29"/>
      <c r="AMA71" s="29"/>
      <c r="AMB71" s="29"/>
      <c r="AMC71" s="29"/>
      <c r="AMD71" s="29"/>
      <c r="AME71" s="29"/>
      <c r="AMF71" s="29"/>
      <c r="AMG71" s="29"/>
      <c r="AMH71" s="29"/>
      <c r="AMI71" s="29"/>
      <c r="AMJ71" s="29"/>
      <c r="AMK71" s="29"/>
      <c r="AML71" s="29"/>
      <c r="AMM71" s="29"/>
      <c r="AMN71" s="29"/>
      <c r="AMO71" s="29"/>
      <c r="AMP71" s="29"/>
      <c r="AMQ71" s="29"/>
      <c r="AMR71" s="29"/>
      <c r="AMS71" s="29"/>
      <c r="AMT71" s="29"/>
      <c r="AMU71" s="29"/>
      <c r="AMV71" s="29"/>
      <c r="AMW71" s="29"/>
      <c r="AMX71" s="29"/>
      <c r="AMY71" s="29"/>
      <c r="AMZ71" s="29"/>
      <c r="ANA71" s="29"/>
      <c r="ANB71" s="29"/>
      <c r="ANC71" s="29"/>
      <c r="AND71" s="29"/>
      <c r="ANE71" s="29"/>
      <c r="ANF71" s="29"/>
      <c r="ANG71" s="29"/>
      <c r="ANH71" s="29"/>
      <c r="ANI71" s="29"/>
      <c r="ANJ71" s="29"/>
      <c r="ANK71" s="29"/>
      <c r="ANL71" s="29"/>
      <c r="ANM71" s="29"/>
      <c r="ANN71" s="29"/>
      <c r="ANO71" s="29"/>
      <c r="ANP71" s="29"/>
      <c r="ANQ71" s="29"/>
      <c r="ANR71" s="29"/>
      <c r="ANS71" s="29"/>
      <c r="ANT71" s="29"/>
      <c r="ANU71" s="29"/>
      <c r="ANV71" s="29"/>
      <c r="ANW71" s="29"/>
      <c r="ANX71" s="29"/>
      <c r="ANY71" s="29"/>
      <c r="ANZ71" s="29"/>
      <c r="AOA71" s="29"/>
      <c r="AOB71" s="29"/>
      <c r="AOC71" s="29"/>
      <c r="AOD71" s="29"/>
      <c r="AOE71" s="29"/>
      <c r="AOF71" s="29"/>
      <c r="AOG71" s="29"/>
      <c r="AOH71" s="29"/>
      <c r="AOI71" s="29"/>
      <c r="AOJ71" s="29"/>
      <c r="AOK71" s="29"/>
      <c r="AOL71" s="29"/>
      <c r="AOM71" s="29"/>
      <c r="AON71" s="29"/>
      <c r="AOO71" s="29"/>
      <c r="AOP71" s="29"/>
      <c r="AOQ71" s="29"/>
      <c r="AOR71" s="29"/>
      <c r="AOS71" s="29"/>
      <c r="AOT71" s="29"/>
      <c r="AOU71" s="29"/>
      <c r="AOV71" s="29"/>
      <c r="AOW71" s="29"/>
      <c r="AOX71" s="29"/>
      <c r="AOY71" s="29"/>
      <c r="AOZ71" s="29"/>
      <c r="APA71" s="29"/>
      <c r="APB71" s="29"/>
      <c r="APC71" s="29"/>
      <c r="APD71" s="29"/>
      <c r="APE71" s="29"/>
      <c r="APF71" s="29"/>
      <c r="APG71" s="29"/>
      <c r="APH71" s="29"/>
      <c r="API71" s="29"/>
      <c r="APJ71" s="29"/>
      <c r="APK71" s="29"/>
      <c r="APL71" s="29"/>
      <c r="APM71" s="29"/>
      <c r="APN71" s="29"/>
      <c r="APO71" s="29"/>
      <c r="APP71" s="29"/>
      <c r="APQ71" s="29"/>
      <c r="APR71" s="29"/>
      <c r="APS71" s="29"/>
      <c r="APT71" s="29"/>
      <c r="APU71" s="29"/>
      <c r="APV71" s="29"/>
      <c r="APW71" s="29"/>
      <c r="APX71" s="29"/>
      <c r="APY71" s="29"/>
      <c r="APZ71" s="29"/>
      <c r="AQA71" s="29"/>
      <c r="AQB71" s="29"/>
      <c r="AQC71" s="29"/>
      <c r="AQD71" s="29"/>
      <c r="AQE71" s="29"/>
      <c r="AQF71" s="29"/>
      <c r="AQG71" s="29"/>
      <c r="AQH71" s="29"/>
      <c r="AQI71" s="29"/>
      <c r="AQJ71" s="29"/>
      <c r="AQK71" s="29"/>
      <c r="AQL71" s="29"/>
      <c r="AQM71" s="29"/>
      <c r="AQN71" s="29"/>
      <c r="AQO71" s="29"/>
      <c r="AQP71" s="29"/>
      <c r="AQQ71" s="29"/>
      <c r="AQR71" s="29"/>
      <c r="AQS71" s="29"/>
      <c r="AQT71" s="29"/>
      <c r="AQU71" s="29"/>
      <c r="AQV71" s="29"/>
      <c r="AQW71" s="29"/>
      <c r="AQX71" s="29"/>
      <c r="AQY71" s="29"/>
      <c r="AQZ71" s="29"/>
      <c r="ARA71" s="29"/>
      <c r="ARB71" s="29"/>
      <c r="ARC71" s="29"/>
      <c r="ARD71" s="29"/>
      <c r="ARE71" s="29"/>
      <c r="ARF71" s="29"/>
      <c r="ARG71" s="29"/>
      <c r="ARH71" s="29"/>
      <c r="ARI71" s="29"/>
      <c r="ARJ71" s="29"/>
      <c r="ARK71" s="29"/>
      <c r="ARL71" s="29"/>
      <c r="ARM71" s="29"/>
      <c r="ARN71" s="29"/>
      <c r="ARO71" s="29"/>
      <c r="ARP71" s="29"/>
      <c r="ARQ71" s="29"/>
      <c r="ARR71" s="29"/>
      <c r="ARS71" s="29"/>
      <c r="ART71" s="29"/>
      <c r="ARU71" s="29"/>
      <c r="ARV71" s="29"/>
      <c r="ARW71" s="29"/>
      <c r="ARX71" s="29"/>
      <c r="ARY71" s="29"/>
      <c r="ARZ71" s="29"/>
      <c r="ASA71" s="29"/>
      <c r="ASB71" s="29"/>
      <c r="ASC71" s="29"/>
      <c r="ASD71" s="29"/>
      <c r="ASE71" s="29"/>
      <c r="ASF71" s="29"/>
      <c r="ASG71" s="29"/>
      <c r="ASH71" s="29"/>
      <c r="ASI71" s="29"/>
      <c r="ASJ71" s="29"/>
      <c r="ASK71" s="29"/>
      <c r="ASL71" s="29"/>
      <c r="ASM71" s="29"/>
      <c r="ASN71" s="29"/>
      <c r="ASO71" s="29"/>
      <c r="ASP71" s="29"/>
      <c r="ASQ71" s="29"/>
      <c r="ASR71" s="29"/>
      <c r="ASS71" s="29"/>
      <c r="AST71" s="29"/>
      <c r="ASU71" s="29"/>
      <c r="ASV71" s="29"/>
      <c r="ASW71" s="29"/>
      <c r="ASX71" s="29"/>
      <c r="ASY71" s="29"/>
      <c r="ASZ71" s="29"/>
      <c r="ATA71" s="29"/>
      <c r="ATB71" s="29"/>
      <c r="ATC71" s="29"/>
      <c r="ATD71" s="29"/>
      <c r="ATE71" s="29"/>
      <c r="ATF71" s="29"/>
      <c r="ATG71" s="29"/>
      <c r="ATH71" s="29"/>
      <c r="ATI71" s="29"/>
      <c r="ATJ71" s="29"/>
      <c r="ATK71" s="29"/>
      <c r="ATL71" s="29"/>
      <c r="ATM71" s="29"/>
      <c r="ATN71" s="29"/>
      <c r="ATO71" s="29"/>
      <c r="ATP71" s="29"/>
      <c r="ATQ71" s="29"/>
      <c r="ATR71" s="29"/>
      <c r="ATS71" s="29"/>
      <c r="ATT71" s="29"/>
      <c r="ATU71" s="29"/>
      <c r="ATV71" s="29"/>
      <c r="ATW71" s="29"/>
      <c r="ATX71" s="29"/>
      <c r="ATY71" s="29"/>
      <c r="ATZ71" s="29"/>
      <c r="AUA71" s="29"/>
      <c r="AUB71" s="29"/>
      <c r="AUC71" s="29"/>
      <c r="AUD71" s="29"/>
      <c r="AUE71" s="29"/>
      <c r="AUF71" s="29"/>
      <c r="AUG71" s="29"/>
      <c r="AUH71" s="29"/>
      <c r="AUI71" s="29"/>
      <c r="AUJ71" s="29"/>
      <c r="AUK71" s="29"/>
      <c r="AUL71" s="29"/>
      <c r="AUM71" s="29"/>
      <c r="AUN71" s="29"/>
      <c r="AUO71" s="29"/>
      <c r="AUP71" s="29"/>
      <c r="AUQ71" s="29"/>
      <c r="AUR71" s="29"/>
      <c r="AUS71" s="29"/>
      <c r="AUT71" s="29"/>
      <c r="AUU71" s="29"/>
      <c r="AUV71" s="29"/>
      <c r="AUW71" s="29"/>
      <c r="AUX71" s="29"/>
      <c r="AUY71" s="29"/>
      <c r="AUZ71" s="29"/>
      <c r="AVA71" s="29"/>
      <c r="AVB71" s="29"/>
      <c r="AVC71" s="29"/>
      <c r="AVD71" s="29"/>
      <c r="AVE71" s="29"/>
      <c r="AVF71" s="29"/>
      <c r="AVG71" s="29"/>
      <c r="AVH71" s="29"/>
      <c r="AVI71" s="29"/>
      <c r="AVJ71" s="29"/>
      <c r="AVK71" s="29"/>
      <c r="AVL71" s="29"/>
      <c r="AVM71" s="29"/>
      <c r="AVN71" s="29"/>
      <c r="AVO71" s="29"/>
      <c r="AVP71" s="29"/>
      <c r="AVQ71" s="29"/>
      <c r="AVR71" s="29"/>
      <c r="AVS71" s="29"/>
      <c r="AVT71" s="29"/>
      <c r="AVU71" s="29"/>
      <c r="AVV71" s="29"/>
      <c r="AVW71" s="29"/>
      <c r="AVX71" s="29"/>
      <c r="AVY71" s="29"/>
      <c r="AVZ71" s="29"/>
      <c r="AWA71" s="29"/>
      <c r="AWB71" s="29"/>
      <c r="AWC71" s="29"/>
      <c r="AWD71" s="29"/>
      <c r="AWE71" s="29"/>
      <c r="AWF71" s="29"/>
      <c r="AWG71" s="29"/>
      <c r="AWH71" s="29"/>
      <c r="AWI71" s="29"/>
      <c r="AWJ71" s="29"/>
      <c r="AWK71" s="29"/>
      <c r="AWL71" s="29"/>
      <c r="AWM71" s="29"/>
      <c r="AWN71" s="29"/>
      <c r="AWO71" s="29"/>
      <c r="AWP71" s="29"/>
      <c r="AWQ71" s="29"/>
      <c r="AWR71" s="29"/>
      <c r="AWS71" s="29"/>
      <c r="AWT71" s="29"/>
      <c r="AWU71" s="29"/>
      <c r="AWV71" s="29"/>
      <c r="AWW71" s="29"/>
      <c r="AWX71" s="29"/>
      <c r="AWY71" s="29"/>
      <c r="AWZ71" s="29"/>
      <c r="AXA71" s="29"/>
      <c r="AXB71" s="29"/>
      <c r="AXC71" s="29"/>
      <c r="AXD71" s="29"/>
      <c r="AXE71" s="29"/>
      <c r="AXF71" s="29"/>
      <c r="AXG71" s="29"/>
      <c r="AXH71" s="29"/>
      <c r="AXI71" s="29"/>
      <c r="AXJ71" s="29"/>
      <c r="AXK71" s="29"/>
      <c r="AXL71" s="29"/>
      <c r="AXM71" s="29"/>
      <c r="AXN71" s="29"/>
      <c r="AXO71" s="29"/>
      <c r="AXP71" s="29"/>
      <c r="AXQ71" s="29"/>
      <c r="AXR71" s="29"/>
      <c r="AXS71" s="29"/>
      <c r="AXT71" s="29"/>
      <c r="AXU71" s="29"/>
      <c r="AXV71" s="29"/>
      <c r="AXW71" s="29"/>
      <c r="AXX71" s="29"/>
      <c r="AXY71" s="29"/>
      <c r="AXZ71" s="29"/>
      <c r="AYA71" s="29"/>
      <c r="AYB71" s="29"/>
      <c r="AYC71" s="29"/>
      <c r="AYD71" s="29"/>
      <c r="AYE71" s="29"/>
      <c r="AYF71" s="29"/>
      <c r="AYG71" s="29"/>
      <c r="AYH71" s="29"/>
      <c r="AYI71" s="29"/>
      <c r="AYJ71" s="29"/>
      <c r="AYK71" s="29"/>
      <c r="AYL71" s="29"/>
      <c r="AYM71" s="29"/>
      <c r="AYN71" s="29"/>
      <c r="AYO71" s="29"/>
      <c r="AYP71" s="29"/>
      <c r="AYQ71" s="29"/>
      <c r="AYR71" s="29"/>
      <c r="AYS71" s="29"/>
      <c r="AYT71" s="29"/>
      <c r="AYU71" s="29"/>
      <c r="AYV71" s="29"/>
      <c r="AYW71" s="29"/>
      <c r="AYX71" s="29"/>
      <c r="AYY71" s="29"/>
      <c r="AYZ71" s="29"/>
      <c r="AZA71" s="29"/>
      <c r="AZB71" s="29"/>
      <c r="AZC71" s="29"/>
      <c r="AZD71" s="29"/>
      <c r="AZE71" s="29"/>
      <c r="AZF71" s="29"/>
      <c r="AZG71" s="29"/>
      <c r="AZH71" s="29"/>
      <c r="AZI71" s="29"/>
      <c r="AZJ71" s="29"/>
      <c r="AZK71" s="29"/>
      <c r="AZL71" s="29"/>
      <c r="AZM71" s="29"/>
      <c r="AZN71" s="29"/>
      <c r="AZO71" s="29"/>
      <c r="AZP71" s="29"/>
      <c r="AZQ71" s="29"/>
      <c r="AZR71" s="29"/>
      <c r="AZS71" s="29"/>
      <c r="AZT71" s="29"/>
      <c r="AZU71" s="29"/>
      <c r="AZV71" s="29"/>
      <c r="AZW71" s="29"/>
      <c r="AZX71" s="29"/>
      <c r="AZY71" s="29"/>
      <c r="AZZ71" s="29"/>
      <c r="BAA71" s="29"/>
      <c r="BAB71" s="29"/>
      <c r="BAC71" s="29"/>
      <c r="BAD71" s="29"/>
      <c r="BAE71" s="29"/>
      <c r="BAF71" s="29"/>
      <c r="BAG71" s="29"/>
      <c r="BAH71" s="29"/>
      <c r="BAI71" s="29"/>
      <c r="BAJ71" s="29"/>
      <c r="BAK71" s="29"/>
      <c r="BAL71" s="29"/>
      <c r="BAM71" s="29"/>
      <c r="BAN71" s="29"/>
      <c r="BAO71" s="29"/>
      <c r="BAP71" s="29"/>
      <c r="BAQ71" s="29"/>
      <c r="BAR71" s="29"/>
      <c r="BAS71" s="29"/>
      <c r="BAT71" s="29"/>
      <c r="BAU71" s="29"/>
      <c r="BAV71" s="29"/>
      <c r="BAW71" s="29"/>
      <c r="BAX71" s="29"/>
      <c r="BAY71" s="29"/>
      <c r="BAZ71" s="29"/>
      <c r="BBA71" s="29"/>
      <c r="BBB71" s="29"/>
      <c r="BBC71" s="29"/>
      <c r="BBD71" s="29"/>
      <c r="BBE71" s="29"/>
      <c r="BBF71" s="29"/>
      <c r="BBG71" s="29"/>
      <c r="BBH71" s="29"/>
      <c r="BBI71" s="29"/>
      <c r="BBJ71" s="29"/>
      <c r="BBK71" s="29"/>
      <c r="BBL71" s="29"/>
      <c r="BBM71" s="29"/>
      <c r="BBN71" s="29"/>
      <c r="BBO71" s="29"/>
      <c r="BBP71" s="29"/>
      <c r="BBQ71" s="29"/>
      <c r="BBR71" s="29"/>
      <c r="BBS71" s="29"/>
      <c r="BBT71" s="29"/>
      <c r="BBU71" s="29"/>
      <c r="BBV71" s="29"/>
      <c r="BBW71" s="29"/>
      <c r="BBX71" s="29"/>
      <c r="BBY71" s="29"/>
      <c r="BBZ71" s="29"/>
      <c r="BCA71" s="29"/>
      <c r="BCB71" s="29"/>
      <c r="BCC71" s="29"/>
      <c r="BCD71" s="29"/>
      <c r="BCE71" s="29"/>
      <c r="BCF71" s="29"/>
      <c r="BCG71" s="29"/>
      <c r="BCH71" s="29"/>
      <c r="BCI71" s="29"/>
      <c r="BCJ71" s="29"/>
      <c r="BCK71" s="29"/>
      <c r="BCL71" s="29"/>
      <c r="BCM71" s="29"/>
      <c r="BCN71" s="29"/>
      <c r="BCO71" s="29"/>
      <c r="BCP71" s="29"/>
      <c r="BCQ71" s="29"/>
      <c r="BCR71" s="29"/>
      <c r="BCS71" s="29"/>
      <c r="BCT71" s="29"/>
      <c r="BCU71" s="29"/>
      <c r="BCV71" s="29"/>
      <c r="BCW71" s="29"/>
      <c r="BCX71" s="29"/>
      <c r="BCY71" s="29"/>
      <c r="BCZ71" s="29"/>
      <c r="BDA71" s="29"/>
      <c r="BDB71" s="29"/>
      <c r="BDC71" s="29"/>
      <c r="BDD71" s="29"/>
      <c r="BDE71" s="29"/>
      <c r="BDF71" s="29"/>
      <c r="BDG71" s="29"/>
      <c r="BDH71" s="29"/>
      <c r="BDI71" s="29"/>
      <c r="BDJ71" s="29"/>
      <c r="BDK71" s="29"/>
      <c r="BDL71" s="29"/>
      <c r="BDM71" s="29"/>
      <c r="BDN71" s="29"/>
      <c r="BDO71" s="29"/>
      <c r="BDP71" s="29"/>
      <c r="BDQ71" s="29"/>
      <c r="BDR71" s="29"/>
      <c r="BDS71" s="29"/>
      <c r="BDT71" s="29"/>
      <c r="BDU71" s="29"/>
      <c r="BDV71" s="29"/>
      <c r="BDW71" s="29"/>
      <c r="BDX71" s="29"/>
      <c r="BDY71" s="29"/>
      <c r="BDZ71" s="29"/>
      <c r="BEA71" s="29"/>
      <c r="BEB71" s="29"/>
      <c r="BEC71" s="29"/>
      <c r="BED71" s="29"/>
      <c r="BEE71" s="29"/>
      <c r="BEF71" s="29"/>
      <c r="BEG71" s="29"/>
      <c r="BEH71" s="29"/>
      <c r="BEI71" s="29"/>
      <c r="BEJ71" s="29"/>
      <c r="BEK71" s="29"/>
      <c r="BEL71" s="29"/>
      <c r="BEM71" s="29"/>
      <c r="BEN71" s="29"/>
      <c r="BEO71" s="29"/>
      <c r="BEP71" s="29"/>
      <c r="BEQ71" s="29"/>
      <c r="BER71" s="29"/>
      <c r="BES71" s="29"/>
      <c r="BET71" s="29"/>
      <c r="BEU71" s="29"/>
      <c r="BEV71" s="29"/>
      <c r="BEW71" s="29"/>
      <c r="BEX71" s="29"/>
      <c r="BEY71" s="29"/>
      <c r="BEZ71" s="29"/>
      <c r="BFA71" s="29"/>
      <c r="BFB71" s="29"/>
      <c r="BFC71" s="29"/>
      <c r="BFD71" s="29"/>
      <c r="BFE71" s="29"/>
      <c r="BFF71" s="29"/>
      <c r="BFG71" s="29"/>
      <c r="BFH71" s="29"/>
      <c r="BFI71" s="29"/>
      <c r="BFJ71" s="29"/>
      <c r="BFK71" s="29"/>
      <c r="BFL71" s="29"/>
      <c r="BFM71" s="29"/>
      <c r="BFN71" s="29"/>
      <c r="BFO71" s="29"/>
      <c r="BFP71" s="29"/>
      <c r="BFQ71" s="29"/>
      <c r="BFR71" s="29"/>
      <c r="BFS71" s="29"/>
      <c r="BFT71" s="29"/>
      <c r="BFU71" s="29"/>
      <c r="BFV71" s="29"/>
      <c r="BFW71" s="29"/>
      <c r="BFX71" s="29"/>
      <c r="BFY71" s="29"/>
      <c r="BFZ71" s="29"/>
      <c r="BGA71" s="29"/>
      <c r="BGB71" s="29"/>
      <c r="BGC71" s="29"/>
      <c r="BGD71" s="29"/>
      <c r="BGE71" s="29"/>
      <c r="BGF71" s="29"/>
      <c r="BGG71" s="29"/>
      <c r="BGH71" s="29"/>
      <c r="BGI71" s="29"/>
      <c r="BGJ71" s="29"/>
      <c r="BGK71" s="29"/>
      <c r="BGL71" s="29"/>
      <c r="BGM71" s="29"/>
      <c r="BGN71" s="29"/>
      <c r="BGO71" s="29"/>
      <c r="BGP71" s="29"/>
      <c r="BGQ71" s="29"/>
      <c r="BGR71" s="29"/>
      <c r="BGS71" s="29"/>
      <c r="BGT71" s="29"/>
      <c r="BGU71" s="29"/>
      <c r="BGV71" s="29"/>
      <c r="BGW71" s="29"/>
      <c r="BGX71" s="29"/>
      <c r="BGY71" s="29"/>
      <c r="BGZ71" s="29"/>
      <c r="BHA71" s="29"/>
      <c r="BHB71" s="29"/>
      <c r="BHC71" s="29"/>
      <c r="BHD71" s="29"/>
      <c r="BHE71" s="29"/>
      <c r="BHF71" s="29"/>
      <c r="BHG71" s="29"/>
      <c r="BHH71" s="29"/>
      <c r="BHI71" s="29"/>
      <c r="BHJ71" s="29"/>
      <c r="BHK71" s="29"/>
      <c r="BHL71" s="29"/>
      <c r="BHM71" s="29"/>
      <c r="BHN71" s="29"/>
      <c r="BHO71" s="29"/>
      <c r="BHP71" s="29"/>
      <c r="BHQ71" s="29"/>
      <c r="BHR71" s="29"/>
      <c r="BHS71" s="29"/>
      <c r="BHT71" s="29"/>
      <c r="BHU71" s="29"/>
      <c r="BHV71" s="29"/>
      <c r="BHW71" s="29"/>
      <c r="BHX71" s="29"/>
      <c r="BHY71" s="29"/>
      <c r="BHZ71" s="29"/>
      <c r="BIA71" s="29"/>
      <c r="BIB71" s="29"/>
      <c r="BIC71" s="29"/>
      <c r="BID71" s="29"/>
      <c r="BIE71" s="29"/>
      <c r="BIF71" s="29"/>
      <c r="BIG71" s="29"/>
      <c r="BIH71" s="29"/>
      <c r="BII71" s="29"/>
      <c r="BIJ71" s="29"/>
      <c r="BIK71" s="29"/>
      <c r="BIL71" s="29"/>
      <c r="BIM71" s="29"/>
      <c r="BIN71" s="29"/>
      <c r="BIO71" s="29"/>
      <c r="BIP71" s="29"/>
      <c r="BIQ71" s="29"/>
      <c r="BIR71" s="29"/>
      <c r="BIS71" s="29"/>
      <c r="BIT71" s="29"/>
      <c r="BIU71" s="29"/>
      <c r="BIV71" s="29"/>
      <c r="BIW71" s="29"/>
      <c r="BIX71" s="29"/>
      <c r="BIY71" s="29"/>
      <c r="BIZ71" s="29"/>
      <c r="BJA71" s="29"/>
      <c r="BJB71" s="29"/>
      <c r="BJC71" s="29"/>
      <c r="BJD71" s="29"/>
      <c r="BJE71" s="29"/>
      <c r="BJF71" s="29"/>
      <c r="BJG71" s="29"/>
      <c r="BJH71" s="29"/>
      <c r="BJI71" s="29"/>
      <c r="BJJ71" s="29"/>
      <c r="BJK71" s="29"/>
      <c r="BJL71" s="29"/>
      <c r="BJM71" s="29"/>
      <c r="BJN71" s="29"/>
      <c r="BJO71" s="29"/>
      <c r="BJP71" s="29"/>
      <c r="BJQ71" s="29"/>
      <c r="BJR71" s="29"/>
      <c r="BJS71" s="29"/>
      <c r="BJT71" s="29"/>
      <c r="BJU71" s="29"/>
      <c r="BJV71" s="29"/>
      <c r="BJW71" s="29"/>
      <c r="BJX71" s="29"/>
      <c r="BJY71" s="29"/>
      <c r="BJZ71" s="29"/>
      <c r="BKA71" s="29"/>
      <c r="BKB71" s="29"/>
      <c r="BKC71" s="29"/>
      <c r="BKD71" s="29"/>
      <c r="BKE71" s="29"/>
      <c r="BKF71" s="29"/>
      <c r="BKG71" s="29"/>
      <c r="BKH71" s="29"/>
      <c r="BKI71" s="29"/>
      <c r="BKJ71" s="29"/>
      <c r="BKK71" s="29"/>
      <c r="BKL71" s="29"/>
      <c r="BKM71" s="29"/>
      <c r="BKN71" s="29"/>
      <c r="BKO71" s="29"/>
      <c r="BKP71" s="29"/>
      <c r="BKQ71" s="29"/>
      <c r="BKR71" s="29"/>
      <c r="BKS71" s="29"/>
      <c r="BKT71" s="29"/>
      <c r="BKU71" s="29"/>
      <c r="BKV71" s="29"/>
      <c r="BKW71" s="29"/>
      <c r="BKX71" s="29"/>
      <c r="BKY71" s="29"/>
      <c r="BKZ71" s="29"/>
      <c r="BLA71" s="29"/>
      <c r="BLB71" s="29"/>
      <c r="BLC71" s="29"/>
      <c r="BLD71" s="29"/>
      <c r="BLE71" s="29"/>
      <c r="BLF71" s="29"/>
      <c r="BLG71" s="29"/>
      <c r="BLH71" s="29"/>
      <c r="BLI71" s="29"/>
      <c r="BLJ71" s="29"/>
      <c r="BLK71" s="29"/>
      <c r="BLL71" s="29"/>
      <c r="BLM71" s="29"/>
      <c r="BLN71" s="29"/>
      <c r="BLO71" s="29"/>
      <c r="BLP71" s="29"/>
      <c r="BLQ71" s="29"/>
      <c r="BLR71" s="29"/>
      <c r="BLS71" s="29"/>
      <c r="BLT71" s="29"/>
      <c r="BLU71" s="29"/>
      <c r="BLV71" s="29"/>
      <c r="BLW71" s="29"/>
      <c r="BLX71" s="29"/>
      <c r="BLY71" s="29"/>
      <c r="BLZ71" s="29"/>
      <c r="BMA71" s="29"/>
      <c r="BMB71" s="29"/>
      <c r="BMC71" s="29"/>
      <c r="BMD71" s="29"/>
      <c r="BME71" s="29"/>
      <c r="BMF71" s="29"/>
      <c r="BMG71" s="29"/>
      <c r="BMH71" s="29"/>
      <c r="BMI71" s="29"/>
      <c r="BMJ71" s="29"/>
      <c r="BMK71" s="29"/>
      <c r="BML71" s="29"/>
      <c r="BMM71" s="29"/>
      <c r="BMN71" s="29"/>
      <c r="BMO71" s="29"/>
      <c r="BMP71" s="29"/>
      <c r="BMQ71" s="29"/>
      <c r="BMR71" s="29"/>
      <c r="BMS71" s="29"/>
      <c r="BMT71" s="29"/>
      <c r="BMU71" s="29"/>
      <c r="BMV71" s="29"/>
      <c r="BMW71" s="29"/>
      <c r="BMX71" s="29"/>
      <c r="BMY71" s="29"/>
      <c r="BMZ71" s="29"/>
      <c r="BNA71" s="29"/>
      <c r="BNB71" s="29"/>
      <c r="BNC71" s="29"/>
      <c r="BND71" s="29"/>
      <c r="BNE71" s="29"/>
      <c r="BNF71" s="29"/>
      <c r="BNG71" s="29"/>
      <c r="BNH71" s="29"/>
      <c r="BNI71" s="29"/>
      <c r="BNJ71" s="29"/>
      <c r="BNK71" s="29"/>
      <c r="BNL71" s="29"/>
      <c r="BNM71" s="29"/>
      <c r="BNN71" s="29"/>
      <c r="BNO71" s="29"/>
      <c r="BNP71" s="29"/>
      <c r="BNQ71" s="29"/>
      <c r="BNR71" s="29"/>
      <c r="BNS71" s="29"/>
      <c r="BNT71" s="29"/>
      <c r="BNU71" s="29"/>
      <c r="BNV71" s="29"/>
      <c r="BNW71" s="29"/>
      <c r="BNX71" s="29"/>
      <c r="BNY71" s="29"/>
      <c r="BNZ71" s="29"/>
      <c r="BOA71" s="29"/>
      <c r="BOB71" s="29"/>
      <c r="BOC71" s="29"/>
      <c r="BOD71" s="29"/>
      <c r="BOE71" s="29"/>
      <c r="BOF71" s="29"/>
      <c r="BOG71" s="29"/>
      <c r="BOH71" s="29"/>
      <c r="BOI71" s="29"/>
      <c r="BOJ71" s="29"/>
      <c r="BOK71" s="29"/>
      <c r="BOL71" s="29"/>
      <c r="BOM71" s="29"/>
      <c r="BON71" s="29"/>
      <c r="BOO71" s="29"/>
      <c r="BOP71" s="29"/>
      <c r="BOQ71" s="29"/>
      <c r="BOR71" s="29"/>
      <c r="BOS71" s="29"/>
      <c r="BOT71" s="29"/>
      <c r="BOU71" s="29"/>
      <c r="BOV71" s="29"/>
      <c r="BOW71" s="29"/>
      <c r="BOX71" s="29"/>
      <c r="BOY71" s="29"/>
      <c r="BOZ71" s="29"/>
      <c r="BPA71" s="29"/>
      <c r="BPB71" s="29"/>
      <c r="BPC71" s="29"/>
      <c r="BPD71" s="29"/>
      <c r="BPE71" s="29"/>
      <c r="BPF71" s="29"/>
      <c r="BPG71" s="29"/>
      <c r="BPH71" s="29"/>
      <c r="BPI71" s="29"/>
      <c r="BPJ71" s="29"/>
      <c r="BPK71" s="29"/>
      <c r="BPL71" s="29"/>
      <c r="BPM71" s="29"/>
      <c r="BPN71" s="29"/>
      <c r="BPO71" s="29"/>
      <c r="BPP71" s="29"/>
      <c r="BPQ71" s="29"/>
      <c r="BPR71" s="29"/>
      <c r="BPS71" s="29"/>
      <c r="BPT71" s="29"/>
      <c r="BPU71" s="29"/>
      <c r="BPV71" s="29"/>
      <c r="BPW71" s="29"/>
      <c r="BPX71" s="29"/>
      <c r="BPY71" s="29"/>
      <c r="BPZ71" s="29"/>
      <c r="BQA71" s="29"/>
      <c r="BQB71" s="29"/>
      <c r="BQC71" s="29"/>
      <c r="BQD71" s="29"/>
      <c r="BQE71" s="29"/>
      <c r="BQF71" s="29"/>
      <c r="BQG71" s="29"/>
      <c r="BQH71" s="29"/>
      <c r="BQI71" s="29"/>
      <c r="BQJ71" s="29"/>
      <c r="BQK71" s="29"/>
      <c r="BQL71" s="29"/>
      <c r="BQM71" s="29"/>
      <c r="BQN71" s="29"/>
      <c r="BQO71" s="29"/>
      <c r="BQP71" s="29"/>
      <c r="BQQ71" s="29"/>
      <c r="BQR71" s="29"/>
      <c r="BQS71" s="29"/>
      <c r="BQT71" s="29"/>
      <c r="BQU71" s="29"/>
      <c r="BQV71" s="29"/>
      <c r="BQW71" s="29"/>
      <c r="BQX71" s="29"/>
      <c r="BQY71" s="29"/>
      <c r="BQZ71" s="29"/>
      <c r="BRA71" s="29"/>
      <c r="BRB71" s="29"/>
      <c r="BRC71" s="29"/>
      <c r="BRD71" s="29"/>
      <c r="BRE71" s="29"/>
      <c r="BRF71" s="29"/>
      <c r="BRG71" s="29"/>
      <c r="BRH71" s="29"/>
      <c r="BRI71" s="29"/>
      <c r="BRJ71" s="29"/>
      <c r="BRK71" s="29"/>
      <c r="BRL71" s="29"/>
      <c r="BRM71" s="29"/>
      <c r="BRN71" s="29"/>
      <c r="BRO71" s="29"/>
      <c r="BRP71" s="29"/>
      <c r="BRQ71" s="29"/>
      <c r="BRR71" s="29"/>
      <c r="BRS71" s="29"/>
      <c r="BRT71" s="29"/>
      <c r="BRU71" s="29"/>
      <c r="BRV71" s="29"/>
      <c r="BRW71" s="29"/>
      <c r="BRX71" s="29"/>
      <c r="BRY71" s="29"/>
      <c r="BRZ71" s="29"/>
      <c r="BSA71" s="29"/>
      <c r="BSB71" s="29"/>
      <c r="BSC71" s="29"/>
      <c r="BSD71" s="29"/>
      <c r="BSE71" s="29"/>
      <c r="BSF71" s="29"/>
      <c r="BSG71" s="29"/>
      <c r="BSH71" s="29"/>
      <c r="BSI71" s="29"/>
      <c r="BSJ71" s="29"/>
      <c r="BSK71" s="29"/>
      <c r="BSL71" s="29"/>
      <c r="BSM71" s="29"/>
      <c r="BSN71" s="29"/>
      <c r="BSO71" s="29"/>
      <c r="BSP71" s="29"/>
      <c r="BSQ71" s="29"/>
      <c r="BSR71" s="29"/>
      <c r="BSS71" s="29"/>
      <c r="BST71" s="29"/>
      <c r="BSU71" s="29"/>
      <c r="BSV71" s="29"/>
      <c r="BSW71" s="29"/>
      <c r="BSX71" s="29"/>
      <c r="BSY71" s="29"/>
      <c r="BSZ71" s="29"/>
      <c r="BTA71" s="29"/>
      <c r="BTB71" s="29"/>
      <c r="BTC71" s="29"/>
      <c r="BTD71" s="29"/>
      <c r="BTE71" s="29"/>
      <c r="BTF71" s="29"/>
      <c r="BTG71" s="29"/>
      <c r="BTH71" s="29"/>
      <c r="BTI71" s="29"/>
      <c r="BTJ71" s="29"/>
      <c r="BTK71" s="29"/>
      <c r="BTL71" s="29"/>
      <c r="BTM71" s="29"/>
      <c r="BTN71" s="29"/>
      <c r="BTO71" s="29"/>
      <c r="BTP71" s="29"/>
      <c r="BTQ71" s="29"/>
      <c r="BTR71" s="29"/>
      <c r="BTS71" s="29"/>
      <c r="BTT71" s="29"/>
      <c r="BTU71" s="29"/>
      <c r="BTV71" s="29"/>
      <c r="BTW71" s="29"/>
      <c r="BTX71" s="29"/>
      <c r="BTY71" s="29"/>
      <c r="BTZ71" s="29"/>
      <c r="BUA71" s="29"/>
      <c r="BUB71" s="29"/>
      <c r="BUC71" s="29"/>
      <c r="BUD71" s="29"/>
      <c r="BUE71" s="29"/>
      <c r="BUF71" s="29"/>
      <c r="BUG71" s="29"/>
      <c r="BUH71" s="29"/>
      <c r="BUI71" s="29"/>
      <c r="BUJ71" s="29"/>
      <c r="BUK71" s="29"/>
      <c r="BUL71" s="29"/>
      <c r="BUM71" s="29"/>
      <c r="BUN71" s="29"/>
      <c r="BUO71" s="29"/>
      <c r="BUP71" s="29"/>
      <c r="BUQ71" s="29"/>
      <c r="BUR71" s="29"/>
      <c r="BUS71" s="29"/>
      <c r="BUT71" s="29"/>
      <c r="BUU71" s="29"/>
      <c r="BUV71" s="29"/>
      <c r="BUW71" s="29"/>
      <c r="BUX71" s="29"/>
      <c r="BUY71" s="29"/>
      <c r="BUZ71" s="29"/>
      <c r="BVA71" s="29"/>
      <c r="BVB71" s="29"/>
      <c r="BVC71" s="29"/>
      <c r="BVD71" s="29"/>
      <c r="BVE71" s="29"/>
      <c r="BVF71" s="29"/>
      <c r="BVG71" s="29"/>
      <c r="BVH71" s="29"/>
      <c r="BVI71" s="29"/>
      <c r="BVJ71" s="29"/>
      <c r="BVK71" s="29"/>
      <c r="BVL71" s="29"/>
      <c r="BVM71" s="29"/>
      <c r="BVN71" s="29"/>
      <c r="BVO71" s="29"/>
      <c r="BVP71" s="29"/>
      <c r="BVQ71" s="29"/>
      <c r="BVR71" s="29"/>
      <c r="BVS71" s="29"/>
      <c r="BVT71" s="29"/>
      <c r="BVU71" s="29"/>
      <c r="BVV71" s="29"/>
      <c r="BVW71" s="29"/>
      <c r="BVX71" s="29"/>
      <c r="BVY71" s="29"/>
      <c r="BVZ71" s="29"/>
      <c r="BWA71" s="29"/>
      <c r="BWB71" s="29"/>
      <c r="BWC71" s="29"/>
      <c r="BWD71" s="29"/>
      <c r="BWE71" s="29"/>
      <c r="BWF71" s="29"/>
      <c r="BWG71" s="29"/>
      <c r="BWH71" s="29"/>
      <c r="BWI71" s="29"/>
      <c r="BWJ71" s="29"/>
      <c r="BWK71" s="29"/>
      <c r="BWL71" s="29"/>
      <c r="BWM71" s="29"/>
      <c r="BWN71" s="29"/>
      <c r="BWO71" s="29"/>
      <c r="BWP71" s="29"/>
      <c r="BWQ71" s="29"/>
      <c r="BWR71" s="29"/>
      <c r="BWS71" s="29"/>
      <c r="BWT71" s="29"/>
      <c r="BWU71" s="29"/>
      <c r="BWV71" s="29"/>
      <c r="BWW71" s="29"/>
      <c r="BWX71" s="29"/>
      <c r="BWY71" s="29"/>
      <c r="BWZ71" s="29"/>
      <c r="BXA71" s="29"/>
      <c r="BXB71" s="29"/>
      <c r="BXC71" s="29"/>
      <c r="BXD71" s="29"/>
      <c r="BXE71" s="29"/>
      <c r="BXF71" s="29"/>
      <c r="BXG71" s="29"/>
      <c r="BXH71" s="29"/>
      <c r="BXI71" s="29"/>
      <c r="BXJ71" s="29"/>
      <c r="BXK71" s="29"/>
      <c r="BXL71" s="29"/>
      <c r="BXM71" s="29"/>
      <c r="BXN71" s="29"/>
      <c r="BXO71" s="29"/>
      <c r="BXP71" s="29"/>
      <c r="BXQ71" s="29"/>
      <c r="BXR71" s="29"/>
      <c r="BXS71" s="29"/>
      <c r="BXT71" s="29"/>
      <c r="BXU71" s="29"/>
      <c r="BXV71" s="29"/>
      <c r="BXW71" s="29"/>
      <c r="BXX71" s="29"/>
      <c r="BXY71" s="29"/>
      <c r="BXZ71" s="29"/>
      <c r="BYA71" s="29"/>
      <c r="BYB71" s="29"/>
      <c r="BYC71" s="29"/>
      <c r="BYD71" s="29"/>
      <c r="BYE71" s="29"/>
      <c r="BYF71" s="29"/>
      <c r="BYG71" s="29"/>
      <c r="BYH71" s="29"/>
      <c r="BYI71" s="29"/>
      <c r="BYJ71" s="29"/>
      <c r="BYK71" s="29"/>
      <c r="BYL71" s="29"/>
      <c r="BYM71" s="29"/>
      <c r="BYN71" s="29"/>
      <c r="BYO71" s="29"/>
      <c r="BYP71" s="29"/>
      <c r="BYQ71" s="29"/>
      <c r="BYR71" s="29"/>
      <c r="BYS71" s="29"/>
      <c r="BYT71" s="29"/>
      <c r="BYU71" s="29"/>
      <c r="BYV71" s="29"/>
      <c r="BYW71" s="29"/>
      <c r="BYX71" s="29"/>
      <c r="BYY71" s="29"/>
      <c r="BYZ71" s="29"/>
      <c r="BZA71" s="29"/>
      <c r="BZB71" s="29"/>
      <c r="BZC71" s="29"/>
      <c r="BZD71" s="29"/>
      <c r="BZE71" s="29"/>
      <c r="BZF71" s="29"/>
      <c r="BZG71" s="29"/>
      <c r="BZH71" s="29"/>
      <c r="BZI71" s="29"/>
      <c r="BZJ71" s="29"/>
      <c r="BZK71" s="29"/>
      <c r="BZL71" s="29"/>
      <c r="BZM71" s="29"/>
      <c r="BZN71" s="29"/>
      <c r="BZO71" s="29"/>
      <c r="BZP71" s="29"/>
      <c r="BZQ71" s="29"/>
      <c r="BZR71" s="29"/>
      <c r="BZS71" s="29"/>
      <c r="BZT71" s="29"/>
      <c r="BZU71" s="29"/>
      <c r="BZV71" s="29"/>
      <c r="BZW71" s="29"/>
      <c r="BZX71" s="29"/>
      <c r="BZY71" s="29"/>
      <c r="BZZ71" s="29"/>
      <c r="CAA71" s="29"/>
      <c r="CAB71" s="29"/>
      <c r="CAC71" s="29"/>
      <c r="CAD71" s="29"/>
      <c r="CAE71" s="29"/>
      <c r="CAF71" s="29"/>
      <c r="CAG71" s="29"/>
      <c r="CAH71" s="29"/>
      <c r="CAI71" s="29"/>
      <c r="CAJ71" s="29"/>
      <c r="CAK71" s="29"/>
      <c r="CAL71" s="29"/>
      <c r="CAM71" s="29"/>
      <c r="CAN71" s="29"/>
      <c r="CAO71" s="29"/>
      <c r="CAP71" s="29"/>
      <c r="CAQ71" s="29"/>
      <c r="CAR71" s="29"/>
      <c r="CAS71" s="29"/>
      <c r="CAT71" s="29"/>
      <c r="CAU71" s="29"/>
      <c r="CAV71" s="29"/>
      <c r="CAW71" s="29"/>
      <c r="CAX71" s="29"/>
      <c r="CAY71" s="29"/>
      <c r="CAZ71" s="29"/>
      <c r="CBA71" s="29"/>
      <c r="CBB71" s="29"/>
      <c r="CBC71" s="29"/>
      <c r="CBD71" s="29"/>
      <c r="CBE71" s="29"/>
      <c r="CBF71" s="29"/>
      <c r="CBG71" s="29"/>
      <c r="CBH71" s="29"/>
      <c r="CBI71" s="29"/>
      <c r="CBJ71" s="29"/>
      <c r="CBK71" s="29"/>
      <c r="CBL71" s="29"/>
      <c r="CBM71" s="29"/>
      <c r="CBN71" s="29"/>
      <c r="CBO71" s="29"/>
      <c r="CBP71" s="29"/>
      <c r="CBQ71" s="29"/>
      <c r="CBR71" s="29"/>
      <c r="CBS71" s="29"/>
      <c r="CBT71" s="29"/>
      <c r="CBU71" s="29"/>
      <c r="CBV71" s="29"/>
      <c r="CBW71" s="29"/>
      <c r="CBX71" s="29"/>
      <c r="CBY71" s="29"/>
      <c r="CBZ71" s="29"/>
      <c r="CCA71" s="29"/>
      <c r="CCB71" s="29"/>
      <c r="CCC71" s="29"/>
      <c r="CCD71" s="29"/>
      <c r="CCE71" s="29"/>
      <c r="CCF71" s="29"/>
      <c r="CCG71" s="29"/>
      <c r="CCH71" s="29"/>
      <c r="CCI71" s="29"/>
      <c r="CCJ71" s="29"/>
      <c r="CCK71" s="29"/>
      <c r="CCL71" s="29"/>
      <c r="CCM71" s="29"/>
      <c r="CCN71" s="29"/>
      <c r="CCO71" s="29"/>
      <c r="CCP71" s="29"/>
      <c r="CCQ71" s="29"/>
      <c r="CCR71" s="29"/>
      <c r="CCS71" s="29"/>
      <c r="CCT71" s="29"/>
      <c r="CCU71" s="29"/>
      <c r="CCV71" s="29"/>
      <c r="CCW71" s="29"/>
      <c r="CCX71" s="29"/>
      <c r="CCY71" s="29"/>
      <c r="CCZ71" s="29"/>
      <c r="CDA71" s="29"/>
      <c r="CDB71" s="29"/>
      <c r="CDC71" s="29"/>
      <c r="CDD71" s="29"/>
      <c r="CDE71" s="29"/>
      <c r="CDF71" s="29"/>
      <c r="CDG71" s="29"/>
      <c r="CDH71" s="29"/>
      <c r="CDI71" s="29"/>
      <c r="CDJ71" s="29"/>
      <c r="CDK71" s="29"/>
      <c r="CDL71" s="29"/>
      <c r="CDM71" s="29"/>
      <c r="CDN71" s="29"/>
      <c r="CDO71" s="29"/>
      <c r="CDP71" s="29"/>
      <c r="CDQ71" s="29"/>
      <c r="CDR71" s="29"/>
      <c r="CDS71" s="29"/>
      <c r="CDT71" s="29"/>
      <c r="CDU71" s="29"/>
      <c r="CDV71" s="29"/>
      <c r="CDW71" s="29"/>
      <c r="CDX71" s="29"/>
      <c r="CDY71" s="29"/>
      <c r="CDZ71" s="29"/>
      <c r="CEA71" s="29"/>
      <c r="CEB71" s="29"/>
      <c r="CEC71" s="29"/>
      <c r="CED71" s="29"/>
      <c r="CEE71" s="29"/>
      <c r="CEF71" s="29"/>
      <c r="CEG71" s="29"/>
      <c r="CEH71" s="29"/>
      <c r="CEI71" s="29"/>
      <c r="CEJ71" s="29"/>
      <c r="CEK71" s="29"/>
      <c r="CEL71" s="29"/>
      <c r="CEM71" s="29"/>
      <c r="CEN71" s="29"/>
      <c r="CEO71" s="29"/>
      <c r="CEP71" s="29"/>
      <c r="CEQ71" s="29"/>
      <c r="CER71" s="29"/>
      <c r="CES71" s="29"/>
      <c r="CET71" s="29"/>
      <c r="CEU71" s="29"/>
      <c r="CEV71" s="29"/>
      <c r="CEW71" s="29"/>
      <c r="CEX71" s="29"/>
      <c r="CEY71" s="29"/>
      <c r="CEZ71" s="29"/>
      <c r="CFA71" s="29"/>
      <c r="CFB71" s="29"/>
      <c r="CFC71" s="29"/>
      <c r="CFD71" s="29"/>
      <c r="CFE71" s="29"/>
      <c r="CFF71" s="29"/>
      <c r="CFG71" s="29"/>
      <c r="CFH71" s="29"/>
      <c r="CFI71" s="29"/>
      <c r="CFJ71" s="29"/>
      <c r="CFK71" s="29"/>
      <c r="CFL71" s="29"/>
      <c r="CFM71" s="29"/>
      <c r="CFN71" s="29"/>
      <c r="CFO71" s="29"/>
      <c r="CFP71" s="29"/>
      <c r="CFQ71" s="29"/>
      <c r="CFR71" s="29"/>
      <c r="CFS71" s="29"/>
      <c r="CFT71" s="29"/>
      <c r="CFU71" s="29"/>
      <c r="CFV71" s="29"/>
      <c r="CFW71" s="29"/>
      <c r="CFX71" s="29"/>
      <c r="CFY71" s="29"/>
      <c r="CFZ71" s="29"/>
      <c r="CGA71" s="29"/>
      <c r="CGB71" s="29"/>
      <c r="CGC71" s="29"/>
      <c r="CGD71" s="29"/>
      <c r="CGE71" s="29"/>
      <c r="CGF71" s="29"/>
      <c r="CGG71" s="29"/>
      <c r="CGH71" s="29"/>
      <c r="CGI71" s="29"/>
      <c r="CGJ71" s="29"/>
      <c r="CGK71" s="29"/>
      <c r="CGL71" s="29"/>
      <c r="CGM71" s="29"/>
      <c r="CGN71" s="29"/>
      <c r="CGO71" s="29"/>
      <c r="CGP71" s="29"/>
      <c r="CGQ71" s="29"/>
      <c r="CGR71" s="29"/>
      <c r="CGS71" s="29"/>
      <c r="CGT71" s="29"/>
      <c r="CGU71" s="29"/>
      <c r="CGV71" s="29"/>
      <c r="CGW71" s="29"/>
      <c r="CGX71" s="29"/>
      <c r="CGY71" s="29"/>
      <c r="CGZ71" s="29"/>
      <c r="CHA71" s="29"/>
      <c r="CHB71" s="29"/>
      <c r="CHC71" s="29"/>
      <c r="CHD71" s="29"/>
      <c r="CHE71" s="29"/>
      <c r="CHF71" s="29"/>
      <c r="CHG71" s="29"/>
      <c r="CHH71" s="29"/>
      <c r="CHI71" s="29"/>
      <c r="CHJ71" s="29"/>
      <c r="CHK71" s="29"/>
      <c r="CHL71" s="29"/>
      <c r="CHM71" s="29"/>
      <c r="CHN71" s="29"/>
      <c r="CHO71" s="29"/>
      <c r="CHP71" s="29"/>
      <c r="CHQ71" s="29"/>
      <c r="CHR71" s="29"/>
      <c r="CHS71" s="29"/>
      <c r="CHT71" s="29"/>
      <c r="CHU71" s="29"/>
      <c r="CHV71" s="29"/>
      <c r="CHW71" s="29"/>
      <c r="CHX71" s="29"/>
      <c r="CHY71" s="29"/>
      <c r="CHZ71" s="29"/>
      <c r="CIA71" s="29"/>
      <c r="CIB71" s="29"/>
      <c r="CIC71" s="29"/>
      <c r="CID71" s="29"/>
      <c r="CIE71" s="29"/>
      <c r="CIF71" s="29"/>
      <c r="CIG71" s="29"/>
      <c r="CIH71" s="29"/>
      <c r="CII71" s="29"/>
      <c r="CIJ71" s="29"/>
      <c r="CIK71" s="29"/>
      <c r="CIL71" s="29"/>
      <c r="CIM71" s="29"/>
      <c r="CIN71" s="29"/>
      <c r="CIO71" s="29"/>
      <c r="CIP71" s="29"/>
      <c r="CIQ71" s="29"/>
      <c r="CIR71" s="29"/>
      <c r="CIS71" s="29"/>
      <c r="CIT71" s="29"/>
      <c r="CIU71" s="29"/>
      <c r="CIV71" s="29"/>
      <c r="CIW71" s="29"/>
      <c r="CIX71" s="29"/>
      <c r="CIY71" s="29"/>
      <c r="CIZ71" s="29"/>
      <c r="CJA71" s="29"/>
      <c r="CJB71" s="29"/>
      <c r="CJC71" s="29"/>
      <c r="CJD71" s="29"/>
      <c r="CJE71" s="29"/>
      <c r="CJF71" s="29"/>
      <c r="CJG71" s="29"/>
      <c r="CJH71" s="29"/>
      <c r="CJI71" s="29"/>
      <c r="CJJ71" s="29"/>
      <c r="CJK71" s="29"/>
      <c r="CJL71" s="29"/>
      <c r="CJM71" s="29"/>
      <c r="CJN71" s="29"/>
      <c r="CJO71" s="29"/>
      <c r="CJP71" s="29"/>
      <c r="CJQ71" s="29"/>
      <c r="CJR71" s="29"/>
      <c r="CJS71" s="29"/>
      <c r="CJT71" s="29"/>
      <c r="CJU71" s="29"/>
      <c r="CJV71" s="29"/>
      <c r="CJW71" s="29"/>
      <c r="CJX71" s="29"/>
      <c r="CJY71" s="29"/>
      <c r="CJZ71" s="29"/>
      <c r="CKA71" s="29"/>
      <c r="CKB71" s="29"/>
      <c r="CKC71" s="29"/>
      <c r="CKD71" s="29"/>
      <c r="CKE71" s="29"/>
      <c r="CKF71" s="29"/>
      <c r="CKG71" s="29"/>
      <c r="CKH71" s="29"/>
      <c r="CKI71" s="29"/>
      <c r="CKJ71" s="29"/>
      <c r="CKK71" s="29"/>
      <c r="CKL71" s="29"/>
      <c r="CKM71" s="29"/>
      <c r="CKN71" s="29"/>
      <c r="CKO71" s="29"/>
      <c r="CKP71" s="29"/>
      <c r="CKQ71" s="29"/>
      <c r="CKR71" s="29"/>
      <c r="CKS71" s="29"/>
      <c r="CKT71" s="29"/>
      <c r="CKU71" s="29"/>
      <c r="CKV71" s="29"/>
      <c r="CKW71" s="29"/>
      <c r="CKX71" s="29"/>
      <c r="CKY71" s="29"/>
      <c r="CKZ71" s="29"/>
      <c r="CLA71" s="29"/>
      <c r="CLB71" s="29"/>
      <c r="CLC71" s="29"/>
      <c r="CLD71" s="29"/>
      <c r="CLE71" s="29"/>
      <c r="CLF71" s="29"/>
      <c r="CLG71" s="29"/>
      <c r="CLH71" s="29"/>
      <c r="CLI71" s="29"/>
      <c r="CLJ71" s="29"/>
      <c r="CLK71" s="29"/>
      <c r="CLL71" s="29"/>
      <c r="CLM71" s="29"/>
      <c r="CLN71" s="29"/>
      <c r="CLO71" s="29"/>
      <c r="CLP71" s="29"/>
      <c r="CLQ71" s="29"/>
      <c r="CLR71" s="29"/>
      <c r="CLS71" s="29"/>
      <c r="CLT71" s="29"/>
      <c r="CLU71" s="29"/>
      <c r="CLV71" s="29"/>
      <c r="CLW71" s="29"/>
      <c r="CLX71" s="29"/>
      <c r="CLY71" s="29"/>
      <c r="CLZ71" s="29"/>
      <c r="CMA71" s="29"/>
      <c r="CMB71" s="29"/>
      <c r="CMC71" s="29"/>
      <c r="CMD71" s="29"/>
      <c r="CME71" s="29"/>
      <c r="CMF71" s="29"/>
      <c r="CMG71" s="29"/>
      <c r="CMH71" s="29"/>
      <c r="CMI71" s="29"/>
      <c r="CMJ71" s="29"/>
      <c r="CMK71" s="29"/>
      <c r="CML71" s="29"/>
      <c r="CMM71" s="29"/>
      <c r="CMN71" s="29"/>
      <c r="CMO71" s="29"/>
      <c r="CMP71" s="29"/>
      <c r="CMQ71" s="29"/>
      <c r="CMR71" s="29"/>
      <c r="CMS71" s="29"/>
      <c r="CMT71" s="29"/>
      <c r="CMU71" s="29"/>
      <c r="CMV71" s="29"/>
      <c r="CMW71" s="29"/>
      <c r="CMX71" s="29"/>
      <c r="CMY71" s="29"/>
      <c r="CMZ71" s="29"/>
      <c r="CNA71" s="29"/>
      <c r="CNB71" s="29"/>
      <c r="CNC71" s="29"/>
      <c r="CND71" s="29"/>
      <c r="CNE71" s="29"/>
      <c r="CNF71" s="29"/>
      <c r="CNG71" s="29"/>
      <c r="CNH71" s="29"/>
      <c r="CNI71" s="29"/>
      <c r="CNJ71" s="29"/>
      <c r="CNK71" s="29"/>
      <c r="CNL71" s="29"/>
      <c r="CNM71" s="29"/>
      <c r="CNN71" s="29"/>
      <c r="CNO71" s="29"/>
      <c r="CNP71" s="29"/>
      <c r="CNQ71" s="29"/>
      <c r="CNR71" s="29"/>
      <c r="CNS71" s="29"/>
      <c r="CNT71" s="29"/>
      <c r="CNU71" s="29"/>
      <c r="CNV71" s="29"/>
      <c r="CNW71" s="29"/>
      <c r="CNX71" s="29"/>
      <c r="CNY71" s="29"/>
      <c r="CNZ71" s="29"/>
      <c r="COA71" s="29"/>
      <c r="COB71" s="29"/>
      <c r="COC71" s="29"/>
      <c r="COD71" s="29"/>
      <c r="COE71" s="29"/>
      <c r="COF71" s="29"/>
      <c r="COG71" s="29"/>
      <c r="COH71" s="29"/>
      <c r="COI71" s="29"/>
      <c r="COJ71" s="29"/>
      <c r="COK71" s="29"/>
      <c r="COL71" s="29"/>
      <c r="COM71" s="29"/>
      <c r="CON71" s="29"/>
      <c r="COO71" s="29"/>
      <c r="COP71" s="29"/>
      <c r="COQ71" s="29"/>
      <c r="COR71" s="29"/>
      <c r="COS71" s="29"/>
      <c r="COT71" s="29"/>
      <c r="COU71" s="29"/>
      <c r="COV71" s="29"/>
      <c r="COW71" s="29"/>
      <c r="COX71" s="29"/>
      <c r="COY71" s="29"/>
      <c r="COZ71" s="29"/>
      <c r="CPA71" s="29"/>
      <c r="CPB71" s="29"/>
      <c r="CPC71" s="29"/>
      <c r="CPD71" s="29"/>
      <c r="CPE71" s="29"/>
      <c r="CPF71" s="29"/>
      <c r="CPG71" s="29"/>
      <c r="CPH71" s="29"/>
      <c r="CPI71" s="29"/>
      <c r="CPJ71" s="29"/>
      <c r="CPK71" s="29"/>
      <c r="CPL71" s="29"/>
      <c r="CPM71" s="29"/>
      <c r="CPN71" s="29"/>
      <c r="CPO71" s="29"/>
      <c r="CPP71" s="29"/>
      <c r="CPQ71" s="29"/>
      <c r="CPR71" s="29"/>
      <c r="CPS71" s="29"/>
      <c r="CPT71" s="29"/>
      <c r="CPU71" s="29"/>
      <c r="CPV71" s="29"/>
      <c r="CPW71" s="29"/>
      <c r="CPX71" s="29"/>
      <c r="CPY71" s="29"/>
      <c r="CPZ71" s="29"/>
      <c r="CQA71" s="29"/>
      <c r="CQB71" s="29"/>
      <c r="CQC71" s="29"/>
      <c r="CQD71" s="29"/>
      <c r="CQE71" s="29"/>
      <c r="CQF71" s="29"/>
      <c r="CQG71" s="29"/>
      <c r="CQH71" s="29"/>
      <c r="CQI71" s="29"/>
      <c r="CQJ71" s="29"/>
      <c r="CQK71" s="29"/>
      <c r="CQL71" s="29"/>
      <c r="CQM71" s="29"/>
      <c r="CQN71" s="29"/>
      <c r="CQO71" s="29"/>
      <c r="CQP71" s="29"/>
      <c r="CQQ71" s="29"/>
      <c r="CQR71" s="29"/>
      <c r="CQS71" s="29"/>
      <c r="CQT71" s="29"/>
      <c r="CQU71" s="29"/>
      <c r="CQV71" s="29"/>
      <c r="CQW71" s="29"/>
      <c r="CQX71" s="29"/>
      <c r="CQY71" s="29"/>
      <c r="CQZ71" s="29"/>
      <c r="CRA71" s="29"/>
      <c r="CRB71" s="29"/>
      <c r="CRC71" s="29"/>
      <c r="CRD71" s="29"/>
      <c r="CRE71" s="29"/>
      <c r="CRF71" s="29"/>
      <c r="CRG71" s="29"/>
      <c r="CRH71" s="29"/>
      <c r="CRI71" s="29"/>
      <c r="CRJ71" s="29"/>
      <c r="CRK71" s="29"/>
      <c r="CRL71" s="29"/>
      <c r="CRM71" s="29"/>
      <c r="CRN71" s="29"/>
      <c r="CRO71" s="29"/>
      <c r="CRP71" s="29"/>
      <c r="CRQ71" s="29"/>
      <c r="CRR71" s="29"/>
      <c r="CRS71" s="29"/>
      <c r="CRT71" s="29"/>
      <c r="CRU71" s="29"/>
      <c r="CRV71" s="29"/>
      <c r="CRW71" s="29"/>
      <c r="CRX71" s="29"/>
      <c r="CRY71" s="29"/>
      <c r="CRZ71" s="29"/>
      <c r="CSA71" s="29"/>
      <c r="CSB71" s="29"/>
      <c r="CSC71" s="29"/>
      <c r="CSD71" s="29"/>
      <c r="CSE71" s="29"/>
      <c r="CSF71" s="29"/>
      <c r="CSG71" s="29"/>
      <c r="CSH71" s="29"/>
      <c r="CSI71" s="29"/>
      <c r="CSJ71" s="29"/>
      <c r="CSK71" s="29"/>
      <c r="CSL71" s="29"/>
      <c r="CSM71" s="29"/>
      <c r="CSN71" s="29"/>
      <c r="CSO71" s="29"/>
      <c r="CSP71" s="29"/>
      <c r="CSQ71" s="29"/>
      <c r="CSR71" s="29"/>
      <c r="CSS71" s="29"/>
      <c r="CST71" s="29"/>
      <c r="CSU71" s="29"/>
      <c r="CSV71" s="29"/>
      <c r="CSW71" s="29"/>
      <c r="CSX71" s="29"/>
      <c r="CSY71" s="29"/>
      <c r="CSZ71" s="29"/>
      <c r="CTA71" s="29"/>
      <c r="CTB71" s="29"/>
      <c r="CTC71" s="29"/>
      <c r="CTD71" s="29"/>
      <c r="CTE71" s="29"/>
      <c r="CTF71" s="29"/>
      <c r="CTG71" s="29"/>
      <c r="CTH71" s="29"/>
      <c r="CTI71" s="29"/>
      <c r="CTJ71" s="29"/>
      <c r="CTK71" s="29"/>
      <c r="CTL71" s="29"/>
      <c r="CTM71" s="29"/>
      <c r="CTN71" s="29"/>
      <c r="CTO71" s="29"/>
      <c r="CTP71" s="29"/>
      <c r="CTQ71" s="29"/>
      <c r="CTR71" s="29"/>
      <c r="CTS71" s="29"/>
      <c r="CTT71" s="29"/>
      <c r="CTU71" s="29"/>
      <c r="CTV71" s="29"/>
      <c r="CTW71" s="29"/>
      <c r="CTX71" s="29"/>
      <c r="CTY71" s="29"/>
      <c r="CTZ71" s="29"/>
      <c r="CUA71" s="29"/>
      <c r="CUB71" s="29"/>
      <c r="CUC71" s="29"/>
      <c r="CUD71" s="29"/>
      <c r="CUE71" s="29"/>
      <c r="CUF71" s="29"/>
      <c r="CUG71" s="29"/>
      <c r="CUH71" s="29"/>
      <c r="CUI71" s="29"/>
      <c r="CUJ71" s="29"/>
      <c r="CUK71" s="29"/>
      <c r="CUL71" s="29"/>
      <c r="CUM71" s="29"/>
      <c r="CUN71" s="29"/>
      <c r="CUO71" s="29"/>
      <c r="CUP71" s="29"/>
      <c r="CUQ71" s="29"/>
      <c r="CUR71" s="29"/>
      <c r="CUS71" s="29"/>
      <c r="CUT71" s="29"/>
      <c r="CUU71" s="29"/>
      <c r="CUV71" s="29"/>
      <c r="CUW71" s="29"/>
      <c r="CUX71" s="29"/>
      <c r="CUY71" s="29"/>
      <c r="CUZ71" s="29"/>
      <c r="CVA71" s="29"/>
      <c r="CVB71" s="29"/>
      <c r="CVC71" s="29"/>
      <c r="CVD71" s="29"/>
      <c r="CVE71" s="29"/>
      <c r="CVF71" s="29"/>
      <c r="CVG71" s="29"/>
      <c r="CVH71" s="29"/>
      <c r="CVI71" s="29"/>
      <c r="CVJ71" s="29"/>
      <c r="CVK71" s="29"/>
      <c r="CVL71" s="29"/>
      <c r="CVM71" s="29"/>
      <c r="CVN71" s="29"/>
      <c r="CVO71" s="29"/>
      <c r="CVP71" s="29"/>
      <c r="CVQ71" s="29"/>
      <c r="CVR71" s="29"/>
      <c r="CVS71" s="29"/>
      <c r="CVT71" s="29"/>
      <c r="CVU71" s="29"/>
      <c r="CVV71" s="29"/>
      <c r="CVW71" s="29"/>
      <c r="CVX71" s="29"/>
      <c r="CVY71" s="29"/>
      <c r="CVZ71" s="29"/>
      <c r="CWA71" s="29"/>
      <c r="CWB71" s="29"/>
      <c r="CWC71" s="29"/>
      <c r="CWD71" s="29"/>
      <c r="CWE71" s="29"/>
      <c r="CWF71" s="29"/>
      <c r="CWG71" s="29"/>
      <c r="CWH71" s="29"/>
      <c r="CWI71" s="29"/>
      <c r="CWJ71" s="29"/>
      <c r="CWK71" s="29"/>
      <c r="CWL71" s="29"/>
      <c r="CWM71" s="29"/>
      <c r="CWN71" s="29"/>
      <c r="CWO71" s="29"/>
      <c r="CWP71" s="29"/>
      <c r="CWQ71" s="29"/>
      <c r="CWR71" s="29"/>
      <c r="CWS71" s="29"/>
      <c r="CWT71" s="29"/>
      <c r="CWU71" s="29"/>
      <c r="CWV71" s="29"/>
      <c r="CWW71" s="29"/>
      <c r="CWX71" s="29"/>
      <c r="CWY71" s="29"/>
      <c r="CWZ71" s="29"/>
      <c r="CXA71" s="29"/>
      <c r="CXB71" s="29"/>
      <c r="CXC71" s="29"/>
      <c r="CXD71" s="29"/>
      <c r="CXE71" s="29"/>
      <c r="CXF71" s="29"/>
      <c r="CXG71" s="29"/>
      <c r="CXH71" s="29"/>
      <c r="CXI71" s="29"/>
      <c r="CXJ71" s="29"/>
      <c r="CXK71" s="29"/>
      <c r="CXL71" s="29"/>
      <c r="CXM71" s="29"/>
      <c r="CXN71" s="29"/>
      <c r="CXO71" s="29"/>
      <c r="CXP71" s="29"/>
      <c r="CXQ71" s="29"/>
      <c r="CXR71" s="29"/>
      <c r="CXS71" s="29"/>
      <c r="CXT71" s="29"/>
      <c r="CXU71" s="29"/>
      <c r="CXV71" s="29"/>
      <c r="CXW71" s="29"/>
      <c r="CXX71" s="29"/>
      <c r="CXY71" s="29"/>
      <c r="CXZ71" s="29"/>
      <c r="CYA71" s="29"/>
      <c r="CYB71" s="29"/>
      <c r="CYC71" s="29"/>
      <c r="CYD71" s="29"/>
      <c r="CYE71" s="29"/>
      <c r="CYF71" s="29"/>
      <c r="CYG71" s="29"/>
      <c r="CYH71" s="29"/>
      <c r="CYI71" s="29"/>
      <c r="CYJ71" s="29"/>
      <c r="CYK71" s="29"/>
      <c r="CYL71" s="29"/>
      <c r="CYM71" s="29"/>
      <c r="CYN71" s="29"/>
      <c r="CYO71" s="29"/>
      <c r="CYP71" s="29"/>
      <c r="CYQ71" s="29"/>
      <c r="CYR71" s="29"/>
      <c r="CYS71" s="29"/>
      <c r="CYT71" s="29"/>
      <c r="CYU71" s="29"/>
      <c r="CYV71" s="29"/>
      <c r="CYW71" s="29"/>
      <c r="CYX71" s="29"/>
      <c r="CYY71" s="29"/>
      <c r="CYZ71" s="29"/>
      <c r="CZA71" s="29"/>
      <c r="CZB71" s="29"/>
      <c r="CZC71" s="29"/>
      <c r="CZD71" s="29"/>
      <c r="CZE71" s="29"/>
      <c r="CZF71" s="29"/>
      <c r="CZG71" s="29"/>
      <c r="CZH71" s="29"/>
      <c r="CZI71" s="29"/>
      <c r="CZJ71" s="29"/>
      <c r="CZK71" s="29"/>
      <c r="CZL71" s="29"/>
      <c r="CZM71" s="29"/>
      <c r="CZN71" s="29"/>
      <c r="CZO71" s="29"/>
      <c r="CZP71" s="29"/>
      <c r="CZQ71" s="29"/>
      <c r="CZR71" s="29"/>
      <c r="CZS71" s="29"/>
      <c r="CZT71" s="29"/>
      <c r="CZU71" s="29"/>
      <c r="CZV71" s="29"/>
      <c r="CZW71" s="29"/>
      <c r="CZX71" s="29"/>
      <c r="CZY71" s="29"/>
      <c r="CZZ71" s="29"/>
      <c r="DAA71" s="29"/>
      <c r="DAB71" s="29"/>
      <c r="DAC71" s="29"/>
      <c r="DAD71" s="29"/>
      <c r="DAE71" s="29"/>
      <c r="DAF71" s="29"/>
      <c r="DAG71" s="29"/>
      <c r="DAH71" s="29"/>
      <c r="DAI71" s="29"/>
      <c r="DAJ71" s="29"/>
      <c r="DAK71" s="29"/>
      <c r="DAL71" s="29"/>
      <c r="DAM71" s="29"/>
      <c r="DAN71" s="29"/>
      <c r="DAO71" s="29"/>
      <c r="DAP71" s="29"/>
      <c r="DAQ71" s="29"/>
      <c r="DAR71" s="29"/>
      <c r="DAS71" s="29"/>
      <c r="DAT71" s="29"/>
      <c r="DAU71" s="29"/>
      <c r="DAV71" s="29"/>
      <c r="DAW71" s="29"/>
      <c r="DAX71" s="29"/>
      <c r="DAY71" s="29"/>
      <c r="DAZ71" s="29"/>
      <c r="DBA71" s="29"/>
      <c r="DBB71" s="29"/>
      <c r="DBC71" s="29"/>
      <c r="DBD71" s="29"/>
      <c r="DBE71" s="29"/>
      <c r="DBF71" s="29"/>
      <c r="DBG71" s="29"/>
      <c r="DBH71" s="29"/>
      <c r="DBI71" s="29"/>
      <c r="DBJ71" s="29"/>
      <c r="DBK71" s="29"/>
      <c r="DBL71" s="29"/>
      <c r="DBM71" s="29"/>
      <c r="DBN71" s="29"/>
      <c r="DBO71" s="29"/>
      <c r="DBP71" s="29"/>
      <c r="DBQ71" s="29"/>
      <c r="DBR71" s="29"/>
      <c r="DBS71" s="29"/>
      <c r="DBT71" s="29"/>
      <c r="DBU71" s="29"/>
      <c r="DBV71" s="29"/>
      <c r="DBW71" s="29"/>
      <c r="DBX71" s="29"/>
      <c r="DBY71" s="29"/>
      <c r="DBZ71" s="29"/>
      <c r="DCA71" s="29"/>
      <c r="DCB71" s="29"/>
      <c r="DCC71" s="29"/>
      <c r="DCD71" s="29"/>
      <c r="DCE71" s="29"/>
      <c r="DCF71" s="29"/>
      <c r="DCG71" s="29"/>
      <c r="DCH71" s="29"/>
      <c r="DCI71" s="29"/>
      <c r="DCJ71" s="29"/>
      <c r="DCK71" s="29"/>
      <c r="DCL71" s="29"/>
      <c r="DCM71" s="29"/>
      <c r="DCN71" s="29"/>
      <c r="DCO71" s="29"/>
      <c r="DCP71" s="29"/>
      <c r="DCQ71" s="29"/>
      <c r="DCR71" s="29"/>
      <c r="DCS71" s="29"/>
      <c r="DCT71" s="29"/>
      <c r="DCU71" s="29"/>
      <c r="DCV71" s="29"/>
      <c r="DCW71" s="29"/>
      <c r="DCX71" s="29"/>
      <c r="DCY71" s="29"/>
      <c r="DCZ71" s="29"/>
      <c r="DDA71" s="29"/>
      <c r="DDB71" s="29"/>
      <c r="DDC71" s="29"/>
      <c r="DDD71" s="29"/>
      <c r="DDE71" s="29"/>
      <c r="DDF71" s="29"/>
      <c r="DDG71" s="29"/>
      <c r="DDH71" s="29"/>
      <c r="DDI71" s="29"/>
      <c r="DDJ71" s="29"/>
      <c r="DDK71" s="29"/>
      <c r="DDL71" s="29"/>
      <c r="DDM71" s="29"/>
      <c r="DDN71" s="29"/>
      <c r="DDO71" s="29"/>
      <c r="DDP71" s="29"/>
      <c r="DDQ71" s="29"/>
      <c r="DDR71" s="29"/>
      <c r="DDS71" s="29"/>
      <c r="DDT71" s="29"/>
      <c r="DDU71" s="29"/>
      <c r="DDV71" s="29"/>
      <c r="DDW71" s="29"/>
      <c r="DDX71" s="29"/>
      <c r="DDY71" s="29"/>
      <c r="DDZ71" s="29"/>
      <c r="DEA71" s="29"/>
      <c r="DEB71" s="29"/>
      <c r="DEC71" s="29"/>
      <c r="DED71" s="29"/>
      <c r="DEE71" s="29"/>
      <c r="DEF71" s="29"/>
      <c r="DEG71" s="29"/>
      <c r="DEH71" s="29"/>
      <c r="DEI71" s="29"/>
      <c r="DEJ71" s="29"/>
      <c r="DEK71" s="29"/>
      <c r="DEL71" s="29"/>
      <c r="DEM71" s="29"/>
      <c r="DEN71" s="29"/>
      <c r="DEO71" s="29"/>
      <c r="DEP71" s="29"/>
      <c r="DEQ71" s="29"/>
      <c r="DER71" s="29"/>
      <c r="DES71" s="29"/>
      <c r="DET71" s="29"/>
      <c r="DEU71" s="29"/>
      <c r="DEV71" s="29"/>
      <c r="DEW71" s="29"/>
      <c r="DEX71" s="29"/>
      <c r="DEY71" s="29"/>
      <c r="DEZ71" s="29"/>
      <c r="DFA71" s="29"/>
      <c r="DFB71" s="29"/>
      <c r="DFC71" s="29"/>
      <c r="DFD71" s="29"/>
      <c r="DFE71" s="29"/>
      <c r="DFF71" s="29"/>
      <c r="DFG71" s="29"/>
      <c r="DFH71" s="29"/>
      <c r="DFI71" s="29"/>
      <c r="DFJ71" s="29"/>
      <c r="DFK71" s="29"/>
      <c r="DFL71" s="29"/>
      <c r="DFM71" s="29"/>
      <c r="DFN71" s="29"/>
      <c r="DFO71" s="29"/>
      <c r="DFP71" s="29"/>
      <c r="DFQ71" s="29"/>
      <c r="DFR71" s="29"/>
      <c r="DFS71" s="29"/>
      <c r="DFT71" s="29"/>
      <c r="DFU71" s="29"/>
      <c r="DFV71" s="29"/>
      <c r="DFW71" s="29"/>
      <c r="DFX71" s="29"/>
      <c r="DFY71" s="29"/>
      <c r="DFZ71" s="29"/>
      <c r="DGA71" s="29"/>
      <c r="DGB71" s="29"/>
      <c r="DGC71" s="29"/>
      <c r="DGD71" s="29"/>
      <c r="DGE71" s="29"/>
      <c r="DGF71" s="29"/>
      <c r="DGG71" s="29"/>
      <c r="DGH71" s="29"/>
      <c r="DGI71" s="29"/>
      <c r="DGJ71" s="29"/>
      <c r="DGK71" s="29"/>
      <c r="DGL71" s="29"/>
      <c r="DGM71" s="29"/>
      <c r="DGN71" s="29"/>
      <c r="DGO71" s="29"/>
      <c r="DGP71" s="29"/>
      <c r="DGQ71" s="29"/>
      <c r="DGR71" s="29"/>
      <c r="DGS71" s="29"/>
      <c r="DGT71" s="29"/>
      <c r="DGU71" s="29"/>
      <c r="DGV71" s="29"/>
      <c r="DGW71" s="29"/>
      <c r="DGX71" s="29"/>
      <c r="DGY71" s="29"/>
      <c r="DGZ71" s="29"/>
      <c r="DHA71" s="29"/>
      <c r="DHB71" s="29"/>
      <c r="DHC71" s="29"/>
      <c r="DHD71" s="29"/>
      <c r="DHE71" s="29"/>
      <c r="DHF71" s="29"/>
      <c r="DHG71" s="29"/>
      <c r="DHH71" s="29"/>
      <c r="DHI71" s="29"/>
      <c r="DHJ71" s="29"/>
      <c r="DHK71" s="29"/>
      <c r="DHL71" s="29"/>
      <c r="DHM71" s="29"/>
      <c r="DHN71" s="29"/>
      <c r="DHO71" s="29"/>
      <c r="DHP71" s="29"/>
      <c r="DHQ71" s="29"/>
      <c r="DHR71" s="29"/>
      <c r="DHS71" s="29"/>
      <c r="DHT71" s="29"/>
      <c r="DHU71" s="29"/>
      <c r="DHV71" s="29"/>
      <c r="DHW71" s="29"/>
      <c r="DHX71" s="29"/>
      <c r="DHY71" s="29"/>
      <c r="DHZ71" s="29"/>
      <c r="DIA71" s="29"/>
      <c r="DIB71" s="29"/>
      <c r="DIC71" s="29"/>
      <c r="DID71" s="29"/>
      <c r="DIE71" s="29"/>
      <c r="DIF71" s="29"/>
      <c r="DIG71" s="29"/>
      <c r="DIH71" s="29"/>
      <c r="DII71" s="29"/>
      <c r="DIJ71" s="29"/>
      <c r="DIK71" s="29"/>
      <c r="DIL71" s="29"/>
      <c r="DIM71" s="29"/>
      <c r="DIN71" s="29"/>
      <c r="DIO71" s="29"/>
      <c r="DIP71" s="29"/>
      <c r="DIQ71" s="29"/>
      <c r="DIR71" s="29"/>
      <c r="DIS71" s="29"/>
      <c r="DIT71" s="29"/>
      <c r="DIU71" s="29"/>
      <c r="DIV71" s="29"/>
      <c r="DIW71" s="29"/>
      <c r="DIX71" s="29"/>
      <c r="DIY71" s="29"/>
      <c r="DIZ71" s="29"/>
      <c r="DJA71" s="29"/>
      <c r="DJB71" s="29"/>
      <c r="DJC71" s="29"/>
      <c r="DJD71" s="29"/>
      <c r="DJE71" s="29"/>
      <c r="DJF71" s="29"/>
      <c r="DJG71" s="29"/>
      <c r="DJH71" s="29"/>
      <c r="DJI71" s="29"/>
      <c r="DJJ71" s="29"/>
      <c r="DJK71" s="29"/>
      <c r="DJL71" s="29"/>
      <c r="DJM71" s="29"/>
      <c r="DJN71" s="29"/>
      <c r="DJO71" s="29"/>
      <c r="DJP71" s="29"/>
      <c r="DJQ71" s="29"/>
      <c r="DJR71" s="29"/>
      <c r="DJS71" s="29"/>
      <c r="DJT71" s="29"/>
      <c r="DJU71" s="29"/>
      <c r="DJV71" s="29"/>
      <c r="DJW71" s="29"/>
      <c r="DJX71" s="29"/>
      <c r="DJY71" s="29"/>
      <c r="DJZ71" s="29"/>
      <c r="DKA71" s="29"/>
      <c r="DKB71" s="29"/>
      <c r="DKC71" s="29"/>
      <c r="DKD71" s="29"/>
      <c r="DKE71" s="29"/>
      <c r="DKF71" s="29"/>
      <c r="DKG71" s="29"/>
      <c r="DKH71" s="29"/>
      <c r="DKI71" s="29"/>
      <c r="DKJ71" s="29"/>
      <c r="DKK71" s="29"/>
      <c r="DKL71" s="29"/>
      <c r="DKM71" s="29"/>
      <c r="DKN71" s="29"/>
      <c r="DKO71" s="29"/>
      <c r="DKP71" s="29"/>
      <c r="DKQ71" s="29"/>
      <c r="DKR71" s="29"/>
      <c r="DKS71" s="29"/>
      <c r="DKT71" s="29"/>
      <c r="DKU71" s="29"/>
      <c r="DKV71" s="29"/>
      <c r="DKW71" s="29"/>
      <c r="DKX71" s="29"/>
      <c r="DKY71" s="29"/>
      <c r="DKZ71" s="29"/>
      <c r="DLA71" s="29"/>
      <c r="DLB71" s="29"/>
      <c r="DLC71" s="29"/>
      <c r="DLD71" s="29"/>
      <c r="DLE71" s="29"/>
      <c r="DLF71" s="29"/>
      <c r="DLG71" s="29"/>
      <c r="DLH71" s="29"/>
      <c r="DLI71" s="29"/>
      <c r="DLJ71" s="29"/>
      <c r="DLK71" s="29"/>
      <c r="DLL71" s="29"/>
      <c r="DLM71" s="29"/>
      <c r="DLN71" s="29"/>
      <c r="DLO71" s="29"/>
      <c r="DLP71" s="29"/>
      <c r="DLQ71" s="29"/>
      <c r="DLR71" s="29"/>
      <c r="DLS71" s="29"/>
      <c r="DLT71" s="29"/>
      <c r="DLU71" s="29"/>
      <c r="DLV71" s="29"/>
      <c r="DLW71" s="29"/>
      <c r="DLX71" s="29"/>
      <c r="DLY71" s="29"/>
      <c r="DLZ71" s="29"/>
      <c r="DMA71" s="29"/>
      <c r="DMB71" s="29"/>
      <c r="DMC71" s="29"/>
      <c r="DMD71" s="29"/>
      <c r="DME71" s="29"/>
      <c r="DMF71" s="29"/>
      <c r="DMG71" s="29"/>
      <c r="DMH71" s="29"/>
      <c r="DMI71" s="29"/>
      <c r="DMJ71" s="29"/>
      <c r="DMK71" s="29"/>
      <c r="DML71" s="29"/>
      <c r="DMM71" s="29"/>
      <c r="DMN71" s="29"/>
      <c r="DMO71" s="29"/>
      <c r="DMP71" s="29"/>
      <c r="DMQ71" s="29"/>
      <c r="DMR71" s="29"/>
      <c r="DMS71" s="29"/>
      <c r="DMT71" s="29"/>
      <c r="DMU71" s="29"/>
      <c r="DMV71" s="29"/>
      <c r="DMW71" s="29"/>
      <c r="DMX71" s="29"/>
      <c r="DMY71" s="29"/>
      <c r="DMZ71" s="29"/>
      <c r="DNA71" s="29"/>
      <c r="DNB71" s="29"/>
      <c r="DNC71" s="29"/>
      <c r="DND71" s="29"/>
      <c r="DNE71" s="29"/>
      <c r="DNF71" s="29"/>
      <c r="DNG71" s="29"/>
      <c r="DNH71" s="29"/>
      <c r="DNI71" s="29"/>
      <c r="DNJ71" s="29"/>
      <c r="DNK71" s="29"/>
      <c r="DNL71" s="29"/>
      <c r="DNM71" s="29"/>
      <c r="DNN71" s="29"/>
      <c r="DNO71" s="29"/>
      <c r="DNP71" s="29"/>
      <c r="DNQ71" s="29"/>
      <c r="DNR71" s="29"/>
      <c r="DNS71" s="29"/>
      <c r="DNT71" s="29"/>
      <c r="DNU71" s="29"/>
      <c r="DNV71" s="29"/>
      <c r="DNW71" s="29"/>
      <c r="DNX71" s="29"/>
      <c r="DNY71" s="29"/>
      <c r="DNZ71" s="29"/>
      <c r="DOA71" s="29"/>
      <c r="DOB71" s="29"/>
      <c r="DOC71" s="29"/>
      <c r="DOD71" s="29"/>
      <c r="DOE71" s="29"/>
      <c r="DOF71" s="29"/>
      <c r="DOG71" s="29"/>
      <c r="DOH71" s="29"/>
      <c r="DOI71" s="29"/>
      <c r="DOJ71" s="29"/>
      <c r="DOK71" s="29"/>
      <c r="DOL71" s="29"/>
      <c r="DOM71" s="29"/>
      <c r="DON71" s="29"/>
      <c r="DOO71" s="29"/>
      <c r="DOP71" s="29"/>
      <c r="DOQ71" s="29"/>
      <c r="DOR71" s="29"/>
      <c r="DOS71" s="29"/>
      <c r="DOT71" s="29"/>
      <c r="DOU71" s="29"/>
      <c r="DOV71" s="29"/>
      <c r="DOW71" s="29"/>
      <c r="DOX71" s="29"/>
      <c r="DOY71" s="29"/>
      <c r="DOZ71" s="29"/>
      <c r="DPA71" s="29"/>
      <c r="DPB71" s="29"/>
      <c r="DPC71" s="29"/>
      <c r="DPD71" s="29"/>
      <c r="DPE71" s="29"/>
      <c r="DPF71" s="29"/>
      <c r="DPG71" s="29"/>
      <c r="DPH71" s="29"/>
      <c r="DPI71" s="29"/>
      <c r="DPJ71" s="29"/>
      <c r="DPK71" s="29"/>
      <c r="DPL71" s="29"/>
      <c r="DPM71" s="29"/>
      <c r="DPN71" s="29"/>
      <c r="DPO71" s="29"/>
      <c r="DPP71" s="29"/>
      <c r="DPQ71" s="29"/>
      <c r="DPR71" s="29"/>
      <c r="DPS71" s="29"/>
      <c r="DPT71" s="29"/>
      <c r="DPU71" s="29"/>
      <c r="DPV71" s="29"/>
      <c r="DPW71" s="29"/>
      <c r="DPX71" s="29"/>
      <c r="DPY71" s="29"/>
      <c r="DPZ71" s="29"/>
      <c r="DQA71" s="29"/>
      <c r="DQB71" s="29"/>
      <c r="DQC71" s="29"/>
      <c r="DQD71" s="29"/>
      <c r="DQE71" s="29"/>
      <c r="DQF71" s="29"/>
      <c r="DQG71" s="29"/>
      <c r="DQH71" s="29"/>
      <c r="DQI71" s="29"/>
      <c r="DQJ71" s="29"/>
      <c r="DQK71" s="29"/>
      <c r="DQL71" s="29"/>
      <c r="DQM71" s="29"/>
      <c r="DQN71" s="29"/>
      <c r="DQO71" s="29"/>
      <c r="DQP71" s="29"/>
      <c r="DQQ71" s="29"/>
      <c r="DQR71" s="29"/>
      <c r="DQS71" s="29"/>
      <c r="DQT71" s="29"/>
      <c r="DQU71" s="29"/>
      <c r="DQV71" s="29"/>
      <c r="DQW71" s="29"/>
      <c r="DQX71" s="29"/>
      <c r="DQY71" s="29"/>
      <c r="DQZ71" s="29"/>
      <c r="DRA71" s="29"/>
      <c r="DRB71" s="29"/>
      <c r="DRC71" s="29"/>
      <c r="DRD71" s="29"/>
      <c r="DRE71" s="29"/>
      <c r="DRF71" s="29"/>
      <c r="DRG71" s="29"/>
      <c r="DRH71" s="29"/>
      <c r="DRI71" s="29"/>
      <c r="DRJ71" s="29"/>
      <c r="DRK71" s="29"/>
      <c r="DRL71" s="29"/>
      <c r="DRM71" s="29"/>
      <c r="DRN71" s="29"/>
      <c r="DRO71" s="29"/>
      <c r="DRP71" s="29"/>
      <c r="DRQ71" s="29"/>
      <c r="DRR71" s="29"/>
      <c r="DRS71" s="29"/>
      <c r="DRT71" s="29"/>
      <c r="DRU71" s="29"/>
      <c r="DRV71" s="29"/>
      <c r="DRW71" s="29"/>
      <c r="DRX71" s="29"/>
      <c r="DRY71" s="29"/>
      <c r="DRZ71" s="29"/>
      <c r="DSA71" s="29"/>
      <c r="DSB71" s="29"/>
      <c r="DSC71" s="29"/>
      <c r="DSD71" s="29"/>
      <c r="DSE71" s="29"/>
      <c r="DSF71" s="29"/>
      <c r="DSG71" s="29"/>
      <c r="DSH71" s="29"/>
      <c r="DSI71" s="29"/>
      <c r="DSJ71" s="29"/>
      <c r="DSK71" s="29"/>
      <c r="DSL71" s="29"/>
      <c r="DSM71" s="29"/>
      <c r="DSN71" s="29"/>
      <c r="DSO71" s="29"/>
      <c r="DSP71" s="29"/>
      <c r="DSQ71" s="29"/>
      <c r="DSR71" s="29"/>
      <c r="DSS71" s="29"/>
      <c r="DST71" s="29"/>
      <c r="DSU71" s="29"/>
      <c r="DSV71" s="29"/>
      <c r="DSW71" s="29"/>
      <c r="DSX71" s="29"/>
      <c r="DSY71" s="29"/>
      <c r="DSZ71" s="29"/>
      <c r="DTA71" s="29"/>
      <c r="DTB71" s="29"/>
      <c r="DTC71" s="29"/>
      <c r="DTD71" s="29"/>
      <c r="DTE71" s="29"/>
      <c r="DTF71" s="29"/>
      <c r="DTG71" s="29"/>
      <c r="DTH71" s="29"/>
      <c r="DTI71" s="29"/>
      <c r="DTJ71" s="29"/>
      <c r="DTK71" s="29"/>
      <c r="DTL71" s="29"/>
      <c r="DTM71" s="29"/>
      <c r="DTN71" s="29"/>
      <c r="DTO71" s="29"/>
      <c r="DTP71" s="29"/>
      <c r="DTQ71" s="29"/>
      <c r="DTR71" s="29"/>
      <c r="DTS71" s="29"/>
      <c r="DTT71" s="29"/>
      <c r="DTU71" s="29"/>
      <c r="DTV71" s="29"/>
      <c r="DTW71" s="29"/>
      <c r="DTX71" s="29"/>
      <c r="DTY71" s="29"/>
      <c r="DTZ71" s="29"/>
      <c r="DUA71" s="29"/>
      <c r="DUB71" s="29"/>
      <c r="DUC71" s="29"/>
      <c r="DUD71" s="29"/>
      <c r="DUE71" s="29"/>
      <c r="DUF71" s="29"/>
      <c r="DUG71" s="29"/>
      <c r="DUH71" s="29"/>
      <c r="DUI71" s="29"/>
      <c r="DUJ71" s="29"/>
      <c r="DUK71" s="29"/>
      <c r="DUL71" s="29"/>
      <c r="DUM71" s="29"/>
      <c r="DUN71" s="29"/>
      <c r="DUO71" s="29"/>
      <c r="DUP71" s="29"/>
      <c r="DUQ71" s="29"/>
      <c r="DUR71" s="29"/>
      <c r="DUS71" s="29"/>
      <c r="DUT71" s="29"/>
      <c r="DUU71" s="29"/>
      <c r="DUV71" s="29"/>
      <c r="DUW71" s="29"/>
      <c r="DUX71" s="29"/>
      <c r="DUY71" s="29"/>
      <c r="DUZ71" s="29"/>
      <c r="DVA71" s="29"/>
      <c r="DVB71" s="29"/>
      <c r="DVC71" s="29"/>
      <c r="DVD71" s="29"/>
      <c r="DVE71" s="29"/>
      <c r="DVF71" s="29"/>
      <c r="DVG71" s="29"/>
      <c r="DVH71" s="29"/>
      <c r="DVI71" s="29"/>
      <c r="DVJ71" s="29"/>
      <c r="DVK71" s="29"/>
      <c r="DVL71" s="29"/>
      <c r="DVM71" s="29"/>
      <c r="DVN71" s="29"/>
      <c r="DVO71" s="29"/>
      <c r="DVP71" s="29"/>
      <c r="DVQ71" s="29"/>
      <c r="DVR71" s="29"/>
      <c r="DVS71" s="29"/>
      <c r="DVT71" s="29"/>
      <c r="DVU71" s="29"/>
      <c r="DVV71" s="29"/>
      <c r="DVW71" s="29"/>
      <c r="DVX71" s="29"/>
      <c r="DVY71" s="29"/>
      <c r="DVZ71" s="29"/>
      <c r="DWA71" s="29"/>
      <c r="DWB71" s="29"/>
      <c r="DWC71" s="29"/>
      <c r="DWD71" s="29"/>
      <c r="DWE71" s="29"/>
      <c r="DWF71" s="29"/>
      <c r="DWG71" s="29"/>
      <c r="DWH71" s="29"/>
      <c r="DWI71" s="29"/>
      <c r="DWJ71" s="29"/>
      <c r="DWK71" s="29"/>
      <c r="DWL71" s="29"/>
      <c r="DWM71" s="29"/>
      <c r="DWN71" s="29"/>
      <c r="DWO71" s="29"/>
      <c r="DWP71" s="29"/>
      <c r="DWQ71" s="29"/>
      <c r="DWR71" s="29"/>
      <c r="DWS71" s="29"/>
      <c r="DWT71" s="29"/>
      <c r="DWU71" s="29"/>
      <c r="DWV71" s="29"/>
      <c r="DWW71" s="29"/>
      <c r="DWX71" s="29"/>
      <c r="DWY71" s="29"/>
      <c r="DWZ71" s="29"/>
      <c r="DXA71" s="29"/>
      <c r="DXB71" s="29"/>
      <c r="DXC71" s="29"/>
      <c r="DXD71" s="29"/>
      <c r="DXE71" s="29"/>
      <c r="DXF71" s="29"/>
      <c r="DXG71" s="29"/>
      <c r="DXH71" s="29"/>
      <c r="DXI71" s="29"/>
      <c r="DXJ71" s="29"/>
      <c r="DXK71" s="29"/>
      <c r="DXL71" s="29"/>
      <c r="DXM71" s="29"/>
      <c r="DXN71" s="29"/>
      <c r="DXO71" s="29"/>
      <c r="DXP71" s="29"/>
      <c r="DXQ71" s="29"/>
      <c r="DXR71" s="29"/>
      <c r="DXS71" s="29"/>
      <c r="DXT71" s="29"/>
      <c r="DXU71" s="29"/>
      <c r="DXV71" s="29"/>
      <c r="DXW71" s="29"/>
      <c r="DXX71" s="29"/>
      <c r="DXY71" s="29"/>
      <c r="DXZ71" s="29"/>
      <c r="DYA71" s="29"/>
      <c r="DYB71" s="29"/>
      <c r="DYC71" s="29"/>
      <c r="DYD71" s="29"/>
      <c r="DYE71" s="29"/>
      <c r="DYF71" s="29"/>
      <c r="DYG71" s="29"/>
      <c r="DYH71" s="29"/>
      <c r="DYI71" s="29"/>
      <c r="DYJ71" s="29"/>
      <c r="DYK71" s="29"/>
      <c r="DYL71" s="29"/>
      <c r="DYM71" s="29"/>
      <c r="DYN71" s="29"/>
      <c r="DYO71" s="29"/>
      <c r="DYP71" s="29"/>
      <c r="DYQ71" s="29"/>
      <c r="DYR71" s="29"/>
      <c r="DYS71" s="29"/>
      <c r="DYT71" s="29"/>
      <c r="DYU71" s="29"/>
      <c r="DYV71" s="29"/>
      <c r="DYW71" s="29"/>
      <c r="DYX71" s="29"/>
      <c r="DYY71" s="29"/>
      <c r="DYZ71" s="29"/>
      <c r="DZA71" s="29"/>
      <c r="DZB71" s="29"/>
      <c r="DZC71" s="29"/>
      <c r="DZD71" s="29"/>
      <c r="DZE71" s="29"/>
      <c r="DZF71" s="29"/>
      <c r="DZG71" s="29"/>
      <c r="DZH71" s="29"/>
      <c r="DZI71" s="29"/>
      <c r="DZJ71" s="29"/>
      <c r="DZK71" s="29"/>
      <c r="DZL71" s="29"/>
      <c r="DZM71" s="29"/>
      <c r="DZN71" s="29"/>
      <c r="DZO71" s="29"/>
      <c r="DZP71" s="29"/>
      <c r="DZQ71" s="29"/>
      <c r="DZR71" s="29"/>
      <c r="DZS71" s="29"/>
      <c r="DZT71" s="29"/>
      <c r="DZU71" s="29"/>
      <c r="DZV71" s="29"/>
      <c r="DZW71" s="29"/>
      <c r="DZX71" s="29"/>
      <c r="DZY71" s="29"/>
      <c r="DZZ71" s="29"/>
      <c r="EAA71" s="29"/>
      <c r="EAB71" s="29"/>
      <c r="EAC71" s="29"/>
      <c r="EAD71" s="29"/>
      <c r="EAE71" s="29"/>
      <c r="EAF71" s="29"/>
      <c r="EAG71" s="29"/>
      <c r="EAH71" s="29"/>
      <c r="EAI71" s="29"/>
      <c r="EAJ71" s="29"/>
      <c r="EAK71" s="29"/>
      <c r="EAL71" s="29"/>
      <c r="EAM71" s="29"/>
      <c r="EAN71" s="29"/>
      <c r="EAO71" s="29"/>
      <c r="EAP71" s="29"/>
      <c r="EAQ71" s="29"/>
      <c r="EAR71" s="29"/>
      <c r="EAS71" s="29"/>
      <c r="EAT71" s="29"/>
      <c r="EAU71" s="29"/>
      <c r="EAV71" s="29"/>
      <c r="EAW71" s="29"/>
      <c r="EAX71" s="29"/>
      <c r="EAY71" s="29"/>
      <c r="EAZ71" s="29"/>
      <c r="EBA71" s="29"/>
      <c r="EBB71" s="29"/>
      <c r="EBC71" s="29"/>
      <c r="EBD71" s="29"/>
      <c r="EBE71" s="29"/>
      <c r="EBF71" s="29"/>
      <c r="EBG71" s="29"/>
      <c r="EBH71" s="29"/>
      <c r="EBI71" s="29"/>
      <c r="EBJ71" s="29"/>
      <c r="EBK71" s="29"/>
      <c r="EBL71" s="29"/>
      <c r="EBM71" s="29"/>
      <c r="EBN71" s="29"/>
      <c r="EBO71" s="29"/>
      <c r="EBP71" s="29"/>
      <c r="EBQ71" s="29"/>
      <c r="EBR71" s="29"/>
      <c r="EBS71" s="29"/>
      <c r="EBT71" s="29"/>
      <c r="EBU71" s="29"/>
      <c r="EBV71" s="29"/>
      <c r="EBW71" s="29"/>
      <c r="EBX71" s="29"/>
      <c r="EBY71" s="29"/>
      <c r="EBZ71" s="29"/>
      <c r="ECA71" s="29"/>
      <c r="ECB71" s="29"/>
      <c r="ECC71" s="29"/>
      <c r="ECD71" s="29"/>
      <c r="ECE71" s="29"/>
      <c r="ECF71" s="29"/>
      <c r="ECG71" s="29"/>
      <c r="ECH71" s="29"/>
      <c r="ECI71" s="29"/>
      <c r="ECJ71" s="29"/>
      <c r="ECK71" s="29"/>
      <c r="ECL71" s="29"/>
      <c r="ECM71" s="29"/>
      <c r="ECN71" s="29"/>
      <c r="ECO71" s="29"/>
      <c r="ECP71" s="29"/>
      <c r="ECQ71" s="29"/>
      <c r="ECR71" s="29"/>
      <c r="ECS71" s="29"/>
      <c r="ECT71" s="29"/>
      <c r="ECU71" s="29"/>
      <c r="ECV71" s="29"/>
      <c r="ECW71" s="29"/>
      <c r="ECX71" s="29"/>
      <c r="ECY71" s="29"/>
      <c r="ECZ71" s="29"/>
      <c r="EDA71" s="29"/>
      <c r="EDB71" s="29"/>
      <c r="EDC71" s="29"/>
      <c r="EDD71" s="29"/>
      <c r="EDE71" s="29"/>
      <c r="EDF71" s="29"/>
      <c r="EDG71" s="29"/>
      <c r="EDH71" s="29"/>
      <c r="EDI71" s="29"/>
      <c r="EDJ71" s="29"/>
      <c r="EDK71" s="29"/>
      <c r="EDL71" s="29"/>
      <c r="EDM71" s="29"/>
      <c r="EDN71" s="29"/>
      <c r="EDO71" s="29"/>
      <c r="EDP71" s="29"/>
      <c r="EDQ71" s="29"/>
      <c r="EDR71" s="29"/>
      <c r="EDS71" s="29"/>
      <c r="EDT71" s="29"/>
      <c r="EDU71" s="29"/>
      <c r="EDV71" s="29"/>
      <c r="EDW71" s="29"/>
      <c r="EDX71" s="29"/>
      <c r="EDY71" s="29"/>
      <c r="EDZ71" s="29"/>
      <c r="EEA71" s="29"/>
      <c r="EEB71" s="29"/>
      <c r="EEC71" s="29"/>
      <c r="EED71" s="29"/>
      <c r="EEE71" s="29"/>
      <c r="EEF71" s="29"/>
      <c r="EEG71" s="29"/>
      <c r="EEH71" s="29"/>
      <c r="EEI71" s="29"/>
      <c r="EEJ71" s="29"/>
      <c r="EEK71" s="29"/>
      <c r="EEL71" s="29"/>
      <c r="EEM71" s="29"/>
      <c r="EEN71" s="29"/>
      <c r="EEO71" s="29"/>
      <c r="EEP71" s="29"/>
      <c r="EEQ71" s="29"/>
      <c r="EER71" s="29"/>
      <c r="EES71" s="29"/>
      <c r="EET71" s="29"/>
      <c r="EEU71" s="29"/>
      <c r="EEV71" s="29"/>
      <c r="EEW71" s="29"/>
      <c r="EEX71" s="29"/>
      <c r="EEY71" s="29"/>
      <c r="EEZ71" s="29"/>
      <c r="EFA71" s="29"/>
      <c r="EFB71" s="29"/>
      <c r="EFC71" s="29"/>
      <c r="EFD71" s="29"/>
      <c r="EFE71" s="29"/>
      <c r="EFF71" s="29"/>
      <c r="EFG71" s="29"/>
      <c r="EFH71" s="29"/>
      <c r="EFI71" s="29"/>
      <c r="EFJ71" s="29"/>
      <c r="EFK71" s="29"/>
      <c r="EFL71" s="29"/>
      <c r="EFM71" s="29"/>
      <c r="EFN71" s="29"/>
      <c r="EFO71" s="29"/>
      <c r="EFP71" s="29"/>
      <c r="EFQ71" s="29"/>
      <c r="EFR71" s="29"/>
      <c r="EFS71" s="29"/>
      <c r="EFT71" s="29"/>
      <c r="EFU71" s="29"/>
      <c r="EFV71" s="29"/>
      <c r="EFW71" s="29"/>
      <c r="EFX71" s="29"/>
      <c r="EFY71" s="29"/>
      <c r="EFZ71" s="29"/>
      <c r="EGA71" s="29"/>
      <c r="EGB71" s="29"/>
      <c r="EGC71" s="29"/>
      <c r="EGD71" s="29"/>
      <c r="EGE71" s="29"/>
      <c r="EGF71" s="29"/>
      <c r="EGG71" s="29"/>
      <c r="EGH71" s="29"/>
      <c r="EGI71" s="29"/>
      <c r="EGJ71" s="29"/>
      <c r="EGK71" s="29"/>
      <c r="EGL71" s="29"/>
      <c r="EGM71" s="29"/>
      <c r="EGN71" s="29"/>
      <c r="EGO71" s="29"/>
      <c r="EGP71" s="29"/>
      <c r="EGQ71" s="29"/>
      <c r="EGR71" s="29"/>
      <c r="EGS71" s="29"/>
      <c r="EGT71" s="29"/>
      <c r="EGU71" s="29"/>
      <c r="EGV71" s="29"/>
      <c r="EGW71" s="29"/>
      <c r="EGX71" s="29"/>
      <c r="EGY71" s="29"/>
      <c r="EGZ71" s="29"/>
      <c r="EHA71" s="29"/>
      <c r="EHB71" s="29"/>
      <c r="EHC71" s="29"/>
      <c r="EHD71" s="29"/>
      <c r="EHE71" s="29"/>
      <c r="EHF71" s="29"/>
      <c r="EHG71" s="29"/>
      <c r="EHH71" s="29"/>
      <c r="EHI71" s="29"/>
      <c r="EHJ71" s="29"/>
      <c r="EHK71" s="29"/>
      <c r="EHL71" s="29"/>
      <c r="EHM71" s="29"/>
      <c r="EHN71" s="29"/>
      <c r="EHO71" s="29"/>
      <c r="EHP71" s="29"/>
      <c r="EHQ71" s="29"/>
      <c r="EHR71" s="29"/>
      <c r="EHS71" s="29"/>
      <c r="EHT71" s="29"/>
      <c r="EHU71" s="29"/>
      <c r="EHV71" s="29"/>
      <c r="EHW71" s="29"/>
      <c r="EHX71" s="29"/>
      <c r="EHY71" s="29"/>
      <c r="EHZ71" s="29"/>
      <c r="EIA71" s="29"/>
      <c r="EIB71" s="29"/>
      <c r="EIC71" s="29"/>
      <c r="EID71" s="29"/>
      <c r="EIE71" s="29"/>
      <c r="EIF71" s="29"/>
      <c r="EIG71" s="29"/>
      <c r="EIH71" s="29"/>
      <c r="EII71" s="29"/>
      <c r="EIJ71" s="29"/>
      <c r="EIK71" s="29"/>
      <c r="EIL71" s="29"/>
      <c r="EIM71" s="29"/>
      <c r="EIN71" s="29"/>
      <c r="EIO71" s="29"/>
      <c r="EIP71" s="29"/>
      <c r="EIQ71" s="29"/>
      <c r="EIR71" s="29"/>
      <c r="EIS71" s="29"/>
      <c r="EIT71" s="29"/>
      <c r="EIU71" s="29"/>
      <c r="EIV71" s="29"/>
      <c r="EIW71" s="29"/>
      <c r="EIX71" s="29"/>
      <c r="EIY71" s="29"/>
      <c r="EIZ71" s="29"/>
      <c r="EJA71" s="29"/>
      <c r="EJB71" s="29"/>
      <c r="EJC71" s="29"/>
      <c r="EJD71" s="29"/>
      <c r="EJE71" s="29"/>
      <c r="EJF71" s="29"/>
      <c r="EJG71" s="29"/>
      <c r="EJH71" s="29"/>
      <c r="EJI71" s="29"/>
      <c r="EJJ71" s="29"/>
      <c r="EJK71" s="29"/>
      <c r="EJL71" s="29"/>
      <c r="EJM71" s="29"/>
      <c r="EJN71" s="29"/>
      <c r="EJO71" s="29"/>
      <c r="EJP71" s="29"/>
      <c r="EJQ71" s="29"/>
      <c r="EJR71" s="29"/>
      <c r="EJS71" s="29"/>
      <c r="EJT71" s="29"/>
      <c r="EJU71" s="29"/>
      <c r="EJV71" s="29"/>
      <c r="EJW71" s="29"/>
      <c r="EJX71" s="29"/>
      <c r="EJY71" s="29"/>
      <c r="EJZ71" s="29"/>
      <c r="EKA71" s="29"/>
      <c r="EKB71" s="29"/>
      <c r="EKC71" s="29"/>
      <c r="EKD71" s="29"/>
      <c r="EKE71" s="29"/>
      <c r="EKF71" s="29"/>
      <c r="EKG71" s="29"/>
      <c r="EKH71" s="29"/>
      <c r="EKI71" s="29"/>
      <c r="EKJ71" s="29"/>
      <c r="EKK71" s="29"/>
      <c r="EKL71" s="29"/>
      <c r="EKM71" s="29"/>
      <c r="EKN71" s="29"/>
      <c r="EKO71" s="29"/>
      <c r="EKP71" s="29"/>
      <c r="EKQ71" s="29"/>
      <c r="EKR71" s="29"/>
      <c r="EKS71" s="29"/>
      <c r="EKT71" s="29"/>
      <c r="EKU71" s="29"/>
      <c r="EKV71" s="29"/>
      <c r="EKW71" s="29"/>
      <c r="EKX71" s="29"/>
      <c r="EKY71" s="29"/>
      <c r="EKZ71" s="29"/>
      <c r="ELA71" s="29"/>
      <c r="ELB71" s="29"/>
      <c r="ELC71" s="29"/>
      <c r="ELD71" s="29"/>
      <c r="ELE71" s="29"/>
      <c r="ELF71" s="29"/>
      <c r="ELG71" s="29"/>
      <c r="ELH71" s="29"/>
      <c r="ELI71" s="29"/>
      <c r="ELJ71" s="29"/>
      <c r="ELK71" s="29"/>
      <c r="ELL71" s="29"/>
      <c r="ELM71" s="29"/>
      <c r="ELN71" s="29"/>
      <c r="ELO71" s="29"/>
      <c r="ELP71" s="29"/>
      <c r="ELQ71" s="29"/>
      <c r="ELR71" s="29"/>
      <c r="ELS71" s="29"/>
      <c r="ELT71" s="29"/>
      <c r="ELU71" s="29"/>
      <c r="ELV71" s="29"/>
      <c r="ELW71" s="29"/>
      <c r="ELX71" s="29"/>
      <c r="ELY71" s="29"/>
      <c r="ELZ71" s="29"/>
      <c r="EMA71" s="29"/>
      <c r="EMB71" s="29"/>
      <c r="EMC71" s="29"/>
      <c r="EMD71" s="29"/>
      <c r="EME71" s="29"/>
      <c r="EMF71" s="29"/>
      <c r="EMG71" s="29"/>
      <c r="EMH71" s="29"/>
      <c r="EMI71" s="29"/>
      <c r="EMJ71" s="29"/>
      <c r="EMK71" s="29"/>
      <c r="EML71" s="29"/>
      <c r="EMM71" s="29"/>
      <c r="EMN71" s="29"/>
      <c r="EMO71" s="29"/>
      <c r="EMP71" s="29"/>
      <c r="EMQ71" s="29"/>
      <c r="EMR71" s="29"/>
      <c r="EMS71" s="29"/>
      <c r="EMT71" s="29"/>
      <c r="EMU71" s="29"/>
      <c r="EMV71" s="29"/>
      <c r="EMW71" s="29"/>
      <c r="EMX71" s="29"/>
      <c r="EMY71" s="29"/>
      <c r="EMZ71" s="29"/>
      <c r="ENA71" s="29"/>
      <c r="ENB71" s="29"/>
      <c r="ENC71" s="29"/>
      <c r="END71" s="29"/>
      <c r="ENE71" s="29"/>
      <c r="ENF71" s="29"/>
      <c r="ENG71" s="29"/>
      <c r="ENH71" s="29"/>
      <c r="ENI71" s="29"/>
      <c r="ENJ71" s="29"/>
      <c r="ENK71" s="29"/>
      <c r="ENL71" s="29"/>
      <c r="ENM71" s="29"/>
      <c r="ENN71" s="29"/>
      <c r="ENO71" s="29"/>
      <c r="ENP71" s="29"/>
      <c r="ENQ71" s="29"/>
      <c r="ENR71" s="29"/>
      <c r="ENS71" s="29"/>
      <c r="ENT71" s="29"/>
      <c r="ENU71" s="29"/>
      <c r="ENV71" s="29"/>
      <c r="ENW71" s="29"/>
      <c r="ENX71" s="29"/>
      <c r="ENY71" s="29"/>
      <c r="ENZ71" s="29"/>
      <c r="EOA71" s="29"/>
      <c r="EOB71" s="29"/>
      <c r="EOC71" s="29"/>
      <c r="EOD71" s="29"/>
      <c r="EOE71" s="29"/>
      <c r="EOF71" s="29"/>
      <c r="EOG71" s="29"/>
      <c r="EOH71" s="29"/>
      <c r="EOI71" s="29"/>
      <c r="EOJ71" s="29"/>
      <c r="EOK71" s="29"/>
      <c r="EOL71" s="29"/>
      <c r="EOM71" s="29"/>
      <c r="EON71" s="29"/>
      <c r="EOO71" s="29"/>
      <c r="EOP71" s="29"/>
      <c r="EOQ71" s="29"/>
      <c r="EOR71" s="29"/>
      <c r="EOS71" s="29"/>
      <c r="EOT71" s="29"/>
      <c r="EOU71" s="29"/>
      <c r="EOV71" s="29"/>
      <c r="EOW71" s="29"/>
      <c r="EOX71" s="29"/>
      <c r="EOY71" s="29"/>
      <c r="EOZ71" s="29"/>
      <c r="EPA71" s="29"/>
      <c r="EPB71" s="29"/>
      <c r="EPC71" s="29"/>
      <c r="EPD71" s="29"/>
      <c r="EPE71" s="29"/>
      <c r="EPF71" s="29"/>
      <c r="EPG71" s="29"/>
      <c r="EPH71" s="29"/>
      <c r="EPI71" s="29"/>
      <c r="EPJ71" s="29"/>
      <c r="EPK71" s="29"/>
      <c r="EPL71" s="29"/>
      <c r="EPM71" s="29"/>
      <c r="EPN71" s="29"/>
      <c r="EPO71" s="29"/>
      <c r="EPP71" s="29"/>
      <c r="EPQ71" s="29"/>
      <c r="EPR71" s="29"/>
      <c r="EPS71" s="29"/>
      <c r="EPT71" s="29"/>
      <c r="EPU71" s="29"/>
      <c r="EPV71" s="29"/>
      <c r="EPW71" s="29"/>
      <c r="EPX71" s="29"/>
      <c r="EPY71" s="29"/>
      <c r="EPZ71" s="29"/>
      <c r="EQA71" s="29"/>
      <c r="EQB71" s="29"/>
      <c r="EQC71" s="29"/>
      <c r="EQD71" s="29"/>
      <c r="EQE71" s="29"/>
      <c r="EQF71" s="29"/>
      <c r="EQG71" s="29"/>
      <c r="EQH71" s="29"/>
      <c r="EQI71" s="29"/>
      <c r="EQJ71" s="29"/>
      <c r="EQK71" s="29"/>
      <c r="EQL71" s="29"/>
      <c r="EQM71" s="29"/>
      <c r="EQN71" s="29"/>
      <c r="EQO71" s="29"/>
      <c r="EQP71" s="29"/>
      <c r="EQQ71" s="29"/>
      <c r="EQR71" s="29"/>
      <c r="EQS71" s="29"/>
      <c r="EQT71" s="29"/>
      <c r="EQU71" s="29"/>
      <c r="EQV71" s="29"/>
      <c r="EQW71" s="29"/>
      <c r="EQX71" s="29"/>
      <c r="EQY71" s="29"/>
      <c r="EQZ71" s="29"/>
      <c r="ERA71" s="29"/>
      <c r="ERB71" s="29"/>
      <c r="ERC71" s="29"/>
      <c r="ERD71" s="29"/>
      <c r="ERE71" s="29"/>
      <c r="ERF71" s="29"/>
      <c r="ERG71" s="29"/>
      <c r="ERH71" s="29"/>
      <c r="ERI71" s="29"/>
      <c r="ERJ71" s="29"/>
      <c r="ERK71" s="29"/>
      <c r="ERL71" s="29"/>
      <c r="ERM71" s="29"/>
      <c r="ERN71" s="29"/>
      <c r="ERO71" s="29"/>
      <c r="ERP71" s="29"/>
      <c r="ERQ71" s="29"/>
      <c r="ERR71" s="29"/>
      <c r="ERS71" s="29"/>
      <c r="ERT71" s="29"/>
      <c r="ERU71" s="29"/>
      <c r="ERV71" s="29"/>
      <c r="ERW71" s="29"/>
      <c r="ERX71" s="29"/>
      <c r="ERY71" s="29"/>
      <c r="ERZ71" s="29"/>
      <c r="ESA71" s="29"/>
      <c r="ESB71" s="29"/>
      <c r="ESC71" s="29"/>
      <c r="ESD71" s="29"/>
      <c r="ESE71" s="29"/>
      <c r="ESF71" s="29"/>
      <c r="ESG71" s="29"/>
      <c r="ESH71" s="29"/>
      <c r="ESI71" s="29"/>
      <c r="ESJ71" s="29"/>
      <c r="ESK71" s="29"/>
      <c r="ESL71" s="29"/>
      <c r="ESM71" s="29"/>
      <c r="ESN71" s="29"/>
      <c r="ESO71" s="29"/>
      <c r="ESP71" s="29"/>
      <c r="ESQ71" s="29"/>
      <c r="ESR71" s="29"/>
      <c r="ESS71" s="29"/>
      <c r="EST71" s="29"/>
      <c r="ESU71" s="29"/>
      <c r="ESV71" s="29"/>
      <c r="ESW71" s="29"/>
      <c r="ESX71" s="29"/>
      <c r="ESY71" s="29"/>
      <c r="ESZ71" s="29"/>
      <c r="ETA71" s="29"/>
      <c r="ETB71" s="29"/>
      <c r="ETC71" s="29"/>
      <c r="ETD71" s="29"/>
      <c r="ETE71" s="29"/>
      <c r="ETF71" s="29"/>
      <c r="ETG71" s="29"/>
      <c r="ETH71" s="29"/>
      <c r="ETI71" s="29"/>
      <c r="ETJ71" s="29"/>
      <c r="ETK71" s="29"/>
      <c r="ETL71" s="29"/>
      <c r="ETM71" s="29"/>
      <c r="ETN71" s="29"/>
      <c r="ETO71" s="29"/>
      <c r="ETP71" s="29"/>
      <c r="ETQ71" s="29"/>
      <c r="ETR71" s="29"/>
      <c r="ETS71" s="29"/>
      <c r="ETT71" s="29"/>
      <c r="ETU71" s="29"/>
      <c r="ETV71" s="29"/>
      <c r="ETW71" s="29"/>
      <c r="ETX71" s="29"/>
      <c r="ETY71" s="29"/>
      <c r="ETZ71" s="29"/>
      <c r="EUA71" s="29"/>
      <c r="EUB71" s="29"/>
      <c r="EUC71" s="29"/>
      <c r="EUD71" s="29"/>
      <c r="EUE71" s="29"/>
      <c r="EUF71" s="29"/>
      <c r="EUG71" s="29"/>
      <c r="EUH71" s="29"/>
      <c r="EUI71" s="29"/>
      <c r="EUJ71" s="29"/>
      <c r="EUK71" s="29"/>
      <c r="EUL71" s="29"/>
      <c r="EUM71" s="29"/>
      <c r="EUN71" s="29"/>
      <c r="EUO71" s="29"/>
      <c r="EUP71" s="29"/>
      <c r="EUQ71" s="29"/>
      <c r="EUR71" s="29"/>
      <c r="EUS71" s="29"/>
      <c r="EUT71" s="29"/>
      <c r="EUU71" s="29"/>
      <c r="EUV71" s="29"/>
      <c r="EUW71" s="29"/>
      <c r="EUX71" s="29"/>
      <c r="EUY71" s="29"/>
      <c r="EUZ71" s="29"/>
      <c r="EVA71" s="29"/>
      <c r="EVB71" s="29"/>
      <c r="EVC71" s="29"/>
      <c r="EVD71" s="29"/>
      <c r="EVE71" s="29"/>
      <c r="EVF71" s="29"/>
      <c r="EVG71" s="29"/>
      <c r="EVH71" s="29"/>
      <c r="EVI71" s="29"/>
      <c r="EVJ71" s="29"/>
      <c r="EVK71" s="29"/>
      <c r="EVL71" s="29"/>
      <c r="EVM71" s="29"/>
      <c r="EVN71" s="29"/>
      <c r="EVO71" s="29"/>
      <c r="EVP71" s="29"/>
      <c r="EVQ71" s="29"/>
      <c r="EVR71" s="29"/>
      <c r="EVS71" s="29"/>
      <c r="EVT71" s="29"/>
      <c r="EVU71" s="29"/>
      <c r="EVV71" s="29"/>
      <c r="EVW71" s="29"/>
      <c r="EVX71" s="29"/>
      <c r="EVY71" s="29"/>
      <c r="EVZ71" s="29"/>
      <c r="EWA71" s="29"/>
      <c r="EWB71" s="29"/>
      <c r="EWC71" s="29"/>
      <c r="EWD71" s="29"/>
      <c r="EWE71" s="29"/>
      <c r="EWF71" s="29"/>
      <c r="EWG71" s="29"/>
      <c r="EWH71" s="29"/>
      <c r="EWI71" s="29"/>
      <c r="EWJ71" s="29"/>
      <c r="EWK71" s="29"/>
      <c r="EWL71" s="29"/>
      <c r="EWM71" s="29"/>
      <c r="EWN71" s="29"/>
      <c r="EWO71" s="29"/>
      <c r="EWP71" s="29"/>
      <c r="EWQ71" s="29"/>
      <c r="EWR71" s="29"/>
      <c r="EWS71" s="29"/>
      <c r="EWT71" s="29"/>
      <c r="EWU71" s="29"/>
      <c r="EWV71" s="29"/>
      <c r="EWW71" s="29"/>
      <c r="EWX71" s="29"/>
      <c r="EWY71" s="29"/>
      <c r="EWZ71" s="29"/>
      <c r="EXA71" s="29"/>
      <c r="EXB71" s="29"/>
      <c r="EXC71" s="29"/>
      <c r="EXD71" s="29"/>
      <c r="EXE71" s="29"/>
      <c r="EXF71" s="29"/>
      <c r="EXG71" s="29"/>
      <c r="EXH71" s="29"/>
      <c r="EXI71" s="29"/>
      <c r="EXJ71" s="29"/>
      <c r="EXK71" s="29"/>
      <c r="EXL71" s="29"/>
      <c r="EXM71" s="29"/>
      <c r="EXN71" s="29"/>
      <c r="EXO71" s="29"/>
      <c r="EXP71" s="29"/>
      <c r="EXQ71" s="29"/>
      <c r="EXR71" s="29"/>
      <c r="EXS71" s="29"/>
      <c r="EXT71" s="29"/>
      <c r="EXU71" s="29"/>
      <c r="EXV71" s="29"/>
      <c r="EXW71" s="29"/>
      <c r="EXX71" s="29"/>
      <c r="EXY71" s="29"/>
      <c r="EXZ71" s="29"/>
      <c r="EYA71" s="29"/>
      <c r="EYB71" s="29"/>
      <c r="EYC71" s="29"/>
      <c r="EYD71" s="29"/>
      <c r="EYE71" s="29"/>
      <c r="EYF71" s="29"/>
      <c r="EYG71" s="29"/>
      <c r="EYH71" s="29"/>
      <c r="EYI71" s="29"/>
      <c r="EYJ71" s="29"/>
      <c r="EYK71" s="29"/>
      <c r="EYL71" s="29"/>
      <c r="EYM71" s="29"/>
      <c r="EYN71" s="29"/>
      <c r="EYO71" s="29"/>
      <c r="EYP71" s="29"/>
      <c r="EYQ71" s="29"/>
      <c r="EYR71" s="29"/>
      <c r="EYS71" s="29"/>
      <c r="EYT71" s="29"/>
      <c r="EYU71" s="29"/>
      <c r="EYV71" s="29"/>
      <c r="EYW71" s="29"/>
      <c r="EYX71" s="29"/>
      <c r="EYY71" s="29"/>
      <c r="EYZ71" s="29"/>
      <c r="EZA71" s="29"/>
      <c r="EZB71" s="29"/>
      <c r="EZC71" s="29"/>
      <c r="EZD71" s="29"/>
      <c r="EZE71" s="29"/>
      <c r="EZF71" s="29"/>
      <c r="EZG71" s="29"/>
      <c r="EZH71" s="29"/>
      <c r="EZI71" s="29"/>
      <c r="EZJ71" s="29"/>
      <c r="EZK71" s="29"/>
      <c r="EZL71" s="29"/>
      <c r="EZM71" s="29"/>
      <c r="EZN71" s="29"/>
      <c r="EZO71" s="29"/>
      <c r="EZP71" s="29"/>
      <c r="EZQ71" s="29"/>
      <c r="EZR71" s="29"/>
      <c r="EZS71" s="29"/>
      <c r="EZT71" s="29"/>
      <c r="EZU71" s="29"/>
      <c r="EZV71" s="29"/>
      <c r="EZW71" s="29"/>
      <c r="EZX71" s="29"/>
      <c r="EZY71" s="29"/>
      <c r="EZZ71" s="29"/>
      <c r="FAA71" s="29"/>
      <c r="FAB71" s="29"/>
      <c r="FAC71" s="29"/>
      <c r="FAD71" s="29"/>
      <c r="FAE71" s="29"/>
      <c r="FAF71" s="29"/>
      <c r="FAG71" s="29"/>
      <c r="FAH71" s="29"/>
      <c r="FAI71" s="29"/>
      <c r="FAJ71" s="29"/>
      <c r="FAK71" s="29"/>
      <c r="FAL71" s="29"/>
      <c r="FAM71" s="29"/>
      <c r="FAN71" s="29"/>
      <c r="FAO71" s="29"/>
      <c r="FAP71" s="29"/>
      <c r="FAQ71" s="29"/>
      <c r="FAR71" s="29"/>
      <c r="FAS71" s="29"/>
      <c r="FAT71" s="29"/>
      <c r="FAU71" s="29"/>
      <c r="FAV71" s="29"/>
      <c r="FAW71" s="29"/>
      <c r="FAX71" s="29"/>
      <c r="FAY71" s="29"/>
      <c r="FAZ71" s="29"/>
      <c r="FBA71" s="29"/>
      <c r="FBB71" s="29"/>
      <c r="FBC71" s="29"/>
      <c r="FBD71" s="29"/>
      <c r="FBE71" s="29"/>
      <c r="FBF71" s="29"/>
      <c r="FBG71" s="29"/>
      <c r="FBH71" s="29"/>
      <c r="FBI71" s="29"/>
      <c r="FBJ71" s="29"/>
      <c r="FBK71" s="29"/>
      <c r="FBL71" s="29"/>
      <c r="FBM71" s="29"/>
      <c r="FBN71" s="29"/>
      <c r="FBO71" s="29"/>
      <c r="FBP71" s="29"/>
      <c r="FBQ71" s="29"/>
      <c r="FBR71" s="29"/>
      <c r="FBS71" s="29"/>
      <c r="FBT71" s="29"/>
      <c r="FBU71" s="29"/>
      <c r="FBV71" s="29"/>
      <c r="FBW71" s="29"/>
      <c r="FBX71" s="29"/>
      <c r="FBY71" s="29"/>
      <c r="FBZ71" s="29"/>
      <c r="FCA71" s="29"/>
      <c r="FCB71" s="29"/>
      <c r="FCC71" s="29"/>
      <c r="FCD71" s="29"/>
      <c r="FCE71" s="29"/>
      <c r="FCF71" s="29"/>
      <c r="FCG71" s="29"/>
      <c r="FCH71" s="29"/>
      <c r="FCI71" s="29"/>
      <c r="FCJ71" s="29"/>
      <c r="FCK71" s="29"/>
      <c r="FCL71" s="29"/>
      <c r="FCM71" s="29"/>
      <c r="FCN71" s="29"/>
      <c r="FCO71" s="29"/>
      <c r="FCP71" s="29"/>
      <c r="FCQ71" s="29"/>
      <c r="FCR71" s="29"/>
      <c r="FCS71" s="29"/>
      <c r="FCT71" s="29"/>
      <c r="FCU71" s="29"/>
      <c r="FCV71" s="29"/>
      <c r="FCW71" s="29"/>
      <c r="FCX71" s="29"/>
      <c r="FCY71" s="29"/>
      <c r="FCZ71" s="29"/>
      <c r="FDA71" s="29"/>
      <c r="FDB71" s="29"/>
      <c r="FDC71" s="29"/>
      <c r="FDD71" s="29"/>
      <c r="FDE71" s="29"/>
      <c r="FDF71" s="29"/>
      <c r="FDG71" s="29"/>
      <c r="FDH71" s="29"/>
      <c r="FDI71" s="29"/>
      <c r="FDJ71" s="29"/>
      <c r="FDK71" s="29"/>
      <c r="FDL71" s="29"/>
      <c r="FDM71" s="29"/>
      <c r="FDN71" s="29"/>
      <c r="FDO71" s="29"/>
      <c r="FDP71" s="29"/>
      <c r="FDQ71" s="29"/>
      <c r="FDR71" s="29"/>
      <c r="FDS71" s="29"/>
      <c r="FDT71" s="29"/>
      <c r="FDU71" s="29"/>
      <c r="FDV71" s="29"/>
      <c r="FDW71" s="29"/>
      <c r="FDX71" s="29"/>
      <c r="FDY71" s="29"/>
      <c r="FDZ71" s="29"/>
      <c r="FEA71" s="29"/>
      <c r="FEB71" s="29"/>
      <c r="FEC71" s="29"/>
      <c r="FED71" s="29"/>
      <c r="FEE71" s="29"/>
      <c r="FEF71" s="29"/>
      <c r="FEG71" s="29"/>
      <c r="FEH71" s="29"/>
      <c r="FEI71" s="29"/>
      <c r="FEJ71" s="29"/>
      <c r="FEK71" s="29"/>
      <c r="FEL71" s="29"/>
      <c r="FEM71" s="29"/>
      <c r="FEN71" s="29"/>
      <c r="FEO71" s="29"/>
      <c r="FEP71" s="29"/>
      <c r="FEQ71" s="29"/>
      <c r="FER71" s="29"/>
      <c r="FES71" s="29"/>
      <c r="FET71" s="29"/>
      <c r="FEU71" s="29"/>
      <c r="FEV71" s="29"/>
      <c r="FEW71" s="29"/>
      <c r="FEX71" s="29"/>
      <c r="FEY71" s="29"/>
      <c r="FEZ71" s="29"/>
      <c r="FFA71" s="29"/>
      <c r="FFB71" s="29"/>
      <c r="FFC71" s="29"/>
      <c r="FFD71" s="29"/>
      <c r="FFE71" s="29"/>
      <c r="FFF71" s="29"/>
      <c r="FFG71" s="29"/>
      <c r="FFH71" s="29"/>
      <c r="FFI71" s="29"/>
      <c r="FFJ71" s="29"/>
      <c r="FFK71" s="29"/>
      <c r="FFL71" s="29"/>
      <c r="FFM71" s="29"/>
      <c r="FFN71" s="29"/>
      <c r="FFO71" s="29"/>
      <c r="FFP71" s="29"/>
      <c r="FFQ71" s="29"/>
      <c r="FFR71" s="29"/>
      <c r="FFS71" s="29"/>
      <c r="FFT71" s="29"/>
      <c r="FFU71" s="29"/>
      <c r="FFV71" s="29"/>
      <c r="FFW71" s="29"/>
      <c r="FFX71" s="29"/>
      <c r="FFY71" s="29"/>
      <c r="FFZ71" s="29"/>
      <c r="FGA71" s="29"/>
      <c r="FGB71" s="29"/>
      <c r="FGC71" s="29"/>
      <c r="FGD71" s="29"/>
      <c r="FGE71" s="29"/>
      <c r="FGF71" s="29"/>
      <c r="FGG71" s="29"/>
      <c r="FGH71" s="29"/>
      <c r="FGI71" s="29"/>
      <c r="FGJ71" s="29"/>
      <c r="FGK71" s="29"/>
      <c r="FGL71" s="29"/>
      <c r="FGM71" s="29"/>
      <c r="FGN71" s="29"/>
      <c r="FGO71" s="29"/>
      <c r="FGP71" s="29"/>
      <c r="FGQ71" s="29"/>
      <c r="FGR71" s="29"/>
      <c r="FGS71" s="29"/>
      <c r="FGT71" s="29"/>
      <c r="FGU71" s="29"/>
      <c r="FGV71" s="29"/>
      <c r="FGW71" s="29"/>
      <c r="FGX71" s="29"/>
      <c r="FGY71" s="29"/>
      <c r="FGZ71" s="29"/>
      <c r="FHA71" s="29"/>
      <c r="FHB71" s="29"/>
      <c r="FHC71" s="29"/>
      <c r="FHD71" s="29"/>
      <c r="FHE71" s="29"/>
      <c r="FHF71" s="29"/>
      <c r="FHG71" s="29"/>
      <c r="FHH71" s="29"/>
      <c r="FHI71" s="29"/>
      <c r="FHJ71" s="29"/>
      <c r="FHK71" s="29"/>
      <c r="FHL71" s="29"/>
      <c r="FHM71" s="29"/>
      <c r="FHN71" s="29"/>
      <c r="FHO71" s="29"/>
      <c r="FHP71" s="29"/>
      <c r="FHQ71" s="29"/>
      <c r="FHR71" s="29"/>
      <c r="FHS71" s="29"/>
      <c r="FHT71" s="29"/>
      <c r="FHU71" s="29"/>
      <c r="FHV71" s="29"/>
      <c r="FHW71" s="29"/>
      <c r="FHX71" s="29"/>
      <c r="FHY71" s="29"/>
      <c r="FHZ71" s="29"/>
      <c r="FIA71" s="29"/>
      <c r="FIB71" s="29"/>
      <c r="FIC71" s="29"/>
      <c r="FID71" s="29"/>
      <c r="FIE71" s="29"/>
      <c r="FIF71" s="29"/>
      <c r="FIG71" s="29"/>
      <c r="FIH71" s="29"/>
      <c r="FII71" s="29"/>
      <c r="FIJ71" s="29"/>
      <c r="FIK71" s="29"/>
      <c r="FIL71" s="29"/>
      <c r="FIM71" s="29"/>
      <c r="FIN71" s="29"/>
      <c r="FIO71" s="29"/>
      <c r="FIP71" s="29"/>
      <c r="FIQ71" s="29"/>
      <c r="FIR71" s="29"/>
      <c r="FIS71" s="29"/>
      <c r="FIT71" s="29"/>
      <c r="FIU71" s="29"/>
      <c r="FIV71" s="29"/>
      <c r="FIW71" s="29"/>
      <c r="FIX71" s="29"/>
      <c r="FIY71" s="29"/>
      <c r="FIZ71" s="29"/>
      <c r="FJA71" s="29"/>
      <c r="FJB71" s="29"/>
      <c r="FJC71" s="29"/>
      <c r="FJD71" s="29"/>
      <c r="FJE71" s="29"/>
      <c r="FJF71" s="29"/>
      <c r="FJG71" s="29"/>
      <c r="FJH71" s="29"/>
      <c r="FJI71" s="29"/>
      <c r="FJJ71" s="29"/>
      <c r="FJK71" s="29"/>
      <c r="FJL71" s="29"/>
      <c r="FJM71" s="29"/>
      <c r="FJN71" s="29"/>
      <c r="FJO71" s="29"/>
      <c r="FJP71" s="29"/>
      <c r="FJQ71" s="29"/>
      <c r="FJR71" s="29"/>
      <c r="FJS71" s="29"/>
      <c r="FJT71" s="29"/>
      <c r="FJU71" s="29"/>
      <c r="FJV71" s="29"/>
      <c r="FJW71" s="29"/>
      <c r="FJX71" s="29"/>
      <c r="FJY71" s="29"/>
      <c r="FJZ71" s="29"/>
      <c r="FKA71" s="29"/>
      <c r="FKB71" s="29"/>
      <c r="FKC71" s="29"/>
      <c r="FKD71" s="29"/>
      <c r="FKE71" s="29"/>
      <c r="FKF71" s="29"/>
      <c r="FKG71" s="29"/>
      <c r="FKH71" s="29"/>
      <c r="FKI71" s="29"/>
      <c r="FKJ71" s="29"/>
      <c r="FKK71" s="29"/>
      <c r="FKL71" s="29"/>
      <c r="FKM71" s="29"/>
      <c r="FKN71" s="29"/>
      <c r="FKO71" s="29"/>
      <c r="FKP71" s="29"/>
      <c r="FKQ71" s="29"/>
      <c r="FKR71" s="29"/>
      <c r="FKS71" s="29"/>
      <c r="FKT71" s="29"/>
      <c r="FKU71" s="29"/>
      <c r="FKV71" s="29"/>
      <c r="FKW71" s="29"/>
      <c r="FKX71" s="29"/>
      <c r="FKY71" s="29"/>
      <c r="FKZ71" s="29"/>
      <c r="FLA71" s="29"/>
      <c r="FLB71" s="29"/>
      <c r="FLC71" s="29"/>
      <c r="FLD71" s="29"/>
      <c r="FLE71" s="29"/>
      <c r="FLF71" s="29"/>
      <c r="FLG71" s="29"/>
      <c r="FLH71" s="29"/>
      <c r="FLI71" s="29"/>
      <c r="FLJ71" s="29"/>
      <c r="FLK71" s="29"/>
      <c r="FLL71" s="29"/>
      <c r="FLM71" s="29"/>
      <c r="FLN71" s="29"/>
      <c r="FLO71" s="29"/>
      <c r="FLP71" s="29"/>
      <c r="FLQ71" s="29"/>
      <c r="FLR71" s="29"/>
      <c r="FLS71" s="29"/>
      <c r="FLT71" s="29"/>
      <c r="FLU71" s="29"/>
      <c r="FLV71" s="29"/>
      <c r="FLW71" s="29"/>
      <c r="FLX71" s="29"/>
      <c r="FLY71" s="29"/>
      <c r="FLZ71" s="29"/>
      <c r="FMA71" s="29"/>
      <c r="FMB71" s="29"/>
      <c r="FMC71" s="29"/>
      <c r="FMD71" s="29"/>
      <c r="FME71" s="29"/>
      <c r="FMF71" s="29"/>
      <c r="FMG71" s="29"/>
      <c r="FMH71" s="29"/>
      <c r="FMI71" s="29"/>
      <c r="FMJ71" s="29"/>
      <c r="FMK71" s="29"/>
      <c r="FML71" s="29"/>
      <c r="FMM71" s="29"/>
      <c r="FMN71" s="29"/>
      <c r="FMO71" s="29"/>
      <c r="FMP71" s="29"/>
      <c r="FMQ71" s="29"/>
      <c r="FMR71" s="29"/>
      <c r="FMS71" s="29"/>
      <c r="FMT71" s="29"/>
      <c r="FMU71" s="29"/>
      <c r="FMV71" s="29"/>
      <c r="FMW71" s="29"/>
      <c r="FMX71" s="29"/>
      <c r="FMY71" s="29"/>
      <c r="FMZ71" s="29"/>
      <c r="FNA71" s="29"/>
      <c r="FNB71" s="29"/>
      <c r="FNC71" s="29"/>
      <c r="FND71" s="29"/>
      <c r="FNE71" s="29"/>
      <c r="FNF71" s="29"/>
      <c r="FNG71" s="29"/>
      <c r="FNH71" s="29"/>
      <c r="FNI71" s="29"/>
      <c r="FNJ71" s="29"/>
      <c r="FNK71" s="29"/>
      <c r="FNL71" s="29"/>
      <c r="FNM71" s="29"/>
      <c r="FNN71" s="29"/>
      <c r="FNO71" s="29"/>
      <c r="FNP71" s="29"/>
      <c r="FNQ71" s="29"/>
      <c r="FNR71" s="29"/>
      <c r="FNS71" s="29"/>
      <c r="FNT71" s="29"/>
      <c r="FNU71" s="29"/>
      <c r="FNV71" s="29"/>
      <c r="FNW71" s="29"/>
      <c r="FNX71" s="29"/>
      <c r="FNY71" s="29"/>
      <c r="FNZ71" s="29"/>
      <c r="FOA71" s="29"/>
      <c r="FOB71" s="29"/>
      <c r="FOC71" s="29"/>
      <c r="FOD71" s="29"/>
      <c r="FOE71" s="29"/>
      <c r="FOF71" s="29"/>
      <c r="FOG71" s="29"/>
      <c r="FOH71" s="29"/>
      <c r="FOI71" s="29"/>
      <c r="FOJ71" s="29"/>
      <c r="FOK71" s="29"/>
      <c r="FOL71" s="29"/>
      <c r="FOM71" s="29"/>
      <c r="FON71" s="29"/>
      <c r="FOO71" s="29"/>
      <c r="FOP71" s="29"/>
      <c r="FOQ71" s="29"/>
      <c r="FOR71" s="29"/>
      <c r="FOS71" s="29"/>
      <c r="FOT71" s="29"/>
      <c r="FOU71" s="29"/>
      <c r="FOV71" s="29"/>
      <c r="FOW71" s="29"/>
      <c r="FOX71" s="29"/>
      <c r="FOY71" s="29"/>
      <c r="FOZ71" s="29"/>
      <c r="FPA71" s="29"/>
      <c r="FPB71" s="29"/>
      <c r="FPC71" s="29"/>
      <c r="FPD71" s="29"/>
      <c r="FPE71" s="29"/>
      <c r="FPF71" s="29"/>
      <c r="FPG71" s="29"/>
      <c r="FPH71" s="29"/>
      <c r="FPI71" s="29"/>
      <c r="FPJ71" s="29"/>
      <c r="FPK71" s="29"/>
      <c r="FPL71" s="29"/>
      <c r="FPM71" s="29"/>
      <c r="FPN71" s="29"/>
      <c r="FPO71" s="29"/>
      <c r="FPP71" s="29"/>
      <c r="FPQ71" s="29"/>
      <c r="FPR71" s="29"/>
      <c r="FPS71" s="29"/>
      <c r="FPT71" s="29"/>
      <c r="FPU71" s="29"/>
      <c r="FPV71" s="29"/>
      <c r="FPW71" s="29"/>
      <c r="FPX71" s="29"/>
      <c r="FPY71" s="29"/>
      <c r="FPZ71" s="29"/>
      <c r="FQA71" s="29"/>
      <c r="FQB71" s="29"/>
      <c r="FQC71" s="29"/>
      <c r="FQD71" s="29"/>
      <c r="FQE71" s="29"/>
      <c r="FQF71" s="29"/>
      <c r="FQG71" s="29"/>
      <c r="FQH71" s="29"/>
      <c r="FQI71" s="29"/>
      <c r="FQJ71" s="29"/>
      <c r="FQK71" s="29"/>
      <c r="FQL71" s="29"/>
      <c r="FQM71" s="29"/>
      <c r="FQN71" s="29"/>
      <c r="FQO71" s="29"/>
      <c r="FQP71" s="29"/>
      <c r="FQQ71" s="29"/>
      <c r="FQR71" s="29"/>
      <c r="FQS71" s="29"/>
      <c r="FQT71" s="29"/>
      <c r="FQU71" s="29"/>
      <c r="FQV71" s="29"/>
      <c r="FQW71" s="29"/>
      <c r="FQX71" s="29"/>
      <c r="FQY71" s="29"/>
      <c r="FQZ71" s="29"/>
      <c r="FRA71" s="29"/>
      <c r="FRB71" s="29"/>
      <c r="FRC71" s="29"/>
      <c r="FRD71" s="29"/>
      <c r="FRE71" s="29"/>
      <c r="FRF71" s="29"/>
      <c r="FRG71" s="29"/>
      <c r="FRH71" s="29"/>
      <c r="FRI71" s="29"/>
      <c r="FRJ71" s="29"/>
      <c r="FRK71" s="29"/>
      <c r="FRL71" s="29"/>
      <c r="FRM71" s="29"/>
      <c r="FRN71" s="29"/>
      <c r="FRO71" s="29"/>
      <c r="FRP71" s="29"/>
      <c r="FRQ71" s="29"/>
      <c r="FRR71" s="29"/>
      <c r="FRS71" s="29"/>
      <c r="FRT71" s="29"/>
      <c r="FRU71" s="29"/>
      <c r="FRV71" s="29"/>
      <c r="FRW71" s="29"/>
      <c r="FRX71" s="29"/>
      <c r="FRY71" s="29"/>
      <c r="FRZ71" s="29"/>
      <c r="FSA71" s="29"/>
      <c r="FSB71" s="29"/>
      <c r="FSC71" s="29"/>
      <c r="FSD71" s="29"/>
      <c r="FSE71" s="29"/>
      <c r="FSF71" s="29"/>
      <c r="FSG71" s="29"/>
      <c r="FSH71" s="29"/>
      <c r="FSI71" s="29"/>
      <c r="FSJ71" s="29"/>
      <c r="FSK71" s="29"/>
      <c r="FSL71" s="29"/>
      <c r="FSM71" s="29"/>
      <c r="FSN71" s="29"/>
      <c r="FSO71" s="29"/>
      <c r="FSP71" s="29"/>
      <c r="FSQ71" s="29"/>
      <c r="FSR71" s="29"/>
      <c r="FSS71" s="29"/>
      <c r="FST71" s="29"/>
      <c r="FSU71" s="29"/>
      <c r="FSV71" s="29"/>
      <c r="FSW71" s="29"/>
      <c r="FSX71" s="29"/>
      <c r="FSY71" s="29"/>
      <c r="FSZ71" s="29"/>
      <c r="FTA71" s="29"/>
      <c r="FTB71" s="29"/>
      <c r="FTC71" s="29"/>
      <c r="FTD71" s="29"/>
      <c r="FTE71" s="29"/>
      <c r="FTF71" s="29"/>
      <c r="FTG71" s="29"/>
      <c r="FTH71" s="29"/>
      <c r="FTI71" s="29"/>
      <c r="FTJ71" s="29"/>
      <c r="FTK71" s="29"/>
      <c r="FTL71" s="29"/>
      <c r="FTM71" s="29"/>
      <c r="FTN71" s="29"/>
      <c r="FTO71" s="29"/>
      <c r="FTP71" s="29"/>
      <c r="FTQ71" s="29"/>
      <c r="FTR71" s="29"/>
      <c r="FTS71" s="29"/>
      <c r="FTT71" s="29"/>
      <c r="FTU71" s="29"/>
      <c r="FTV71" s="29"/>
      <c r="FTW71" s="29"/>
      <c r="FTX71" s="29"/>
      <c r="FTY71" s="29"/>
      <c r="FTZ71" s="29"/>
      <c r="FUA71" s="29"/>
      <c r="FUB71" s="29"/>
      <c r="FUC71" s="29"/>
      <c r="FUD71" s="29"/>
      <c r="FUE71" s="29"/>
      <c r="FUF71" s="29"/>
      <c r="FUG71" s="29"/>
      <c r="FUH71" s="29"/>
      <c r="FUI71" s="29"/>
      <c r="FUJ71" s="29"/>
      <c r="FUK71" s="29"/>
      <c r="FUL71" s="29"/>
      <c r="FUM71" s="29"/>
      <c r="FUN71" s="29"/>
      <c r="FUO71" s="29"/>
      <c r="FUP71" s="29"/>
      <c r="FUQ71" s="29"/>
      <c r="FUR71" s="29"/>
      <c r="FUS71" s="29"/>
      <c r="FUT71" s="29"/>
      <c r="FUU71" s="29"/>
      <c r="FUV71" s="29"/>
      <c r="FUW71" s="29"/>
      <c r="FUX71" s="29"/>
      <c r="FUY71" s="29"/>
      <c r="FUZ71" s="29"/>
      <c r="FVA71" s="29"/>
      <c r="FVB71" s="29"/>
      <c r="FVC71" s="29"/>
      <c r="FVD71" s="29"/>
      <c r="FVE71" s="29"/>
      <c r="FVF71" s="29"/>
      <c r="FVG71" s="29"/>
      <c r="FVH71" s="29"/>
      <c r="FVI71" s="29"/>
      <c r="FVJ71" s="29"/>
      <c r="FVK71" s="29"/>
      <c r="FVL71" s="29"/>
      <c r="FVM71" s="29"/>
      <c r="FVN71" s="29"/>
      <c r="FVO71" s="29"/>
      <c r="FVP71" s="29"/>
      <c r="FVQ71" s="29"/>
      <c r="FVR71" s="29"/>
      <c r="FVS71" s="29"/>
      <c r="FVT71" s="29"/>
      <c r="FVU71" s="29"/>
      <c r="FVV71" s="29"/>
      <c r="FVW71" s="29"/>
      <c r="FVX71" s="29"/>
      <c r="FVY71" s="29"/>
      <c r="FVZ71" s="29"/>
      <c r="FWA71" s="29"/>
      <c r="FWB71" s="29"/>
      <c r="FWC71" s="29"/>
      <c r="FWD71" s="29"/>
      <c r="FWE71" s="29"/>
      <c r="FWF71" s="29"/>
      <c r="FWG71" s="29"/>
      <c r="FWH71" s="29"/>
      <c r="FWI71" s="29"/>
      <c r="FWJ71" s="29"/>
      <c r="FWK71" s="29"/>
      <c r="FWL71" s="29"/>
      <c r="FWM71" s="29"/>
      <c r="FWN71" s="29"/>
      <c r="FWO71" s="29"/>
      <c r="FWP71" s="29"/>
      <c r="FWQ71" s="29"/>
      <c r="FWR71" s="29"/>
      <c r="FWS71" s="29"/>
      <c r="FWT71" s="29"/>
      <c r="FWU71" s="29"/>
      <c r="FWV71" s="29"/>
      <c r="FWW71" s="29"/>
      <c r="FWX71" s="29"/>
      <c r="FWY71" s="29"/>
      <c r="FWZ71" s="29"/>
      <c r="FXA71" s="29"/>
      <c r="FXB71" s="29"/>
      <c r="FXC71" s="29"/>
      <c r="FXD71" s="29"/>
      <c r="FXE71" s="29"/>
      <c r="FXF71" s="29"/>
      <c r="FXG71" s="29"/>
      <c r="FXH71" s="29"/>
      <c r="FXI71" s="29"/>
      <c r="FXJ71" s="29"/>
      <c r="FXK71" s="29"/>
      <c r="FXL71" s="29"/>
      <c r="FXM71" s="29"/>
      <c r="FXN71" s="29"/>
      <c r="FXO71" s="29"/>
      <c r="FXP71" s="29"/>
      <c r="FXQ71" s="29"/>
      <c r="FXR71" s="29"/>
      <c r="FXS71" s="29"/>
      <c r="FXT71" s="29"/>
      <c r="FXU71" s="29"/>
      <c r="FXV71" s="29"/>
      <c r="FXW71" s="29"/>
      <c r="FXX71" s="29"/>
      <c r="FXY71" s="29"/>
      <c r="FXZ71" s="29"/>
      <c r="FYA71" s="29"/>
      <c r="FYB71" s="29"/>
      <c r="FYC71" s="29"/>
      <c r="FYD71" s="29"/>
      <c r="FYE71" s="29"/>
      <c r="FYF71" s="29"/>
      <c r="FYG71" s="29"/>
      <c r="FYH71" s="29"/>
      <c r="FYI71" s="29"/>
      <c r="FYJ71" s="29"/>
      <c r="FYK71" s="29"/>
      <c r="FYL71" s="29"/>
      <c r="FYM71" s="29"/>
      <c r="FYN71" s="29"/>
      <c r="FYO71" s="29"/>
      <c r="FYP71" s="29"/>
      <c r="FYQ71" s="29"/>
      <c r="FYR71" s="29"/>
      <c r="FYS71" s="29"/>
      <c r="FYT71" s="29"/>
      <c r="FYU71" s="29"/>
      <c r="FYV71" s="29"/>
      <c r="FYW71" s="29"/>
      <c r="FYX71" s="29"/>
      <c r="FYY71" s="29"/>
      <c r="FYZ71" s="29"/>
      <c r="FZA71" s="29"/>
      <c r="FZB71" s="29"/>
      <c r="FZC71" s="29"/>
      <c r="FZD71" s="29"/>
      <c r="FZE71" s="29"/>
      <c r="FZF71" s="29"/>
      <c r="FZG71" s="29"/>
      <c r="FZH71" s="29"/>
      <c r="FZI71" s="29"/>
      <c r="FZJ71" s="29"/>
      <c r="FZK71" s="29"/>
      <c r="FZL71" s="29"/>
      <c r="FZM71" s="29"/>
      <c r="FZN71" s="29"/>
      <c r="FZO71" s="29"/>
      <c r="FZP71" s="29"/>
      <c r="FZQ71" s="29"/>
      <c r="FZR71" s="29"/>
      <c r="FZS71" s="29"/>
      <c r="FZT71" s="29"/>
      <c r="FZU71" s="29"/>
      <c r="FZV71" s="29"/>
      <c r="FZW71" s="29"/>
      <c r="FZX71" s="29"/>
      <c r="FZY71" s="29"/>
      <c r="FZZ71" s="29"/>
      <c r="GAA71" s="29"/>
      <c r="GAB71" s="29"/>
      <c r="GAC71" s="29"/>
      <c r="GAD71" s="29"/>
      <c r="GAE71" s="29"/>
      <c r="GAF71" s="29"/>
      <c r="GAG71" s="29"/>
      <c r="GAH71" s="29"/>
      <c r="GAI71" s="29"/>
      <c r="GAJ71" s="29"/>
      <c r="GAK71" s="29"/>
      <c r="GAL71" s="29"/>
      <c r="GAM71" s="29"/>
      <c r="GAN71" s="29"/>
      <c r="GAO71" s="29"/>
      <c r="GAP71" s="29"/>
      <c r="GAQ71" s="29"/>
      <c r="GAR71" s="29"/>
      <c r="GAS71" s="29"/>
      <c r="GAT71" s="29"/>
      <c r="GAU71" s="29"/>
      <c r="GAV71" s="29"/>
      <c r="GAW71" s="29"/>
      <c r="GAX71" s="29"/>
      <c r="GAY71" s="29"/>
      <c r="GAZ71" s="29"/>
      <c r="GBA71" s="29"/>
      <c r="GBB71" s="29"/>
      <c r="GBC71" s="29"/>
      <c r="GBD71" s="29"/>
      <c r="GBE71" s="29"/>
      <c r="GBF71" s="29"/>
      <c r="GBG71" s="29"/>
      <c r="GBH71" s="29"/>
      <c r="GBI71" s="29"/>
      <c r="GBJ71" s="29"/>
      <c r="GBK71" s="29"/>
      <c r="GBL71" s="29"/>
      <c r="GBM71" s="29"/>
      <c r="GBN71" s="29"/>
      <c r="GBO71" s="29"/>
      <c r="GBP71" s="29"/>
      <c r="GBQ71" s="29"/>
      <c r="GBR71" s="29"/>
      <c r="GBS71" s="29"/>
      <c r="GBT71" s="29"/>
      <c r="GBU71" s="29"/>
      <c r="GBV71" s="29"/>
      <c r="GBW71" s="29"/>
      <c r="GBX71" s="29"/>
      <c r="GBY71" s="29"/>
      <c r="GBZ71" s="29"/>
      <c r="GCA71" s="29"/>
      <c r="GCB71" s="29"/>
      <c r="GCC71" s="29"/>
      <c r="GCD71" s="29"/>
      <c r="GCE71" s="29"/>
      <c r="GCF71" s="29"/>
      <c r="GCG71" s="29"/>
      <c r="GCH71" s="29"/>
      <c r="GCI71" s="29"/>
      <c r="GCJ71" s="29"/>
      <c r="GCK71" s="29"/>
      <c r="GCL71" s="29"/>
      <c r="GCM71" s="29"/>
      <c r="GCN71" s="29"/>
      <c r="GCO71" s="29"/>
      <c r="GCP71" s="29"/>
      <c r="GCQ71" s="29"/>
      <c r="GCR71" s="29"/>
      <c r="GCS71" s="29"/>
      <c r="GCT71" s="29"/>
      <c r="GCU71" s="29"/>
      <c r="GCV71" s="29"/>
      <c r="GCW71" s="29"/>
      <c r="GCX71" s="29"/>
      <c r="GCY71" s="29"/>
      <c r="GCZ71" s="29"/>
      <c r="GDA71" s="29"/>
      <c r="GDB71" s="29"/>
      <c r="GDC71" s="29"/>
      <c r="GDD71" s="29"/>
      <c r="GDE71" s="29"/>
      <c r="GDF71" s="29"/>
      <c r="GDG71" s="29"/>
      <c r="GDH71" s="29"/>
      <c r="GDI71" s="29"/>
      <c r="GDJ71" s="29"/>
      <c r="GDK71" s="29"/>
      <c r="GDL71" s="29"/>
      <c r="GDM71" s="29"/>
      <c r="GDN71" s="29"/>
      <c r="GDO71" s="29"/>
      <c r="GDP71" s="29"/>
      <c r="GDQ71" s="29"/>
      <c r="GDR71" s="29"/>
      <c r="GDS71" s="29"/>
      <c r="GDT71" s="29"/>
      <c r="GDU71" s="29"/>
      <c r="GDV71" s="29"/>
      <c r="GDW71" s="29"/>
      <c r="GDX71" s="29"/>
      <c r="GDY71" s="29"/>
      <c r="GDZ71" s="29"/>
      <c r="GEA71" s="29"/>
      <c r="GEB71" s="29"/>
      <c r="GEC71" s="29"/>
      <c r="GED71" s="29"/>
      <c r="GEE71" s="29"/>
      <c r="GEF71" s="29"/>
      <c r="GEG71" s="29"/>
      <c r="GEH71" s="29"/>
      <c r="GEI71" s="29"/>
      <c r="GEJ71" s="29"/>
      <c r="GEK71" s="29"/>
      <c r="GEL71" s="29"/>
      <c r="GEM71" s="29"/>
      <c r="GEN71" s="29"/>
      <c r="GEO71" s="29"/>
      <c r="GEP71" s="29"/>
      <c r="GEQ71" s="29"/>
      <c r="GER71" s="29"/>
      <c r="GES71" s="29"/>
      <c r="GET71" s="29"/>
      <c r="GEU71" s="29"/>
      <c r="GEV71" s="29"/>
      <c r="GEW71" s="29"/>
      <c r="GEX71" s="29"/>
      <c r="GEY71" s="29"/>
      <c r="GEZ71" s="29"/>
      <c r="GFA71" s="29"/>
      <c r="GFB71" s="29"/>
      <c r="GFC71" s="29"/>
      <c r="GFD71" s="29"/>
      <c r="GFE71" s="29"/>
      <c r="GFF71" s="29"/>
      <c r="GFG71" s="29"/>
      <c r="GFH71" s="29"/>
      <c r="GFI71" s="29"/>
      <c r="GFJ71" s="29"/>
      <c r="GFK71" s="29"/>
      <c r="GFL71" s="29"/>
      <c r="GFM71" s="29"/>
      <c r="GFN71" s="29"/>
      <c r="GFO71" s="29"/>
      <c r="GFP71" s="29"/>
      <c r="GFQ71" s="29"/>
      <c r="GFR71" s="29"/>
      <c r="GFS71" s="29"/>
      <c r="GFT71" s="29"/>
      <c r="GFU71" s="29"/>
      <c r="GFV71" s="29"/>
      <c r="GFW71" s="29"/>
      <c r="GFX71" s="29"/>
      <c r="GFY71" s="29"/>
      <c r="GFZ71" s="29"/>
      <c r="GGA71" s="29"/>
      <c r="GGB71" s="29"/>
      <c r="GGC71" s="29"/>
      <c r="GGD71" s="29"/>
      <c r="GGE71" s="29"/>
      <c r="GGF71" s="29"/>
      <c r="GGG71" s="29"/>
      <c r="GGH71" s="29"/>
      <c r="GGI71" s="29"/>
      <c r="GGJ71" s="29"/>
      <c r="GGK71" s="29"/>
      <c r="GGL71" s="29"/>
      <c r="GGM71" s="29"/>
      <c r="GGN71" s="29"/>
      <c r="GGO71" s="29"/>
      <c r="GGP71" s="29"/>
      <c r="GGQ71" s="29"/>
      <c r="GGR71" s="29"/>
      <c r="GGS71" s="29"/>
      <c r="GGT71" s="29"/>
      <c r="GGU71" s="29"/>
      <c r="GGV71" s="29"/>
      <c r="GGW71" s="29"/>
      <c r="GGX71" s="29"/>
      <c r="GGY71" s="29"/>
      <c r="GGZ71" s="29"/>
      <c r="GHA71" s="29"/>
      <c r="GHB71" s="29"/>
      <c r="GHC71" s="29"/>
      <c r="GHD71" s="29"/>
      <c r="GHE71" s="29"/>
      <c r="GHF71" s="29"/>
      <c r="GHG71" s="29"/>
      <c r="GHH71" s="29"/>
      <c r="GHI71" s="29"/>
      <c r="GHJ71" s="29"/>
      <c r="GHK71" s="29"/>
      <c r="GHL71" s="29"/>
      <c r="GHM71" s="29"/>
      <c r="GHN71" s="29"/>
      <c r="GHO71" s="29"/>
      <c r="GHP71" s="29"/>
      <c r="GHQ71" s="29"/>
      <c r="GHR71" s="29"/>
      <c r="GHS71" s="29"/>
      <c r="GHT71" s="29"/>
      <c r="GHU71" s="29"/>
      <c r="GHV71" s="29"/>
      <c r="GHW71" s="29"/>
      <c r="GHX71" s="29"/>
      <c r="GHY71" s="29"/>
      <c r="GHZ71" s="29"/>
      <c r="GIA71" s="29"/>
      <c r="GIB71" s="29"/>
      <c r="GIC71" s="29"/>
      <c r="GID71" s="29"/>
      <c r="GIE71" s="29"/>
      <c r="GIF71" s="29"/>
      <c r="GIG71" s="29"/>
      <c r="GIH71" s="29"/>
      <c r="GII71" s="29"/>
      <c r="GIJ71" s="29"/>
      <c r="GIK71" s="29"/>
      <c r="GIL71" s="29"/>
      <c r="GIM71" s="29"/>
      <c r="GIN71" s="29"/>
      <c r="GIO71" s="29"/>
      <c r="GIP71" s="29"/>
      <c r="GIQ71" s="29"/>
      <c r="GIR71" s="29"/>
      <c r="GIS71" s="29"/>
      <c r="GIT71" s="29"/>
      <c r="GIU71" s="29"/>
      <c r="GIV71" s="29"/>
      <c r="GIW71" s="29"/>
      <c r="GIX71" s="29"/>
      <c r="GIY71" s="29"/>
      <c r="GIZ71" s="29"/>
      <c r="GJA71" s="29"/>
      <c r="GJB71" s="29"/>
      <c r="GJC71" s="29"/>
      <c r="GJD71" s="29"/>
      <c r="GJE71" s="29"/>
      <c r="GJF71" s="29"/>
      <c r="GJG71" s="29"/>
      <c r="GJH71" s="29"/>
      <c r="GJI71" s="29"/>
      <c r="GJJ71" s="29"/>
      <c r="GJK71" s="29"/>
      <c r="GJL71" s="29"/>
      <c r="GJM71" s="29"/>
      <c r="GJN71" s="29"/>
      <c r="GJO71" s="29"/>
      <c r="GJP71" s="29"/>
      <c r="GJQ71" s="29"/>
      <c r="GJR71" s="29"/>
      <c r="GJS71" s="29"/>
      <c r="GJT71" s="29"/>
      <c r="GJU71" s="29"/>
      <c r="GJV71" s="29"/>
      <c r="GJW71" s="29"/>
      <c r="GJX71" s="29"/>
      <c r="GJY71" s="29"/>
      <c r="GJZ71" s="29"/>
      <c r="GKA71" s="29"/>
      <c r="GKB71" s="29"/>
      <c r="GKC71" s="29"/>
      <c r="GKD71" s="29"/>
      <c r="GKE71" s="29"/>
      <c r="GKF71" s="29"/>
      <c r="GKG71" s="29"/>
      <c r="GKH71" s="29"/>
      <c r="GKI71" s="29"/>
      <c r="GKJ71" s="29"/>
      <c r="GKK71" s="29"/>
      <c r="GKL71" s="29"/>
      <c r="GKM71" s="29"/>
      <c r="GKN71" s="29"/>
      <c r="GKO71" s="29"/>
      <c r="GKP71" s="29"/>
      <c r="GKQ71" s="29"/>
      <c r="GKR71" s="29"/>
      <c r="GKS71" s="29"/>
      <c r="GKT71" s="29"/>
      <c r="GKU71" s="29"/>
      <c r="GKV71" s="29"/>
      <c r="GKW71" s="29"/>
      <c r="GKX71" s="29"/>
      <c r="GKY71" s="29"/>
      <c r="GKZ71" s="29"/>
      <c r="GLA71" s="29"/>
      <c r="GLB71" s="29"/>
      <c r="GLC71" s="29"/>
      <c r="GLD71" s="29"/>
      <c r="GLE71" s="29"/>
      <c r="GLF71" s="29"/>
      <c r="GLG71" s="29"/>
      <c r="GLH71" s="29"/>
      <c r="GLI71" s="29"/>
      <c r="GLJ71" s="29"/>
      <c r="GLK71" s="29"/>
      <c r="GLL71" s="29"/>
      <c r="GLM71" s="29"/>
      <c r="GLN71" s="29"/>
      <c r="GLO71" s="29"/>
      <c r="GLP71" s="29"/>
      <c r="GLQ71" s="29"/>
      <c r="GLR71" s="29"/>
      <c r="GLS71" s="29"/>
      <c r="GLT71" s="29"/>
      <c r="GLU71" s="29"/>
      <c r="GLV71" s="29"/>
      <c r="GLW71" s="29"/>
      <c r="GLX71" s="29"/>
      <c r="GLY71" s="29"/>
      <c r="GLZ71" s="29"/>
      <c r="GMA71" s="29"/>
      <c r="GMB71" s="29"/>
      <c r="GMC71" s="29"/>
      <c r="GMD71" s="29"/>
      <c r="GME71" s="29"/>
      <c r="GMF71" s="29"/>
      <c r="GMG71" s="29"/>
      <c r="GMH71" s="29"/>
      <c r="GMI71" s="29"/>
      <c r="GMJ71" s="29"/>
      <c r="GMK71" s="29"/>
      <c r="GML71" s="29"/>
      <c r="GMM71" s="29"/>
      <c r="GMN71" s="29"/>
      <c r="GMO71" s="29"/>
      <c r="GMP71" s="29"/>
      <c r="GMQ71" s="29"/>
      <c r="GMR71" s="29"/>
      <c r="GMS71" s="29"/>
      <c r="GMT71" s="29"/>
      <c r="GMU71" s="29"/>
      <c r="GMV71" s="29"/>
      <c r="GMW71" s="29"/>
      <c r="GMX71" s="29"/>
      <c r="GMY71" s="29"/>
      <c r="GMZ71" s="29"/>
      <c r="GNA71" s="29"/>
      <c r="GNB71" s="29"/>
      <c r="GNC71" s="29"/>
      <c r="GND71" s="29"/>
      <c r="GNE71" s="29"/>
      <c r="GNF71" s="29"/>
      <c r="GNG71" s="29"/>
      <c r="GNH71" s="29"/>
      <c r="GNI71" s="29"/>
      <c r="GNJ71" s="29"/>
      <c r="GNK71" s="29"/>
      <c r="GNL71" s="29"/>
      <c r="GNM71" s="29"/>
      <c r="GNN71" s="29"/>
      <c r="GNO71" s="29"/>
      <c r="GNP71" s="29"/>
      <c r="GNQ71" s="29"/>
      <c r="GNR71" s="29"/>
      <c r="GNS71" s="29"/>
      <c r="GNT71" s="29"/>
      <c r="GNU71" s="29"/>
      <c r="GNV71" s="29"/>
      <c r="GNW71" s="29"/>
      <c r="GNX71" s="29"/>
      <c r="GNY71" s="29"/>
      <c r="GNZ71" s="29"/>
      <c r="GOA71" s="29"/>
      <c r="GOB71" s="29"/>
      <c r="GOC71" s="29"/>
      <c r="GOD71" s="29"/>
      <c r="GOE71" s="29"/>
      <c r="GOF71" s="29"/>
      <c r="GOG71" s="29"/>
      <c r="GOH71" s="29"/>
      <c r="GOI71" s="29"/>
      <c r="GOJ71" s="29"/>
      <c r="GOK71" s="29"/>
      <c r="GOL71" s="29"/>
      <c r="GOM71" s="29"/>
      <c r="GON71" s="29"/>
      <c r="GOO71" s="29"/>
      <c r="GOP71" s="29"/>
      <c r="GOQ71" s="29"/>
      <c r="GOR71" s="29"/>
      <c r="GOS71" s="29"/>
      <c r="GOT71" s="29"/>
      <c r="GOU71" s="29"/>
      <c r="GOV71" s="29"/>
      <c r="GOW71" s="29"/>
      <c r="GOX71" s="29"/>
      <c r="GOY71" s="29"/>
      <c r="GOZ71" s="29"/>
      <c r="GPA71" s="29"/>
      <c r="GPB71" s="29"/>
      <c r="GPC71" s="29"/>
      <c r="GPD71" s="29"/>
      <c r="GPE71" s="29"/>
      <c r="GPF71" s="29"/>
      <c r="GPG71" s="29"/>
      <c r="GPH71" s="29"/>
      <c r="GPI71" s="29"/>
      <c r="GPJ71" s="29"/>
      <c r="GPK71" s="29"/>
      <c r="GPL71" s="29"/>
      <c r="GPM71" s="29"/>
      <c r="GPN71" s="29"/>
      <c r="GPO71" s="29"/>
      <c r="GPP71" s="29"/>
      <c r="GPQ71" s="29"/>
      <c r="GPR71" s="29"/>
      <c r="GPS71" s="29"/>
      <c r="GPT71" s="29"/>
      <c r="GPU71" s="29"/>
      <c r="GPV71" s="29"/>
      <c r="GPW71" s="29"/>
      <c r="GPX71" s="29"/>
      <c r="GPY71" s="29"/>
      <c r="GPZ71" s="29"/>
      <c r="GQA71" s="29"/>
      <c r="GQB71" s="29"/>
      <c r="GQC71" s="29"/>
      <c r="GQD71" s="29"/>
      <c r="GQE71" s="29"/>
      <c r="GQF71" s="29"/>
      <c r="GQG71" s="29"/>
      <c r="GQH71" s="29"/>
      <c r="GQI71" s="29"/>
      <c r="GQJ71" s="29"/>
      <c r="GQK71" s="29"/>
      <c r="GQL71" s="29"/>
      <c r="GQM71" s="29"/>
      <c r="GQN71" s="29"/>
      <c r="GQO71" s="29"/>
      <c r="GQP71" s="29"/>
      <c r="GQQ71" s="29"/>
      <c r="GQR71" s="29"/>
      <c r="GQS71" s="29"/>
      <c r="GQT71" s="29"/>
      <c r="GQU71" s="29"/>
      <c r="GQV71" s="29"/>
      <c r="GQW71" s="29"/>
      <c r="GQX71" s="29"/>
      <c r="GQY71" s="29"/>
      <c r="GQZ71" s="29"/>
      <c r="GRA71" s="29"/>
      <c r="GRB71" s="29"/>
      <c r="GRC71" s="29"/>
      <c r="GRD71" s="29"/>
      <c r="GRE71" s="29"/>
      <c r="GRF71" s="29"/>
      <c r="GRG71" s="29"/>
      <c r="GRH71" s="29"/>
      <c r="GRI71" s="29"/>
      <c r="GRJ71" s="29"/>
      <c r="GRK71" s="29"/>
      <c r="GRL71" s="29"/>
      <c r="GRM71" s="29"/>
      <c r="GRN71" s="29"/>
      <c r="GRO71" s="29"/>
      <c r="GRP71" s="29"/>
      <c r="GRQ71" s="29"/>
      <c r="GRR71" s="29"/>
      <c r="GRS71" s="29"/>
      <c r="GRT71" s="29"/>
      <c r="GRU71" s="29"/>
      <c r="GRV71" s="29"/>
      <c r="GRW71" s="29"/>
      <c r="GRX71" s="29"/>
      <c r="GRY71" s="29"/>
      <c r="GRZ71" s="29"/>
      <c r="GSA71" s="29"/>
      <c r="GSB71" s="29"/>
      <c r="GSC71" s="29"/>
      <c r="GSD71" s="29"/>
      <c r="GSE71" s="29"/>
      <c r="GSF71" s="29"/>
      <c r="GSG71" s="29"/>
      <c r="GSH71" s="29"/>
      <c r="GSI71" s="29"/>
      <c r="GSJ71" s="29"/>
      <c r="GSK71" s="29"/>
      <c r="GSL71" s="29"/>
      <c r="GSM71" s="29"/>
      <c r="GSN71" s="29"/>
      <c r="GSO71" s="29"/>
      <c r="GSP71" s="29"/>
      <c r="GSQ71" s="29"/>
      <c r="GSR71" s="29"/>
      <c r="GSS71" s="29"/>
      <c r="GST71" s="29"/>
      <c r="GSU71" s="29"/>
      <c r="GSV71" s="29"/>
      <c r="GSW71" s="29"/>
      <c r="GSX71" s="29"/>
      <c r="GSY71" s="29"/>
      <c r="GSZ71" s="29"/>
      <c r="GTA71" s="29"/>
      <c r="GTB71" s="29"/>
      <c r="GTC71" s="29"/>
      <c r="GTD71" s="29"/>
      <c r="GTE71" s="29"/>
      <c r="GTF71" s="29"/>
      <c r="GTG71" s="29"/>
      <c r="GTH71" s="29"/>
      <c r="GTI71" s="29"/>
      <c r="GTJ71" s="29"/>
      <c r="GTK71" s="29"/>
      <c r="GTL71" s="29"/>
      <c r="GTM71" s="29"/>
      <c r="GTN71" s="29"/>
      <c r="GTO71" s="29"/>
      <c r="GTP71" s="29"/>
      <c r="GTQ71" s="29"/>
      <c r="GTR71" s="29"/>
      <c r="GTS71" s="29"/>
      <c r="GTT71" s="29"/>
      <c r="GTU71" s="29"/>
      <c r="GTV71" s="29"/>
      <c r="GTW71" s="29"/>
      <c r="GTX71" s="29"/>
      <c r="GTY71" s="29"/>
      <c r="GTZ71" s="29"/>
      <c r="GUA71" s="29"/>
      <c r="GUB71" s="29"/>
      <c r="GUC71" s="29"/>
      <c r="GUD71" s="29"/>
      <c r="GUE71" s="29"/>
      <c r="GUF71" s="29"/>
      <c r="GUG71" s="29"/>
      <c r="GUH71" s="29"/>
      <c r="GUI71" s="29"/>
      <c r="GUJ71" s="29"/>
      <c r="GUK71" s="29"/>
      <c r="GUL71" s="29"/>
      <c r="GUM71" s="29"/>
      <c r="GUN71" s="29"/>
      <c r="GUO71" s="29"/>
      <c r="GUP71" s="29"/>
      <c r="GUQ71" s="29"/>
      <c r="GUR71" s="29"/>
      <c r="GUS71" s="29"/>
      <c r="GUT71" s="29"/>
      <c r="GUU71" s="29"/>
      <c r="GUV71" s="29"/>
      <c r="GUW71" s="29"/>
      <c r="GUX71" s="29"/>
      <c r="GUY71" s="29"/>
      <c r="GUZ71" s="29"/>
      <c r="GVA71" s="29"/>
      <c r="GVB71" s="29"/>
      <c r="GVC71" s="29"/>
      <c r="GVD71" s="29"/>
      <c r="GVE71" s="29"/>
      <c r="GVF71" s="29"/>
      <c r="GVG71" s="29"/>
      <c r="GVH71" s="29"/>
      <c r="GVI71" s="29"/>
      <c r="GVJ71" s="29"/>
      <c r="GVK71" s="29"/>
      <c r="GVL71" s="29"/>
      <c r="GVM71" s="29"/>
      <c r="GVN71" s="29"/>
      <c r="GVO71" s="29"/>
      <c r="GVP71" s="29"/>
      <c r="GVQ71" s="29"/>
      <c r="GVR71" s="29"/>
      <c r="GVS71" s="29"/>
      <c r="GVT71" s="29"/>
      <c r="GVU71" s="29"/>
      <c r="GVV71" s="29"/>
      <c r="GVW71" s="29"/>
      <c r="GVX71" s="29"/>
      <c r="GVY71" s="29"/>
      <c r="GVZ71" s="29"/>
      <c r="GWA71" s="29"/>
      <c r="GWB71" s="29"/>
      <c r="GWC71" s="29"/>
      <c r="GWD71" s="29"/>
      <c r="GWE71" s="29"/>
      <c r="GWF71" s="29"/>
      <c r="GWG71" s="29"/>
      <c r="GWH71" s="29"/>
      <c r="GWI71" s="29"/>
      <c r="GWJ71" s="29"/>
      <c r="GWK71" s="29"/>
      <c r="GWL71" s="29"/>
      <c r="GWM71" s="29"/>
      <c r="GWN71" s="29"/>
      <c r="GWO71" s="29"/>
      <c r="GWP71" s="29"/>
      <c r="GWQ71" s="29"/>
      <c r="GWR71" s="29"/>
      <c r="GWS71" s="29"/>
      <c r="GWT71" s="29"/>
      <c r="GWU71" s="29"/>
      <c r="GWV71" s="29"/>
      <c r="GWW71" s="29"/>
      <c r="GWX71" s="29"/>
      <c r="GWY71" s="29"/>
      <c r="GWZ71" s="29"/>
      <c r="GXA71" s="29"/>
      <c r="GXB71" s="29"/>
      <c r="GXC71" s="29"/>
      <c r="GXD71" s="29"/>
      <c r="GXE71" s="29"/>
      <c r="GXF71" s="29"/>
      <c r="GXG71" s="29"/>
      <c r="GXH71" s="29"/>
      <c r="GXI71" s="29"/>
      <c r="GXJ71" s="29"/>
      <c r="GXK71" s="29"/>
      <c r="GXL71" s="29"/>
      <c r="GXM71" s="29"/>
      <c r="GXN71" s="29"/>
      <c r="GXO71" s="29"/>
      <c r="GXP71" s="29"/>
      <c r="GXQ71" s="29"/>
      <c r="GXR71" s="29"/>
      <c r="GXS71" s="29"/>
      <c r="GXT71" s="29"/>
      <c r="GXU71" s="29"/>
      <c r="GXV71" s="29"/>
      <c r="GXW71" s="29"/>
      <c r="GXX71" s="29"/>
      <c r="GXY71" s="29"/>
      <c r="GXZ71" s="29"/>
      <c r="GYA71" s="29"/>
      <c r="GYB71" s="29"/>
      <c r="GYC71" s="29"/>
      <c r="GYD71" s="29"/>
      <c r="GYE71" s="29"/>
      <c r="GYF71" s="29"/>
      <c r="GYG71" s="29"/>
      <c r="GYH71" s="29"/>
      <c r="GYI71" s="29"/>
      <c r="GYJ71" s="29"/>
      <c r="GYK71" s="29"/>
      <c r="GYL71" s="29"/>
      <c r="GYM71" s="29"/>
      <c r="GYN71" s="29"/>
      <c r="GYO71" s="29"/>
      <c r="GYP71" s="29"/>
      <c r="GYQ71" s="29"/>
      <c r="GYR71" s="29"/>
      <c r="GYS71" s="29"/>
      <c r="GYT71" s="29"/>
      <c r="GYU71" s="29"/>
      <c r="GYV71" s="29"/>
      <c r="GYW71" s="29"/>
      <c r="GYX71" s="29"/>
      <c r="GYY71" s="29"/>
      <c r="GYZ71" s="29"/>
      <c r="GZA71" s="29"/>
      <c r="GZB71" s="29"/>
      <c r="GZC71" s="29"/>
      <c r="GZD71" s="29"/>
      <c r="GZE71" s="29"/>
      <c r="GZF71" s="29"/>
      <c r="GZG71" s="29"/>
      <c r="GZH71" s="29"/>
      <c r="GZI71" s="29"/>
      <c r="GZJ71" s="29"/>
      <c r="GZK71" s="29"/>
      <c r="GZL71" s="29"/>
      <c r="GZM71" s="29"/>
      <c r="GZN71" s="29"/>
      <c r="GZO71" s="29"/>
      <c r="GZP71" s="29"/>
      <c r="GZQ71" s="29"/>
      <c r="GZR71" s="29"/>
      <c r="GZS71" s="29"/>
      <c r="GZT71" s="29"/>
      <c r="GZU71" s="29"/>
      <c r="GZV71" s="29"/>
      <c r="GZW71" s="29"/>
      <c r="GZX71" s="29"/>
      <c r="GZY71" s="29"/>
      <c r="GZZ71" s="29"/>
      <c r="HAA71" s="29"/>
      <c r="HAB71" s="29"/>
      <c r="HAC71" s="29"/>
      <c r="HAD71" s="29"/>
      <c r="HAE71" s="29"/>
      <c r="HAF71" s="29"/>
      <c r="HAG71" s="29"/>
      <c r="HAH71" s="29"/>
      <c r="HAI71" s="29"/>
      <c r="HAJ71" s="29"/>
      <c r="HAK71" s="29"/>
      <c r="HAL71" s="29"/>
      <c r="HAM71" s="29"/>
      <c r="HAN71" s="29"/>
      <c r="HAO71" s="29"/>
      <c r="HAP71" s="29"/>
      <c r="HAQ71" s="29"/>
      <c r="HAR71" s="29"/>
      <c r="HAS71" s="29"/>
      <c r="HAT71" s="29"/>
      <c r="HAU71" s="29"/>
      <c r="HAV71" s="29"/>
      <c r="HAW71" s="29"/>
      <c r="HAX71" s="29"/>
      <c r="HAY71" s="29"/>
      <c r="HAZ71" s="29"/>
      <c r="HBA71" s="29"/>
      <c r="HBB71" s="29"/>
      <c r="HBC71" s="29"/>
      <c r="HBD71" s="29"/>
      <c r="HBE71" s="29"/>
      <c r="HBF71" s="29"/>
      <c r="HBG71" s="29"/>
      <c r="HBH71" s="29"/>
      <c r="HBI71" s="29"/>
      <c r="HBJ71" s="29"/>
      <c r="HBK71" s="29"/>
      <c r="HBL71" s="29"/>
      <c r="HBM71" s="29"/>
      <c r="HBN71" s="29"/>
      <c r="HBO71" s="29"/>
      <c r="HBP71" s="29"/>
      <c r="HBQ71" s="29"/>
      <c r="HBR71" s="29"/>
      <c r="HBS71" s="29"/>
      <c r="HBT71" s="29"/>
      <c r="HBU71" s="29"/>
      <c r="HBV71" s="29"/>
      <c r="HBW71" s="29"/>
      <c r="HBX71" s="29"/>
      <c r="HBY71" s="29"/>
      <c r="HBZ71" s="29"/>
      <c r="HCA71" s="29"/>
      <c r="HCB71" s="29"/>
      <c r="HCC71" s="29"/>
      <c r="HCD71" s="29"/>
      <c r="HCE71" s="29"/>
      <c r="HCF71" s="29"/>
      <c r="HCG71" s="29"/>
      <c r="HCH71" s="29"/>
      <c r="HCI71" s="29"/>
      <c r="HCJ71" s="29"/>
      <c r="HCK71" s="29"/>
      <c r="HCL71" s="29"/>
      <c r="HCM71" s="29"/>
      <c r="HCN71" s="29"/>
      <c r="HCO71" s="29"/>
      <c r="HCP71" s="29"/>
      <c r="HCQ71" s="29"/>
      <c r="HCR71" s="29"/>
      <c r="HCS71" s="29"/>
      <c r="HCT71" s="29"/>
      <c r="HCU71" s="29"/>
      <c r="HCV71" s="29"/>
      <c r="HCW71" s="29"/>
      <c r="HCX71" s="29"/>
      <c r="HCY71" s="29"/>
      <c r="HCZ71" s="29"/>
      <c r="HDA71" s="29"/>
      <c r="HDB71" s="29"/>
      <c r="HDC71" s="29"/>
      <c r="HDD71" s="29"/>
      <c r="HDE71" s="29"/>
      <c r="HDF71" s="29"/>
      <c r="HDG71" s="29"/>
      <c r="HDH71" s="29"/>
      <c r="HDI71" s="29"/>
      <c r="HDJ71" s="29"/>
      <c r="HDK71" s="29"/>
      <c r="HDL71" s="29"/>
      <c r="HDM71" s="29"/>
      <c r="HDN71" s="29"/>
      <c r="HDO71" s="29"/>
      <c r="HDP71" s="29"/>
      <c r="HDQ71" s="29"/>
      <c r="HDR71" s="29"/>
      <c r="HDS71" s="29"/>
      <c r="HDT71" s="29"/>
      <c r="HDU71" s="29"/>
      <c r="HDV71" s="29"/>
      <c r="HDW71" s="29"/>
      <c r="HDX71" s="29"/>
      <c r="HDY71" s="29"/>
      <c r="HDZ71" s="29"/>
      <c r="HEA71" s="29"/>
      <c r="HEB71" s="29"/>
      <c r="HEC71" s="29"/>
      <c r="HED71" s="29"/>
      <c r="HEE71" s="29"/>
      <c r="HEF71" s="29"/>
      <c r="HEG71" s="29"/>
      <c r="HEH71" s="29"/>
      <c r="HEI71" s="29"/>
      <c r="HEJ71" s="29"/>
      <c r="HEK71" s="29"/>
      <c r="HEL71" s="29"/>
      <c r="HEM71" s="29"/>
      <c r="HEN71" s="29"/>
      <c r="HEO71" s="29"/>
      <c r="HEP71" s="29"/>
      <c r="HEQ71" s="29"/>
      <c r="HER71" s="29"/>
      <c r="HES71" s="29"/>
      <c r="HET71" s="29"/>
      <c r="HEU71" s="29"/>
      <c r="HEV71" s="29"/>
      <c r="HEW71" s="29"/>
      <c r="HEX71" s="29"/>
      <c r="HEY71" s="29"/>
      <c r="HEZ71" s="29"/>
      <c r="HFA71" s="29"/>
      <c r="HFB71" s="29"/>
      <c r="HFC71" s="29"/>
      <c r="HFD71" s="29"/>
      <c r="HFE71" s="29"/>
      <c r="HFF71" s="29"/>
      <c r="HFG71" s="29"/>
      <c r="HFH71" s="29"/>
      <c r="HFI71" s="29"/>
      <c r="HFJ71" s="29"/>
      <c r="HFK71" s="29"/>
      <c r="HFL71" s="29"/>
      <c r="HFM71" s="29"/>
      <c r="HFN71" s="29"/>
      <c r="HFO71" s="29"/>
      <c r="HFP71" s="29"/>
      <c r="HFQ71" s="29"/>
      <c r="HFR71" s="29"/>
      <c r="HFS71" s="29"/>
      <c r="HFT71" s="29"/>
      <c r="HFU71" s="29"/>
      <c r="HFV71" s="29"/>
      <c r="HFW71" s="29"/>
      <c r="HFX71" s="29"/>
      <c r="HFY71" s="29"/>
      <c r="HFZ71" s="29"/>
      <c r="HGA71" s="29"/>
      <c r="HGB71" s="29"/>
      <c r="HGC71" s="29"/>
      <c r="HGD71" s="29"/>
      <c r="HGE71" s="29"/>
      <c r="HGF71" s="29"/>
      <c r="HGG71" s="29"/>
      <c r="HGH71" s="29"/>
      <c r="HGI71" s="29"/>
      <c r="HGJ71" s="29"/>
      <c r="HGK71" s="29"/>
      <c r="HGL71" s="29"/>
      <c r="HGM71" s="29"/>
      <c r="HGN71" s="29"/>
      <c r="HGO71" s="29"/>
      <c r="HGP71" s="29"/>
      <c r="HGQ71" s="29"/>
      <c r="HGR71" s="29"/>
      <c r="HGS71" s="29"/>
      <c r="HGT71" s="29"/>
      <c r="HGU71" s="29"/>
      <c r="HGV71" s="29"/>
      <c r="HGW71" s="29"/>
      <c r="HGX71" s="29"/>
      <c r="HGY71" s="29"/>
      <c r="HGZ71" s="29"/>
      <c r="HHA71" s="29"/>
      <c r="HHB71" s="29"/>
      <c r="HHC71" s="29"/>
      <c r="HHD71" s="29"/>
      <c r="HHE71" s="29"/>
      <c r="HHF71" s="29"/>
      <c r="HHG71" s="29"/>
      <c r="HHH71" s="29"/>
      <c r="HHI71" s="29"/>
      <c r="HHJ71" s="29"/>
      <c r="HHK71" s="29"/>
      <c r="HHL71" s="29"/>
      <c r="HHM71" s="29"/>
      <c r="HHN71" s="29"/>
      <c r="HHO71" s="29"/>
      <c r="HHP71" s="29"/>
      <c r="HHQ71" s="29"/>
      <c r="HHR71" s="29"/>
      <c r="HHS71" s="29"/>
      <c r="HHT71" s="29"/>
      <c r="HHU71" s="29"/>
      <c r="HHV71" s="29"/>
      <c r="HHW71" s="29"/>
      <c r="HHX71" s="29"/>
      <c r="HHY71" s="29"/>
      <c r="HHZ71" s="29"/>
      <c r="HIA71" s="29"/>
      <c r="HIB71" s="29"/>
      <c r="HIC71" s="29"/>
      <c r="HID71" s="29"/>
      <c r="HIE71" s="29"/>
      <c r="HIF71" s="29"/>
      <c r="HIG71" s="29"/>
      <c r="HIH71" s="29"/>
      <c r="HII71" s="29"/>
      <c r="HIJ71" s="29"/>
      <c r="HIK71" s="29"/>
      <c r="HIL71" s="29"/>
      <c r="HIM71" s="29"/>
      <c r="HIN71" s="29"/>
      <c r="HIO71" s="29"/>
      <c r="HIP71" s="29"/>
      <c r="HIQ71" s="29"/>
      <c r="HIR71" s="29"/>
      <c r="HIS71" s="29"/>
      <c r="HIT71" s="29"/>
      <c r="HIU71" s="29"/>
      <c r="HIV71" s="29"/>
      <c r="HIW71" s="29"/>
      <c r="HIX71" s="29"/>
      <c r="HIY71" s="29"/>
      <c r="HIZ71" s="29"/>
      <c r="HJA71" s="29"/>
      <c r="HJB71" s="29"/>
      <c r="HJC71" s="29"/>
      <c r="HJD71" s="29"/>
      <c r="HJE71" s="29"/>
      <c r="HJF71" s="29"/>
      <c r="HJG71" s="29"/>
      <c r="HJH71" s="29"/>
      <c r="HJI71" s="29"/>
      <c r="HJJ71" s="29"/>
      <c r="HJK71" s="29"/>
      <c r="HJL71" s="29"/>
      <c r="HJM71" s="29"/>
      <c r="HJN71" s="29"/>
      <c r="HJO71" s="29"/>
      <c r="HJP71" s="29"/>
      <c r="HJQ71" s="29"/>
      <c r="HJR71" s="29"/>
      <c r="HJS71" s="29"/>
      <c r="HJT71" s="29"/>
      <c r="HJU71" s="29"/>
      <c r="HJV71" s="29"/>
      <c r="HJW71" s="29"/>
      <c r="HJX71" s="29"/>
      <c r="HJY71" s="29"/>
      <c r="HJZ71" s="29"/>
      <c r="HKA71" s="29"/>
      <c r="HKB71" s="29"/>
      <c r="HKC71" s="29"/>
      <c r="HKD71" s="29"/>
      <c r="HKE71" s="29"/>
      <c r="HKF71" s="29"/>
      <c r="HKG71" s="29"/>
      <c r="HKH71" s="29"/>
      <c r="HKI71" s="29"/>
      <c r="HKJ71" s="29"/>
      <c r="HKK71" s="29"/>
      <c r="HKL71" s="29"/>
      <c r="HKM71" s="29"/>
      <c r="HKN71" s="29"/>
      <c r="HKO71" s="29"/>
      <c r="HKP71" s="29"/>
      <c r="HKQ71" s="29"/>
      <c r="HKR71" s="29"/>
      <c r="HKS71" s="29"/>
      <c r="HKT71" s="29"/>
      <c r="HKU71" s="29"/>
      <c r="HKV71" s="29"/>
      <c r="HKW71" s="29"/>
      <c r="HKX71" s="29"/>
      <c r="HKY71" s="29"/>
      <c r="HKZ71" s="29"/>
      <c r="HLA71" s="29"/>
      <c r="HLB71" s="29"/>
      <c r="HLC71" s="29"/>
      <c r="HLD71" s="29"/>
      <c r="HLE71" s="29"/>
      <c r="HLF71" s="29"/>
      <c r="HLG71" s="29"/>
      <c r="HLH71" s="29"/>
      <c r="HLI71" s="29"/>
      <c r="HLJ71" s="29"/>
      <c r="HLK71" s="29"/>
      <c r="HLL71" s="29"/>
      <c r="HLM71" s="29"/>
      <c r="HLN71" s="29"/>
      <c r="HLO71" s="29"/>
      <c r="HLP71" s="29"/>
      <c r="HLQ71" s="29"/>
      <c r="HLR71" s="29"/>
      <c r="HLS71" s="29"/>
      <c r="HLT71" s="29"/>
      <c r="HLU71" s="29"/>
      <c r="HLV71" s="29"/>
      <c r="HLW71" s="29"/>
      <c r="HLX71" s="29"/>
      <c r="HLY71" s="29"/>
      <c r="HLZ71" s="29"/>
      <c r="HMA71" s="29"/>
      <c r="HMB71" s="29"/>
      <c r="HMC71" s="29"/>
      <c r="HMD71" s="29"/>
      <c r="HME71" s="29"/>
      <c r="HMF71" s="29"/>
      <c r="HMG71" s="29"/>
      <c r="HMH71" s="29"/>
      <c r="HMI71" s="29"/>
      <c r="HMJ71" s="29"/>
      <c r="HMK71" s="29"/>
      <c r="HML71" s="29"/>
      <c r="HMM71" s="29"/>
      <c r="HMN71" s="29"/>
      <c r="HMO71" s="29"/>
      <c r="HMP71" s="29"/>
      <c r="HMQ71" s="29"/>
      <c r="HMR71" s="29"/>
      <c r="HMS71" s="29"/>
      <c r="HMT71" s="29"/>
      <c r="HMU71" s="29"/>
      <c r="HMV71" s="29"/>
      <c r="HMW71" s="29"/>
      <c r="HMX71" s="29"/>
      <c r="HMY71" s="29"/>
      <c r="HMZ71" s="29"/>
      <c r="HNA71" s="29"/>
      <c r="HNB71" s="29"/>
      <c r="HNC71" s="29"/>
      <c r="HND71" s="29"/>
      <c r="HNE71" s="29"/>
      <c r="HNF71" s="29"/>
      <c r="HNG71" s="29"/>
      <c r="HNH71" s="29"/>
      <c r="HNI71" s="29"/>
      <c r="HNJ71" s="29"/>
      <c r="HNK71" s="29"/>
      <c r="HNL71" s="29"/>
      <c r="HNM71" s="29"/>
      <c r="HNN71" s="29"/>
      <c r="HNO71" s="29"/>
      <c r="HNP71" s="29"/>
      <c r="HNQ71" s="29"/>
      <c r="HNR71" s="29"/>
      <c r="HNS71" s="29"/>
      <c r="HNT71" s="29"/>
      <c r="HNU71" s="29"/>
      <c r="HNV71" s="29"/>
      <c r="HNW71" s="29"/>
      <c r="HNX71" s="29"/>
      <c r="HNY71" s="29"/>
      <c r="HNZ71" s="29"/>
      <c r="HOA71" s="29"/>
      <c r="HOB71" s="29"/>
      <c r="HOC71" s="29"/>
      <c r="HOD71" s="29"/>
      <c r="HOE71" s="29"/>
      <c r="HOF71" s="29"/>
      <c r="HOG71" s="29"/>
      <c r="HOH71" s="29"/>
      <c r="HOI71" s="29"/>
      <c r="HOJ71" s="29"/>
      <c r="HOK71" s="29"/>
      <c r="HOL71" s="29"/>
      <c r="HOM71" s="29"/>
      <c r="HON71" s="29"/>
      <c r="HOO71" s="29"/>
      <c r="HOP71" s="29"/>
      <c r="HOQ71" s="29"/>
      <c r="HOR71" s="29"/>
      <c r="HOS71" s="29"/>
      <c r="HOT71" s="29"/>
      <c r="HOU71" s="29"/>
      <c r="HOV71" s="29"/>
      <c r="HOW71" s="29"/>
      <c r="HOX71" s="29"/>
      <c r="HOY71" s="29"/>
      <c r="HOZ71" s="29"/>
      <c r="HPA71" s="29"/>
      <c r="HPB71" s="29"/>
      <c r="HPC71" s="29"/>
      <c r="HPD71" s="29"/>
      <c r="HPE71" s="29"/>
      <c r="HPF71" s="29"/>
      <c r="HPG71" s="29"/>
      <c r="HPH71" s="29"/>
      <c r="HPI71" s="29"/>
      <c r="HPJ71" s="29"/>
      <c r="HPK71" s="29"/>
      <c r="HPL71" s="29"/>
      <c r="HPM71" s="29"/>
      <c r="HPN71" s="29"/>
      <c r="HPO71" s="29"/>
      <c r="HPP71" s="29"/>
      <c r="HPQ71" s="29"/>
      <c r="HPR71" s="29"/>
      <c r="HPS71" s="29"/>
      <c r="HPT71" s="29"/>
      <c r="HPU71" s="29"/>
      <c r="HPV71" s="29"/>
      <c r="HPW71" s="29"/>
      <c r="HPX71" s="29"/>
      <c r="HPY71" s="29"/>
      <c r="HPZ71" s="29"/>
      <c r="HQA71" s="29"/>
      <c r="HQB71" s="29"/>
      <c r="HQC71" s="29"/>
      <c r="HQD71" s="29"/>
      <c r="HQE71" s="29"/>
      <c r="HQF71" s="29"/>
      <c r="HQG71" s="29"/>
      <c r="HQH71" s="29"/>
      <c r="HQI71" s="29"/>
      <c r="HQJ71" s="29"/>
      <c r="HQK71" s="29"/>
      <c r="HQL71" s="29"/>
      <c r="HQM71" s="29"/>
      <c r="HQN71" s="29"/>
      <c r="HQO71" s="29"/>
      <c r="HQP71" s="29"/>
      <c r="HQQ71" s="29"/>
      <c r="HQR71" s="29"/>
      <c r="HQS71" s="29"/>
      <c r="HQT71" s="29"/>
      <c r="HQU71" s="29"/>
      <c r="HQV71" s="29"/>
      <c r="HQW71" s="29"/>
      <c r="HQX71" s="29"/>
      <c r="HQY71" s="29"/>
      <c r="HQZ71" s="29"/>
      <c r="HRA71" s="29"/>
      <c r="HRB71" s="29"/>
      <c r="HRC71" s="29"/>
      <c r="HRD71" s="29"/>
      <c r="HRE71" s="29"/>
      <c r="HRF71" s="29"/>
      <c r="HRG71" s="29"/>
      <c r="HRH71" s="29"/>
      <c r="HRI71" s="29"/>
      <c r="HRJ71" s="29"/>
      <c r="HRK71" s="29"/>
      <c r="HRL71" s="29"/>
      <c r="HRM71" s="29"/>
      <c r="HRN71" s="29"/>
      <c r="HRO71" s="29"/>
      <c r="HRP71" s="29"/>
      <c r="HRQ71" s="29"/>
      <c r="HRR71" s="29"/>
      <c r="HRS71" s="29"/>
      <c r="HRT71" s="29"/>
      <c r="HRU71" s="29"/>
      <c r="HRV71" s="29"/>
      <c r="HRW71" s="29"/>
      <c r="HRX71" s="29"/>
      <c r="HRY71" s="29"/>
      <c r="HRZ71" s="29"/>
      <c r="HSA71" s="29"/>
      <c r="HSB71" s="29"/>
      <c r="HSC71" s="29"/>
      <c r="HSD71" s="29"/>
      <c r="HSE71" s="29"/>
      <c r="HSF71" s="29"/>
      <c r="HSG71" s="29"/>
      <c r="HSH71" s="29"/>
      <c r="HSI71" s="29"/>
      <c r="HSJ71" s="29"/>
      <c r="HSK71" s="29"/>
      <c r="HSL71" s="29"/>
      <c r="HSM71" s="29"/>
      <c r="HSN71" s="29"/>
      <c r="HSO71" s="29"/>
      <c r="HSP71" s="29"/>
      <c r="HSQ71" s="29"/>
      <c r="HSR71" s="29"/>
      <c r="HSS71" s="29"/>
      <c r="HST71" s="29"/>
      <c r="HSU71" s="29"/>
      <c r="HSV71" s="29"/>
      <c r="HSW71" s="29"/>
      <c r="HSX71" s="29"/>
      <c r="HSY71" s="29"/>
      <c r="HSZ71" s="29"/>
      <c r="HTA71" s="29"/>
      <c r="HTB71" s="29"/>
      <c r="HTC71" s="29"/>
      <c r="HTD71" s="29"/>
      <c r="HTE71" s="29"/>
      <c r="HTF71" s="29"/>
      <c r="HTG71" s="29"/>
      <c r="HTH71" s="29"/>
      <c r="HTI71" s="29"/>
      <c r="HTJ71" s="29"/>
      <c r="HTK71" s="29"/>
      <c r="HTL71" s="29"/>
      <c r="HTM71" s="29"/>
      <c r="HTN71" s="29"/>
      <c r="HTO71" s="29"/>
      <c r="HTP71" s="29"/>
      <c r="HTQ71" s="29"/>
      <c r="HTR71" s="29"/>
      <c r="HTS71" s="29"/>
      <c r="HTT71" s="29"/>
      <c r="HTU71" s="29"/>
      <c r="HTV71" s="29"/>
      <c r="HTW71" s="29"/>
      <c r="HTX71" s="29"/>
      <c r="HTY71" s="29"/>
      <c r="HTZ71" s="29"/>
      <c r="HUA71" s="29"/>
      <c r="HUB71" s="29"/>
      <c r="HUC71" s="29"/>
      <c r="HUD71" s="29"/>
      <c r="HUE71" s="29"/>
      <c r="HUF71" s="29"/>
      <c r="HUG71" s="29"/>
      <c r="HUH71" s="29"/>
      <c r="HUI71" s="29"/>
      <c r="HUJ71" s="29"/>
      <c r="HUK71" s="29"/>
      <c r="HUL71" s="29"/>
      <c r="HUM71" s="29"/>
      <c r="HUN71" s="29"/>
      <c r="HUO71" s="29"/>
      <c r="HUP71" s="29"/>
      <c r="HUQ71" s="29"/>
      <c r="HUR71" s="29"/>
      <c r="HUS71" s="29"/>
      <c r="HUT71" s="29"/>
      <c r="HUU71" s="29"/>
      <c r="HUV71" s="29"/>
      <c r="HUW71" s="29"/>
      <c r="HUX71" s="29"/>
      <c r="HUY71" s="29"/>
      <c r="HUZ71" s="29"/>
      <c r="HVA71" s="29"/>
      <c r="HVB71" s="29"/>
      <c r="HVC71" s="29"/>
      <c r="HVD71" s="29"/>
      <c r="HVE71" s="29"/>
      <c r="HVF71" s="29"/>
      <c r="HVG71" s="29"/>
      <c r="HVH71" s="29"/>
      <c r="HVI71" s="29"/>
      <c r="HVJ71" s="29"/>
      <c r="HVK71" s="29"/>
      <c r="HVL71" s="29"/>
      <c r="HVM71" s="29"/>
      <c r="HVN71" s="29"/>
      <c r="HVO71" s="29"/>
      <c r="HVP71" s="29"/>
      <c r="HVQ71" s="29"/>
      <c r="HVR71" s="29"/>
      <c r="HVS71" s="29"/>
      <c r="HVT71" s="29"/>
      <c r="HVU71" s="29"/>
      <c r="HVV71" s="29"/>
      <c r="HVW71" s="29"/>
      <c r="HVX71" s="29"/>
      <c r="HVY71" s="29"/>
      <c r="HVZ71" s="29"/>
      <c r="HWA71" s="29"/>
      <c r="HWB71" s="29"/>
      <c r="HWC71" s="29"/>
      <c r="HWD71" s="29"/>
      <c r="HWE71" s="29"/>
      <c r="HWF71" s="29"/>
      <c r="HWG71" s="29"/>
      <c r="HWH71" s="29"/>
      <c r="HWI71" s="29"/>
      <c r="HWJ71" s="29"/>
      <c r="HWK71" s="29"/>
      <c r="HWL71" s="29"/>
      <c r="HWM71" s="29"/>
      <c r="HWN71" s="29"/>
      <c r="HWO71" s="29"/>
      <c r="HWP71" s="29"/>
      <c r="HWQ71" s="29"/>
      <c r="HWR71" s="29"/>
      <c r="HWS71" s="29"/>
      <c r="HWT71" s="29"/>
      <c r="HWU71" s="29"/>
      <c r="HWV71" s="29"/>
      <c r="HWW71" s="29"/>
      <c r="HWX71" s="29"/>
      <c r="HWY71" s="29"/>
      <c r="HWZ71" s="29"/>
      <c r="HXA71" s="29"/>
      <c r="HXB71" s="29"/>
      <c r="HXC71" s="29"/>
      <c r="HXD71" s="29"/>
      <c r="HXE71" s="29"/>
      <c r="HXF71" s="29"/>
      <c r="HXG71" s="29"/>
      <c r="HXH71" s="29"/>
      <c r="HXI71" s="29"/>
      <c r="HXJ71" s="29"/>
      <c r="HXK71" s="29"/>
      <c r="HXL71" s="29"/>
      <c r="HXM71" s="29"/>
      <c r="HXN71" s="29"/>
      <c r="HXO71" s="29"/>
      <c r="HXP71" s="29"/>
      <c r="HXQ71" s="29"/>
      <c r="HXR71" s="29"/>
      <c r="HXS71" s="29"/>
      <c r="HXT71" s="29"/>
      <c r="HXU71" s="29"/>
      <c r="HXV71" s="29"/>
      <c r="HXW71" s="29"/>
      <c r="HXX71" s="29"/>
      <c r="HXY71" s="29"/>
      <c r="HXZ71" s="29"/>
      <c r="HYA71" s="29"/>
      <c r="HYB71" s="29"/>
      <c r="HYC71" s="29"/>
      <c r="HYD71" s="29"/>
      <c r="HYE71" s="29"/>
      <c r="HYF71" s="29"/>
      <c r="HYG71" s="29"/>
      <c r="HYH71" s="29"/>
      <c r="HYI71" s="29"/>
      <c r="HYJ71" s="29"/>
      <c r="HYK71" s="29"/>
      <c r="HYL71" s="29"/>
      <c r="HYM71" s="29"/>
      <c r="HYN71" s="29"/>
      <c r="HYO71" s="29"/>
      <c r="HYP71" s="29"/>
      <c r="HYQ71" s="29"/>
      <c r="HYR71" s="29"/>
      <c r="HYS71" s="29"/>
      <c r="HYT71" s="29"/>
      <c r="HYU71" s="29"/>
      <c r="HYV71" s="29"/>
      <c r="HYW71" s="29"/>
      <c r="HYX71" s="29"/>
      <c r="HYY71" s="29"/>
      <c r="HYZ71" s="29"/>
      <c r="HZA71" s="29"/>
      <c r="HZB71" s="29"/>
      <c r="HZC71" s="29"/>
      <c r="HZD71" s="29"/>
      <c r="HZE71" s="29"/>
      <c r="HZF71" s="29"/>
      <c r="HZG71" s="29"/>
      <c r="HZH71" s="29"/>
      <c r="HZI71" s="29"/>
      <c r="HZJ71" s="29"/>
      <c r="HZK71" s="29"/>
      <c r="HZL71" s="29"/>
      <c r="HZM71" s="29"/>
      <c r="HZN71" s="29"/>
      <c r="HZO71" s="29"/>
      <c r="HZP71" s="29"/>
      <c r="HZQ71" s="29"/>
      <c r="HZR71" s="29"/>
      <c r="HZS71" s="29"/>
      <c r="HZT71" s="29"/>
      <c r="HZU71" s="29"/>
      <c r="HZV71" s="29"/>
      <c r="HZW71" s="29"/>
      <c r="HZX71" s="29"/>
      <c r="HZY71" s="29"/>
      <c r="HZZ71" s="29"/>
      <c r="IAA71" s="29"/>
      <c r="IAB71" s="29"/>
      <c r="IAC71" s="29"/>
      <c r="IAD71" s="29"/>
      <c r="IAE71" s="29"/>
      <c r="IAF71" s="29"/>
      <c r="IAG71" s="29"/>
      <c r="IAH71" s="29"/>
      <c r="IAI71" s="29"/>
      <c r="IAJ71" s="29"/>
      <c r="IAK71" s="29"/>
      <c r="IAL71" s="29"/>
      <c r="IAM71" s="29"/>
      <c r="IAN71" s="29"/>
      <c r="IAO71" s="29"/>
      <c r="IAP71" s="29"/>
      <c r="IAQ71" s="29"/>
      <c r="IAR71" s="29"/>
      <c r="IAS71" s="29"/>
      <c r="IAT71" s="29"/>
      <c r="IAU71" s="29"/>
      <c r="IAV71" s="29"/>
      <c r="IAW71" s="29"/>
      <c r="IAX71" s="29"/>
      <c r="IAY71" s="29"/>
      <c r="IAZ71" s="29"/>
      <c r="IBA71" s="29"/>
      <c r="IBB71" s="29"/>
      <c r="IBC71" s="29"/>
      <c r="IBD71" s="29"/>
      <c r="IBE71" s="29"/>
      <c r="IBF71" s="29"/>
      <c r="IBG71" s="29"/>
      <c r="IBH71" s="29"/>
      <c r="IBI71" s="29"/>
      <c r="IBJ71" s="29"/>
      <c r="IBK71" s="29"/>
      <c r="IBL71" s="29"/>
      <c r="IBM71" s="29"/>
      <c r="IBN71" s="29"/>
      <c r="IBO71" s="29"/>
      <c r="IBP71" s="29"/>
      <c r="IBQ71" s="29"/>
      <c r="IBR71" s="29"/>
      <c r="IBS71" s="29"/>
      <c r="IBT71" s="29"/>
      <c r="IBU71" s="29"/>
      <c r="IBV71" s="29"/>
      <c r="IBW71" s="29"/>
      <c r="IBX71" s="29"/>
      <c r="IBY71" s="29"/>
      <c r="IBZ71" s="29"/>
      <c r="ICA71" s="29"/>
      <c r="ICB71" s="29"/>
      <c r="ICC71" s="29"/>
      <c r="ICD71" s="29"/>
      <c r="ICE71" s="29"/>
      <c r="ICF71" s="29"/>
      <c r="ICG71" s="29"/>
      <c r="ICH71" s="29"/>
      <c r="ICI71" s="29"/>
      <c r="ICJ71" s="29"/>
      <c r="ICK71" s="29"/>
      <c r="ICL71" s="29"/>
      <c r="ICM71" s="29"/>
      <c r="ICN71" s="29"/>
      <c r="ICO71" s="29"/>
      <c r="ICP71" s="29"/>
      <c r="ICQ71" s="29"/>
      <c r="ICR71" s="29"/>
      <c r="ICS71" s="29"/>
      <c r="ICT71" s="29"/>
      <c r="ICU71" s="29"/>
      <c r="ICV71" s="29"/>
      <c r="ICW71" s="29"/>
      <c r="ICX71" s="29"/>
      <c r="ICY71" s="29"/>
      <c r="ICZ71" s="29"/>
      <c r="IDA71" s="29"/>
      <c r="IDB71" s="29"/>
      <c r="IDC71" s="29"/>
      <c r="IDD71" s="29"/>
      <c r="IDE71" s="29"/>
      <c r="IDF71" s="29"/>
      <c r="IDG71" s="29"/>
      <c r="IDH71" s="29"/>
      <c r="IDI71" s="29"/>
      <c r="IDJ71" s="29"/>
      <c r="IDK71" s="29"/>
      <c r="IDL71" s="29"/>
      <c r="IDM71" s="29"/>
      <c r="IDN71" s="29"/>
      <c r="IDO71" s="29"/>
      <c r="IDP71" s="29"/>
      <c r="IDQ71" s="29"/>
      <c r="IDR71" s="29"/>
      <c r="IDS71" s="29"/>
      <c r="IDT71" s="29"/>
      <c r="IDU71" s="29"/>
      <c r="IDV71" s="29"/>
      <c r="IDW71" s="29"/>
      <c r="IDX71" s="29"/>
      <c r="IDY71" s="29"/>
      <c r="IDZ71" s="29"/>
      <c r="IEA71" s="29"/>
      <c r="IEB71" s="29"/>
      <c r="IEC71" s="29"/>
      <c r="IED71" s="29"/>
      <c r="IEE71" s="29"/>
      <c r="IEF71" s="29"/>
      <c r="IEG71" s="29"/>
      <c r="IEH71" s="29"/>
      <c r="IEI71" s="29"/>
      <c r="IEJ71" s="29"/>
      <c r="IEK71" s="29"/>
      <c r="IEL71" s="29"/>
      <c r="IEM71" s="29"/>
      <c r="IEN71" s="29"/>
      <c r="IEO71" s="29"/>
      <c r="IEP71" s="29"/>
      <c r="IEQ71" s="29"/>
      <c r="IER71" s="29"/>
      <c r="IES71" s="29"/>
      <c r="IET71" s="29"/>
      <c r="IEU71" s="29"/>
      <c r="IEV71" s="29"/>
      <c r="IEW71" s="29"/>
      <c r="IEX71" s="29"/>
      <c r="IEY71" s="29"/>
      <c r="IEZ71" s="29"/>
      <c r="IFA71" s="29"/>
      <c r="IFB71" s="29"/>
      <c r="IFC71" s="29"/>
      <c r="IFD71" s="29"/>
      <c r="IFE71" s="29"/>
      <c r="IFF71" s="29"/>
      <c r="IFG71" s="29"/>
      <c r="IFH71" s="29"/>
      <c r="IFI71" s="29"/>
      <c r="IFJ71" s="29"/>
      <c r="IFK71" s="29"/>
      <c r="IFL71" s="29"/>
      <c r="IFM71" s="29"/>
      <c r="IFN71" s="29"/>
      <c r="IFO71" s="29"/>
      <c r="IFP71" s="29"/>
      <c r="IFQ71" s="29"/>
      <c r="IFR71" s="29"/>
      <c r="IFS71" s="29"/>
      <c r="IFT71" s="29"/>
      <c r="IFU71" s="29"/>
      <c r="IFV71" s="29"/>
      <c r="IFW71" s="29"/>
      <c r="IFX71" s="29"/>
      <c r="IFY71" s="29"/>
      <c r="IFZ71" s="29"/>
      <c r="IGA71" s="29"/>
      <c r="IGB71" s="29"/>
      <c r="IGC71" s="29"/>
      <c r="IGD71" s="29"/>
      <c r="IGE71" s="29"/>
      <c r="IGF71" s="29"/>
      <c r="IGG71" s="29"/>
      <c r="IGH71" s="29"/>
      <c r="IGI71" s="29"/>
      <c r="IGJ71" s="29"/>
      <c r="IGK71" s="29"/>
      <c r="IGL71" s="29"/>
      <c r="IGM71" s="29"/>
      <c r="IGN71" s="29"/>
      <c r="IGO71" s="29"/>
      <c r="IGP71" s="29"/>
      <c r="IGQ71" s="29"/>
      <c r="IGR71" s="29"/>
      <c r="IGS71" s="29"/>
      <c r="IGT71" s="29"/>
      <c r="IGU71" s="29"/>
      <c r="IGV71" s="29"/>
      <c r="IGW71" s="29"/>
      <c r="IGX71" s="29"/>
      <c r="IGY71" s="29"/>
      <c r="IGZ71" s="29"/>
      <c r="IHA71" s="29"/>
      <c r="IHB71" s="29"/>
      <c r="IHC71" s="29"/>
      <c r="IHD71" s="29"/>
      <c r="IHE71" s="29"/>
      <c r="IHF71" s="29"/>
      <c r="IHG71" s="29"/>
      <c r="IHH71" s="29"/>
      <c r="IHI71" s="29"/>
      <c r="IHJ71" s="29"/>
      <c r="IHK71" s="29"/>
      <c r="IHL71" s="29"/>
      <c r="IHM71" s="29"/>
      <c r="IHN71" s="29"/>
      <c r="IHO71" s="29"/>
      <c r="IHP71" s="29"/>
      <c r="IHQ71" s="29"/>
      <c r="IHR71" s="29"/>
      <c r="IHS71" s="29"/>
      <c r="IHT71" s="29"/>
      <c r="IHU71" s="29"/>
      <c r="IHV71" s="29"/>
      <c r="IHW71" s="29"/>
      <c r="IHX71" s="29"/>
      <c r="IHY71" s="29"/>
      <c r="IHZ71" s="29"/>
      <c r="IIA71" s="29"/>
      <c r="IIB71" s="29"/>
      <c r="IIC71" s="29"/>
      <c r="IID71" s="29"/>
      <c r="IIE71" s="29"/>
      <c r="IIF71" s="29"/>
      <c r="IIG71" s="29"/>
      <c r="IIH71" s="29"/>
      <c r="III71" s="29"/>
      <c r="IIJ71" s="29"/>
      <c r="IIK71" s="29"/>
      <c r="IIL71" s="29"/>
      <c r="IIM71" s="29"/>
      <c r="IIN71" s="29"/>
      <c r="IIO71" s="29"/>
      <c r="IIP71" s="29"/>
      <c r="IIQ71" s="29"/>
      <c r="IIR71" s="29"/>
      <c r="IIS71" s="29"/>
      <c r="IIT71" s="29"/>
      <c r="IIU71" s="29"/>
      <c r="IIV71" s="29"/>
      <c r="IIW71" s="29"/>
      <c r="IIX71" s="29"/>
      <c r="IIY71" s="29"/>
      <c r="IIZ71" s="29"/>
      <c r="IJA71" s="29"/>
      <c r="IJB71" s="29"/>
      <c r="IJC71" s="29"/>
      <c r="IJD71" s="29"/>
      <c r="IJE71" s="29"/>
      <c r="IJF71" s="29"/>
      <c r="IJG71" s="29"/>
      <c r="IJH71" s="29"/>
      <c r="IJI71" s="29"/>
      <c r="IJJ71" s="29"/>
      <c r="IJK71" s="29"/>
      <c r="IJL71" s="29"/>
      <c r="IJM71" s="29"/>
      <c r="IJN71" s="29"/>
      <c r="IJO71" s="29"/>
      <c r="IJP71" s="29"/>
      <c r="IJQ71" s="29"/>
      <c r="IJR71" s="29"/>
      <c r="IJS71" s="29"/>
      <c r="IJT71" s="29"/>
      <c r="IJU71" s="29"/>
      <c r="IJV71" s="29"/>
      <c r="IJW71" s="29"/>
      <c r="IJX71" s="29"/>
      <c r="IJY71" s="29"/>
      <c r="IJZ71" s="29"/>
      <c r="IKA71" s="29"/>
      <c r="IKB71" s="29"/>
      <c r="IKC71" s="29"/>
      <c r="IKD71" s="29"/>
      <c r="IKE71" s="29"/>
      <c r="IKF71" s="29"/>
      <c r="IKG71" s="29"/>
      <c r="IKH71" s="29"/>
      <c r="IKI71" s="29"/>
      <c r="IKJ71" s="29"/>
      <c r="IKK71" s="29"/>
      <c r="IKL71" s="29"/>
      <c r="IKM71" s="29"/>
      <c r="IKN71" s="29"/>
      <c r="IKO71" s="29"/>
      <c r="IKP71" s="29"/>
      <c r="IKQ71" s="29"/>
      <c r="IKR71" s="29"/>
      <c r="IKS71" s="29"/>
      <c r="IKT71" s="29"/>
      <c r="IKU71" s="29"/>
      <c r="IKV71" s="29"/>
      <c r="IKW71" s="29"/>
      <c r="IKX71" s="29"/>
      <c r="IKY71" s="29"/>
      <c r="IKZ71" s="29"/>
      <c r="ILA71" s="29"/>
      <c r="ILB71" s="29"/>
      <c r="ILC71" s="29"/>
      <c r="ILD71" s="29"/>
      <c r="ILE71" s="29"/>
      <c r="ILF71" s="29"/>
      <c r="ILG71" s="29"/>
      <c r="ILH71" s="29"/>
      <c r="ILI71" s="29"/>
      <c r="ILJ71" s="29"/>
      <c r="ILK71" s="29"/>
      <c r="ILL71" s="29"/>
      <c r="ILM71" s="29"/>
      <c r="ILN71" s="29"/>
      <c r="ILO71" s="29"/>
      <c r="ILP71" s="29"/>
      <c r="ILQ71" s="29"/>
      <c r="ILR71" s="29"/>
      <c r="ILS71" s="29"/>
      <c r="ILT71" s="29"/>
      <c r="ILU71" s="29"/>
      <c r="ILV71" s="29"/>
      <c r="ILW71" s="29"/>
      <c r="ILX71" s="29"/>
      <c r="ILY71" s="29"/>
      <c r="ILZ71" s="29"/>
      <c r="IMA71" s="29"/>
      <c r="IMB71" s="29"/>
      <c r="IMC71" s="29"/>
      <c r="IMD71" s="29"/>
      <c r="IME71" s="29"/>
      <c r="IMF71" s="29"/>
      <c r="IMG71" s="29"/>
      <c r="IMH71" s="29"/>
      <c r="IMI71" s="29"/>
      <c r="IMJ71" s="29"/>
      <c r="IMK71" s="29"/>
      <c r="IML71" s="29"/>
      <c r="IMM71" s="29"/>
      <c r="IMN71" s="29"/>
      <c r="IMO71" s="29"/>
      <c r="IMP71" s="29"/>
      <c r="IMQ71" s="29"/>
      <c r="IMR71" s="29"/>
      <c r="IMS71" s="29"/>
      <c r="IMT71" s="29"/>
      <c r="IMU71" s="29"/>
      <c r="IMV71" s="29"/>
      <c r="IMW71" s="29"/>
      <c r="IMX71" s="29"/>
      <c r="IMY71" s="29"/>
      <c r="IMZ71" s="29"/>
      <c r="INA71" s="29"/>
      <c r="INB71" s="29"/>
      <c r="INC71" s="29"/>
      <c r="IND71" s="29"/>
      <c r="INE71" s="29"/>
      <c r="INF71" s="29"/>
      <c r="ING71" s="29"/>
      <c r="INH71" s="29"/>
      <c r="INI71" s="29"/>
      <c r="INJ71" s="29"/>
      <c r="INK71" s="29"/>
      <c r="INL71" s="29"/>
      <c r="INM71" s="29"/>
      <c r="INN71" s="29"/>
      <c r="INO71" s="29"/>
      <c r="INP71" s="29"/>
      <c r="INQ71" s="29"/>
      <c r="INR71" s="29"/>
      <c r="INS71" s="29"/>
      <c r="INT71" s="29"/>
      <c r="INU71" s="29"/>
      <c r="INV71" s="29"/>
      <c r="INW71" s="29"/>
      <c r="INX71" s="29"/>
      <c r="INY71" s="29"/>
      <c r="INZ71" s="29"/>
      <c r="IOA71" s="29"/>
      <c r="IOB71" s="29"/>
      <c r="IOC71" s="29"/>
      <c r="IOD71" s="29"/>
      <c r="IOE71" s="29"/>
      <c r="IOF71" s="29"/>
      <c r="IOG71" s="29"/>
      <c r="IOH71" s="29"/>
      <c r="IOI71" s="29"/>
      <c r="IOJ71" s="29"/>
      <c r="IOK71" s="29"/>
      <c r="IOL71" s="29"/>
      <c r="IOM71" s="29"/>
      <c r="ION71" s="29"/>
      <c r="IOO71" s="29"/>
      <c r="IOP71" s="29"/>
      <c r="IOQ71" s="29"/>
      <c r="IOR71" s="29"/>
      <c r="IOS71" s="29"/>
      <c r="IOT71" s="29"/>
      <c r="IOU71" s="29"/>
      <c r="IOV71" s="29"/>
      <c r="IOW71" s="29"/>
      <c r="IOX71" s="29"/>
      <c r="IOY71" s="29"/>
      <c r="IOZ71" s="29"/>
      <c r="IPA71" s="29"/>
      <c r="IPB71" s="29"/>
      <c r="IPC71" s="29"/>
      <c r="IPD71" s="29"/>
      <c r="IPE71" s="29"/>
      <c r="IPF71" s="29"/>
      <c r="IPG71" s="29"/>
      <c r="IPH71" s="29"/>
      <c r="IPI71" s="29"/>
      <c r="IPJ71" s="29"/>
      <c r="IPK71" s="29"/>
      <c r="IPL71" s="29"/>
      <c r="IPM71" s="29"/>
      <c r="IPN71" s="29"/>
      <c r="IPO71" s="29"/>
      <c r="IPP71" s="29"/>
      <c r="IPQ71" s="29"/>
      <c r="IPR71" s="29"/>
      <c r="IPS71" s="29"/>
      <c r="IPT71" s="29"/>
      <c r="IPU71" s="29"/>
      <c r="IPV71" s="29"/>
      <c r="IPW71" s="29"/>
      <c r="IPX71" s="29"/>
      <c r="IPY71" s="29"/>
      <c r="IPZ71" s="29"/>
      <c r="IQA71" s="29"/>
      <c r="IQB71" s="29"/>
      <c r="IQC71" s="29"/>
      <c r="IQD71" s="29"/>
      <c r="IQE71" s="29"/>
      <c r="IQF71" s="29"/>
      <c r="IQG71" s="29"/>
      <c r="IQH71" s="29"/>
      <c r="IQI71" s="29"/>
      <c r="IQJ71" s="29"/>
      <c r="IQK71" s="29"/>
      <c r="IQL71" s="29"/>
      <c r="IQM71" s="29"/>
      <c r="IQN71" s="29"/>
      <c r="IQO71" s="29"/>
      <c r="IQP71" s="29"/>
      <c r="IQQ71" s="29"/>
      <c r="IQR71" s="29"/>
      <c r="IQS71" s="29"/>
      <c r="IQT71" s="29"/>
      <c r="IQU71" s="29"/>
      <c r="IQV71" s="29"/>
      <c r="IQW71" s="29"/>
      <c r="IQX71" s="29"/>
      <c r="IQY71" s="29"/>
      <c r="IQZ71" s="29"/>
      <c r="IRA71" s="29"/>
      <c r="IRB71" s="29"/>
      <c r="IRC71" s="29"/>
      <c r="IRD71" s="29"/>
      <c r="IRE71" s="29"/>
      <c r="IRF71" s="29"/>
      <c r="IRG71" s="29"/>
      <c r="IRH71" s="29"/>
      <c r="IRI71" s="29"/>
      <c r="IRJ71" s="29"/>
      <c r="IRK71" s="29"/>
      <c r="IRL71" s="29"/>
      <c r="IRM71" s="29"/>
      <c r="IRN71" s="29"/>
      <c r="IRO71" s="29"/>
      <c r="IRP71" s="29"/>
      <c r="IRQ71" s="29"/>
      <c r="IRR71" s="29"/>
      <c r="IRS71" s="29"/>
      <c r="IRT71" s="29"/>
      <c r="IRU71" s="29"/>
      <c r="IRV71" s="29"/>
      <c r="IRW71" s="29"/>
      <c r="IRX71" s="29"/>
      <c r="IRY71" s="29"/>
      <c r="IRZ71" s="29"/>
      <c r="ISA71" s="29"/>
      <c r="ISB71" s="29"/>
      <c r="ISC71" s="29"/>
      <c r="ISD71" s="29"/>
      <c r="ISE71" s="29"/>
      <c r="ISF71" s="29"/>
      <c r="ISG71" s="29"/>
      <c r="ISH71" s="29"/>
      <c r="ISI71" s="29"/>
      <c r="ISJ71" s="29"/>
      <c r="ISK71" s="29"/>
      <c r="ISL71" s="29"/>
      <c r="ISM71" s="29"/>
      <c r="ISN71" s="29"/>
      <c r="ISO71" s="29"/>
      <c r="ISP71" s="29"/>
      <c r="ISQ71" s="29"/>
      <c r="ISR71" s="29"/>
      <c r="ISS71" s="29"/>
      <c r="IST71" s="29"/>
      <c r="ISU71" s="29"/>
      <c r="ISV71" s="29"/>
      <c r="ISW71" s="29"/>
      <c r="ISX71" s="29"/>
      <c r="ISY71" s="29"/>
      <c r="ISZ71" s="29"/>
      <c r="ITA71" s="29"/>
      <c r="ITB71" s="29"/>
      <c r="ITC71" s="29"/>
      <c r="ITD71" s="29"/>
      <c r="ITE71" s="29"/>
      <c r="ITF71" s="29"/>
      <c r="ITG71" s="29"/>
      <c r="ITH71" s="29"/>
      <c r="ITI71" s="29"/>
      <c r="ITJ71" s="29"/>
      <c r="ITK71" s="29"/>
      <c r="ITL71" s="29"/>
      <c r="ITM71" s="29"/>
      <c r="ITN71" s="29"/>
      <c r="ITO71" s="29"/>
      <c r="ITP71" s="29"/>
      <c r="ITQ71" s="29"/>
      <c r="ITR71" s="29"/>
      <c r="ITS71" s="29"/>
      <c r="ITT71" s="29"/>
      <c r="ITU71" s="29"/>
      <c r="ITV71" s="29"/>
      <c r="ITW71" s="29"/>
      <c r="ITX71" s="29"/>
      <c r="ITY71" s="29"/>
      <c r="ITZ71" s="29"/>
      <c r="IUA71" s="29"/>
      <c r="IUB71" s="29"/>
      <c r="IUC71" s="29"/>
      <c r="IUD71" s="29"/>
      <c r="IUE71" s="29"/>
      <c r="IUF71" s="29"/>
      <c r="IUG71" s="29"/>
      <c r="IUH71" s="29"/>
      <c r="IUI71" s="29"/>
      <c r="IUJ71" s="29"/>
      <c r="IUK71" s="29"/>
      <c r="IUL71" s="29"/>
      <c r="IUM71" s="29"/>
      <c r="IUN71" s="29"/>
      <c r="IUO71" s="29"/>
      <c r="IUP71" s="29"/>
      <c r="IUQ71" s="29"/>
      <c r="IUR71" s="29"/>
      <c r="IUS71" s="29"/>
      <c r="IUT71" s="29"/>
      <c r="IUU71" s="29"/>
      <c r="IUV71" s="29"/>
      <c r="IUW71" s="29"/>
      <c r="IUX71" s="29"/>
      <c r="IUY71" s="29"/>
      <c r="IUZ71" s="29"/>
      <c r="IVA71" s="29"/>
      <c r="IVB71" s="29"/>
      <c r="IVC71" s="29"/>
      <c r="IVD71" s="29"/>
      <c r="IVE71" s="29"/>
      <c r="IVF71" s="29"/>
      <c r="IVG71" s="29"/>
      <c r="IVH71" s="29"/>
      <c r="IVI71" s="29"/>
      <c r="IVJ71" s="29"/>
      <c r="IVK71" s="29"/>
      <c r="IVL71" s="29"/>
      <c r="IVM71" s="29"/>
      <c r="IVN71" s="29"/>
      <c r="IVO71" s="29"/>
      <c r="IVP71" s="29"/>
      <c r="IVQ71" s="29"/>
      <c r="IVR71" s="29"/>
      <c r="IVS71" s="29"/>
      <c r="IVT71" s="29"/>
      <c r="IVU71" s="29"/>
      <c r="IVV71" s="29"/>
      <c r="IVW71" s="29"/>
      <c r="IVX71" s="29"/>
      <c r="IVY71" s="29"/>
      <c r="IVZ71" s="29"/>
      <c r="IWA71" s="29"/>
      <c r="IWB71" s="29"/>
      <c r="IWC71" s="29"/>
      <c r="IWD71" s="29"/>
      <c r="IWE71" s="29"/>
      <c r="IWF71" s="29"/>
      <c r="IWG71" s="29"/>
      <c r="IWH71" s="29"/>
      <c r="IWI71" s="29"/>
      <c r="IWJ71" s="29"/>
      <c r="IWK71" s="29"/>
      <c r="IWL71" s="29"/>
      <c r="IWM71" s="29"/>
      <c r="IWN71" s="29"/>
      <c r="IWO71" s="29"/>
      <c r="IWP71" s="29"/>
      <c r="IWQ71" s="29"/>
      <c r="IWR71" s="29"/>
      <c r="IWS71" s="29"/>
      <c r="IWT71" s="29"/>
      <c r="IWU71" s="29"/>
      <c r="IWV71" s="29"/>
      <c r="IWW71" s="29"/>
      <c r="IWX71" s="29"/>
      <c r="IWY71" s="29"/>
      <c r="IWZ71" s="29"/>
      <c r="IXA71" s="29"/>
      <c r="IXB71" s="29"/>
      <c r="IXC71" s="29"/>
      <c r="IXD71" s="29"/>
      <c r="IXE71" s="29"/>
      <c r="IXF71" s="29"/>
      <c r="IXG71" s="29"/>
      <c r="IXH71" s="29"/>
      <c r="IXI71" s="29"/>
      <c r="IXJ71" s="29"/>
      <c r="IXK71" s="29"/>
      <c r="IXL71" s="29"/>
      <c r="IXM71" s="29"/>
      <c r="IXN71" s="29"/>
      <c r="IXO71" s="29"/>
      <c r="IXP71" s="29"/>
      <c r="IXQ71" s="29"/>
      <c r="IXR71" s="29"/>
      <c r="IXS71" s="29"/>
      <c r="IXT71" s="29"/>
      <c r="IXU71" s="29"/>
      <c r="IXV71" s="29"/>
      <c r="IXW71" s="29"/>
      <c r="IXX71" s="29"/>
      <c r="IXY71" s="29"/>
      <c r="IXZ71" s="29"/>
      <c r="IYA71" s="29"/>
      <c r="IYB71" s="29"/>
      <c r="IYC71" s="29"/>
      <c r="IYD71" s="29"/>
      <c r="IYE71" s="29"/>
      <c r="IYF71" s="29"/>
      <c r="IYG71" s="29"/>
      <c r="IYH71" s="29"/>
      <c r="IYI71" s="29"/>
      <c r="IYJ71" s="29"/>
      <c r="IYK71" s="29"/>
      <c r="IYL71" s="29"/>
      <c r="IYM71" s="29"/>
      <c r="IYN71" s="29"/>
      <c r="IYO71" s="29"/>
      <c r="IYP71" s="29"/>
      <c r="IYQ71" s="29"/>
      <c r="IYR71" s="29"/>
      <c r="IYS71" s="29"/>
      <c r="IYT71" s="29"/>
      <c r="IYU71" s="29"/>
      <c r="IYV71" s="29"/>
      <c r="IYW71" s="29"/>
      <c r="IYX71" s="29"/>
      <c r="IYY71" s="29"/>
      <c r="IYZ71" s="29"/>
      <c r="IZA71" s="29"/>
      <c r="IZB71" s="29"/>
      <c r="IZC71" s="29"/>
      <c r="IZD71" s="29"/>
      <c r="IZE71" s="29"/>
      <c r="IZF71" s="29"/>
      <c r="IZG71" s="29"/>
      <c r="IZH71" s="29"/>
      <c r="IZI71" s="29"/>
      <c r="IZJ71" s="29"/>
      <c r="IZK71" s="29"/>
      <c r="IZL71" s="29"/>
      <c r="IZM71" s="29"/>
      <c r="IZN71" s="29"/>
      <c r="IZO71" s="29"/>
      <c r="IZP71" s="29"/>
      <c r="IZQ71" s="29"/>
      <c r="IZR71" s="29"/>
      <c r="IZS71" s="29"/>
      <c r="IZT71" s="29"/>
      <c r="IZU71" s="29"/>
      <c r="IZV71" s="29"/>
      <c r="IZW71" s="29"/>
      <c r="IZX71" s="29"/>
      <c r="IZY71" s="29"/>
      <c r="IZZ71" s="29"/>
      <c r="JAA71" s="29"/>
      <c r="JAB71" s="29"/>
      <c r="JAC71" s="29"/>
      <c r="JAD71" s="29"/>
      <c r="JAE71" s="29"/>
      <c r="JAF71" s="29"/>
      <c r="JAG71" s="29"/>
      <c r="JAH71" s="29"/>
      <c r="JAI71" s="29"/>
      <c r="JAJ71" s="29"/>
      <c r="JAK71" s="29"/>
      <c r="JAL71" s="29"/>
      <c r="JAM71" s="29"/>
      <c r="JAN71" s="29"/>
      <c r="JAO71" s="29"/>
      <c r="JAP71" s="29"/>
      <c r="JAQ71" s="29"/>
      <c r="JAR71" s="29"/>
      <c r="JAS71" s="29"/>
      <c r="JAT71" s="29"/>
      <c r="JAU71" s="29"/>
      <c r="JAV71" s="29"/>
      <c r="JAW71" s="29"/>
      <c r="JAX71" s="29"/>
      <c r="JAY71" s="29"/>
      <c r="JAZ71" s="29"/>
      <c r="JBA71" s="29"/>
      <c r="JBB71" s="29"/>
      <c r="JBC71" s="29"/>
      <c r="JBD71" s="29"/>
      <c r="JBE71" s="29"/>
      <c r="JBF71" s="29"/>
      <c r="JBG71" s="29"/>
      <c r="JBH71" s="29"/>
      <c r="JBI71" s="29"/>
      <c r="JBJ71" s="29"/>
      <c r="JBK71" s="29"/>
      <c r="JBL71" s="29"/>
      <c r="JBM71" s="29"/>
      <c r="JBN71" s="29"/>
      <c r="JBO71" s="29"/>
      <c r="JBP71" s="29"/>
      <c r="JBQ71" s="29"/>
      <c r="JBR71" s="29"/>
      <c r="JBS71" s="29"/>
      <c r="JBT71" s="29"/>
      <c r="JBU71" s="29"/>
      <c r="JBV71" s="29"/>
      <c r="JBW71" s="29"/>
      <c r="JBX71" s="29"/>
      <c r="JBY71" s="29"/>
      <c r="JBZ71" s="29"/>
      <c r="JCA71" s="29"/>
      <c r="JCB71" s="29"/>
      <c r="JCC71" s="29"/>
      <c r="JCD71" s="29"/>
      <c r="JCE71" s="29"/>
      <c r="JCF71" s="29"/>
      <c r="JCG71" s="29"/>
      <c r="JCH71" s="29"/>
      <c r="JCI71" s="29"/>
      <c r="JCJ71" s="29"/>
      <c r="JCK71" s="29"/>
      <c r="JCL71" s="29"/>
      <c r="JCM71" s="29"/>
      <c r="JCN71" s="29"/>
      <c r="JCO71" s="29"/>
      <c r="JCP71" s="29"/>
      <c r="JCQ71" s="29"/>
      <c r="JCR71" s="29"/>
      <c r="JCS71" s="29"/>
      <c r="JCT71" s="29"/>
      <c r="JCU71" s="29"/>
      <c r="JCV71" s="29"/>
      <c r="JCW71" s="29"/>
      <c r="JCX71" s="29"/>
      <c r="JCY71" s="29"/>
      <c r="JCZ71" s="29"/>
      <c r="JDA71" s="29"/>
      <c r="JDB71" s="29"/>
      <c r="JDC71" s="29"/>
      <c r="JDD71" s="29"/>
      <c r="JDE71" s="29"/>
      <c r="JDF71" s="29"/>
      <c r="JDG71" s="29"/>
      <c r="JDH71" s="29"/>
      <c r="JDI71" s="29"/>
      <c r="JDJ71" s="29"/>
      <c r="JDK71" s="29"/>
      <c r="JDL71" s="29"/>
      <c r="JDM71" s="29"/>
      <c r="JDN71" s="29"/>
      <c r="JDO71" s="29"/>
      <c r="JDP71" s="29"/>
      <c r="JDQ71" s="29"/>
      <c r="JDR71" s="29"/>
      <c r="JDS71" s="29"/>
      <c r="JDT71" s="29"/>
      <c r="JDU71" s="29"/>
      <c r="JDV71" s="29"/>
      <c r="JDW71" s="29"/>
      <c r="JDX71" s="29"/>
      <c r="JDY71" s="29"/>
      <c r="JDZ71" s="29"/>
      <c r="JEA71" s="29"/>
      <c r="JEB71" s="29"/>
      <c r="JEC71" s="29"/>
      <c r="JED71" s="29"/>
      <c r="JEE71" s="29"/>
      <c r="JEF71" s="29"/>
      <c r="JEG71" s="29"/>
      <c r="JEH71" s="29"/>
      <c r="JEI71" s="29"/>
      <c r="JEJ71" s="29"/>
      <c r="JEK71" s="29"/>
      <c r="JEL71" s="29"/>
      <c r="JEM71" s="29"/>
      <c r="JEN71" s="29"/>
      <c r="JEO71" s="29"/>
      <c r="JEP71" s="29"/>
      <c r="JEQ71" s="29"/>
      <c r="JER71" s="29"/>
      <c r="JES71" s="29"/>
      <c r="JET71" s="29"/>
      <c r="JEU71" s="29"/>
      <c r="JEV71" s="29"/>
      <c r="JEW71" s="29"/>
      <c r="JEX71" s="29"/>
      <c r="JEY71" s="29"/>
      <c r="JEZ71" s="29"/>
      <c r="JFA71" s="29"/>
      <c r="JFB71" s="29"/>
      <c r="JFC71" s="29"/>
      <c r="JFD71" s="29"/>
      <c r="JFE71" s="29"/>
      <c r="JFF71" s="29"/>
      <c r="JFG71" s="29"/>
      <c r="JFH71" s="29"/>
      <c r="JFI71" s="29"/>
      <c r="JFJ71" s="29"/>
      <c r="JFK71" s="29"/>
      <c r="JFL71" s="29"/>
      <c r="JFM71" s="29"/>
      <c r="JFN71" s="29"/>
      <c r="JFO71" s="29"/>
      <c r="JFP71" s="29"/>
      <c r="JFQ71" s="29"/>
      <c r="JFR71" s="29"/>
      <c r="JFS71" s="29"/>
      <c r="JFT71" s="29"/>
      <c r="JFU71" s="29"/>
      <c r="JFV71" s="29"/>
      <c r="JFW71" s="29"/>
      <c r="JFX71" s="29"/>
      <c r="JFY71" s="29"/>
      <c r="JFZ71" s="29"/>
      <c r="JGA71" s="29"/>
      <c r="JGB71" s="29"/>
      <c r="JGC71" s="29"/>
      <c r="JGD71" s="29"/>
      <c r="JGE71" s="29"/>
      <c r="JGF71" s="29"/>
      <c r="JGG71" s="29"/>
      <c r="JGH71" s="29"/>
      <c r="JGI71" s="29"/>
      <c r="JGJ71" s="29"/>
      <c r="JGK71" s="29"/>
      <c r="JGL71" s="29"/>
      <c r="JGM71" s="29"/>
      <c r="JGN71" s="29"/>
      <c r="JGO71" s="29"/>
      <c r="JGP71" s="29"/>
      <c r="JGQ71" s="29"/>
      <c r="JGR71" s="29"/>
      <c r="JGS71" s="29"/>
      <c r="JGT71" s="29"/>
      <c r="JGU71" s="29"/>
      <c r="JGV71" s="29"/>
      <c r="JGW71" s="29"/>
      <c r="JGX71" s="29"/>
      <c r="JGY71" s="29"/>
      <c r="JGZ71" s="29"/>
      <c r="JHA71" s="29"/>
      <c r="JHB71" s="29"/>
      <c r="JHC71" s="29"/>
      <c r="JHD71" s="29"/>
      <c r="JHE71" s="29"/>
      <c r="JHF71" s="29"/>
      <c r="JHG71" s="29"/>
      <c r="JHH71" s="29"/>
      <c r="JHI71" s="29"/>
      <c r="JHJ71" s="29"/>
      <c r="JHK71" s="29"/>
      <c r="JHL71" s="29"/>
      <c r="JHM71" s="29"/>
      <c r="JHN71" s="29"/>
      <c r="JHO71" s="29"/>
      <c r="JHP71" s="29"/>
      <c r="JHQ71" s="29"/>
      <c r="JHR71" s="29"/>
      <c r="JHS71" s="29"/>
      <c r="JHT71" s="29"/>
      <c r="JHU71" s="29"/>
      <c r="JHV71" s="29"/>
      <c r="JHW71" s="29"/>
      <c r="JHX71" s="29"/>
      <c r="JHY71" s="29"/>
      <c r="JHZ71" s="29"/>
      <c r="JIA71" s="29"/>
      <c r="JIB71" s="29"/>
      <c r="JIC71" s="29"/>
      <c r="JID71" s="29"/>
      <c r="JIE71" s="29"/>
      <c r="JIF71" s="29"/>
      <c r="JIG71" s="29"/>
      <c r="JIH71" s="29"/>
      <c r="JII71" s="29"/>
      <c r="JIJ71" s="29"/>
      <c r="JIK71" s="29"/>
      <c r="JIL71" s="29"/>
      <c r="JIM71" s="29"/>
      <c r="JIN71" s="29"/>
      <c r="JIO71" s="29"/>
      <c r="JIP71" s="29"/>
      <c r="JIQ71" s="29"/>
      <c r="JIR71" s="29"/>
      <c r="JIS71" s="29"/>
      <c r="JIT71" s="29"/>
      <c r="JIU71" s="29"/>
      <c r="JIV71" s="29"/>
      <c r="JIW71" s="29"/>
      <c r="JIX71" s="29"/>
      <c r="JIY71" s="29"/>
      <c r="JIZ71" s="29"/>
      <c r="JJA71" s="29"/>
      <c r="JJB71" s="29"/>
      <c r="JJC71" s="29"/>
      <c r="JJD71" s="29"/>
      <c r="JJE71" s="29"/>
      <c r="JJF71" s="29"/>
      <c r="JJG71" s="29"/>
      <c r="JJH71" s="29"/>
      <c r="JJI71" s="29"/>
      <c r="JJJ71" s="29"/>
      <c r="JJK71" s="29"/>
      <c r="JJL71" s="29"/>
      <c r="JJM71" s="29"/>
      <c r="JJN71" s="29"/>
      <c r="JJO71" s="29"/>
      <c r="JJP71" s="29"/>
      <c r="JJQ71" s="29"/>
      <c r="JJR71" s="29"/>
      <c r="JJS71" s="29"/>
      <c r="JJT71" s="29"/>
      <c r="JJU71" s="29"/>
      <c r="JJV71" s="29"/>
      <c r="JJW71" s="29"/>
      <c r="JJX71" s="29"/>
      <c r="JJY71" s="29"/>
      <c r="JJZ71" s="29"/>
      <c r="JKA71" s="29"/>
      <c r="JKB71" s="29"/>
      <c r="JKC71" s="29"/>
      <c r="JKD71" s="29"/>
      <c r="JKE71" s="29"/>
      <c r="JKF71" s="29"/>
      <c r="JKG71" s="29"/>
      <c r="JKH71" s="29"/>
      <c r="JKI71" s="29"/>
      <c r="JKJ71" s="29"/>
      <c r="JKK71" s="29"/>
      <c r="JKL71" s="29"/>
      <c r="JKM71" s="29"/>
      <c r="JKN71" s="29"/>
      <c r="JKO71" s="29"/>
      <c r="JKP71" s="29"/>
      <c r="JKQ71" s="29"/>
      <c r="JKR71" s="29"/>
      <c r="JKS71" s="29"/>
      <c r="JKT71" s="29"/>
      <c r="JKU71" s="29"/>
      <c r="JKV71" s="29"/>
      <c r="JKW71" s="29"/>
      <c r="JKX71" s="29"/>
      <c r="JKY71" s="29"/>
      <c r="JKZ71" s="29"/>
      <c r="JLA71" s="29"/>
      <c r="JLB71" s="29"/>
      <c r="JLC71" s="29"/>
      <c r="JLD71" s="29"/>
      <c r="JLE71" s="29"/>
      <c r="JLF71" s="29"/>
      <c r="JLG71" s="29"/>
      <c r="JLH71" s="29"/>
      <c r="JLI71" s="29"/>
      <c r="JLJ71" s="29"/>
      <c r="JLK71" s="29"/>
      <c r="JLL71" s="29"/>
      <c r="JLM71" s="29"/>
      <c r="JLN71" s="29"/>
      <c r="JLO71" s="29"/>
      <c r="JLP71" s="29"/>
      <c r="JLQ71" s="29"/>
      <c r="JLR71" s="29"/>
      <c r="JLS71" s="29"/>
      <c r="JLT71" s="29"/>
      <c r="JLU71" s="29"/>
      <c r="JLV71" s="29"/>
      <c r="JLW71" s="29"/>
      <c r="JLX71" s="29"/>
      <c r="JLY71" s="29"/>
      <c r="JLZ71" s="29"/>
      <c r="JMA71" s="29"/>
      <c r="JMB71" s="29"/>
      <c r="JMC71" s="29"/>
      <c r="JMD71" s="29"/>
      <c r="JME71" s="29"/>
      <c r="JMF71" s="29"/>
      <c r="JMG71" s="29"/>
      <c r="JMH71" s="29"/>
      <c r="JMI71" s="29"/>
      <c r="JMJ71" s="29"/>
      <c r="JMK71" s="29"/>
      <c r="JML71" s="29"/>
      <c r="JMM71" s="29"/>
      <c r="JMN71" s="29"/>
      <c r="JMO71" s="29"/>
      <c r="JMP71" s="29"/>
      <c r="JMQ71" s="29"/>
      <c r="JMR71" s="29"/>
      <c r="JMS71" s="29"/>
      <c r="JMT71" s="29"/>
      <c r="JMU71" s="29"/>
      <c r="JMV71" s="29"/>
      <c r="JMW71" s="29"/>
      <c r="JMX71" s="29"/>
      <c r="JMY71" s="29"/>
      <c r="JMZ71" s="29"/>
      <c r="JNA71" s="29"/>
      <c r="JNB71" s="29"/>
      <c r="JNC71" s="29"/>
      <c r="JND71" s="29"/>
      <c r="JNE71" s="29"/>
      <c r="JNF71" s="29"/>
      <c r="JNG71" s="29"/>
      <c r="JNH71" s="29"/>
      <c r="JNI71" s="29"/>
      <c r="JNJ71" s="29"/>
      <c r="JNK71" s="29"/>
      <c r="JNL71" s="29"/>
      <c r="JNM71" s="29"/>
      <c r="JNN71" s="29"/>
      <c r="JNO71" s="29"/>
      <c r="JNP71" s="29"/>
      <c r="JNQ71" s="29"/>
      <c r="JNR71" s="29"/>
      <c r="JNS71" s="29"/>
      <c r="JNT71" s="29"/>
      <c r="JNU71" s="29"/>
      <c r="JNV71" s="29"/>
      <c r="JNW71" s="29"/>
      <c r="JNX71" s="29"/>
      <c r="JNY71" s="29"/>
      <c r="JNZ71" s="29"/>
      <c r="JOA71" s="29"/>
      <c r="JOB71" s="29"/>
      <c r="JOC71" s="29"/>
      <c r="JOD71" s="29"/>
      <c r="JOE71" s="29"/>
      <c r="JOF71" s="29"/>
      <c r="JOG71" s="29"/>
      <c r="JOH71" s="29"/>
      <c r="JOI71" s="29"/>
      <c r="JOJ71" s="29"/>
      <c r="JOK71" s="29"/>
      <c r="JOL71" s="29"/>
      <c r="JOM71" s="29"/>
      <c r="JON71" s="29"/>
      <c r="JOO71" s="29"/>
      <c r="JOP71" s="29"/>
      <c r="JOQ71" s="29"/>
      <c r="JOR71" s="29"/>
      <c r="JOS71" s="29"/>
      <c r="JOT71" s="29"/>
      <c r="JOU71" s="29"/>
      <c r="JOV71" s="29"/>
      <c r="JOW71" s="29"/>
      <c r="JOX71" s="29"/>
      <c r="JOY71" s="29"/>
      <c r="JOZ71" s="29"/>
      <c r="JPA71" s="29"/>
      <c r="JPB71" s="29"/>
      <c r="JPC71" s="29"/>
      <c r="JPD71" s="29"/>
      <c r="JPE71" s="29"/>
      <c r="JPF71" s="29"/>
      <c r="JPG71" s="29"/>
      <c r="JPH71" s="29"/>
      <c r="JPI71" s="29"/>
      <c r="JPJ71" s="29"/>
      <c r="JPK71" s="29"/>
      <c r="JPL71" s="29"/>
      <c r="JPM71" s="29"/>
      <c r="JPN71" s="29"/>
      <c r="JPO71" s="29"/>
      <c r="JPP71" s="29"/>
      <c r="JPQ71" s="29"/>
      <c r="JPR71" s="29"/>
      <c r="JPS71" s="29"/>
      <c r="JPT71" s="29"/>
      <c r="JPU71" s="29"/>
      <c r="JPV71" s="29"/>
      <c r="JPW71" s="29"/>
      <c r="JPX71" s="29"/>
      <c r="JPY71" s="29"/>
      <c r="JPZ71" s="29"/>
      <c r="JQA71" s="29"/>
      <c r="JQB71" s="29"/>
      <c r="JQC71" s="29"/>
      <c r="JQD71" s="29"/>
      <c r="JQE71" s="29"/>
      <c r="JQF71" s="29"/>
      <c r="JQG71" s="29"/>
      <c r="JQH71" s="29"/>
      <c r="JQI71" s="29"/>
      <c r="JQJ71" s="29"/>
      <c r="JQK71" s="29"/>
      <c r="JQL71" s="29"/>
      <c r="JQM71" s="29"/>
      <c r="JQN71" s="29"/>
      <c r="JQO71" s="29"/>
      <c r="JQP71" s="29"/>
      <c r="JQQ71" s="29"/>
      <c r="JQR71" s="29"/>
      <c r="JQS71" s="29"/>
      <c r="JQT71" s="29"/>
      <c r="JQU71" s="29"/>
      <c r="JQV71" s="29"/>
      <c r="JQW71" s="29"/>
      <c r="JQX71" s="29"/>
      <c r="JQY71" s="29"/>
      <c r="JQZ71" s="29"/>
      <c r="JRA71" s="29"/>
      <c r="JRB71" s="29"/>
      <c r="JRC71" s="29"/>
      <c r="JRD71" s="29"/>
      <c r="JRE71" s="29"/>
      <c r="JRF71" s="29"/>
      <c r="JRG71" s="29"/>
      <c r="JRH71" s="29"/>
      <c r="JRI71" s="29"/>
      <c r="JRJ71" s="29"/>
      <c r="JRK71" s="29"/>
      <c r="JRL71" s="29"/>
      <c r="JRM71" s="29"/>
      <c r="JRN71" s="29"/>
      <c r="JRO71" s="29"/>
      <c r="JRP71" s="29"/>
      <c r="JRQ71" s="29"/>
      <c r="JRR71" s="29"/>
      <c r="JRS71" s="29"/>
      <c r="JRT71" s="29"/>
      <c r="JRU71" s="29"/>
      <c r="JRV71" s="29"/>
      <c r="JRW71" s="29"/>
      <c r="JRX71" s="29"/>
      <c r="JRY71" s="29"/>
      <c r="JRZ71" s="29"/>
      <c r="JSA71" s="29"/>
      <c r="JSB71" s="29"/>
      <c r="JSC71" s="29"/>
      <c r="JSD71" s="29"/>
      <c r="JSE71" s="29"/>
      <c r="JSF71" s="29"/>
      <c r="JSG71" s="29"/>
      <c r="JSH71" s="29"/>
      <c r="JSI71" s="29"/>
      <c r="JSJ71" s="29"/>
      <c r="JSK71" s="29"/>
      <c r="JSL71" s="29"/>
      <c r="JSM71" s="29"/>
      <c r="JSN71" s="29"/>
      <c r="JSO71" s="29"/>
      <c r="JSP71" s="29"/>
      <c r="JSQ71" s="29"/>
      <c r="JSR71" s="29"/>
      <c r="JSS71" s="29"/>
      <c r="JST71" s="29"/>
      <c r="JSU71" s="29"/>
      <c r="JSV71" s="29"/>
      <c r="JSW71" s="29"/>
      <c r="JSX71" s="29"/>
      <c r="JSY71" s="29"/>
      <c r="JSZ71" s="29"/>
      <c r="JTA71" s="29"/>
      <c r="JTB71" s="29"/>
      <c r="JTC71" s="29"/>
      <c r="JTD71" s="29"/>
      <c r="JTE71" s="29"/>
      <c r="JTF71" s="29"/>
      <c r="JTG71" s="29"/>
      <c r="JTH71" s="29"/>
      <c r="JTI71" s="29"/>
      <c r="JTJ71" s="29"/>
      <c r="JTK71" s="29"/>
      <c r="JTL71" s="29"/>
      <c r="JTM71" s="29"/>
      <c r="JTN71" s="29"/>
      <c r="JTO71" s="29"/>
      <c r="JTP71" s="29"/>
      <c r="JTQ71" s="29"/>
      <c r="JTR71" s="29"/>
      <c r="JTS71" s="29"/>
      <c r="JTT71" s="29"/>
      <c r="JTU71" s="29"/>
      <c r="JTV71" s="29"/>
      <c r="JTW71" s="29"/>
      <c r="JTX71" s="29"/>
      <c r="JTY71" s="29"/>
      <c r="JTZ71" s="29"/>
      <c r="JUA71" s="29"/>
      <c r="JUB71" s="29"/>
      <c r="JUC71" s="29"/>
      <c r="JUD71" s="29"/>
      <c r="JUE71" s="29"/>
      <c r="JUF71" s="29"/>
      <c r="JUG71" s="29"/>
      <c r="JUH71" s="29"/>
      <c r="JUI71" s="29"/>
      <c r="JUJ71" s="29"/>
      <c r="JUK71" s="29"/>
      <c r="JUL71" s="29"/>
      <c r="JUM71" s="29"/>
      <c r="JUN71" s="29"/>
      <c r="JUO71" s="29"/>
      <c r="JUP71" s="29"/>
      <c r="JUQ71" s="29"/>
      <c r="JUR71" s="29"/>
      <c r="JUS71" s="29"/>
      <c r="JUT71" s="29"/>
      <c r="JUU71" s="29"/>
      <c r="JUV71" s="29"/>
      <c r="JUW71" s="29"/>
      <c r="JUX71" s="29"/>
      <c r="JUY71" s="29"/>
      <c r="JUZ71" s="29"/>
      <c r="JVA71" s="29"/>
      <c r="JVB71" s="29"/>
      <c r="JVC71" s="29"/>
      <c r="JVD71" s="29"/>
      <c r="JVE71" s="29"/>
      <c r="JVF71" s="29"/>
      <c r="JVG71" s="29"/>
      <c r="JVH71" s="29"/>
      <c r="JVI71" s="29"/>
      <c r="JVJ71" s="29"/>
      <c r="JVK71" s="29"/>
      <c r="JVL71" s="29"/>
      <c r="JVM71" s="29"/>
      <c r="JVN71" s="29"/>
      <c r="JVO71" s="29"/>
      <c r="JVP71" s="29"/>
      <c r="JVQ71" s="29"/>
      <c r="JVR71" s="29"/>
      <c r="JVS71" s="29"/>
      <c r="JVT71" s="29"/>
      <c r="JVU71" s="29"/>
      <c r="JVV71" s="29"/>
      <c r="JVW71" s="29"/>
      <c r="JVX71" s="29"/>
      <c r="JVY71" s="29"/>
      <c r="JVZ71" s="29"/>
      <c r="JWA71" s="29"/>
      <c r="JWB71" s="29"/>
      <c r="JWC71" s="29"/>
      <c r="JWD71" s="29"/>
      <c r="JWE71" s="29"/>
      <c r="JWF71" s="29"/>
      <c r="JWG71" s="29"/>
      <c r="JWH71" s="29"/>
      <c r="JWI71" s="29"/>
      <c r="JWJ71" s="29"/>
      <c r="JWK71" s="29"/>
      <c r="JWL71" s="29"/>
      <c r="JWM71" s="29"/>
      <c r="JWN71" s="29"/>
      <c r="JWO71" s="29"/>
      <c r="JWP71" s="29"/>
      <c r="JWQ71" s="29"/>
      <c r="JWR71" s="29"/>
      <c r="JWS71" s="29"/>
      <c r="JWT71" s="29"/>
      <c r="JWU71" s="29"/>
      <c r="JWV71" s="29"/>
      <c r="JWW71" s="29"/>
      <c r="JWX71" s="29"/>
      <c r="JWY71" s="29"/>
      <c r="JWZ71" s="29"/>
      <c r="JXA71" s="29"/>
      <c r="JXB71" s="29"/>
      <c r="JXC71" s="29"/>
      <c r="JXD71" s="29"/>
      <c r="JXE71" s="29"/>
      <c r="JXF71" s="29"/>
      <c r="JXG71" s="29"/>
      <c r="JXH71" s="29"/>
      <c r="JXI71" s="29"/>
      <c r="JXJ71" s="29"/>
      <c r="JXK71" s="29"/>
      <c r="JXL71" s="29"/>
      <c r="JXM71" s="29"/>
      <c r="JXN71" s="29"/>
      <c r="JXO71" s="29"/>
      <c r="JXP71" s="29"/>
      <c r="JXQ71" s="29"/>
      <c r="JXR71" s="29"/>
      <c r="JXS71" s="29"/>
      <c r="JXT71" s="29"/>
      <c r="JXU71" s="29"/>
      <c r="JXV71" s="29"/>
      <c r="JXW71" s="29"/>
      <c r="JXX71" s="29"/>
      <c r="JXY71" s="29"/>
      <c r="JXZ71" s="29"/>
      <c r="JYA71" s="29"/>
      <c r="JYB71" s="29"/>
      <c r="JYC71" s="29"/>
      <c r="JYD71" s="29"/>
      <c r="JYE71" s="29"/>
      <c r="JYF71" s="29"/>
      <c r="JYG71" s="29"/>
      <c r="JYH71" s="29"/>
      <c r="JYI71" s="29"/>
      <c r="JYJ71" s="29"/>
      <c r="JYK71" s="29"/>
      <c r="JYL71" s="29"/>
      <c r="JYM71" s="29"/>
      <c r="JYN71" s="29"/>
      <c r="JYO71" s="29"/>
      <c r="JYP71" s="29"/>
      <c r="JYQ71" s="29"/>
      <c r="JYR71" s="29"/>
      <c r="JYS71" s="29"/>
      <c r="JYT71" s="29"/>
      <c r="JYU71" s="29"/>
      <c r="JYV71" s="29"/>
      <c r="JYW71" s="29"/>
      <c r="JYX71" s="29"/>
      <c r="JYY71" s="29"/>
      <c r="JYZ71" s="29"/>
      <c r="JZA71" s="29"/>
      <c r="JZB71" s="29"/>
      <c r="JZC71" s="29"/>
      <c r="JZD71" s="29"/>
      <c r="JZE71" s="29"/>
      <c r="JZF71" s="29"/>
      <c r="JZG71" s="29"/>
      <c r="JZH71" s="29"/>
      <c r="JZI71" s="29"/>
      <c r="JZJ71" s="29"/>
      <c r="JZK71" s="29"/>
      <c r="JZL71" s="29"/>
      <c r="JZM71" s="29"/>
      <c r="JZN71" s="29"/>
      <c r="JZO71" s="29"/>
      <c r="JZP71" s="29"/>
      <c r="JZQ71" s="29"/>
      <c r="JZR71" s="29"/>
      <c r="JZS71" s="29"/>
      <c r="JZT71" s="29"/>
      <c r="JZU71" s="29"/>
      <c r="JZV71" s="29"/>
      <c r="JZW71" s="29"/>
      <c r="JZX71" s="29"/>
      <c r="JZY71" s="29"/>
      <c r="JZZ71" s="29"/>
      <c r="KAA71" s="29"/>
      <c r="KAB71" s="29"/>
      <c r="KAC71" s="29"/>
      <c r="KAD71" s="29"/>
      <c r="KAE71" s="29"/>
      <c r="KAF71" s="29"/>
      <c r="KAG71" s="29"/>
      <c r="KAH71" s="29"/>
      <c r="KAI71" s="29"/>
      <c r="KAJ71" s="29"/>
      <c r="KAK71" s="29"/>
      <c r="KAL71" s="29"/>
      <c r="KAM71" s="29"/>
      <c r="KAN71" s="29"/>
      <c r="KAO71" s="29"/>
      <c r="KAP71" s="29"/>
      <c r="KAQ71" s="29"/>
      <c r="KAR71" s="29"/>
      <c r="KAS71" s="29"/>
      <c r="KAT71" s="29"/>
      <c r="KAU71" s="29"/>
      <c r="KAV71" s="29"/>
      <c r="KAW71" s="29"/>
      <c r="KAX71" s="29"/>
      <c r="KAY71" s="29"/>
      <c r="KAZ71" s="29"/>
      <c r="KBA71" s="29"/>
      <c r="KBB71" s="29"/>
      <c r="KBC71" s="29"/>
      <c r="KBD71" s="29"/>
      <c r="KBE71" s="29"/>
      <c r="KBF71" s="29"/>
      <c r="KBG71" s="29"/>
      <c r="KBH71" s="29"/>
      <c r="KBI71" s="29"/>
      <c r="KBJ71" s="29"/>
      <c r="KBK71" s="29"/>
      <c r="KBL71" s="29"/>
      <c r="KBM71" s="29"/>
      <c r="KBN71" s="29"/>
      <c r="KBO71" s="29"/>
      <c r="KBP71" s="29"/>
      <c r="KBQ71" s="29"/>
      <c r="KBR71" s="29"/>
      <c r="KBS71" s="29"/>
      <c r="KBT71" s="29"/>
      <c r="KBU71" s="29"/>
      <c r="KBV71" s="29"/>
      <c r="KBW71" s="29"/>
      <c r="KBX71" s="29"/>
      <c r="KBY71" s="29"/>
      <c r="KBZ71" s="29"/>
      <c r="KCA71" s="29"/>
      <c r="KCB71" s="29"/>
      <c r="KCC71" s="29"/>
      <c r="KCD71" s="29"/>
      <c r="KCE71" s="29"/>
      <c r="KCF71" s="29"/>
      <c r="KCG71" s="29"/>
      <c r="KCH71" s="29"/>
      <c r="KCI71" s="29"/>
      <c r="KCJ71" s="29"/>
      <c r="KCK71" s="29"/>
      <c r="KCL71" s="29"/>
      <c r="KCM71" s="29"/>
      <c r="KCN71" s="29"/>
      <c r="KCO71" s="29"/>
      <c r="KCP71" s="29"/>
      <c r="KCQ71" s="29"/>
      <c r="KCR71" s="29"/>
      <c r="KCS71" s="29"/>
      <c r="KCT71" s="29"/>
      <c r="KCU71" s="29"/>
      <c r="KCV71" s="29"/>
      <c r="KCW71" s="29"/>
      <c r="KCX71" s="29"/>
      <c r="KCY71" s="29"/>
      <c r="KCZ71" s="29"/>
      <c r="KDA71" s="29"/>
      <c r="KDB71" s="29"/>
      <c r="KDC71" s="29"/>
      <c r="KDD71" s="29"/>
      <c r="KDE71" s="29"/>
      <c r="KDF71" s="29"/>
      <c r="KDG71" s="29"/>
      <c r="KDH71" s="29"/>
      <c r="KDI71" s="29"/>
      <c r="KDJ71" s="29"/>
      <c r="KDK71" s="29"/>
      <c r="KDL71" s="29"/>
      <c r="KDM71" s="29"/>
      <c r="KDN71" s="29"/>
      <c r="KDO71" s="29"/>
      <c r="KDP71" s="29"/>
      <c r="KDQ71" s="29"/>
      <c r="KDR71" s="29"/>
      <c r="KDS71" s="29"/>
      <c r="KDT71" s="29"/>
      <c r="KDU71" s="29"/>
      <c r="KDV71" s="29"/>
      <c r="KDW71" s="29"/>
      <c r="KDX71" s="29"/>
      <c r="KDY71" s="29"/>
      <c r="KDZ71" s="29"/>
      <c r="KEA71" s="29"/>
      <c r="KEB71" s="29"/>
      <c r="KEC71" s="29"/>
      <c r="KED71" s="29"/>
      <c r="KEE71" s="29"/>
      <c r="KEF71" s="29"/>
      <c r="KEG71" s="29"/>
      <c r="KEH71" s="29"/>
      <c r="KEI71" s="29"/>
      <c r="KEJ71" s="29"/>
      <c r="KEK71" s="29"/>
      <c r="KEL71" s="29"/>
      <c r="KEM71" s="29"/>
      <c r="KEN71" s="29"/>
      <c r="KEO71" s="29"/>
      <c r="KEP71" s="29"/>
      <c r="KEQ71" s="29"/>
      <c r="KER71" s="29"/>
      <c r="KES71" s="29"/>
      <c r="KET71" s="29"/>
      <c r="KEU71" s="29"/>
      <c r="KEV71" s="29"/>
      <c r="KEW71" s="29"/>
      <c r="KEX71" s="29"/>
      <c r="KEY71" s="29"/>
      <c r="KEZ71" s="29"/>
      <c r="KFA71" s="29"/>
      <c r="KFB71" s="29"/>
      <c r="KFC71" s="29"/>
      <c r="KFD71" s="29"/>
      <c r="KFE71" s="29"/>
      <c r="KFF71" s="29"/>
      <c r="KFG71" s="29"/>
      <c r="KFH71" s="29"/>
      <c r="KFI71" s="29"/>
      <c r="KFJ71" s="29"/>
      <c r="KFK71" s="29"/>
      <c r="KFL71" s="29"/>
      <c r="KFM71" s="29"/>
      <c r="KFN71" s="29"/>
      <c r="KFO71" s="29"/>
      <c r="KFP71" s="29"/>
      <c r="KFQ71" s="29"/>
      <c r="KFR71" s="29"/>
      <c r="KFS71" s="29"/>
      <c r="KFT71" s="29"/>
      <c r="KFU71" s="29"/>
      <c r="KFV71" s="29"/>
      <c r="KFW71" s="29"/>
      <c r="KFX71" s="29"/>
      <c r="KFY71" s="29"/>
      <c r="KFZ71" s="29"/>
      <c r="KGA71" s="29"/>
      <c r="KGB71" s="29"/>
      <c r="KGC71" s="29"/>
      <c r="KGD71" s="29"/>
      <c r="KGE71" s="29"/>
      <c r="KGF71" s="29"/>
      <c r="KGG71" s="29"/>
      <c r="KGH71" s="29"/>
      <c r="KGI71" s="29"/>
      <c r="KGJ71" s="29"/>
      <c r="KGK71" s="29"/>
      <c r="KGL71" s="29"/>
      <c r="KGM71" s="29"/>
      <c r="KGN71" s="29"/>
      <c r="KGO71" s="29"/>
      <c r="KGP71" s="29"/>
      <c r="KGQ71" s="29"/>
      <c r="KGR71" s="29"/>
      <c r="KGS71" s="29"/>
      <c r="KGT71" s="29"/>
      <c r="KGU71" s="29"/>
      <c r="KGV71" s="29"/>
      <c r="KGW71" s="29"/>
      <c r="KGX71" s="29"/>
      <c r="KGY71" s="29"/>
      <c r="KGZ71" s="29"/>
      <c r="KHA71" s="29"/>
      <c r="KHB71" s="29"/>
      <c r="KHC71" s="29"/>
      <c r="KHD71" s="29"/>
      <c r="KHE71" s="29"/>
      <c r="KHF71" s="29"/>
      <c r="KHG71" s="29"/>
      <c r="KHH71" s="29"/>
      <c r="KHI71" s="29"/>
      <c r="KHJ71" s="29"/>
      <c r="KHK71" s="29"/>
      <c r="KHL71" s="29"/>
      <c r="KHM71" s="29"/>
      <c r="KHN71" s="29"/>
      <c r="KHO71" s="29"/>
      <c r="KHP71" s="29"/>
      <c r="KHQ71" s="29"/>
      <c r="KHR71" s="29"/>
      <c r="KHS71" s="29"/>
      <c r="KHT71" s="29"/>
      <c r="KHU71" s="29"/>
      <c r="KHV71" s="29"/>
      <c r="KHW71" s="29"/>
      <c r="KHX71" s="29"/>
      <c r="KHY71" s="29"/>
      <c r="KHZ71" s="29"/>
      <c r="KIA71" s="29"/>
      <c r="KIB71" s="29"/>
      <c r="KIC71" s="29"/>
      <c r="KID71" s="29"/>
      <c r="KIE71" s="29"/>
      <c r="KIF71" s="29"/>
      <c r="KIG71" s="29"/>
      <c r="KIH71" s="29"/>
      <c r="KII71" s="29"/>
      <c r="KIJ71" s="29"/>
      <c r="KIK71" s="29"/>
      <c r="KIL71" s="29"/>
      <c r="KIM71" s="29"/>
      <c r="KIN71" s="29"/>
      <c r="KIO71" s="29"/>
      <c r="KIP71" s="29"/>
      <c r="KIQ71" s="29"/>
      <c r="KIR71" s="29"/>
      <c r="KIS71" s="29"/>
      <c r="KIT71" s="29"/>
      <c r="KIU71" s="29"/>
      <c r="KIV71" s="29"/>
      <c r="KIW71" s="29"/>
      <c r="KIX71" s="29"/>
      <c r="KIY71" s="29"/>
      <c r="KIZ71" s="29"/>
      <c r="KJA71" s="29"/>
      <c r="KJB71" s="29"/>
      <c r="KJC71" s="29"/>
      <c r="KJD71" s="29"/>
      <c r="KJE71" s="29"/>
      <c r="KJF71" s="29"/>
      <c r="KJG71" s="29"/>
      <c r="KJH71" s="29"/>
      <c r="KJI71" s="29"/>
      <c r="KJJ71" s="29"/>
      <c r="KJK71" s="29"/>
      <c r="KJL71" s="29"/>
      <c r="KJM71" s="29"/>
      <c r="KJN71" s="29"/>
      <c r="KJO71" s="29"/>
      <c r="KJP71" s="29"/>
      <c r="KJQ71" s="29"/>
      <c r="KJR71" s="29"/>
      <c r="KJS71" s="29"/>
      <c r="KJT71" s="29"/>
      <c r="KJU71" s="29"/>
      <c r="KJV71" s="29"/>
      <c r="KJW71" s="29"/>
      <c r="KJX71" s="29"/>
      <c r="KJY71" s="29"/>
      <c r="KJZ71" s="29"/>
      <c r="KKA71" s="29"/>
      <c r="KKB71" s="29"/>
      <c r="KKC71" s="29"/>
      <c r="KKD71" s="29"/>
      <c r="KKE71" s="29"/>
      <c r="KKF71" s="29"/>
      <c r="KKG71" s="29"/>
      <c r="KKH71" s="29"/>
      <c r="KKI71" s="29"/>
      <c r="KKJ71" s="29"/>
      <c r="KKK71" s="29"/>
      <c r="KKL71" s="29"/>
      <c r="KKM71" s="29"/>
      <c r="KKN71" s="29"/>
      <c r="KKO71" s="29"/>
      <c r="KKP71" s="29"/>
      <c r="KKQ71" s="29"/>
      <c r="KKR71" s="29"/>
      <c r="KKS71" s="29"/>
      <c r="KKT71" s="29"/>
      <c r="KKU71" s="29"/>
      <c r="KKV71" s="29"/>
      <c r="KKW71" s="29"/>
      <c r="KKX71" s="29"/>
      <c r="KKY71" s="29"/>
      <c r="KKZ71" s="29"/>
      <c r="KLA71" s="29"/>
      <c r="KLB71" s="29"/>
      <c r="KLC71" s="29"/>
      <c r="KLD71" s="29"/>
      <c r="KLE71" s="29"/>
      <c r="KLF71" s="29"/>
      <c r="KLG71" s="29"/>
      <c r="KLH71" s="29"/>
      <c r="KLI71" s="29"/>
      <c r="KLJ71" s="29"/>
      <c r="KLK71" s="29"/>
      <c r="KLL71" s="29"/>
      <c r="KLM71" s="29"/>
      <c r="KLN71" s="29"/>
      <c r="KLO71" s="29"/>
      <c r="KLP71" s="29"/>
      <c r="KLQ71" s="29"/>
      <c r="KLR71" s="29"/>
      <c r="KLS71" s="29"/>
      <c r="KLT71" s="29"/>
      <c r="KLU71" s="29"/>
      <c r="KLV71" s="29"/>
      <c r="KLW71" s="29"/>
      <c r="KLX71" s="29"/>
      <c r="KLY71" s="29"/>
      <c r="KLZ71" s="29"/>
      <c r="KMA71" s="29"/>
      <c r="KMB71" s="29"/>
      <c r="KMC71" s="29"/>
      <c r="KMD71" s="29"/>
      <c r="KME71" s="29"/>
      <c r="KMF71" s="29"/>
      <c r="KMG71" s="29"/>
      <c r="KMH71" s="29"/>
      <c r="KMI71" s="29"/>
      <c r="KMJ71" s="29"/>
      <c r="KMK71" s="29"/>
      <c r="KML71" s="29"/>
      <c r="KMM71" s="29"/>
      <c r="KMN71" s="29"/>
      <c r="KMO71" s="29"/>
      <c r="KMP71" s="29"/>
      <c r="KMQ71" s="29"/>
      <c r="KMR71" s="29"/>
      <c r="KMS71" s="29"/>
      <c r="KMT71" s="29"/>
      <c r="KMU71" s="29"/>
      <c r="KMV71" s="29"/>
      <c r="KMW71" s="29"/>
      <c r="KMX71" s="29"/>
      <c r="KMY71" s="29"/>
      <c r="KMZ71" s="29"/>
      <c r="KNA71" s="29"/>
      <c r="KNB71" s="29"/>
      <c r="KNC71" s="29"/>
      <c r="KND71" s="29"/>
      <c r="KNE71" s="29"/>
      <c r="KNF71" s="29"/>
      <c r="KNG71" s="29"/>
      <c r="KNH71" s="29"/>
      <c r="KNI71" s="29"/>
      <c r="KNJ71" s="29"/>
      <c r="KNK71" s="29"/>
      <c r="KNL71" s="29"/>
      <c r="KNM71" s="29"/>
      <c r="KNN71" s="29"/>
      <c r="KNO71" s="29"/>
      <c r="KNP71" s="29"/>
      <c r="KNQ71" s="29"/>
      <c r="KNR71" s="29"/>
      <c r="KNS71" s="29"/>
      <c r="KNT71" s="29"/>
      <c r="KNU71" s="29"/>
      <c r="KNV71" s="29"/>
      <c r="KNW71" s="29"/>
      <c r="KNX71" s="29"/>
      <c r="KNY71" s="29"/>
      <c r="KNZ71" s="29"/>
      <c r="KOA71" s="29"/>
      <c r="KOB71" s="29"/>
      <c r="KOC71" s="29"/>
      <c r="KOD71" s="29"/>
      <c r="KOE71" s="29"/>
      <c r="KOF71" s="29"/>
      <c r="KOG71" s="29"/>
      <c r="KOH71" s="29"/>
      <c r="KOI71" s="29"/>
      <c r="KOJ71" s="29"/>
      <c r="KOK71" s="29"/>
      <c r="KOL71" s="29"/>
      <c r="KOM71" s="29"/>
      <c r="KON71" s="29"/>
      <c r="KOO71" s="29"/>
      <c r="KOP71" s="29"/>
      <c r="KOQ71" s="29"/>
      <c r="KOR71" s="29"/>
      <c r="KOS71" s="29"/>
      <c r="KOT71" s="29"/>
      <c r="KOU71" s="29"/>
      <c r="KOV71" s="29"/>
      <c r="KOW71" s="29"/>
      <c r="KOX71" s="29"/>
      <c r="KOY71" s="29"/>
      <c r="KOZ71" s="29"/>
      <c r="KPA71" s="29"/>
      <c r="KPB71" s="29"/>
      <c r="KPC71" s="29"/>
      <c r="KPD71" s="29"/>
      <c r="KPE71" s="29"/>
      <c r="KPF71" s="29"/>
      <c r="KPG71" s="29"/>
      <c r="KPH71" s="29"/>
      <c r="KPI71" s="29"/>
      <c r="KPJ71" s="29"/>
      <c r="KPK71" s="29"/>
      <c r="KPL71" s="29"/>
      <c r="KPM71" s="29"/>
      <c r="KPN71" s="29"/>
      <c r="KPO71" s="29"/>
      <c r="KPP71" s="29"/>
      <c r="KPQ71" s="29"/>
      <c r="KPR71" s="29"/>
      <c r="KPS71" s="29"/>
      <c r="KPT71" s="29"/>
      <c r="KPU71" s="29"/>
      <c r="KPV71" s="29"/>
      <c r="KPW71" s="29"/>
      <c r="KPX71" s="29"/>
      <c r="KPY71" s="29"/>
      <c r="KPZ71" s="29"/>
      <c r="KQA71" s="29"/>
      <c r="KQB71" s="29"/>
      <c r="KQC71" s="29"/>
      <c r="KQD71" s="29"/>
      <c r="KQE71" s="29"/>
      <c r="KQF71" s="29"/>
      <c r="KQG71" s="29"/>
      <c r="KQH71" s="29"/>
      <c r="KQI71" s="29"/>
      <c r="KQJ71" s="29"/>
      <c r="KQK71" s="29"/>
      <c r="KQL71" s="29"/>
      <c r="KQM71" s="29"/>
      <c r="KQN71" s="29"/>
      <c r="KQO71" s="29"/>
      <c r="KQP71" s="29"/>
      <c r="KQQ71" s="29"/>
      <c r="KQR71" s="29"/>
      <c r="KQS71" s="29"/>
      <c r="KQT71" s="29"/>
      <c r="KQU71" s="29"/>
      <c r="KQV71" s="29"/>
      <c r="KQW71" s="29"/>
      <c r="KQX71" s="29"/>
      <c r="KQY71" s="29"/>
      <c r="KQZ71" s="29"/>
      <c r="KRA71" s="29"/>
      <c r="KRB71" s="29"/>
      <c r="KRC71" s="29"/>
      <c r="KRD71" s="29"/>
      <c r="KRE71" s="29"/>
      <c r="KRF71" s="29"/>
      <c r="KRG71" s="29"/>
      <c r="KRH71" s="29"/>
      <c r="KRI71" s="29"/>
      <c r="KRJ71" s="29"/>
      <c r="KRK71" s="29"/>
      <c r="KRL71" s="29"/>
      <c r="KRM71" s="29"/>
      <c r="KRN71" s="29"/>
      <c r="KRO71" s="29"/>
      <c r="KRP71" s="29"/>
      <c r="KRQ71" s="29"/>
      <c r="KRR71" s="29"/>
      <c r="KRS71" s="29"/>
      <c r="KRT71" s="29"/>
      <c r="KRU71" s="29"/>
      <c r="KRV71" s="29"/>
      <c r="KRW71" s="29"/>
      <c r="KRX71" s="29"/>
      <c r="KRY71" s="29"/>
      <c r="KRZ71" s="29"/>
      <c r="KSA71" s="29"/>
      <c r="KSB71" s="29"/>
      <c r="KSC71" s="29"/>
      <c r="KSD71" s="29"/>
      <c r="KSE71" s="29"/>
      <c r="KSF71" s="29"/>
      <c r="KSG71" s="29"/>
      <c r="KSH71" s="29"/>
      <c r="KSI71" s="29"/>
      <c r="KSJ71" s="29"/>
      <c r="KSK71" s="29"/>
      <c r="KSL71" s="29"/>
      <c r="KSM71" s="29"/>
      <c r="KSN71" s="29"/>
      <c r="KSO71" s="29"/>
      <c r="KSP71" s="29"/>
      <c r="KSQ71" s="29"/>
      <c r="KSR71" s="29"/>
      <c r="KSS71" s="29"/>
      <c r="KST71" s="29"/>
      <c r="KSU71" s="29"/>
      <c r="KSV71" s="29"/>
      <c r="KSW71" s="29"/>
      <c r="KSX71" s="29"/>
      <c r="KSY71" s="29"/>
      <c r="KSZ71" s="29"/>
      <c r="KTA71" s="29"/>
      <c r="KTB71" s="29"/>
      <c r="KTC71" s="29"/>
      <c r="KTD71" s="29"/>
      <c r="KTE71" s="29"/>
      <c r="KTF71" s="29"/>
      <c r="KTG71" s="29"/>
      <c r="KTH71" s="29"/>
      <c r="KTI71" s="29"/>
      <c r="KTJ71" s="29"/>
      <c r="KTK71" s="29"/>
      <c r="KTL71" s="29"/>
      <c r="KTM71" s="29"/>
      <c r="KTN71" s="29"/>
      <c r="KTO71" s="29"/>
      <c r="KTP71" s="29"/>
      <c r="KTQ71" s="29"/>
      <c r="KTR71" s="29"/>
      <c r="KTS71" s="29"/>
      <c r="KTT71" s="29"/>
      <c r="KTU71" s="29"/>
      <c r="KTV71" s="29"/>
      <c r="KTW71" s="29"/>
      <c r="KTX71" s="29"/>
      <c r="KTY71" s="29"/>
      <c r="KTZ71" s="29"/>
      <c r="KUA71" s="29"/>
      <c r="KUB71" s="29"/>
      <c r="KUC71" s="29"/>
      <c r="KUD71" s="29"/>
      <c r="KUE71" s="29"/>
      <c r="KUF71" s="29"/>
      <c r="KUG71" s="29"/>
      <c r="KUH71" s="29"/>
      <c r="KUI71" s="29"/>
      <c r="KUJ71" s="29"/>
      <c r="KUK71" s="29"/>
      <c r="KUL71" s="29"/>
      <c r="KUM71" s="29"/>
      <c r="KUN71" s="29"/>
      <c r="KUO71" s="29"/>
      <c r="KUP71" s="29"/>
      <c r="KUQ71" s="29"/>
      <c r="KUR71" s="29"/>
      <c r="KUS71" s="29"/>
      <c r="KUT71" s="29"/>
      <c r="KUU71" s="29"/>
      <c r="KUV71" s="29"/>
      <c r="KUW71" s="29"/>
      <c r="KUX71" s="29"/>
      <c r="KUY71" s="29"/>
      <c r="KUZ71" s="29"/>
      <c r="KVA71" s="29"/>
      <c r="KVB71" s="29"/>
      <c r="KVC71" s="29"/>
      <c r="KVD71" s="29"/>
      <c r="KVE71" s="29"/>
      <c r="KVF71" s="29"/>
      <c r="KVG71" s="29"/>
      <c r="KVH71" s="29"/>
      <c r="KVI71" s="29"/>
      <c r="KVJ71" s="29"/>
      <c r="KVK71" s="29"/>
      <c r="KVL71" s="29"/>
      <c r="KVM71" s="29"/>
      <c r="KVN71" s="29"/>
      <c r="KVO71" s="29"/>
      <c r="KVP71" s="29"/>
      <c r="KVQ71" s="29"/>
      <c r="KVR71" s="29"/>
      <c r="KVS71" s="29"/>
      <c r="KVT71" s="29"/>
      <c r="KVU71" s="29"/>
      <c r="KVV71" s="29"/>
      <c r="KVW71" s="29"/>
      <c r="KVX71" s="29"/>
      <c r="KVY71" s="29"/>
      <c r="KVZ71" s="29"/>
      <c r="KWA71" s="29"/>
      <c r="KWB71" s="29"/>
      <c r="KWC71" s="29"/>
      <c r="KWD71" s="29"/>
      <c r="KWE71" s="29"/>
      <c r="KWF71" s="29"/>
      <c r="KWG71" s="29"/>
      <c r="KWH71" s="29"/>
      <c r="KWI71" s="29"/>
      <c r="KWJ71" s="29"/>
      <c r="KWK71" s="29"/>
      <c r="KWL71" s="29"/>
      <c r="KWM71" s="29"/>
      <c r="KWN71" s="29"/>
      <c r="KWO71" s="29"/>
      <c r="KWP71" s="29"/>
      <c r="KWQ71" s="29"/>
      <c r="KWR71" s="29"/>
      <c r="KWS71" s="29"/>
      <c r="KWT71" s="29"/>
      <c r="KWU71" s="29"/>
      <c r="KWV71" s="29"/>
      <c r="KWW71" s="29"/>
      <c r="KWX71" s="29"/>
      <c r="KWY71" s="29"/>
      <c r="KWZ71" s="29"/>
      <c r="KXA71" s="29"/>
      <c r="KXB71" s="29"/>
      <c r="KXC71" s="29"/>
      <c r="KXD71" s="29"/>
      <c r="KXE71" s="29"/>
      <c r="KXF71" s="29"/>
      <c r="KXG71" s="29"/>
      <c r="KXH71" s="29"/>
      <c r="KXI71" s="29"/>
      <c r="KXJ71" s="29"/>
      <c r="KXK71" s="29"/>
      <c r="KXL71" s="29"/>
      <c r="KXM71" s="29"/>
      <c r="KXN71" s="29"/>
      <c r="KXO71" s="29"/>
      <c r="KXP71" s="29"/>
      <c r="KXQ71" s="29"/>
      <c r="KXR71" s="29"/>
      <c r="KXS71" s="29"/>
      <c r="KXT71" s="29"/>
      <c r="KXU71" s="29"/>
      <c r="KXV71" s="29"/>
      <c r="KXW71" s="29"/>
      <c r="KXX71" s="29"/>
      <c r="KXY71" s="29"/>
      <c r="KXZ71" s="29"/>
      <c r="KYA71" s="29"/>
      <c r="KYB71" s="29"/>
      <c r="KYC71" s="29"/>
      <c r="KYD71" s="29"/>
      <c r="KYE71" s="29"/>
      <c r="KYF71" s="29"/>
      <c r="KYG71" s="29"/>
      <c r="KYH71" s="29"/>
      <c r="KYI71" s="29"/>
      <c r="KYJ71" s="29"/>
      <c r="KYK71" s="29"/>
      <c r="KYL71" s="29"/>
      <c r="KYM71" s="29"/>
      <c r="KYN71" s="29"/>
      <c r="KYO71" s="29"/>
      <c r="KYP71" s="29"/>
      <c r="KYQ71" s="29"/>
      <c r="KYR71" s="29"/>
      <c r="KYS71" s="29"/>
      <c r="KYT71" s="29"/>
      <c r="KYU71" s="29"/>
      <c r="KYV71" s="29"/>
      <c r="KYW71" s="29"/>
      <c r="KYX71" s="29"/>
      <c r="KYY71" s="29"/>
      <c r="KYZ71" s="29"/>
      <c r="KZA71" s="29"/>
      <c r="KZB71" s="29"/>
      <c r="KZC71" s="29"/>
      <c r="KZD71" s="29"/>
      <c r="KZE71" s="29"/>
      <c r="KZF71" s="29"/>
      <c r="KZG71" s="29"/>
      <c r="KZH71" s="29"/>
      <c r="KZI71" s="29"/>
      <c r="KZJ71" s="29"/>
      <c r="KZK71" s="29"/>
      <c r="KZL71" s="29"/>
      <c r="KZM71" s="29"/>
      <c r="KZN71" s="29"/>
      <c r="KZO71" s="29"/>
      <c r="KZP71" s="29"/>
      <c r="KZQ71" s="29"/>
      <c r="KZR71" s="29"/>
      <c r="KZS71" s="29"/>
      <c r="KZT71" s="29"/>
      <c r="KZU71" s="29"/>
      <c r="KZV71" s="29"/>
      <c r="KZW71" s="29"/>
      <c r="KZX71" s="29"/>
      <c r="KZY71" s="29"/>
      <c r="KZZ71" s="29"/>
      <c r="LAA71" s="29"/>
      <c r="LAB71" s="29"/>
      <c r="LAC71" s="29"/>
      <c r="LAD71" s="29"/>
      <c r="LAE71" s="29"/>
      <c r="LAF71" s="29"/>
      <c r="LAG71" s="29"/>
      <c r="LAH71" s="29"/>
      <c r="LAI71" s="29"/>
      <c r="LAJ71" s="29"/>
      <c r="LAK71" s="29"/>
      <c r="LAL71" s="29"/>
      <c r="LAM71" s="29"/>
      <c r="LAN71" s="29"/>
      <c r="LAO71" s="29"/>
      <c r="LAP71" s="29"/>
      <c r="LAQ71" s="29"/>
      <c r="LAR71" s="29"/>
      <c r="LAS71" s="29"/>
      <c r="LAT71" s="29"/>
      <c r="LAU71" s="29"/>
      <c r="LAV71" s="29"/>
      <c r="LAW71" s="29"/>
      <c r="LAX71" s="29"/>
      <c r="LAY71" s="29"/>
      <c r="LAZ71" s="29"/>
      <c r="LBA71" s="29"/>
      <c r="LBB71" s="29"/>
      <c r="LBC71" s="29"/>
      <c r="LBD71" s="29"/>
      <c r="LBE71" s="29"/>
      <c r="LBF71" s="29"/>
      <c r="LBG71" s="29"/>
      <c r="LBH71" s="29"/>
      <c r="LBI71" s="29"/>
      <c r="LBJ71" s="29"/>
      <c r="LBK71" s="29"/>
      <c r="LBL71" s="29"/>
      <c r="LBM71" s="29"/>
      <c r="LBN71" s="29"/>
      <c r="LBO71" s="29"/>
      <c r="LBP71" s="29"/>
      <c r="LBQ71" s="29"/>
      <c r="LBR71" s="29"/>
      <c r="LBS71" s="29"/>
      <c r="LBT71" s="29"/>
      <c r="LBU71" s="29"/>
      <c r="LBV71" s="29"/>
      <c r="LBW71" s="29"/>
      <c r="LBX71" s="29"/>
      <c r="LBY71" s="29"/>
      <c r="LBZ71" s="29"/>
      <c r="LCA71" s="29"/>
      <c r="LCB71" s="29"/>
      <c r="LCC71" s="29"/>
      <c r="LCD71" s="29"/>
      <c r="LCE71" s="29"/>
      <c r="LCF71" s="29"/>
      <c r="LCG71" s="29"/>
      <c r="LCH71" s="29"/>
      <c r="LCI71" s="29"/>
      <c r="LCJ71" s="29"/>
      <c r="LCK71" s="29"/>
      <c r="LCL71" s="29"/>
      <c r="LCM71" s="29"/>
      <c r="LCN71" s="29"/>
      <c r="LCO71" s="29"/>
      <c r="LCP71" s="29"/>
      <c r="LCQ71" s="29"/>
      <c r="LCR71" s="29"/>
      <c r="LCS71" s="29"/>
      <c r="LCT71" s="29"/>
      <c r="LCU71" s="29"/>
      <c r="LCV71" s="29"/>
      <c r="LCW71" s="29"/>
      <c r="LCX71" s="29"/>
      <c r="LCY71" s="29"/>
      <c r="LCZ71" s="29"/>
      <c r="LDA71" s="29"/>
      <c r="LDB71" s="29"/>
      <c r="LDC71" s="29"/>
      <c r="LDD71" s="29"/>
      <c r="LDE71" s="29"/>
      <c r="LDF71" s="29"/>
      <c r="LDG71" s="29"/>
      <c r="LDH71" s="29"/>
      <c r="LDI71" s="29"/>
      <c r="LDJ71" s="29"/>
      <c r="LDK71" s="29"/>
      <c r="LDL71" s="29"/>
      <c r="LDM71" s="29"/>
      <c r="LDN71" s="29"/>
      <c r="LDO71" s="29"/>
      <c r="LDP71" s="29"/>
      <c r="LDQ71" s="29"/>
      <c r="LDR71" s="29"/>
      <c r="LDS71" s="29"/>
      <c r="LDT71" s="29"/>
      <c r="LDU71" s="29"/>
      <c r="LDV71" s="29"/>
      <c r="LDW71" s="29"/>
      <c r="LDX71" s="29"/>
      <c r="LDY71" s="29"/>
      <c r="LDZ71" s="29"/>
      <c r="LEA71" s="29"/>
      <c r="LEB71" s="29"/>
      <c r="LEC71" s="29"/>
      <c r="LED71" s="29"/>
      <c r="LEE71" s="29"/>
      <c r="LEF71" s="29"/>
      <c r="LEG71" s="29"/>
      <c r="LEH71" s="29"/>
      <c r="LEI71" s="29"/>
      <c r="LEJ71" s="29"/>
      <c r="LEK71" s="29"/>
      <c r="LEL71" s="29"/>
      <c r="LEM71" s="29"/>
      <c r="LEN71" s="29"/>
      <c r="LEO71" s="29"/>
      <c r="LEP71" s="29"/>
      <c r="LEQ71" s="29"/>
      <c r="LER71" s="29"/>
      <c r="LES71" s="29"/>
      <c r="LET71" s="29"/>
      <c r="LEU71" s="29"/>
      <c r="LEV71" s="29"/>
      <c r="LEW71" s="29"/>
      <c r="LEX71" s="29"/>
      <c r="LEY71" s="29"/>
      <c r="LEZ71" s="29"/>
      <c r="LFA71" s="29"/>
      <c r="LFB71" s="29"/>
      <c r="LFC71" s="29"/>
      <c r="LFD71" s="29"/>
      <c r="LFE71" s="29"/>
      <c r="LFF71" s="29"/>
      <c r="LFG71" s="29"/>
      <c r="LFH71" s="29"/>
      <c r="LFI71" s="29"/>
      <c r="LFJ71" s="29"/>
      <c r="LFK71" s="29"/>
      <c r="LFL71" s="29"/>
      <c r="LFM71" s="29"/>
      <c r="LFN71" s="29"/>
      <c r="LFO71" s="29"/>
      <c r="LFP71" s="29"/>
      <c r="LFQ71" s="29"/>
      <c r="LFR71" s="29"/>
      <c r="LFS71" s="29"/>
      <c r="LFT71" s="29"/>
      <c r="LFU71" s="29"/>
      <c r="LFV71" s="29"/>
      <c r="LFW71" s="29"/>
      <c r="LFX71" s="29"/>
      <c r="LFY71" s="29"/>
      <c r="LFZ71" s="29"/>
      <c r="LGA71" s="29"/>
      <c r="LGB71" s="29"/>
      <c r="LGC71" s="29"/>
      <c r="LGD71" s="29"/>
      <c r="LGE71" s="29"/>
      <c r="LGF71" s="29"/>
      <c r="LGG71" s="29"/>
      <c r="LGH71" s="29"/>
      <c r="LGI71" s="29"/>
      <c r="LGJ71" s="29"/>
      <c r="LGK71" s="29"/>
      <c r="LGL71" s="29"/>
      <c r="LGM71" s="29"/>
      <c r="LGN71" s="29"/>
      <c r="LGO71" s="29"/>
      <c r="LGP71" s="29"/>
      <c r="LGQ71" s="29"/>
      <c r="LGR71" s="29"/>
      <c r="LGS71" s="29"/>
      <c r="LGT71" s="29"/>
      <c r="LGU71" s="29"/>
      <c r="LGV71" s="29"/>
      <c r="LGW71" s="29"/>
      <c r="LGX71" s="29"/>
      <c r="LGY71" s="29"/>
      <c r="LGZ71" s="29"/>
      <c r="LHA71" s="29"/>
      <c r="LHB71" s="29"/>
      <c r="LHC71" s="29"/>
      <c r="LHD71" s="29"/>
      <c r="LHE71" s="29"/>
      <c r="LHF71" s="29"/>
      <c r="LHG71" s="29"/>
      <c r="LHH71" s="29"/>
      <c r="LHI71" s="29"/>
      <c r="LHJ71" s="29"/>
      <c r="LHK71" s="29"/>
      <c r="LHL71" s="29"/>
      <c r="LHM71" s="29"/>
      <c r="LHN71" s="29"/>
      <c r="LHO71" s="29"/>
      <c r="LHP71" s="29"/>
      <c r="LHQ71" s="29"/>
      <c r="LHR71" s="29"/>
      <c r="LHS71" s="29"/>
      <c r="LHT71" s="29"/>
      <c r="LHU71" s="29"/>
      <c r="LHV71" s="29"/>
      <c r="LHW71" s="29"/>
      <c r="LHX71" s="29"/>
      <c r="LHY71" s="29"/>
      <c r="LHZ71" s="29"/>
      <c r="LIA71" s="29"/>
      <c r="LIB71" s="29"/>
      <c r="LIC71" s="29"/>
      <c r="LID71" s="29"/>
      <c r="LIE71" s="29"/>
      <c r="LIF71" s="29"/>
      <c r="LIG71" s="29"/>
      <c r="LIH71" s="29"/>
      <c r="LII71" s="29"/>
      <c r="LIJ71" s="29"/>
      <c r="LIK71" s="29"/>
      <c r="LIL71" s="29"/>
      <c r="LIM71" s="29"/>
      <c r="LIN71" s="29"/>
      <c r="LIO71" s="29"/>
      <c r="LIP71" s="29"/>
      <c r="LIQ71" s="29"/>
      <c r="LIR71" s="29"/>
      <c r="LIS71" s="29"/>
      <c r="LIT71" s="29"/>
      <c r="LIU71" s="29"/>
      <c r="LIV71" s="29"/>
      <c r="LIW71" s="29"/>
      <c r="LIX71" s="29"/>
      <c r="LIY71" s="29"/>
      <c r="LIZ71" s="29"/>
      <c r="LJA71" s="29"/>
      <c r="LJB71" s="29"/>
      <c r="LJC71" s="29"/>
      <c r="LJD71" s="29"/>
      <c r="LJE71" s="29"/>
      <c r="LJF71" s="29"/>
      <c r="LJG71" s="29"/>
      <c r="LJH71" s="29"/>
      <c r="LJI71" s="29"/>
      <c r="LJJ71" s="29"/>
      <c r="LJK71" s="29"/>
      <c r="LJL71" s="29"/>
      <c r="LJM71" s="29"/>
      <c r="LJN71" s="29"/>
      <c r="LJO71" s="29"/>
      <c r="LJP71" s="29"/>
      <c r="LJQ71" s="29"/>
      <c r="LJR71" s="29"/>
      <c r="LJS71" s="29"/>
      <c r="LJT71" s="29"/>
      <c r="LJU71" s="29"/>
      <c r="LJV71" s="29"/>
      <c r="LJW71" s="29"/>
      <c r="LJX71" s="29"/>
      <c r="LJY71" s="29"/>
      <c r="LJZ71" s="29"/>
      <c r="LKA71" s="29"/>
      <c r="LKB71" s="29"/>
      <c r="LKC71" s="29"/>
      <c r="LKD71" s="29"/>
      <c r="LKE71" s="29"/>
      <c r="LKF71" s="29"/>
      <c r="LKG71" s="29"/>
      <c r="LKH71" s="29"/>
      <c r="LKI71" s="29"/>
      <c r="LKJ71" s="29"/>
      <c r="LKK71" s="29"/>
      <c r="LKL71" s="29"/>
      <c r="LKM71" s="29"/>
      <c r="LKN71" s="29"/>
      <c r="LKO71" s="29"/>
      <c r="LKP71" s="29"/>
      <c r="LKQ71" s="29"/>
      <c r="LKR71" s="29"/>
      <c r="LKS71" s="29"/>
      <c r="LKT71" s="29"/>
      <c r="LKU71" s="29"/>
      <c r="LKV71" s="29"/>
      <c r="LKW71" s="29"/>
      <c r="LKX71" s="29"/>
      <c r="LKY71" s="29"/>
      <c r="LKZ71" s="29"/>
      <c r="LLA71" s="29"/>
      <c r="LLB71" s="29"/>
      <c r="LLC71" s="29"/>
      <c r="LLD71" s="29"/>
      <c r="LLE71" s="29"/>
      <c r="LLF71" s="29"/>
      <c r="LLG71" s="29"/>
      <c r="LLH71" s="29"/>
      <c r="LLI71" s="29"/>
      <c r="LLJ71" s="29"/>
      <c r="LLK71" s="29"/>
      <c r="LLL71" s="29"/>
      <c r="LLM71" s="29"/>
      <c r="LLN71" s="29"/>
      <c r="LLO71" s="29"/>
      <c r="LLP71" s="29"/>
      <c r="LLQ71" s="29"/>
      <c r="LLR71" s="29"/>
      <c r="LLS71" s="29"/>
      <c r="LLT71" s="29"/>
      <c r="LLU71" s="29"/>
      <c r="LLV71" s="29"/>
      <c r="LLW71" s="29"/>
      <c r="LLX71" s="29"/>
      <c r="LLY71" s="29"/>
      <c r="LLZ71" s="29"/>
      <c r="LMA71" s="29"/>
      <c r="LMB71" s="29"/>
      <c r="LMC71" s="29"/>
      <c r="LMD71" s="29"/>
      <c r="LME71" s="29"/>
      <c r="LMF71" s="29"/>
      <c r="LMG71" s="29"/>
      <c r="LMH71" s="29"/>
      <c r="LMI71" s="29"/>
      <c r="LMJ71" s="29"/>
      <c r="LMK71" s="29"/>
      <c r="LML71" s="29"/>
      <c r="LMM71" s="29"/>
      <c r="LMN71" s="29"/>
      <c r="LMO71" s="29"/>
      <c r="LMP71" s="29"/>
      <c r="LMQ71" s="29"/>
      <c r="LMR71" s="29"/>
      <c r="LMS71" s="29"/>
      <c r="LMT71" s="29"/>
      <c r="LMU71" s="29"/>
      <c r="LMV71" s="29"/>
      <c r="LMW71" s="29"/>
      <c r="LMX71" s="29"/>
      <c r="LMY71" s="29"/>
      <c r="LMZ71" s="29"/>
      <c r="LNA71" s="29"/>
      <c r="LNB71" s="29"/>
      <c r="LNC71" s="29"/>
      <c r="LND71" s="29"/>
      <c r="LNE71" s="29"/>
      <c r="LNF71" s="29"/>
      <c r="LNG71" s="29"/>
      <c r="LNH71" s="29"/>
      <c r="LNI71" s="29"/>
      <c r="LNJ71" s="29"/>
      <c r="LNK71" s="29"/>
      <c r="LNL71" s="29"/>
      <c r="LNM71" s="29"/>
      <c r="LNN71" s="29"/>
      <c r="LNO71" s="29"/>
      <c r="LNP71" s="29"/>
      <c r="LNQ71" s="29"/>
      <c r="LNR71" s="29"/>
      <c r="LNS71" s="29"/>
      <c r="LNT71" s="29"/>
      <c r="LNU71" s="29"/>
      <c r="LNV71" s="29"/>
      <c r="LNW71" s="29"/>
      <c r="LNX71" s="29"/>
      <c r="LNY71" s="29"/>
      <c r="LNZ71" s="29"/>
      <c r="LOA71" s="29"/>
      <c r="LOB71" s="29"/>
      <c r="LOC71" s="29"/>
      <c r="LOD71" s="29"/>
      <c r="LOE71" s="29"/>
      <c r="LOF71" s="29"/>
      <c r="LOG71" s="29"/>
      <c r="LOH71" s="29"/>
      <c r="LOI71" s="29"/>
      <c r="LOJ71" s="29"/>
      <c r="LOK71" s="29"/>
      <c r="LOL71" s="29"/>
      <c r="LOM71" s="29"/>
      <c r="LON71" s="29"/>
      <c r="LOO71" s="29"/>
      <c r="LOP71" s="29"/>
      <c r="LOQ71" s="29"/>
      <c r="LOR71" s="29"/>
      <c r="LOS71" s="29"/>
      <c r="LOT71" s="29"/>
      <c r="LOU71" s="29"/>
      <c r="LOV71" s="29"/>
      <c r="LOW71" s="29"/>
      <c r="LOX71" s="29"/>
      <c r="LOY71" s="29"/>
      <c r="LOZ71" s="29"/>
      <c r="LPA71" s="29"/>
      <c r="LPB71" s="29"/>
      <c r="LPC71" s="29"/>
      <c r="LPD71" s="29"/>
      <c r="LPE71" s="29"/>
      <c r="LPF71" s="29"/>
      <c r="LPG71" s="29"/>
      <c r="LPH71" s="29"/>
      <c r="LPI71" s="29"/>
      <c r="LPJ71" s="29"/>
      <c r="LPK71" s="29"/>
      <c r="LPL71" s="29"/>
      <c r="LPM71" s="29"/>
      <c r="LPN71" s="29"/>
      <c r="LPO71" s="29"/>
      <c r="LPP71" s="29"/>
      <c r="LPQ71" s="29"/>
      <c r="LPR71" s="29"/>
      <c r="LPS71" s="29"/>
      <c r="LPT71" s="29"/>
      <c r="LPU71" s="29"/>
      <c r="LPV71" s="29"/>
      <c r="LPW71" s="29"/>
      <c r="LPX71" s="29"/>
      <c r="LPY71" s="29"/>
      <c r="LPZ71" s="29"/>
      <c r="LQA71" s="29"/>
      <c r="LQB71" s="29"/>
      <c r="LQC71" s="29"/>
      <c r="LQD71" s="29"/>
      <c r="LQE71" s="29"/>
      <c r="LQF71" s="29"/>
      <c r="LQG71" s="29"/>
      <c r="LQH71" s="29"/>
      <c r="LQI71" s="29"/>
      <c r="LQJ71" s="29"/>
      <c r="LQK71" s="29"/>
      <c r="LQL71" s="29"/>
      <c r="LQM71" s="29"/>
      <c r="LQN71" s="29"/>
      <c r="LQO71" s="29"/>
      <c r="LQP71" s="29"/>
      <c r="LQQ71" s="29"/>
      <c r="LQR71" s="29"/>
      <c r="LQS71" s="29"/>
      <c r="LQT71" s="29"/>
      <c r="LQU71" s="29"/>
      <c r="LQV71" s="29"/>
      <c r="LQW71" s="29"/>
      <c r="LQX71" s="29"/>
      <c r="LQY71" s="29"/>
      <c r="LQZ71" s="29"/>
      <c r="LRA71" s="29"/>
      <c r="LRB71" s="29"/>
      <c r="LRC71" s="29"/>
      <c r="LRD71" s="29"/>
      <c r="LRE71" s="29"/>
      <c r="LRF71" s="29"/>
      <c r="LRG71" s="29"/>
      <c r="LRH71" s="29"/>
      <c r="LRI71" s="29"/>
      <c r="LRJ71" s="29"/>
      <c r="LRK71" s="29"/>
      <c r="LRL71" s="29"/>
      <c r="LRM71" s="29"/>
      <c r="LRN71" s="29"/>
      <c r="LRO71" s="29"/>
      <c r="LRP71" s="29"/>
      <c r="LRQ71" s="29"/>
      <c r="LRR71" s="29"/>
      <c r="LRS71" s="29"/>
      <c r="LRT71" s="29"/>
      <c r="LRU71" s="29"/>
      <c r="LRV71" s="29"/>
      <c r="LRW71" s="29"/>
      <c r="LRX71" s="29"/>
      <c r="LRY71" s="29"/>
      <c r="LRZ71" s="29"/>
      <c r="LSA71" s="29"/>
      <c r="LSB71" s="29"/>
      <c r="LSC71" s="29"/>
      <c r="LSD71" s="29"/>
      <c r="LSE71" s="29"/>
      <c r="LSF71" s="29"/>
      <c r="LSG71" s="29"/>
      <c r="LSH71" s="29"/>
      <c r="LSI71" s="29"/>
      <c r="LSJ71" s="29"/>
      <c r="LSK71" s="29"/>
      <c r="LSL71" s="29"/>
      <c r="LSM71" s="29"/>
      <c r="LSN71" s="29"/>
      <c r="LSO71" s="29"/>
      <c r="LSP71" s="29"/>
      <c r="LSQ71" s="29"/>
      <c r="LSR71" s="29"/>
      <c r="LSS71" s="29"/>
      <c r="LST71" s="29"/>
      <c r="LSU71" s="29"/>
      <c r="LSV71" s="29"/>
      <c r="LSW71" s="29"/>
      <c r="LSX71" s="29"/>
      <c r="LSY71" s="29"/>
      <c r="LSZ71" s="29"/>
      <c r="LTA71" s="29"/>
      <c r="LTB71" s="29"/>
      <c r="LTC71" s="29"/>
      <c r="LTD71" s="29"/>
      <c r="LTE71" s="29"/>
      <c r="LTF71" s="29"/>
      <c r="LTG71" s="29"/>
      <c r="LTH71" s="29"/>
      <c r="LTI71" s="29"/>
      <c r="LTJ71" s="29"/>
      <c r="LTK71" s="29"/>
      <c r="LTL71" s="29"/>
      <c r="LTM71" s="29"/>
      <c r="LTN71" s="29"/>
      <c r="LTO71" s="29"/>
      <c r="LTP71" s="29"/>
      <c r="LTQ71" s="29"/>
      <c r="LTR71" s="29"/>
      <c r="LTS71" s="29"/>
      <c r="LTT71" s="29"/>
      <c r="LTU71" s="29"/>
      <c r="LTV71" s="29"/>
      <c r="LTW71" s="29"/>
      <c r="LTX71" s="29"/>
      <c r="LTY71" s="29"/>
      <c r="LTZ71" s="29"/>
      <c r="LUA71" s="29"/>
      <c r="LUB71" s="29"/>
      <c r="LUC71" s="29"/>
      <c r="LUD71" s="29"/>
      <c r="LUE71" s="29"/>
      <c r="LUF71" s="29"/>
      <c r="LUG71" s="29"/>
      <c r="LUH71" s="29"/>
      <c r="LUI71" s="29"/>
      <c r="LUJ71" s="29"/>
      <c r="LUK71" s="29"/>
      <c r="LUL71" s="29"/>
      <c r="LUM71" s="29"/>
      <c r="LUN71" s="29"/>
      <c r="LUO71" s="29"/>
      <c r="LUP71" s="29"/>
      <c r="LUQ71" s="29"/>
      <c r="LUR71" s="29"/>
      <c r="LUS71" s="29"/>
      <c r="LUT71" s="29"/>
      <c r="LUU71" s="29"/>
      <c r="LUV71" s="29"/>
      <c r="LUW71" s="29"/>
      <c r="LUX71" s="29"/>
      <c r="LUY71" s="29"/>
      <c r="LUZ71" s="29"/>
      <c r="LVA71" s="29"/>
      <c r="LVB71" s="29"/>
      <c r="LVC71" s="29"/>
      <c r="LVD71" s="29"/>
      <c r="LVE71" s="29"/>
      <c r="LVF71" s="29"/>
      <c r="LVG71" s="29"/>
      <c r="LVH71" s="29"/>
      <c r="LVI71" s="29"/>
      <c r="LVJ71" s="29"/>
      <c r="LVK71" s="29"/>
      <c r="LVL71" s="29"/>
      <c r="LVM71" s="29"/>
      <c r="LVN71" s="29"/>
      <c r="LVO71" s="29"/>
      <c r="LVP71" s="29"/>
      <c r="LVQ71" s="29"/>
      <c r="LVR71" s="29"/>
      <c r="LVS71" s="29"/>
      <c r="LVT71" s="29"/>
      <c r="LVU71" s="29"/>
      <c r="LVV71" s="29"/>
      <c r="LVW71" s="29"/>
      <c r="LVX71" s="29"/>
      <c r="LVY71" s="29"/>
      <c r="LVZ71" s="29"/>
      <c r="LWA71" s="29"/>
      <c r="LWB71" s="29"/>
      <c r="LWC71" s="29"/>
      <c r="LWD71" s="29"/>
      <c r="LWE71" s="29"/>
      <c r="LWF71" s="29"/>
      <c r="LWG71" s="29"/>
      <c r="LWH71" s="29"/>
      <c r="LWI71" s="29"/>
      <c r="LWJ71" s="29"/>
      <c r="LWK71" s="29"/>
      <c r="LWL71" s="29"/>
      <c r="LWM71" s="29"/>
      <c r="LWN71" s="29"/>
      <c r="LWO71" s="29"/>
      <c r="LWP71" s="29"/>
      <c r="LWQ71" s="29"/>
      <c r="LWR71" s="29"/>
      <c r="LWS71" s="29"/>
      <c r="LWT71" s="29"/>
      <c r="LWU71" s="29"/>
      <c r="LWV71" s="29"/>
      <c r="LWW71" s="29"/>
      <c r="LWX71" s="29"/>
      <c r="LWY71" s="29"/>
      <c r="LWZ71" s="29"/>
      <c r="LXA71" s="29"/>
      <c r="LXB71" s="29"/>
      <c r="LXC71" s="29"/>
      <c r="LXD71" s="29"/>
      <c r="LXE71" s="29"/>
      <c r="LXF71" s="29"/>
      <c r="LXG71" s="29"/>
      <c r="LXH71" s="29"/>
      <c r="LXI71" s="29"/>
      <c r="LXJ71" s="29"/>
      <c r="LXK71" s="29"/>
      <c r="LXL71" s="29"/>
      <c r="LXM71" s="29"/>
      <c r="LXN71" s="29"/>
      <c r="LXO71" s="29"/>
      <c r="LXP71" s="29"/>
      <c r="LXQ71" s="29"/>
      <c r="LXR71" s="29"/>
      <c r="LXS71" s="29"/>
      <c r="LXT71" s="29"/>
      <c r="LXU71" s="29"/>
      <c r="LXV71" s="29"/>
      <c r="LXW71" s="29"/>
      <c r="LXX71" s="29"/>
      <c r="LXY71" s="29"/>
      <c r="LXZ71" s="29"/>
      <c r="LYA71" s="29"/>
      <c r="LYB71" s="29"/>
      <c r="LYC71" s="29"/>
      <c r="LYD71" s="29"/>
      <c r="LYE71" s="29"/>
      <c r="LYF71" s="29"/>
      <c r="LYG71" s="29"/>
      <c r="LYH71" s="29"/>
      <c r="LYI71" s="29"/>
      <c r="LYJ71" s="29"/>
      <c r="LYK71" s="29"/>
      <c r="LYL71" s="29"/>
      <c r="LYM71" s="29"/>
      <c r="LYN71" s="29"/>
      <c r="LYO71" s="29"/>
      <c r="LYP71" s="29"/>
      <c r="LYQ71" s="29"/>
      <c r="LYR71" s="29"/>
      <c r="LYS71" s="29"/>
      <c r="LYT71" s="29"/>
      <c r="LYU71" s="29"/>
      <c r="LYV71" s="29"/>
      <c r="LYW71" s="29"/>
      <c r="LYX71" s="29"/>
      <c r="LYY71" s="29"/>
      <c r="LYZ71" s="29"/>
      <c r="LZA71" s="29"/>
      <c r="LZB71" s="29"/>
      <c r="LZC71" s="29"/>
      <c r="LZD71" s="29"/>
      <c r="LZE71" s="29"/>
      <c r="LZF71" s="29"/>
      <c r="LZG71" s="29"/>
      <c r="LZH71" s="29"/>
      <c r="LZI71" s="29"/>
      <c r="LZJ71" s="29"/>
      <c r="LZK71" s="29"/>
      <c r="LZL71" s="29"/>
      <c r="LZM71" s="29"/>
      <c r="LZN71" s="29"/>
      <c r="LZO71" s="29"/>
      <c r="LZP71" s="29"/>
      <c r="LZQ71" s="29"/>
      <c r="LZR71" s="29"/>
      <c r="LZS71" s="29"/>
      <c r="LZT71" s="29"/>
      <c r="LZU71" s="29"/>
      <c r="LZV71" s="29"/>
      <c r="LZW71" s="29"/>
      <c r="LZX71" s="29"/>
      <c r="LZY71" s="29"/>
      <c r="LZZ71" s="29"/>
      <c r="MAA71" s="29"/>
      <c r="MAB71" s="29"/>
      <c r="MAC71" s="29"/>
      <c r="MAD71" s="29"/>
      <c r="MAE71" s="29"/>
      <c r="MAF71" s="29"/>
      <c r="MAG71" s="29"/>
      <c r="MAH71" s="29"/>
      <c r="MAI71" s="29"/>
      <c r="MAJ71" s="29"/>
      <c r="MAK71" s="29"/>
      <c r="MAL71" s="29"/>
      <c r="MAM71" s="29"/>
      <c r="MAN71" s="29"/>
      <c r="MAO71" s="29"/>
      <c r="MAP71" s="29"/>
      <c r="MAQ71" s="29"/>
      <c r="MAR71" s="29"/>
      <c r="MAS71" s="29"/>
      <c r="MAT71" s="29"/>
      <c r="MAU71" s="29"/>
      <c r="MAV71" s="29"/>
      <c r="MAW71" s="29"/>
      <c r="MAX71" s="29"/>
      <c r="MAY71" s="29"/>
      <c r="MAZ71" s="29"/>
      <c r="MBA71" s="29"/>
      <c r="MBB71" s="29"/>
      <c r="MBC71" s="29"/>
      <c r="MBD71" s="29"/>
      <c r="MBE71" s="29"/>
      <c r="MBF71" s="29"/>
      <c r="MBG71" s="29"/>
      <c r="MBH71" s="29"/>
      <c r="MBI71" s="29"/>
      <c r="MBJ71" s="29"/>
      <c r="MBK71" s="29"/>
      <c r="MBL71" s="29"/>
      <c r="MBM71" s="29"/>
      <c r="MBN71" s="29"/>
      <c r="MBO71" s="29"/>
      <c r="MBP71" s="29"/>
      <c r="MBQ71" s="29"/>
      <c r="MBR71" s="29"/>
      <c r="MBS71" s="29"/>
      <c r="MBT71" s="29"/>
      <c r="MBU71" s="29"/>
      <c r="MBV71" s="29"/>
      <c r="MBW71" s="29"/>
      <c r="MBX71" s="29"/>
      <c r="MBY71" s="29"/>
      <c r="MBZ71" s="29"/>
      <c r="MCA71" s="29"/>
      <c r="MCB71" s="29"/>
      <c r="MCC71" s="29"/>
      <c r="MCD71" s="29"/>
      <c r="MCE71" s="29"/>
      <c r="MCF71" s="29"/>
      <c r="MCG71" s="29"/>
      <c r="MCH71" s="29"/>
      <c r="MCI71" s="29"/>
      <c r="MCJ71" s="29"/>
      <c r="MCK71" s="29"/>
      <c r="MCL71" s="29"/>
      <c r="MCM71" s="29"/>
      <c r="MCN71" s="29"/>
      <c r="MCO71" s="29"/>
      <c r="MCP71" s="29"/>
      <c r="MCQ71" s="29"/>
      <c r="MCR71" s="29"/>
      <c r="MCS71" s="29"/>
      <c r="MCT71" s="29"/>
      <c r="MCU71" s="29"/>
      <c r="MCV71" s="29"/>
      <c r="MCW71" s="29"/>
      <c r="MCX71" s="29"/>
      <c r="MCY71" s="29"/>
      <c r="MCZ71" s="29"/>
      <c r="MDA71" s="29"/>
      <c r="MDB71" s="29"/>
      <c r="MDC71" s="29"/>
      <c r="MDD71" s="29"/>
      <c r="MDE71" s="29"/>
      <c r="MDF71" s="29"/>
      <c r="MDG71" s="29"/>
      <c r="MDH71" s="29"/>
      <c r="MDI71" s="29"/>
      <c r="MDJ71" s="29"/>
      <c r="MDK71" s="29"/>
      <c r="MDL71" s="29"/>
      <c r="MDM71" s="29"/>
      <c r="MDN71" s="29"/>
      <c r="MDO71" s="29"/>
      <c r="MDP71" s="29"/>
      <c r="MDQ71" s="29"/>
      <c r="MDR71" s="29"/>
      <c r="MDS71" s="29"/>
      <c r="MDT71" s="29"/>
      <c r="MDU71" s="29"/>
      <c r="MDV71" s="29"/>
      <c r="MDW71" s="29"/>
      <c r="MDX71" s="29"/>
      <c r="MDY71" s="29"/>
      <c r="MDZ71" s="29"/>
      <c r="MEA71" s="29"/>
      <c r="MEB71" s="29"/>
      <c r="MEC71" s="29"/>
      <c r="MED71" s="29"/>
      <c r="MEE71" s="29"/>
      <c r="MEF71" s="29"/>
      <c r="MEG71" s="29"/>
      <c r="MEH71" s="29"/>
      <c r="MEI71" s="29"/>
      <c r="MEJ71" s="29"/>
      <c r="MEK71" s="29"/>
      <c r="MEL71" s="29"/>
      <c r="MEM71" s="29"/>
      <c r="MEN71" s="29"/>
      <c r="MEO71" s="29"/>
      <c r="MEP71" s="29"/>
      <c r="MEQ71" s="29"/>
      <c r="MER71" s="29"/>
      <c r="MES71" s="29"/>
      <c r="MET71" s="29"/>
      <c r="MEU71" s="29"/>
      <c r="MEV71" s="29"/>
      <c r="MEW71" s="29"/>
      <c r="MEX71" s="29"/>
      <c r="MEY71" s="29"/>
      <c r="MEZ71" s="29"/>
      <c r="MFA71" s="29"/>
      <c r="MFB71" s="29"/>
      <c r="MFC71" s="29"/>
      <c r="MFD71" s="29"/>
      <c r="MFE71" s="29"/>
      <c r="MFF71" s="29"/>
      <c r="MFG71" s="29"/>
      <c r="MFH71" s="29"/>
      <c r="MFI71" s="29"/>
      <c r="MFJ71" s="29"/>
      <c r="MFK71" s="29"/>
      <c r="MFL71" s="29"/>
      <c r="MFM71" s="29"/>
      <c r="MFN71" s="29"/>
      <c r="MFO71" s="29"/>
      <c r="MFP71" s="29"/>
      <c r="MFQ71" s="29"/>
      <c r="MFR71" s="29"/>
      <c r="MFS71" s="29"/>
      <c r="MFT71" s="29"/>
      <c r="MFU71" s="29"/>
      <c r="MFV71" s="29"/>
      <c r="MFW71" s="29"/>
      <c r="MFX71" s="29"/>
      <c r="MFY71" s="29"/>
      <c r="MFZ71" s="29"/>
      <c r="MGA71" s="29"/>
      <c r="MGB71" s="29"/>
      <c r="MGC71" s="29"/>
      <c r="MGD71" s="29"/>
      <c r="MGE71" s="29"/>
      <c r="MGF71" s="29"/>
      <c r="MGG71" s="29"/>
      <c r="MGH71" s="29"/>
      <c r="MGI71" s="29"/>
      <c r="MGJ71" s="29"/>
      <c r="MGK71" s="29"/>
      <c r="MGL71" s="29"/>
      <c r="MGM71" s="29"/>
      <c r="MGN71" s="29"/>
      <c r="MGO71" s="29"/>
      <c r="MGP71" s="29"/>
      <c r="MGQ71" s="29"/>
      <c r="MGR71" s="29"/>
      <c r="MGS71" s="29"/>
      <c r="MGT71" s="29"/>
      <c r="MGU71" s="29"/>
      <c r="MGV71" s="29"/>
      <c r="MGW71" s="29"/>
      <c r="MGX71" s="29"/>
      <c r="MGY71" s="29"/>
      <c r="MGZ71" s="29"/>
      <c r="MHA71" s="29"/>
      <c r="MHB71" s="29"/>
      <c r="MHC71" s="29"/>
      <c r="MHD71" s="29"/>
      <c r="MHE71" s="29"/>
      <c r="MHF71" s="29"/>
      <c r="MHG71" s="29"/>
      <c r="MHH71" s="29"/>
      <c r="MHI71" s="29"/>
      <c r="MHJ71" s="29"/>
      <c r="MHK71" s="29"/>
      <c r="MHL71" s="29"/>
      <c r="MHM71" s="29"/>
      <c r="MHN71" s="29"/>
      <c r="MHO71" s="29"/>
      <c r="MHP71" s="29"/>
      <c r="MHQ71" s="29"/>
      <c r="MHR71" s="29"/>
      <c r="MHS71" s="29"/>
      <c r="MHT71" s="29"/>
      <c r="MHU71" s="29"/>
      <c r="MHV71" s="29"/>
      <c r="MHW71" s="29"/>
      <c r="MHX71" s="29"/>
      <c r="MHY71" s="29"/>
      <c r="MHZ71" s="29"/>
      <c r="MIA71" s="29"/>
      <c r="MIB71" s="29"/>
      <c r="MIC71" s="29"/>
      <c r="MID71" s="29"/>
      <c r="MIE71" s="29"/>
      <c r="MIF71" s="29"/>
      <c r="MIG71" s="29"/>
      <c r="MIH71" s="29"/>
      <c r="MII71" s="29"/>
      <c r="MIJ71" s="29"/>
      <c r="MIK71" s="29"/>
      <c r="MIL71" s="29"/>
      <c r="MIM71" s="29"/>
      <c r="MIN71" s="29"/>
      <c r="MIO71" s="29"/>
      <c r="MIP71" s="29"/>
      <c r="MIQ71" s="29"/>
      <c r="MIR71" s="29"/>
      <c r="MIS71" s="29"/>
      <c r="MIT71" s="29"/>
      <c r="MIU71" s="29"/>
      <c r="MIV71" s="29"/>
      <c r="MIW71" s="29"/>
      <c r="MIX71" s="29"/>
      <c r="MIY71" s="29"/>
      <c r="MIZ71" s="29"/>
      <c r="MJA71" s="29"/>
      <c r="MJB71" s="29"/>
      <c r="MJC71" s="29"/>
      <c r="MJD71" s="29"/>
      <c r="MJE71" s="29"/>
      <c r="MJF71" s="29"/>
      <c r="MJG71" s="29"/>
      <c r="MJH71" s="29"/>
      <c r="MJI71" s="29"/>
      <c r="MJJ71" s="29"/>
      <c r="MJK71" s="29"/>
      <c r="MJL71" s="29"/>
      <c r="MJM71" s="29"/>
      <c r="MJN71" s="29"/>
      <c r="MJO71" s="29"/>
      <c r="MJP71" s="29"/>
      <c r="MJQ71" s="29"/>
      <c r="MJR71" s="29"/>
      <c r="MJS71" s="29"/>
      <c r="MJT71" s="29"/>
      <c r="MJU71" s="29"/>
      <c r="MJV71" s="29"/>
      <c r="MJW71" s="29"/>
      <c r="MJX71" s="29"/>
      <c r="MJY71" s="29"/>
      <c r="MJZ71" s="29"/>
      <c r="MKA71" s="29"/>
      <c r="MKB71" s="29"/>
      <c r="MKC71" s="29"/>
      <c r="MKD71" s="29"/>
      <c r="MKE71" s="29"/>
      <c r="MKF71" s="29"/>
      <c r="MKG71" s="29"/>
      <c r="MKH71" s="29"/>
      <c r="MKI71" s="29"/>
      <c r="MKJ71" s="29"/>
      <c r="MKK71" s="29"/>
      <c r="MKL71" s="29"/>
      <c r="MKM71" s="29"/>
      <c r="MKN71" s="29"/>
      <c r="MKO71" s="29"/>
      <c r="MKP71" s="29"/>
      <c r="MKQ71" s="29"/>
      <c r="MKR71" s="29"/>
      <c r="MKS71" s="29"/>
      <c r="MKT71" s="29"/>
      <c r="MKU71" s="29"/>
      <c r="MKV71" s="29"/>
      <c r="MKW71" s="29"/>
      <c r="MKX71" s="29"/>
      <c r="MKY71" s="29"/>
      <c r="MKZ71" s="29"/>
      <c r="MLA71" s="29"/>
      <c r="MLB71" s="29"/>
      <c r="MLC71" s="29"/>
      <c r="MLD71" s="29"/>
      <c r="MLE71" s="29"/>
      <c r="MLF71" s="29"/>
      <c r="MLG71" s="29"/>
      <c r="MLH71" s="29"/>
      <c r="MLI71" s="29"/>
      <c r="MLJ71" s="29"/>
      <c r="MLK71" s="29"/>
      <c r="MLL71" s="29"/>
      <c r="MLM71" s="29"/>
      <c r="MLN71" s="29"/>
      <c r="MLO71" s="29"/>
      <c r="MLP71" s="29"/>
      <c r="MLQ71" s="29"/>
      <c r="MLR71" s="29"/>
      <c r="MLS71" s="29"/>
      <c r="MLT71" s="29"/>
      <c r="MLU71" s="29"/>
      <c r="MLV71" s="29"/>
      <c r="MLW71" s="29"/>
      <c r="MLX71" s="29"/>
      <c r="MLY71" s="29"/>
      <c r="MLZ71" s="29"/>
      <c r="MMA71" s="29"/>
      <c r="MMB71" s="29"/>
      <c r="MMC71" s="29"/>
      <c r="MMD71" s="29"/>
      <c r="MME71" s="29"/>
      <c r="MMF71" s="29"/>
      <c r="MMG71" s="29"/>
      <c r="MMH71" s="29"/>
      <c r="MMI71" s="29"/>
      <c r="MMJ71" s="29"/>
      <c r="MMK71" s="29"/>
      <c r="MML71" s="29"/>
      <c r="MMM71" s="29"/>
      <c r="MMN71" s="29"/>
      <c r="MMO71" s="29"/>
      <c r="MMP71" s="29"/>
      <c r="MMQ71" s="29"/>
      <c r="MMR71" s="29"/>
      <c r="MMS71" s="29"/>
      <c r="MMT71" s="29"/>
      <c r="MMU71" s="29"/>
      <c r="MMV71" s="29"/>
      <c r="MMW71" s="29"/>
      <c r="MMX71" s="29"/>
      <c r="MMY71" s="29"/>
      <c r="MMZ71" s="29"/>
      <c r="MNA71" s="29"/>
      <c r="MNB71" s="29"/>
      <c r="MNC71" s="29"/>
      <c r="MND71" s="29"/>
      <c r="MNE71" s="29"/>
      <c r="MNF71" s="29"/>
      <c r="MNG71" s="29"/>
      <c r="MNH71" s="29"/>
      <c r="MNI71" s="29"/>
      <c r="MNJ71" s="29"/>
      <c r="MNK71" s="29"/>
      <c r="MNL71" s="29"/>
      <c r="MNM71" s="29"/>
      <c r="MNN71" s="29"/>
      <c r="MNO71" s="29"/>
      <c r="MNP71" s="29"/>
      <c r="MNQ71" s="29"/>
      <c r="MNR71" s="29"/>
      <c r="MNS71" s="29"/>
      <c r="MNT71" s="29"/>
      <c r="MNU71" s="29"/>
      <c r="MNV71" s="29"/>
      <c r="MNW71" s="29"/>
      <c r="MNX71" s="29"/>
      <c r="MNY71" s="29"/>
      <c r="MNZ71" s="29"/>
      <c r="MOA71" s="29"/>
      <c r="MOB71" s="29"/>
      <c r="MOC71" s="29"/>
      <c r="MOD71" s="29"/>
      <c r="MOE71" s="29"/>
      <c r="MOF71" s="29"/>
      <c r="MOG71" s="29"/>
      <c r="MOH71" s="29"/>
      <c r="MOI71" s="29"/>
      <c r="MOJ71" s="29"/>
      <c r="MOK71" s="29"/>
      <c r="MOL71" s="29"/>
      <c r="MOM71" s="29"/>
      <c r="MON71" s="29"/>
      <c r="MOO71" s="29"/>
      <c r="MOP71" s="29"/>
      <c r="MOQ71" s="29"/>
      <c r="MOR71" s="29"/>
      <c r="MOS71" s="29"/>
      <c r="MOT71" s="29"/>
      <c r="MOU71" s="29"/>
      <c r="MOV71" s="29"/>
      <c r="MOW71" s="29"/>
      <c r="MOX71" s="29"/>
      <c r="MOY71" s="29"/>
      <c r="MOZ71" s="29"/>
      <c r="MPA71" s="29"/>
      <c r="MPB71" s="29"/>
      <c r="MPC71" s="29"/>
      <c r="MPD71" s="29"/>
      <c r="MPE71" s="29"/>
      <c r="MPF71" s="29"/>
      <c r="MPG71" s="29"/>
      <c r="MPH71" s="29"/>
      <c r="MPI71" s="29"/>
      <c r="MPJ71" s="29"/>
      <c r="MPK71" s="29"/>
      <c r="MPL71" s="29"/>
      <c r="MPM71" s="29"/>
      <c r="MPN71" s="29"/>
      <c r="MPO71" s="29"/>
      <c r="MPP71" s="29"/>
      <c r="MPQ71" s="29"/>
      <c r="MPR71" s="29"/>
      <c r="MPS71" s="29"/>
      <c r="MPT71" s="29"/>
      <c r="MPU71" s="29"/>
      <c r="MPV71" s="29"/>
      <c r="MPW71" s="29"/>
      <c r="MPX71" s="29"/>
      <c r="MPY71" s="29"/>
      <c r="MPZ71" s="29"/>
      <c r="MQA71" s="29"/>
      <c r="MQB71" s="29"/>
      <c r="MQC71" s="29"/>
      <c r="MQD71" s="29"/>
      <c r="MQE71" s="29"/>
      <c r="MQF71" s="29"/>
      <c r="MQG71" s="29"/>
      <c r="MQH71" s="29"/>
      <c r="MQI71" s="29"/>
      <c r="MQJ71" s="29"/>
      <c r="MQK71" s="29"/>
      <c r="MQL71" s="29"/>
      <c r="MQM71" s="29"/>
      <c r="MQN71" s="29"/>
      <c r="MQO71" s="29"/>
      <c r="MQP71" s="29"/>
      <c r="MQQ71" s="29"/>
      <c r="MQR71" s="29"/>
      <c r="MQS71" s="29"/>
      <c r="MQT71" s="29"/>
      <c r="MQU71" s="29"/>
      <c r="MQV71" s="29"/>
      <c r="MQW71" s="29"/>
      <c r="MQX71" s="29"/>
      <c r="MQY71" s="29"/>
      <c r="MQZ71" s="29"/>
      <c r="MRA71" s="29"/>
      <c r="MRB71" s="29"/>
      <c r="MRC71" s="29"/>
      <c r="MRD71" s="29"/>
      <c r="MRE71" s="29"/>
      <c r="MRF71" s="29"/>
      <c r="MRG71" s="29"/>
      <c r="MRH71" s="29"/>
      <c r="MRI71" s="29"/>
      <c r="MRJ71" s="29"/>
      <c r="MRK71" s="29"/>
      <c r="MRL71" s="29"/>
      <c r="MRM71" s="29"/>
      <c r="MRN71" s="29"/>
      <c r="MRO71" s="29"/>
      <c r="MRP71" s="29"/>
      <c r="MRQ71" s="29"/>
      <c r="MRR71" s="29"/>
      <c r="MRS71" s="29"/>
      <c r="MRT71" s="29"/>
      <c r="MRU71" s="29"/>
      <c r="MRV71" s="29"/>
      <c r="MRW71" s="29"/>
      <c r="MRX71" s="29"/>
      <c r="MRY71" s="29"/>
      <c r="MRZ71" s="29"/>
      <c r="MSA71" s="29"/>
      <c r="MSB71" s="29"/>
      <c r="MSC71" s="29"/>
      <c r="MSD71" s="29"/>
      <c r="MSE71" s="29"/>
      <c r="MSF71" s="29"/>
      <c r="MSG71" s="29"/>
      <c r="MSH71" s="29"/>
      <c r="MSI71" s="29"/>
      <c r="MSJ71" s="29"/>
      <c r="MSK71" s="29"/>
      <c r="MSL71" s="29"/>
      <c r="MSM71" s="29"/>
      <c r="MSN71" s="29"/>
      <c r="MSO71" s="29"/>
      <c r="MSP71" s="29"/>
      <c r="MSQ71" s="29"/>
      <c r="MSR71" s="29"/>
      <c r="MSS71" s="29"/>
      <c r="MST71" s="29"/>
      <c r="MSU71" s="29"/>
      <c r="MSV71" s="29"/>
      <c r="MSW71" s="29"/>
      <c r="MSX71" s="29"/>
      <c r="MSY71" s="29"/>
      <c r="MSZ71" s="29"/>
      <c r="MTA71" s="29"/>
      <c r="MTB71" s="29"/>
      <c r="MTC71" s="29"/>
      <c r="MTD71" s="29"/>
      <c r="MTE71" s="29"/>
      <c r="MTF71" s="29"/>
      <c r="MTG71" s="29"/>
      <c r="MTH71" s="29"/>
      <c r="MTI71" s="29"/>
      <c r="MTJ71" s="29"/>
      <c r="MTK71" s="29"/>
      <c r="MTL71" s="29"/>
      <c r="MTM71" s="29"/>
      <c r="MTN71" s="29"/>
      <c r="MTO71" s="29"/>
      <c r="MTP71" s="29"/>
      <c r="MTQ71" s="29"/>
      <c r="MTR71" s="29"/>
      <c r="MTS71" s="29"/>
      <c r="MTT71" s="29"/>
      <c r="MTU71" s="29"/>
      <c r="MTV71" s="29"/>
      <c r="MTW71" s="29"/>
      <c r="MTX71" s="29"/>
      <c r="MTY71" s="29"/>
      <c r="MTZ71" s="29"/>
      <c r="MUA71" s="29"/>
      <c r="MUB71" s="29"/>
      <c r="MUC71" s="29"/>
      <c r="MUD71" s="29"/>
      <c r="MUE71" s="29"/>
      <c r="MUF71" s="29"/>
      <c r="MUG71" s="29"/>
      <c r="MUH71" s="29"/>
      <c r="MUI71" s="29"/>
      <c r="MUJ71" s="29"/>
      <c r="MUK71" s="29"/>
      <c r="MUL71" s="29"/>
      <c r="MUM71" s="29"/>
      <c r="MUN71" s="29"/>
      <c r="MUO71" s="29"/>
      <c r="MUP71" s="29"/>
      <c r="MUQ71" s="29"/>
      <c r="MUR71" s="29"/>
      <c r="MUS71" s="29"/>
      <c r="MUT71" s="29"/>
      <c r="MUU71" s="29"/>
      <c r="MUV71" s="29"/>
      <c r="MUW71" s="29"/>
      <c r="MUX71" s="29"/>
      <c r="MUY71" s="29"/>
      <c r="MUZ71" s="29"/>
      <c r="MVA71" s="29"/>
      <c r="MVB71" s="29"/>
      <c r="MVC71" s="29"/>
      <c r="MVD71" s="29"/>
      <c r="MVE71" s="29"/>
      <c r="MVF71" s="29"/>
      <c r="MVG71" s="29"/>
      <c r="MVH71" s="29"/>
      <c r="MVI71" s="29"/>
      <c r="MVJ71" s="29"/>
      <c r="MVK71" s="29"/>
      <c r="MVL71" s="29"/>
      <c r="MVM71" s="29"/>
      <c r="MVN71" s="29"/>
      <c r="MVO71" s="29"/>
      <c r="MVP71" s="29"/>
      <c r="MVQ71" s="29"/>
      <c r="MVR71" s="29"/>
      <c r="MVS71" s="29"/>
      <c r="MVT71" s="29"/>
      <c r="MVU71" s="29"/>
      <c r="MVV71" s="29"/>
      <c r="MVW71" s="29"/>
      <c r="MVX71" s="29"/>
      <c r="MVY71" s="29"/>
      <c r="MVZ71" s="29"/>
      <c r="MWA71" s="29"/>
      <c r="MWB71" s="29"/>
      <c r="MWC71" s="29"/>
      <c r="MWD71" s="29"/>
      <c r="MWE71" s="29"/>
      <c r="MWF71" s="29"/>
      <c r="MWG71" s="29"/>
      <c r="MWH71" s="29"/>
      <c r="MWI71" s="29"/>
      <c r="MWJ71" s="29"/>
      <c r="MWK71" s="29"/>
      <c r="MWL71" s="29"/>
      <c r="MWM71" s="29"/>
      <c r="MWN71" s="29"/>
      <c r="MWO71" s="29"/>
      <c r="MWP71" s="29"/>
      <c r="MWQ71" s="29"/>
      <c r="MWR71" s="29"/>
      <c r="MWS71" s="29"/>
      <c r="MWT71" s="29"/>
      <c r="MWU71" s="29"/>
      <c r="MWV71" s="29"/>
      <c r="MWW71" s="29"/>
      <c r="MWX71" s="29"/>
      <c r="MWY71" s="29"/>
      <c r="MWZ71" s="29"/>
      <c r="MXA71" s="29"/>
      <c r="MXB71" s="29"/>
      <c r="MXC71" s="29"/>
      <c r="MXD71" s="29"/>
      <c r="MXE71" s="29"/>
      <c r="MXF71" s="29"/>
      <c r="MXG71" s="29"/>
      <c r="MXH71" s="29"/>
      <c r="MXI71" s="29"/>
      <c r="MXJ71" s="29"/>
      <c r="MXK71" s="29"/>
      <c r="MXL71" s="29"/>
      <c r="MXM71" s="29"/>
      <c r="MXN71" s="29"/>
      <c r="MXO71" s="29"/>
      <c r="MXP71" s="29"/>
      <c r="MXQ71" s="29"/>
      <c r="MXR71" s="29"/>
      <c r="MXS71" s="29"/>
      <c r="MXT71" s="29"/>
      <c r="MXU71" s="29"/>
      <c r="MXV71" s="29"/>
      <c r="MXW71" s="29"/>
      <c r="MXX71" s="29"/>
      <c r="MXY71" s="29"/>
      <c r="MXZ71" s="29"/>
      <c r="MYA71" s="29"/>
      <c r="MYB71" s="29"/>
      <c r="MYC71" s="29"/>
      <c r="MYD71" s="29"/>
      <c r="MYE71" s="29"/>
      <c r="MYF71" s="29"/>
      <c r="MYG71" s="29"/>
      <c r="MYH71" s="29"/>
      <c r="MYI71" s="29"/>
      <c r="MYJ71" s="29"/>
      <c r="MYK71" s="29"/>
      <c r="MYL71" s="29"/>
      <c r="MYM71" s="29"/>
      <c r="MYN71" s="29"/>
      <c r="MYO71" s="29"/>
      <c r="MYP71" s="29"/>
      <c r="MYQ71" s="29"/>
      <c r="MYR71" s="29"/>
      <c r="MYS71" s="29"/>
      <c r="MYT71" s="29"/>
      <c r="MYU71" s="29"/>
      <c r="MYV71" s="29"/>
      <c r="MYW71" s="29"/>
      <c r="MYX71" s="29"/>
      <c r="MYY71" s="29"/>
      <c r="MYZ71" s="29"/>
      <c r="MZA71" s="29"/>
      <c r="MZB71" s="29"/>
      <c r="MZC71" s="29"/>
      <c r="MZD71" s="29"/>
      <c r="MZE71" s="29"/>
      <c r="MZF71" s="29"/>
      <c r="MZG71" s="29"/>
      <c r="MZH71" s="29"/>
      <c r="MZI71" s="29"/>
      <c r="MZJ71" s="29"/>
      <c r="MZK71" s="29"/>
      <c r="MZL71" s="29"/>
      <c r="MZM71" s="29"/>
      <c r="MZN71" s="29"/>
      <c r="MZO71" s="29"/>
      <c r="MZP71" s="29"/>
      <c r="MZQ71" s="29"/>
      <c r="MZR71" s="29"/>
      <c r="MZS71" s="29"/>
      <c r="MZT71" s="29"/>
      <c r="MZU71" s="29"/>
      <c r="MZV71" s="29"/>
      <c r="MZW71" s="29"/>
      <c r="MZX71" s="29"/>
      <c r="MZY71" s="29"/>
      <c r="MZZ71" s="29"/>
      <c r="NAA71" s="29"/>
      <c r="NAB71" s="29"/>
      <c r="NAC71" s="29"/>
      <c r="NAD71" s="29"/>
      <c r="NAE71" s="29"/>
      <c r="NAF71" s="29"/>
      <c r="NAG71" s="29"/>
      <c r="NAH71" s="29"/>
      <c r="NAI71" s="29"/>
      <c r="NAJ71" s="29"/>
      <c r="NAK71" s="29"/>
      <c r="NAL71" s="29"/>
      <c r="NAM71" s="29"/>
      <c r="NAN71" s="29"/>
      <c r="NAO71" s="29"/>
      <c r="NAP71" s="29"/>
      <c r="NAQ71" s="29"/>
      <c r="NAR71" s="29"/>
      <c r="NAS71" s="29"/>
      <c r="NAT71" s="29"/>
      <c r="NAU71" s="29"/>
      <c r="NAV71" s="29"/>
      <c r="NAW71" s="29"/>
      <c r="NAX71" s="29"/>
      <c r="NAY71" s="29"/>
      <c r="NAZ71" s="29"/>
      <c r="NBA71" s="29"/>
      <c r="NBB71" s="29"/>
      <c r="NBC71" s="29"/>
      <c r="NBD71" s="29"/>
      <c r="NBE71" s="29"/>
      <c r="NBF71" s="29"/>
      <c r="NBG71" s="29"/>
      <c r="NBH71" s="29"/>
      <c r="NBI71" s="29"/>
      <c r="NBJ71" s="29"/>
      <c r="NBK71" s="29"/>
      <c r="NBL71" s="29"/>
      <c r="NBM71" s="29"/>
      <c r="NBN71" s="29"/>
      <c r="NBO71" s="29"/>
      <c r="NBP71" s="29"/>
      <c r="NBQ71" s="29"/>
      <c r="NBR71" s="29"/>
      <c r="NBS71" s="29"/>
      <c r="NBT71" s="29"/>
      <c r="NBU71" s="29"/>
      <c r="NBV71" s="29"/>
      <c r="NBW71" s="29"/>
      <c r="NBX71" s="29"/>
      <c r="NBY71" s="29"/>
      <c r="NBZ71" s="29"/>
      <c r="NCA71" s="29"/>
      <c r="NCB71" s="29"/>
      <c r="NCC71" s="29"/>
      <c r="NCD71" s="29"/>
      <c r="NCE71" s="29"/>
      <c r="NCF71" s="29"/>
      <c r="NCG71" s="29"/>
      <c r="NCH71" s="29"/>
      <c r="NCI71" s="29"/>
      <c r="NCJ71" s="29"/>
      <c r="NCK71" s="29"/>
      <c r="NCL71" s="29"/>
      <c r="NCM71" s="29"/>
      <c r="NCN71" s="29"/>
      <c r="NCO71" s="29"/>
      <c r="NCP71" s="29"/>
      <c r="NCQ71" s="29"/>
      <c r="NCR71" s="29"/>
      <c r="NCS71" s="29"/>
      <c r="NCT71" s="29"/>
      <c r="NCU71" s="29"/>
      <c r="NCV71" s="29"/>
      <c r="NCW71" s="29"/>
      <c r="NCX71" s="29"/>
      <c r="NCY71" s="29"/>
      <c r="NCZ71" s="29"/>
      <c r="NDA71" s="29"/>
      <c r="NDB71" s="29"/>
      <c r="NDC71" s="29"/>
      <c r="NDD71" s="29"/>
      <c r="NDE71" s="29"/>
      <c r="NDF71" s="29"/>
      <c r="NDG71" s="29"/>
      <c r="NDH71" s="29"/>
      <c r="NDI71" s="29"/>
      <c r="NDJ71" s="29"/>
      <c r="NDK71" s="29"/>
      <c r="NDL71" s="29"/>
      <c r="NDM71" s="29"/>
      <c r="NDN71" s="29"/>
      <c r="NDO71" s="29"/>
      <c r="NDP71" s="29"/>
      <c r="NDQ71" s="29"/>
      <c r="NDR71" s="29"/>
      <c r="NDS71" s="29"/>
      <c r="NDT71" s="29"/>
      <c r="NDU71" s="29"/>
      <c r="NDV71" s="29"/>
      <c r="NDW71" s="29"/>
      <c r="NDX71" s="29"/>
      <c r="NDY71" s="29"/>
      <c r="NDZ71" s="29"/>
      <c r="NEA71" s="29"/>
      <c r="NEB71" s="29"/>
      <c r="NEC71" s="29"/>
      <c r="NED71" s="29"/>
      <c r="NEE71" s="29"/>
      <c r="NEF71" s="29"/>
      <c r="NEG71" s="29"/>
      <c r="NEH71" s="29"/>
      <c r="NEI71" s="29"/>
      <c r="NEJ71" s="29"/>
      <c r="NEK71" s="29"/>
      <c r="NEL71" s="29"/>
      <c r="NEM71" s="29"/>
      <c r="NEN71" s="29"/>
      <c r="NEO71" s="29"/>
      <c r="NEP71" s="29"/>
      <c r="NEQ71" s="29"/>
      <c r="NER71" s="29"/>
      <c r="NES71" s="29"/>
      <c r="NET71" s="29"/>
      <c r="NEU71" s="29"/>
      <c r="NEV71" s="29"/>
      <c r="NEW71" s="29"/>
      <c r="NEX71" s="29"/>
      <c r="NEY71" s="29"/>
      <c r="NEZ71" s="29"/>
      <c r="NFA71" s="29"/>
      <c r="NFB71" s="29"/>
      <c r="NFC71" s="29"/>
      <c r="NFD71" s="29"/>
      <c r="NFE71" s="29"/>
      <c r="NFF71" s="29"/>
      <c r="NFG71" s="29"/>
      <c r="NFH71" s="29"/>
      <c r="NFI71" s="29"/>
      <c r="NFJ71" s="29"/>
      <c r="NFK71" s="29"/>
      <c r="NFL71" s="29"/>
      <c r="NFM71" s="29"/>
      <c r="NFN71" s="29"/>
      <c r="NFO71" s="29"/>
      <c r="NFP71" s="29"/>
      <c r="NFQ71" s="29"/>
      <c r="NFR71" s="29"/>
      <c r="NFS71" s="29"/>
      <c r="NFT71" s="29"/>
      <c r="NFU71" s="29"/>
      <c r="NFV71" s="29"/>
      <c r="NFW71" s="29"/>
      <c r="NFX71" s="29"/>
      <c r="NFY71" s="29"/>
      <c r="NFZ71" s="29"/>
      <c r="NGA71" s="29"/>
      <c r="NGB71" s="29"/>
      <c r="NGC71" s="29"/>
      <c r="NGD71" s="29"/>
      <c r="NGE71" s="29"/>
      <c r="NGF71" s="29"/>
      <c r="NGG71" s="29"/>
      <c r="NGH71" s="29"/>
      <c r="NGI71" s="29"/>
      <c r="NGJ71" s="29"/>
      <c r="NGK71" s="29"/>
      <c r="NGL71" s="29"/>
      <c r="NGM71" s="29"/>
      <c r="NGN71" s="29"/>
      <c r="NGO71" s="29"/>
      <c r="NGP71" s="29"/>
      <c r="NGQ71" s="29"/>
      <c r="NGR71" s="29"/>
      <c r="NGS71" s="29"/>
      <c r="NGT71" s="29"/>
      <c r="NGU71" s="29"/>
      <c r="NGV71" s="29"/>
      <c r="NGW71" s="29"/>
      <c r="NGX71" s="29"/>
      <c r="NGY71" s="29"/>
      <c r="NGZ71" s="29"/>
      <c r="NHA71" s="29"/>
      <c r="NHB71" s="29"/>
      <c r="NHC71" s="29"/>
      <c r="NHD71" s="29"/>
      <c r="NHE71" s="29"/>
      <c r="NHF71" s="29"/>
      <c r="NHG71" s="29"/>
      <c r="NHH71" s="29"/>
      <c r="NHI71" s="29"/>
      <c r="NHJ71" s="29"/>
      <c r="NHK71" s="29"/>
      <c r="NHL71" s="29"/>
      <c r="NHM71" s="29"/>
      <c r="NHN71" s="29"/>
      <c r="NHO71" s="29"/>
      <c r="NHP71" s="29"/>
      <c r="NHQ71" s="29"/>
      <c r="NHR71" s="29"/>
      <c r="NHS71" s="29"/>
      <c r="NHT71" s="29"/>
      <c r="NHU71" s="29"/>
      <c r="NHV71" s="29"/>
      <c r="NHW71" s="29"/>
      <c r="NHX71" s="29"/>
      <c r="NHY71" s="29"/>
      <c r="NHZ71" s="29"/>
      <c r="NIA71" s="29"/>
      <c r="NIB71" s="29"/>
      <c r="NIC71" s="29"/>
      <c r="NID71" s="29"/>
      <c r="NIE71" s="29"/>
      <c r="NIF71" s="29"/>
      <c r="NIG71" s="29"/>
      <c r="NIH71" s="29"/>
      <c r="NII71" s="29"/>
      <c r="NIJ71" s="29"/>
      <c r="NIK71" s="29"/>
      <c r="NIL71" s="29"/>
      <c r="NIM71" s="29"/>
      <c r="NIN71" s="29"/>
      <c r="NIO71" s="29"/>
      <c r="NIP71" s="29"/>
      <c r="NIQ71" s="29"/>
      <c r="NIR71" s="29"/>
      <c r="NIS71" s="29"/>
      <c r="NIT71" s="29"/>
      <c r="NIU71" s="29"/>
      <c r="NIV71" s="29"/>
      <c r="NIW71" s="29"/>
      <c r="NIX71" s="29"/>
      <c r="NIY71" s="29"/>
      <c r="NIZ71" s="29"/>
      <c r="NJA71" s="29"/>
      <c r="NJB71" s="29"/>
      <c r="NJC71" s="29"/>
      <c r="NJD71" s="29"/>
      <c r="NJE71" s="29"/>
      <c r="NJF71" s="29"/>
      <c r="NJG71" s="29"/>
      <c r="NJH71" s="29"/>
      <c r="NJI71" s="29"/>
      <c r="NJJ71" s="29"/>
      <c r="NJK71" s="29"/>
      <c r="NJL71" s="29"/>
      <c r="NJM71" s="29"/>
      <c r="NJN71" s="29"/>
      <c r="NJO71" s="29"/>
      <c r="NJP71" s="29"/>
      <c r="NJQ71" s="29"/>
      <c r="NJR71" s="29"/>
      <c r="NJS71" s="29"/>
      <c r="NJT71" s="29"/>
      <c r="NJU71" s="29"/>
      <c r="NJV71" s="29"/>
      <c r="NJW71" s="29"/>
      <c r="NJX71" s="29"/>
      <c r="NJY71" s="29"/>
      <c r="NJZ71" s="29"/>
      <c r="NKA71" s="29"/>
      <c r="NKB71" s="29"/>
      <c r="NKC71" s="29"/>
      <c r="NKD71" s="29"/>
      <c r="NKE71" s="29"/>
      <c r="NKF71" s="29"/>
      <c r="NKG71" s="29"/>
      <c r="NKH71" s="29"/>
      <c r="NKI71" s="29"/>
      <c r="NKJ71" s="29"/>
      <c r="NKK71" s="29"/>
      <c r="NKL71" s="29"/>
      <c r="NKM71" s="29"/>
      <c r="NKN71" s="29"/>
      <c r="NKO71" s="29"/>
      <c r="NKP71" s="29"/>
      <c r="NKQ71" s="29"/>
      <c r="NKR71" s="29"/>
      <c r="NKS71" s="29"/>
      <c r="NKT71" s="29"/>
      <c r="NKU71" s="29"/>
      <c r="NKV71" s="29"/>
      <c r="NKW71" s="29"/>
      <c r="NKX71" s="29"/>
      <c r="NKY71" s="29"/>
      <c r="NKZ71" s="29"/>
      <c r="NLA71" s="29"/>
      <c r="NLB71" s="29"/>
      <c r="NLC71" s="29"/>
      <c r="NLD71" s="29"/>
      <c r="NLE71" s="29"/>
      <c r="NLF71" s="29"/>
      <c r="NLG71" s="29"/>
      <c r="NLH71" s="29"/>
      <c r="NLI71" s="29"/>
      <c r="NLJ71" s="29"/>
      <c r="NLK71" s="29"/>
      <c r="NLL71" s="29"/>
      <c r="NLM71" s="29"/>
      <c r="NLN71" s="29"/>
      <c r="NLO71" s="29"/>
      <c r="NLP71" s="29"/>
      <c r="NLQ71" s="29"/>
      <c r="NLR71" s="29"/>
      <c r="NLS71" s="29"/>
      <c r="NLT71" s="29"/>
      <c r="NLU71" s="29"/>
      <c r="NLV71" s="29"/>
      <c r="NLW71" s="29"/>
      <c r="NLX71" s="29"/>
      <c r="NLY71" s="29"/>
      <c r="NLZ71" s="29"/>
      <c r="NMA71" s="29"/>
      <c r="NMB71" s="29"/>
      <c r="NMC71" s="29"/>
      <c r="NMD71" s="29"/>
      <c r="NME71" s="29"/>
      <c r="NMF71" s="29"/>
      <c r="NMG71" s="29"/>
      <c r="NMH71" s="29"/>
      <c r="NMI71" s="29"/>
      <c r="NMJ71" s="29"/>
      <c r="NMK71" s="29"/>
      <c r="NML71" s="29"/>
      <c r="NMM71" s="29"/>
      <c r="NMN71" s="29"/>
      <c r="NMO71" s="29"/>
      <c r="NMP71" s="29"/>
      <c r="NMQ71" s="29"/>
      <c r="NMR71" s="29"/>
      <c r="NMS71" s="29"/>
      <c r="NMT71" s="29"/>
      <c r="NMU71" s="29"/>
      <c r="NMV71" s="29"/>
      <c r="NMW71" s="29"/>
      <c r="NMX71" s="29"/>
      <c r="NMY71" s="29"/>
      <c r="NMZ71" s="29"/>
      <c r="NNA71" s="29"/>
      <c r="NNB71" s="29"/>
      <c r="NNC71" s="29"/>
      <c r="NND71" s="29"/>
      <c r="NNE71" s="29"/>
      <c r="NNF71" s="29"/>
      <c r="NNG71" s="29"/>
      <c r="NNH71" s="29"/>
      <c r="NNI71" s="29"/>
      <c r="NNJ71" s="29"/>
      <c r="NNK71" s="29"/>
      <c r="NNL71" s="29"/>
      <c r="NNM71" s="29"/>
      <c r="NNN71" s="29"/>
      <c r="NNO71" s="29"/>
      <c r="NNP71" s="29"/>
      <c r="NNQ71" s="29"/>
      <c r="NNR71" s="29"/>
      <c r="NNS71" s="29"/>
      <c r="NNT71" s="29"/>
      <c r="NNU71" s="29"/>
      <c r="NNV71" s="29"/>
      <c r="NNW71" s="29"/>
      <c r="NNX71" s="29"/>
      <c r="NNY71" s="29"/>
      <c r="NNZ71" s="29"/>
      <c r="NOA71" s="29"/>
      <c r="NOB71" s="29"/>
      <c r="NOC71" s="29"/>
      <c r="NOD71" s="29"/>
      <c r="NOE71" s="29"/>
      <c r="NOF71" s="29"/>
      <c r="NOG71" s="29"/>
      <c r="NOH71" s="29"/>
      <c r="NOI71" s="29"/>
      <c r="NOJ71" s="29"/>
      <c r="NOK71" s="29"/>
      <c r="NOL71" s="29"/>
      <c r="NOM71" s="29"/>
      <c r="NON71" s="29"/>
      <c r="NOO71" s="29"/>
      <c r="NOP71" s="29"/>
      <c r="NOQ71" s="29"/>
      <c r="NOR71" s="29"/>
      <c r="NOS71" s="29"/>
      <c r="NOT71" s="29"/>
      <c r="NOU71" s="29"/>
      <c r="NOV71" s="29"/>
      <c r="NOW71" s="29"/>
      <c r="NOX71" s="29"/>
      <c r="NOY71" s="29"/>
      <c r="NOZ71" s="29"/>
      <c r="NPA71" s="29"/>
      <c r="NPB71" s="29"/>
      <c r="NPC71" s="29"/>
      <c r="NPD71" s="29"/>
      <c r="NPE71" s="29"/>
      <c r="NPF71" s="29"/>
      <c r="NPG71" s="29"/>
      <c r="NPH71" s="29"/>
      <c r="NPI71" s="29"/>
      <c r="NPJ71" s="29"/>
      <c r="NPK71" s="29"/>
      <c r="NPL71" s="29"/>
      <c r="NPM71" s="29"/>
      <c r="NPN71" s="29"/>
      <c r="NPO71" s="29"/>
      <c r="NPP71" s="29"/>
      <c r="NPQ71" s="29"/>
      <c r="NPR71" s="29"/>
      <c r="NPS71" s="29"/>
      <c r="NPT71" s="29"/>
      <c r="NPU71" s="29"/>
      <c r="NPV71" s="29"/>
      <c r="NPW71" s="29"/>
      <c r="NPX71" s="29"/>
      <c r="NPY71" s="29"/>
      <c r="NPZ71" s="29"/>
      <c r="NQA71" s="29"/>
      <c r="NQB71" s="29"/>
      <c r="NQC71" s="29"/>
      <c r="NQD71" s="29"/>
      <c r="NQE71" s="29"/>
      <c r="NQF71" s="29"/>
      <c r="NQG71" s="29"/>
      <c r="NQH71" s="29"/>
      <c r="NQI71" s="29"/>
      <c r="NQJ71" s="29"/>
      <c r="NQK71" s="29"/>
      <c r="NQL71" s="29"/>
      <c r="NQM71" s="29"/>
      <c r="NQN71" s="29"/>
      <c r="NQO71" s="29"/>
      <c r="NQP71" s="29"/>
      <c r="NQQ71" s="29"/>
      <c r="NQR71" s="29"/>
      <c r="NQS71" s="29"/>
      <c r="NQT71" s="29"/>
      <c r="NQU71" s="29"/>
      <c r="NQV71" s="29"/>
      <c r="NQW71" s="29"/>
      <c r="NQX71" s="29"/>
      <c r="NQY71" s="29"/>
      <c r="NQZ71" s="29"/>
      <c r="NRA71" s="29"/>
      <c r="NRB71" s="29"/>
      <c r="NRC71" s="29"/>
      <c r="NRD71" s="29"/>
      <c r="NRE71" s="29"/>
      <c r="NRF71" s="29"/>
      <c r="NRG71" s="29"/>
      <c r="NRH71" s="29"/>
      <c r="NRI71" s="29"/>
      <c r="NRJ71" s="29"/>
      <c r="NRK71" s="29"/>
      <c r="NRL71" s="29"/>
      <c r="NRM71" s="29"/>
      <c r="NRN71" s="29"/>
      <c r="NRO71" s="29"/>
      <c r="NRP71" s="29"/>
      <c r="NRQ71" s="29"/>
      <c r="NRR71" s="29"/>
      <c r="NRS71" s="29"/>
      <c r="NRT71" s="29"/>
      <c r="NRU71" s="29"/>
      <c r="NRV71" s="29"/>
      <c r="NRW71" s="29"/>
      <c r="NRX71" s="29"/>
      <c r="NRY71" s="29"/>
      <c r="NRZ71" s="29"/>
      <c r="NSA71" s="29"/>
      <c r="NSB71" s="29"/>
      <c r="NSC71" s="29"/>
      <c r="NSD71" s="29"/>
      <c r="NSE71" s="29"/>
      <c r="NSF71" s="29"/>
      <c r="NSG71" s="29"/>
      <c r="NSH71" s="29"/>
      <c r="NSI71" s="29"/>
      <c r="NSJ71" s="29"/>
      <c r="NSK71" s="29"/>
      <c r="NSL71" s="29"/>
      <c r="NSM71" s="29"/>
      <c r="NSN71" s="29"/>
      <c r="NSO71" s="29"/>
      <c r="NSP71" s="29"/>
      <c r="NSQ71" s="29"/>
      <c r="NSR71" s="29"/>
      <c r="NSS71" s="29"/>
      <c r="NST71" s="29"/>
      <c r="NSU71" s="29"/>
      <c r="NSV71" s="29"/>
      <c r="NSW71" s="29"/>
      <c r="NSX71" s="29"/>
      <c r="NSY71" s="29"/>
      <c r="NSZ71" s="29"/>
      <c r="NTA71" s="29"/>
      <c r="NTB71" s="29"/>
      <c r="NTC71" s="29"/>
      <c r="NTD71" s="29"/>
      <c r="NTE71" s="29"/>
      <c r="NTF71" s="29"/>
      <c r="NTG71" s="29"/>
      <c r="NTH71" s="29"/>
      <c r="NTI71" s="29"/>
      <c r="NTJ71" s="29"/>
      <c r="NTK71" s="29"/>
      <c r="NTL71" s="29"/>
      <c r="NTM71" s="29"/>
      <c r="NTN71" s="29"/>
      <c r="NTO71" s="29"/>
      <c r="NTP71" s="29"/>
      <c r="NTQ71" s="29"/>
      <c r="NTR71" s="29"/>
      <c r="NTS71" s="29"/>
      <c r="NTT71" s="29"/>
      <c r="NTU71" s="29"/>
      <c r="NTV71" s="29"/>
      <c r="NTW71" s="29"/>
      <c r="NTX71" s="29"/>
      <c r="NTY71" s="29"/>
      <c r="NTZ71" s="29"/>
      <c r="NUA71" s="29"/>
      <c r="NUB71" s="29"/>
      <c r="NUC71" s="29"/>
      <c r="NUD71" s="29"/>
      <c r="NUE71" s="29"/>
      <c r="NUF71" s="29"/>
      <c r="NUG71" s="29"/>
      <c r="NUH71" s="29"/>
      <c r="NUI71" s="29"/>
      <c r="NUJ71" s="29"/>
      <c r="NUK71" s="29"/>
      <c r="NUL71" s="29"/>
      <c r="NUM71" s="29"/>
      <c r="NUN71" s="29"/>
      <c r="NUO71" s="29"/>
      <c r="NUP71" s="29"/>
      <c r="NUQ71" s="29"/>
      <c r="NUR71" s="29"/>
      <c r="NUS71" s="29"/>
      <c r="NUT71" s="29"/>
      <c r="NUU71" s="29"/>
      <c r="NUV71" s="29"/>
      <c r="NUW71" s="29"/>
      <c r="NUX71" s="29"/>
      <c r="NUY71" s="29"/>
      <c r="NUZ71" s="29"/>
      <c r="NVA71" s="29"/>
      <c r="NVB71" s="29"/>
      <c r="NVC71" s="29"/>
      <c r="NVD71" s="29"/>
      <c r="NVE71" s="29"/>
      <c r="NVF71" s="29"/>
      <c r="NVG71" s="29"/>
      <c r="NVH71" s="29"/>
      <c r="NVI71" s="29"/>
      <c r="NVJ71" s="29"/>
      <c r="NVK71" s="29"/>
      <c r="NVL71" s="29"/>
      <c r="NVM71" s="29"/>
      <c r="NVN71" s="29"/>
      <c r="NVO71" s="29"/>
      <c r="NVP71" s="29"/>
      <c r="NVQ71" s="29"/>
      <c r="NVR71" s="29"/>
      <c r="NVS71" s="29"/>
      <c r="NVT71" s="29"/>
      <c r="NVU71" s="29"/>
      <c r="NVV71" s="29"/>
      <c r="NVW71" s="29"/>
      <c r="NVX71" s="29"/>
      <c r="NVY71" s="29"/>
      <c r="NVZ71" s="29"/>
      <c r="NWA71" s="29"/>
      <c r="NWB71" s="29"/>
      <c r="NWC71" s="29"/>
      <c r="NWD71" s="29"/>
      <c r="NWE71" s="29"/>
      <c r="NWF71" s="29"/>
      <c r="NWG71" s="29"/>
      <c r="NWH71" s="29"/>
      <c r="NWI71" s="29"/>
      <c r="NWJ71" s="29"/>
      <c r="NWK71" s="29"/>
      <c r="NWL71" s="29"/>
      <c r="NWM71" s="29"/>
      <c r="NWN71" s="29"/>
      <c r="NWO71" s="29"/>
      <c r="NWP71" s="29"/>
      <c r="NWQ71" s="29"/>
      <c r="NWR71" s="29"/>
      <c r="NWS71" s="29"/>
      <c r="NWT71" s="29"/>
      <c r="NWU71" s="29"/>
      <c r="NWV71" s="29"/>
      <c r="NWW71" s="29"/>
      <c r="NWX71" s="29"/>
      <c r="NWY71" s="29"/>
      <c r="NWZ71" s="29"/>
      <c r="NXA71" s="29"/>
      <c r="NXB71" s="29"/>
      <c r="NXC71" s="29"/>
      <c r="NXD71" s="29"/>
      <c r="NXE71" s="29"/>
      <c r="NXF71" s="29"/>
      <c r="NXG71" s="29"/>
      <c r="NXH71" s="29"/>
      <c r="NXI71" s="29"/>
      <c r="NXJ71" s="29"/>
      <c r="NXK71" s="29"/>
      <c r="NXL71" s="29"/>
      <c r="NXM71" s="29"/>
      <c r="NXN71" s="29"/>
      <c r="NXO71" s="29"/>
      <c r="NXP71" s="29"/>
      <c r="NXQ71" s="29"/>
      <c r="NXR71" s="29"/>
      <c r="NXS71" s="29"/>
      <c r="NXT71" s="29"/>
      <c r="NXU71" s="29"/>
      <c r="NXV71" s="29"/>
      <c r="NXW71" s="29"/>
      <c r="NXX71" s="29"/>
      <c r="NXY71" s="29"/>
      <c r="NXZ71" s="29"/>
      <c r="NYA71" s="29"/>
      <c r="NYB71" s="29"/>
      <c r="NYC71" s="29"/>
      <c r="NYD71" s="29"/>
      <c r="NYE71" s="29"/>
      <c r="NYF71" s="29"/>
      <c r="NYG71" s="29"/>
      <c r="NYH71" s="29"/>
      <c r="NYI71" s="29"/>
      <c r="NYJ71" s="29"/>
      <c r="NYK71" s="29"/>
      <c r="NYL71" s="29"/>
      <c r="NYM71" s="29"/>
      <c r="NYN71" s="29"/>
      <c r="NYO71" s="29"/>
      <c r="NYP71" s="29"/>
      <c r="NYQ71" s="29"/>
      <c r="NYR71" s="29"/>
      <c r="NYS71" s="29"/>
      <c r="NYT71" s="29"/>
      <c r="NYU71" s="29"/>
      <c r="NYV71" s="29"/>
      <c r="NYW71" s="29"/>
      <c r="NYX71" s="29"/>
      <c r="NYY71" s="29"/>
      <c r="NYZ71" s="29"/>
      <c r="NZA71" s="29"/>
      <c r="NZB71" s="29"/>
      <c r="NZC71" s="29"/>
      <c r="NZD71" s="29"/>
      <c r="NZE71" s="29"/>
      <c r="NZF71" s="29"/>
      <c r="NZG71" s="29"/>
      <c r="NZH71" s="29"/>
      <c r="NZI71" s="29"/>
      <c r="NZJ71" s="29"/>
      <c r="NZK71" s="29"/>
      <c r="NZL71" s="29"/>
      <c r="NZM71" s="29"/>
      <c r="NZN71" s="29"/>
      <c r="NZO71" s="29"/>
      <c r="NZP71" s="29"/>
      <c r="NZQ71" s="29"/>
      <c r="NZR71" s="29"/>
      <c r="NZS71" s="29"/>
      <c r="NZT71" s="29"/>
      <c r="NZU71" s="29"/>
      <c r="NZV71" s="29"/>
      <c r="NZW71" s="29"/>
      <c r="NZX71" s="29"/>
      <c r="NZY71" s="29"/>
      <c r="NZZ71" s="29"/>
      <c r="OAA71" s="29"/>
      <c r="OAB71" s="29"/>
      <c r="OAC71" s="29"/>
      <c r="OAD71" s="29"/>
      <c r="OAE71" s="29"/>
      <c r="OAF71" s="29"/>
      <c r="OAG71" s="29"/>
      <c r="OAH71" s="29"/>
      <c r="OAI71" s="29"/>
      <c r="OAJ71" s="29"/>
      <c r="OAK71" s="29"/>
      <c r="OAL71" s="29"/>
      <c r="OAM71" s="29"/>
      <c r="OAN71" s="29"/>
      <c r="OAO71" s="29"/>
      <c r="OAP71" s="29"/>
      <c r="OAQ71" s="29"/>
      <c r="OAR71" s="29"/>
      <c r="OAS71" s="29"/>
      <c r="OAT71" s="29"/>
      <c r="OAU71" s="29"/>
      <c r="OAV71" s="29"/>
      <c r="OAW71" s="29"/>
      <c r="OAX71" s="29"/>
      <c r="OAY71" s="29"/>
      <c r="OAZ71" s="29"/>
      <c r="OBA71" s="29"/>
      <c r="OBB71" s="29"/>
      <c r="OBC71" s="29"/>
      <c r="OBD71" s="29"/>
      <c r="OBE71" s="29"/>
      <c r="OBF71" s="29"/>
      <c r="OBG71" s="29"/>
      <c r="OBH71" s="29"/>
      <c r="OBI71" s="29"/>
      <c r="OBJ71" s="29"/>
      <c r="OBK71" s="29"/>
      <c r="OBL71" s="29"/>
      <c r="OBM71" s="29"/>
      <c r="OBN71" s="29"/>
      <c r="OBO71" s="29"/>
      <c r="OBP71" s="29"/>
      <c r="OBQ71" s="29"/>
      <c r="OBR71" s="29"/>
      <c r="OBS71" s="29"/>
      <c r="OBT71" s="29"/>
      <c r="OBU71" s="29"/>
      <c r="OBV71" s="29"/>
      <c r="OBW71" s="29"/>
      <c r="OBX71" s="29"/>
      <c r="OBY71" s="29"/>
      <c r="OBZ71" s="29"/>
      <c r="OCA71" s="29"/>
      <c r="OCB71" s="29"/>
      <c r="OCC71" s="29"/>
      <c r="OCD71" s="29"/>
      <c r="OCE71" s="29"/>
      <c r="OCF71" s="29"/>
      <c r="OCG71" s="29"/>
      <c r="OCH71" s="29"/>
      <c r="OCI71" s="29"/>
      <c r="OCJ71" s="29"/>
      <c r="OCK71" s="29"/>
      <c r="OCL71" s="29"/>
      <c r="OCM71" s="29"/>
      <c r="OCN71" s="29"/>
      <c r="OCO71" s="29"/>
      <c r="OCP71" s="29"/>
      <c r="OCQ71" s="29"/>
      <c r="OCR71" s="29"/>
      <c r="OCS71" s="29"/>
      <c r="OCT71" s="29"/>
      <c r="OCU71" s="29"/>
      <c r="OCV71" s="29"/>
      <c r="OCW71" s="29"/>
      <c r="OCX71" s="29"/>
      <c r="OCY71" s="29"/>
      <c r="OCZ71" s="29"/>
      <c r="ODA71" s="29"/>
      <c r="ODB71" s="29"/>
      <c r="ODC71" s="29"/>
      <c r="ODD71" s="29"/>
      <c r="ODE71" s="29"/>
      <c r="ODF71" s="29"/>
      <c r="ODG71" s="29"/>
      <c r="ODH71" s="29"/>
      <c r="ODI71" s="29"/>
      <c r="ODJ71" s="29"/>
      <c r="ODK71" s="29"/>
      <c r="ODL71" s="29"/>
      <c r="ODM71" s="29"/>
      <c r="ODN71" s="29"/>
      <c r="ODO71" s="29"/>
      <c r="ODP71" s="29"/>
      <c r="ODQ71" s="29"/>
      <c r="ODR71" s="29"/>
      <c r="ODS71" s="29"/>
      <c r="ODT71" s="29"/>
      <c r="ODU71" s="29"/>
      <c r="ODV71" s="29"/>
      <c r="ODW71" s="29"/>
      <c r="ODX71" s="29"/>
      <c r="ODY71" s="29"/>
      <c r="ODZ71" s="29"/>
      <c r="OEA71" s="29"/>
      <c r="OEB71" s="29"/>
      <c r="OEC71" s="29"/>
      <c r="OED71" s="29"/>
      <c r="OEE71" s="29"/>
      <c r="OEF71" s="29"/>
      <c r="OEG71" s="29"/>
      <c r="OEH71" s="29"/>
      <c r="OEI71" s="29"/>
      <c r="OEJ71" s="29"/>
      <c r="OEK71" s="29"/>
      <c r="OEL71" s="29"/>
      <c r="OEM71" s="29"/>
      <c r="OEN71" s="29"/>
      <c r="OEO71" s="29"/>
      <c r="OEP71" s="29"/>
      <c r="OEQ71" s="29"/>
      <c r="OER71" s="29"/>
      <c r="OES71" s="29"/>
      <c r="OET71" s="29"/>
      <c r="OEU71" s="29"/>
      <c r="OEV71" s="29"/>
      <c r="OEW71" s="29"/>
      <c r="OEX71" s="29"/>
      <c r="OEY71" s="29"/>
      <c r="OEZ71" s="29"/>
      <c r="OFA71" s="29"/>
      <c r="OFB71" s="29"/>
      <c r="OFC71" s="29"/>
      <c r="OFD71" s="29"/>
      <c r="OFE71" s="29"/>
      <c r="OFF71" s="29"/>
      <c r="OFG71" s="29"/>
      <c r="OFH71" s="29"/>
      <c r="OFI71" s="29"/>
      <c r="OFJ71" s="29"/>
      <c r="OFK71" s="29"/>
      <c r="OFL71" s="29"/>
      <c r="OFM71" s="29"/>
      <c r="OFN71" s="29"/>
      <c r="OFO71" s="29"/>
      <c r="OFP71" s="29"/>
      <c r="OFQ71" s="29"/>
      <c r="OFR71" s="29"/>
      <c r="OFS71" s="29"/>
      <c r="OFT71" s="29"/>
      <c r="OFU71" s="29"/>
      <c r="OFV71" s="29"/>
      <c r="OFW71" s="29"/>
      <c r="OFX71" s="29"/>
      <c r="OFY71" s="29"/>
      <c r="OFZ71" s="29"/>
      <c r="OGA71" s="29"/>
      <c r="OGB71" s="29"/>
      <c r="OGC71" s="29"/>
      <c r="OGD71" s="29"/>
      <c r="OGE71" s="29"/>
      <c r="OGF71" s="29"/>
      <c r="OGG71" s="29"/>
      <c r="OGH71" s="29"/>
      <c r="OGI71" s="29"/>
      <c r="OGJ71" s="29"/>
      <c r="OGK71" s="29"/>
      <c r="OGL71" s="29"/>
      <c r="OGM71" s="29"/>
      <c r="OGN71" s="29"/>
      <c r="OGO71" s="29"/>
      <c r="OGP71" s="29"/>
      <c r="OGQ71" s="29"/>
      <c r="OGR71" s="29"/>
      <c r="OGS71" s="29"/>
      <c r="OGT71" s="29"/>
      <c r="OGU71" s="29"/>
      <c r="OGV71" s="29"/>
      <c r="OGW71" s="29"/>
      <c r="OGX71" s="29"/>
      <c r="OGY71" s="29"/>
      <c r="OGZ71" s="29"/>
      <c r="OHA71" s="29"/>
      <c r="OHB71" s="29"/>
      <c r="OHC71" s="29"/>
      <c r="OHD71" s="29"/>
      <c r="OHE71" s="29"/>
      <c r="OHF71" s="29"/>
      <c r="OHG71" s="29"/>
      <c r="OHH71" s="29"/>
      <c r="OHI71" s="29"/>
      <c r="OHJ71" s="29"/>
      <c r="OHK71" s="29"/>
      <c r="OHL71" s="29"/>
      <c r="OHM71" s="29"/>
      <c r="OHN71" s="29"/>
      <c r="OHO71" s="29"/>
      <c r="OHP71" s="29"/>
      <c r="OHQ71" s="29"/>
      <c r="OHR71" s="29"/>
      <c r="OHS71" s="29"/>
      <c r="OHT71" s="29"/>
      <c r="OHU71" s="29"/>
      <c r="OHV71" s="29"/>
      <c r="OHW71" s="29"/>
      <c r="OHX71" s="29"/>
      <c r="OHY71" s="29"/>
      <c r="OHZ71" s="29"/>
      <c r="OIA71" s="29"/>
      <c r="OIB71" s="29"/>
      <c r="OIC71" s="29"/>
      <c r="OID71" s="29"/>
      <c r="OIE71" s="29"/>
      <c r="OIF71" s="29"/>
      <c r="OIG71" s="29"/>
      <c r="OIH71" s="29"/>
      <c r="OII71" s="29"/>
      <c r="OIJ71" s="29"/>
      <c r="OIK71" s="29"/>
      <c r="OIL71" s="29"/>
      <c r="OIM71" s="29"/>
      <c r="OIN71" s="29"/>
      <c r="OIO71" s="29"/>
      <c r="OIP71" s="29"/>
      <c r="OIQ71" s="29"/>
      <c r="OIR71" s="29"/>
      <c r="OIS71" s="29"/>
      <c r="OIT71" s="29"/>
      <c r="OIU71" s="29"/>
      <c r="OIV71" s="29"/>
      <c r="OIW71" s="29"/>
      <c r="OIX71" s="29"/>
      <c r="OIY71" s="29"/>
      <c r="OIZ71" s="29"/>
      <c r="OJA71" s="29"/>
      <c r="OJB71" s="29"/>
      <c r="OJC71" s="29"/>
      <c r="OJD71" s="29"/>
      <c r="OJE71" s="29"/>
      <c r="OJF71" s="29"/>
      <c r="OJG71" s="29"/>
      <c r="OJH71" s="29"/>
      <c r="OJI71" s="29"/>
      <c r="OJJ71" s="29"/>
      <c r="OJK71" s="29"/>
      <c r="OJL71" s="29"/>
      <c r="OJM71" s="29"/>
      <c r="OJN71" s="29"/>
      <c r="OJO71" s="29"/>
      <c r="OJP71" s="29"/>
      <c r="OJQ71" s="29"/>
      <c r="OJR71" s="29"/>
      <c r="OJS71" s="29"/>
      <c r="OJT71" s="29"/>
      <c r="OJU71" s="29"/>
      <c r="OJV71" s="29"/>
      <c r="OJW71" s="29"/>
      <c r="OJX71" s="29"/>
      <c r="OJY71" s="29"/>
      <c r="OJZ71" s="29"/>
      <c r="OKA71" s="29"/>
      <c r="OKB71" s="29"/>
      <c r="OKC71" s="29"/>
      <c r="OKD71" s="29"/>
      <c r="OKE71" s="29"/>
      <c r="OKF71" s="29"/>
      <c r="OKG71" s="29"/>
      <c r="OKH71" s="29"/>
      <c r="OKI71" s="29"/>
      <c r="OKJ71" s="29"/>
      <c r="OKK71" s="29"/>
      <c r="OKL71" s="29"/>
      <c r="OKM71" s="29"/>
      <c r="OKN71" s="29"/>
      <c r="OKO71" s="29"/>
      <c r="OKP71" s="29"/>
      <c r="OKQ71" s="29"/>
      <c r="OKR71" s="29"/>
      <c r="OKS71" s="29"/>
      <c r="OKT71" s="29"/>
      <c r="OKU71" s="29"/>
      <c r="OKV71" s="29"/>
      <c r="OKW71" s="29"/>
      <c r="OKX71" s="29"/>
      <c r="OKY71" s="29"/>
      <c r="OKZ71" s="29"/>
      <c r="OLA71" s="29"/>
      <c r="OLB71" s="29"/>
      <c r="OLC71" s="29"/>
      <c r="OLD71" s="29"/>
      <c r="OLE71" s="29"/>
      <c r="OLF71" s="29"/>
      <c r="OLG71" s="29"/>
      <c r="OLH71" s="29"/>
      <c r="OLI71" s="29"/>
      <c r="OLJ71" s="29"/>
      <c r="OLK71" s="29"/>
      <c r="OLL71" s="29"/>
      <c r="OLM71" s="29"/>
      <c r="OLN71" s="29"/>
      <c r="OLO71" s="29"/>
      <c r="OLP71" s="29"/>
      <c r="OLQ71" s="29"/>
      <c r="OLR71" s="29"/>
      <c r="OLS71" s="29"/>
      <c r="OLT71" s="29"/>
      <c r="OLU71" s="29"/>
      <c r="OLV71" s="29"/>
      <c r="OLW71" s="29"/>
      <c r="OLX71" s="29"/>
      <c r="OLY71" s="29"/>
      <c r="OLZ71" s="29"/>
      <c r="OMA71" s="29"/>
      <c r="OMB71" s="29"/>
      <c r="OMC71" s="29"/>
      <c r="OMD71" s="29"/>
      <c r="OME71" s="29"/>
      <c r="OMF71" s="29"/>
      <c r="OMG71" s="29"/>
      <c r="OMH71" s="29"/>
      <c r="OMI71" s="29"/>
      <c r="OMJ71" s="29"/>
      <c r="OMK71" s="29"/>
      <c r="OML71" s="29"/>
      <c r="OMM71" s="29"/>
      <c r="OMN71" s="29"/>
      <c r="OMO71" s="29"/>
      <c r="OMP71" s="29"/>
      <c r="OMQ71" s="29"/>
      <c r="OMR71" s="29"/>
      <c r="OMS71" s="29"/>
      <c r="OMT71" s="29"/>
      <c r="OMU71" s="29"/>
      <c r="OMV71" s="29"/>
      <c r="OMW71" s="29"/>
      <c r="OMX71" s="29"/>
      <c r="OMY71" s="29"/>
      <c r="OMZ71" s="29"/>
      <c r="ONA71" s="29"/>
      <c r="ONB71" s="29"/>
      <c r="ONC71" s="29"/>
      <c r="OND71" s="29"/>
      <c r="ONE71" s="29"/>
      <c r="ONF71" s="29"/>
      <c r="ONG71" s="29"/>
      <c r="ONH71" s="29"/>
      <c r="ONI71" s="29"/>
      <c r="ONJ71" s="29"/>
      <c r="ONK71" s="29"/>
      <c r="ONL71" s="29"/>
      <c r="ONM71" s="29"/>
      <c r="ONN71" s="29"/>
      <c r="ONO71" s="29"/>
      <c r="ONP71" s="29"/>
      <c r="ONQ71" s="29"/>
      <c r="ONR71" s="29"/>
      <c r="ONS71" s="29"/>
      <c r="ONT71" s="29"/>
      <c r="ONU71" s="29"/>
      <c r="ONV71" s="29"/>
      <c r="ONW71" s="29"/>
      <c r="ONX71" s="29"/>
      <c r="ONY71" s="29"/>
      <c r="ONZ71" s="29"/>
      <c r="OOA71" s="29"/>
      <c r="OOB71" s="29"/>
      <c r="OOC71" s="29"/>
      <c r="OOD71" s="29"/>
      <c r="OOE71" s="29"/>
      <c r="OOF71" s="29"/>
      <c r="OOG71" s="29"/>
      <c r="OOH71" s="29"/>
      <c r="OOI71" s="29"/>
      <c r="OOJ71" s="29"/>
      <c r="OOK71" s="29"/>
      <c r="OOL71" s="29"/>
      <c r="OOM71" s="29"/>
      <c r="OON71" s="29"/>
      <c r="OOO71" s="29"/>
      <c r="OOP71" s="29"/>
      <c r="OOQ71" s="29"/>
      <c r="OOR71" s="29"/>
      <c r="OOS71" s="29"/>
      <c r="OOT71" s="29"/>
      <c r="OOU71" s="29"/>
      <c r="OOV71" s="29"/>
      <c r="OOW71" s="29"/>
      <c r="OOX71" s="29"/>
      <c r="OOY71" s="29"/>
      <c r="OOZ71" s="29"/>
      <c r="OPA71" s="29"/>
      <c r="OPB71" s="29"/>
      <c r="OPC71" s="29"/>
      <c r="OPD71" s="29"/>
      <c r="OPE71" s="29"/>
      <c r="OPF71" s="29"/>
      <c r="OPG71" s="29"/>
      <c r="OPH71" s="29"/>
      <c r="OPI71" s="29"/>
      <c r="OPJ71" s="29"/>
      <c r="OPK71" s="29"/>
      <c r="OPL71" s="29"/>
      <c r="OPM71" s="29"/>
      <c r="OPN71" s="29"/>
      <c r="OPO71" s="29"/>
      <c r="OPP71" s="29"/>
      <c r="OPQ71" s="29"/>
      <c r="OPR71" s="29"/>
      <c r="OPS71" s="29"/>
      <c r="OPT71" s="29"/>
      <c r="OPU71" s="29"/>
      <c r="OPV71" s="29"/>
      <c r="OPW71" s="29"/>
      <c r="OPX71" s="29"/>
      <c r="OPY71" s="29"/>
      <c r="OPZ71" s="29"/>
      <c r="OQA71" s="29"/>
      <c r="OQB71" s="29"/>
      <c r="OQC71" s="29"/>
      <c r="OQD71" s="29"/>
      <c r="OQE71" s="29"/>
      <c r="OQF71" s="29"/>
      <c r="OQG71" s="29"/>
      <c r="OQH71" s="29"/>
      <c r="OQI71" s="29"/>
      <c r="OQJ71" s="29"/>
      <c r="OQK71" s="29"/>
      <c r="OQL71" s="29"/>
      <c r="OQM71" s="29"/>
      <c r="OQN71" s="29"/>
      <c r="OQO71" s="29"/>
      <c r="OQP71" s="29"/>
      <c r="OQQ71" s="29"/>
      <c r="OQR71" s="29"/>
      <c r="OQS71" s="29"/>
      <c r="OQT71" s="29"/>
      <c r="OQU71" s="29"/>
      <c r="OQV71" s="29"/>
      <c r="OQW71" s="29"/>
      <c r="OQX71" s="29"/>
      <c r="OQY71" s="29"/>
      <c r="OQZ71" s="29"/>
      <c r="ORA71" s="29"/>
      <c r="ORB71" s="29"/>
      <c r="ORC71" s="29"/>
      <c r="ORD71" s="29"/>
      <c r="ORE71" s="29"/>
      <c r="ORF71" s="29"/>
      <c r="ORG71" s="29"/>
      <c r="ORH71" s="29"/>
      <c r="ORI71" s="29"/>
      <c r="ORJ71" s="29"/>
      <c r="ORK71" s="29"/>
      <c r="ORL71" s="29"/>
      <c r="ORM71" s="29"/>
      <c r="ORN71" s="29"/>
      <c r="ORO71" s="29"/>
      <c r="ORP71" s="29"/>
      <c r="ORQ71" s="29"/>
      <c r="ORR71" s="29"/>
      <c r="ORS71" s="29"/>
      <c r="ORT71" s="29"/>
      <c r="ORU71" s="29"/>
      <c r="ORV71" s="29"/>
      <c r="ORW71" s="29"/>
      <c r="ORX71" s="29"/>
      <c r="ORY71" s="29"/>
      <c r="ORZ71" s="29"/>
      <c r="OSA71" s="29"/>
      <c r="OSB71" s="29"/>
      <c r="OSC71" s="29"/>
      <c r="OSD71" s="29"/>
      <c r="OSE71" s="29"/>
      <c r="OSF71" s="29"/>
      <c r="OSG71" s="29"/>
      <c r="OSH71" s="29"/>
      <c r="OSI71" s="29"/>
      <c r="OSJ71" s="29"/>
      <c r="OSK71" s="29"/>
      <c r="OSL71" s="29"/>
      <c r="OSM71" s="29"/>
      <c r="OSN71" s="29"/>
      <c r="OSO71" s="29"/>
      <c r="OSP71" s="29"/>
      <c r="OSQ71" s="29"/>
      <c r="OSR71" s="29"/>
      <c r="OSS71" s="29"/>
      <c r="OST71" s="29"/>
      <c r="OSU71" s="29"/>
      <c r="OSV71" s="29"/>
      <c r="OSW71" s="29"/>
      <c r="OSX71" s="29"/>
      <c r="OSY71" s="29"/>
      <c r="OSZ71" s="29"/>
      <c r="OTA71" s="29"/>
      <c r="OTB71" s="29"/>
      <c r="OTC71" s="29"/>
      <c r="OTD71" s="29"/>
      <c r="OTE71" s="29"/>
      <c r="OTF71" s="29"/>
      <c r="OTG71" s="29"/>
      <c r="OTH71" s="29"/>
      <c r="OTI71" s="29"/>
      <c r="OTJ71" s="29"/>
      <c r="OTK71" s="29"/>
      <c r="OTL71" s="29"/>
      <c r="OTM71" s="29"/>
      <c r="OTN71" s="29"/>
      <c r="OTO71" s="29"/>
      <c r="OTP71" s="29"/>
      <c r="OTQ71" s="29"/>
      <c r="OTR71" s="29"/>
      <c r="OTS71" s="29"/>
      <c r="OTT71" s="29"/>
      <c r="OTU71" s="29"/>
      <c r="OTV71" s="29"/>
      <c r="OTW71" s="29"/>
      <c r="OTX71" s="29"/>
      <c r="OTY71" s="29"/>
      <c r="OTZ71" s="29"/>
      <c r="OUA71" s="29"/>
      <c r="OUB71" s="29"/>
      <c r="OUC71" s="29"/>
      <c r="OUD71" s="29"/>
      <c r="OUE71" s="29"/>
      <c r="OUF71" s="29"/>
      <c r="OUG71" s="29"/>
      <c r="OUH71" s="29"/>
      <c r="OUI71" s="29"/>
      <c r="OUJ71" s="29"/>
      <c r="OUK71" s="29"/>
      <c r="OUL71" s="29"/>
      <c r="OUM71" s="29"/>
      <c r="OUN71" s="29"/>
      <c r="OUO71" s="29"/>
      <c r="OUP71" s="29"/>
      <c r="OUQ71" s="29"/>
      <c r="OUR71" s="29"/>
      <c r="OUS71" s="29"/>
      <c r="OUT71" s="29"/>
      <c r="OUU71" s="29"/>
      <c r="OUV71" s="29"/>
      <c r="OUW71" s="29"/>
      <c r="OUX71" s="29"/>
      <c r="OUY71" s="29"/>
      <c r="OUZ71" s="29"/>
      <c r="OVA71" s="29"/>
      <c r="OVB71" s="29"/>
      <c r="OVC71" s="29"/>
      <c r="OVD71" s="29"/>
      <c r="OVE71" s="29"/>
      <c r="OVF71" s="29"/>
      <c r="OVG71" s="29"/>
      <c r="OVH71" s="29"/>
      <c r="OVI71" s="29"/>
      <c r="OVJ71" s="29"/>
      <c r="OVK71" s="29"/>
      <c r="OVL71" s="29"/>
      <c r="OVM71" s="29"/>
      <c r="OVN71" s="29"/>
      <c r="OVO71" s="29"/>
      <c r="OVP71" s="29"/>
      <c r="OVQ71" s="29"/>
      <c r="OVR71" s="29"/>
      <c r="OVS71" s="29"/>
      <c r="OVT71" s="29"/>
      <c r="OVU71" s="29"/>
      <c r="OVV71" s="29"/>
      <c r="OVW71" s="29"/>
      <c r="OVX71" s="29"/>
      <c r="OVY71" s="29"/>
      <c r="OVZ71" s="29"/>
      <c r="OWA71" s="29"/>
      <c r="OWB71" s="29"/>
      <c r="OWC71" s="29"/>
      <c r="OWD71" s="29"/>
      <c r="OWE71" s="29"/>
      <c r="OWF71" s="29"/>
      <c r="OWG71" s="29"/>
      <c r="OWH71" s="29"/>
      <c r="OWI71" s="29"/>
      <c r="OWJ71" s="29"/>
      <c r="OWK71" s="29"/>
      <c r="OWL71" s="29"/>
      <c r="OWM71" s="29"/>
      <c r="OWN71" s="29"/>
      <c r="OWO71" s="29"/>
      <c r="OWP71" s="29"/>
      <c r="OWQ71" s="29"/>
      <c r="OWR71" s="29"/>
      <c r="OWS71" s="29"/>
      <c r="OWT71" s="29"/>
      <c r="OWU71" s="29"/>
      <c r="OWV71" s="29"/>
      <c r="OWW71" s="29"/>
      <c r="OWX71" s="29"/>
      <c r="OWY71" s="29"/>
      <c r="OWZ71" s="29"/>
      <c r="OXA71" s="29"/>
      <c r="OXB71" s="29"/>
      <c r="OXC71" s="29"/>
      <c r="OXD71" s="29"/>
      <c r="OXE71" s="29"/>
      <c r="OXF71" s="29"/>
      <c r="OXG71" s="29"/>
      <c r="OXH71" s="29"/>
      <c r="OXI71" s="29"/>
      <c r="OXJ71" s="29"/>
      <c r="OXK71" s="29"/>
      <c r="OXL71" s="29"/>
      <c r="OXM71" s="29"/>
      <c r="OXN71" s="29"/>
      <c r="OXO71" s="29"/>
      <c r="OXP71" s="29"/>
      <c r="OXQ71" s="29"/>
      <c r="OXR71" s="29"/>
      <c r="OXS71" s="29"/>
      <c r="OXT71" s="29"/>
      <c r="OXU71" s="29"/>
      <c r="OXV71" s="29"/>
      <c r="OXW71" s="29"/>
      <c r="OXX71" s="29"/>
      <c r="OXY71" s="29"/>
      <c r="OXZ71" s="29"/>
      <c r="OYA71" s="29"/>
      <c r="OYB71" s="29"/>
      <c r="OYC71" s="29"/>
      <c r="OYD71" s="29"/>
      <c r="OYE71" s="29"/>
      <c r="OYF71" s="29"/>
      <c r="OYG71" s="29"/>
      <c r="OYH71" s="29"/>
      <c r="OYI71" s="29"/>
      <c r="OYJ71" s="29"/>
      <c r="OYK71" s="29"/>
      <c r="OYL71" s="29"/>
      <c r="OYM71" s="29"/>
      <c r="OYN71" s="29"/>
      <c r="OYO71" s="29"/>
      <c r="OYP71" s="29"/>
      <c r="OYQ71" s="29"/>
      <c r="OYR71" s="29"/>
      <c r="OYS71" s="29"/>
      <c r="OYT71" s="29"/>
      <c r="OYU71" s="29"/>
      <c r="OYV71" s="29"/>
      <c r="OYW71" s="29"/>
      <c r="OYX71" s="29"/>
      <c r="OYY71" s="29"/>
      <c r="OYZ71" s="29"/>
      <c r="OZA71" s="29"/>
      <c r="OZB71" s="29"/>
      <c r="OZC71" s="29"/>
      <c r="OZD71" s="29"/>
      <c r="OZE71" s="29"/>
      <c r="OZF71" s="29"/>
      <c r="OZG71" s="29"/>
      <c r="OZH71" s="29"/>
      <c r="OZI71" s="29"/>
      <c r="OZJ71" s="29"/>
      <c r="OZK71" s="29"/>
      <c r="OZL71" s="29"/>
      <c r="OZM71" s="29"/>
      <c r="OZN71" s="29"/>
      <c r="OZO71" s="29"/>
      <c r="OZP71" s="29"/>
      <c r="OZQ71" s="29"/>
      <c r="OZR71" s="29"/>
      <c r="OZS71" s="29"/>
      <c r="OZT71" s="29"/>
      <c r="OZU71" s="29"/>
      <c r="OZV71" s="29"/>
      <c r="OZW71" s="29"/>
      <c r="OZX71" s="29"/>
      <c r="OZY71" s="29"/>
      <c r="OZZ71" s="29"/>
      <c r="PAA71" s="29"/>
      <c r="PAB71" s="29"/>
      <c r="PAC71" s="29"/>
      <c r="PAD71" s="29"/>
      <c r="PAE71" s="29"/>
      <c r="PAF71" s="29"/>
      <c r="PAG71" s="29"/>
      <c r="PAH71" s="29"/>
      <c r="PAI71" s="29"/>
      <c r="PAJ71" s="29"/>
      <c r="PAK71" s="29"/>
      <c r="PAL71" s="29"/>
      <c r="PAM71" s="29"/>
      <c r="PAN71" s="29"/>
      <c r="PAO71" s="29"/>
      <c r="PAP71" s="29"/>
      <c r="PAQ71" s="29"/>
      <c r="PAR71" s="29"/>
      <c r="PAS71" s="29"/>
      <c r="PAT71" s="29"/>
      <c r="PAU71" s="29"/>
      <c r="PAV71" s="29"/>
      <c r="PAW71" s="29"/>
      <c r="PAX71" s="29"/>
      <c r="PAY71" s="29"/>
      <c r="PAZ71" s="29"/>
      <c r="PBA71" s="29"/>
      <c r="PBB71" s="29"/>
      <c r="PBC71" s="29"/>
      <c r="PBD71" s="29"/>
      <c r="PBE71" s="29"/>
      <c r="PBF71" s="29"/>
      <c r="PBG71" s="29"/>
      <c r="PBH71" s="29"/>
      <c r="PBI71" s="29"/>
      <c r="PBJ71" s="29"/>
      <c r="PBK71" s="29"/>
      <c r="PBL71" s="29"/>
      <c r="PBM71" s="29"/>
      <c r="PBN71" s="29"/>
      <c r="PBO71" s="29"/>
      <c r="PBP71" s="29"/>
      <c r="PBQ71" s="29"/>
      <c r="PBR71" s="29"/>
      <c r="PBS71" s="29"/>
      <c r="PBT71" s="29"/>
      <c r="PBU71" s="29"/>
      <c r="PBV71" s="29"/>
      <c r="PBW71" s="29"/>
      <c r="PBX71" s="29"/>
      <c r="PBY71" s="29"/>
      <c r="PBZ71" s="29"/>
      <c r="PCA71" s="29"/>
      <c r="PCB71" s="29"/>
      <c r="PCC71" s="29"/>
      <c r="PCD71" s="29"/>
      <c r="PCE71" s="29"/>
      <c r="PCF71" s="29"/>
      <c r="PCG71" s="29"/>
      <c r="PCH71" s="29"/>
      <c r="PCI71" s="29"/>
      <c r="PCJ71" s="29"/>
      <c r="PCK71" s="29"/>
      <c r="PCL71" s="29"/>
      <c r="PCM71" s="29"/>
      <c r="PCN71" s="29"/>
      <c r="PCO71" s="29"/>
      <c r="PCP71" s="29"/>
      <c r="PCQ71" s="29"/>
      <c r="PCR71" s="29"/>
      <c r="PCS71" s="29"/>
      <c r="PCT71" s="29"/>
      <c r="PCU71" s="29"/>
      <c r="PCV71" s="29"/>
      <c r="PCW71" s="29"/>
      <c r="PCX71" s="29"/>
      <c r="PCY71" s="29"/>
      <c r="PCZ71" s="29"/>
      <c r="PDA71" s="29"/>
      <c r="PDB71" s="29"/>
      <c r="PDC71" s="29"/>
      <c r="PDD71" s="29"/>
      <c r="PDE71" s="29"/>
      <c r="PDF71" s="29"/>
      <c r="PDG71" s="29"/>
      <c r="PDH71" s="29"/>
      <c r="PDI71" s="29"/>
      <c r="PDJ71" s="29"/>
      <c r="PDK71" s="29"/>
      <c r="PDL71" s="29"/>
      <c r="PDM71" s="29"/>
      <c r="PDN71" s="29"/>
      <c r="PDO71" s="29"/>
      <c r="PDP71" s="29"/>
      <c r="PDQ71" s="29"/>
      <c r="PDR71" s="29"/>
      <c r="PDS71" s="29"/>
      <c r="PDT71" s="29"/>
      <c r="PDU71" s="29"/>
      <c r="PDV71" s="29"/>
      <c r="PDW71" s="29"/>
      <c r="PDX71" s="29"/>
      <c r="PDY71" s="29"/>
      <c r="PDZ71" s="29"/>
      <c r="PEA71" s="29"/>
      <c r="PEB71" s="29"/>
      <c r="PEC71" s="29"/>
      <c r="PED71" s="29"/>
      <c r="PEE71" s="29"/>
      <c r="PEF71" s="29"/>
      <c r="PEG71" s="29"/>
      <c r="PEH71" s="29"/>
      <c r="PEI71" s="29"/>
      <c r="PEJ71" s="29"/>
      <c r="PEK71" s="29"/>
      <c r="PEL71" s="29"/>
      <c r="PEM71" s="29"/>
      <c r="PEN71" s="29"/>
      <c r="PEO71" s="29"/>
      <c r="PEP71" s="29"/>
      <c r="PEQ71" s="29"/>
      <c r="PER71" s="29"/>
      <c r="PES71" s="29"/>
      <c r="PET71" s="29"/>
      <c r="PEU71" s="29"/>
      <c r="PEV71" s="29"/>
      <c r="PEW71" s="29"/>
      <c r="PEX71" s="29"/>
      <c r="PEY71" s="29"/>
      <c r="PEZ71" s="29"/>
      <c r="PFA71" s="29"/>
      <c r="PFB71" s="29"/>
      <c r="PFC71" s="29"/>
      <c r="PFD71" s="29"/>
      <c r="PFE71" s="29"/>
      <c r="PFF71" s="29"/>
      <c r="PFG71" s="29"/>
      <c r="PFH71" s="29"/>
      <c r="PFI71" s="29"/>
      <c r="PFJ71" s="29"/>
      <c r="PFK71" s="29"/>
      <c r="PFL71" s="29"/>
      <c r="PFM71" s="29"/>
      <c r="PFN71" s="29"/>
      <c r="PFO71" s="29"/>
      <c r="PFP71" s="29"/>
      <c r="PFQ71" s="29"/>
      <c r="PFR71" s="29"/>
      <c r="PFS71" s="29"/>
      <c r="PFT71" s="29"/>
      <c r="PFU71" s="29"/>
      <c r="PFV71" s="29"/>
      <c r="PFW71" s="29"/>
      <c r="PFX71" s="29"/>
      <c r="PFY71" s="29"/>
      <c r="PFZ71" s="29"/>
      <c r="PGA71" s="29"/>
      <c r="PGB71" s="29"/>
      <c r="PGC71" s="29"/>
      <c r="PGD71" s="29"/>
      <c r="PGE71" s="29"/>
      <c r="PGF71" s="29"/>
      <c r="PGG71" s="29"/>
      <c r="PGH71" s="29"/>
      <c r="PGI71" s="29"/>
      <c r="PGJ71" s="29"/>
      <c r="PGK71" s="29"/>
      <c r="PGL71" s="29"/>
      <c r="PGM71" s="29"/>
      <c r="PGN71" s="29"/>
      <c r="PGO71" s="29"/>
      <c r="PGP71" s="29"/>
      <c r="PGQ71" s="29"/>
      <c r="PGR71" s="29"/>
      <c r="PGS71" s="29"/>
      <c r="PGT71" s="29"/>
      <c r="PGU71" s="29"/>
      <c r="PGV71" s="29"/>
      <c r="PGW71" s="29"/>
      <c r="PGX71" s="29"/>
      <c r="PGY71" s="29"/>
      <c r="PGZ71" s="29"/>
      <c r="PHA71" s="29"/>
      <c r="PHB71" s="29"/>
      <c r="PHC71" s="29"/>
      <c r="PHD71" s="29"/>
      <c r="PHE71" s="29"/>
      <c r="PHF71" s="29"/>
      <c r="PHG71" s="29"/>
      <c r="PHH71" s="29"/>
      <c r="PHI71" s="29"/>
      <c r="PHJ71" s="29"/>
      <c r="PHK71" s="29"/>
      <c r="PHL71" s="29"/>
      <c r="PHM71" s="29"/>
      <c r="PHN71" s="29"/>
      <c r="PHO71" s="29"/>
      <c r="PHP71" s="29"/>
      <c r="PHQ71" s="29"/>
      <c r="PHR71" s="29"/>
      <c r="PHS71" s="29"/>
      <c r="PHT71" s="29"/>
      <c r="PHU71" s="29"/>
      <c r="PHV71" s="29"/>
      <c r="PHW71" s="29"/>
      <c r="PHX71" s="29"/>
      <c r="PHY71" s="29"/>
      <c r="PHZ71" s="29"/>
      <c r="PIA71" s="29"/>
      <c r="PIB71" s="29"/>
      <c r="PIC71" s="29"/>
      <c r="PID71" s="29"/>
      <c r="PIE71" s="29"/>
      <c r="PIF71" s="29"/>
      <c r="PIG71" s="29"/>
      <c r="PIH71" s="29"/>
      <c r="PII71" s="29"/>
      <c r="PIJ71" s="29"/>
      <c r="PIK71" s="29"/>
      <c r="PIL71" s="29"/>
      <c r="PIM71" s="29"/>
      <c r="PIN71" s="29"/>
      <c r="PIO71" s="29"/>
      <c r="PIP71" s="29"/>
      <c r="PIQ71" s="29"/>
      <c r="PIR71" s="29"/>
      <c r="PIS71" s="29"/>
      <c r="PIT71" s="29"/>
      <c r="PIU71" s="29"/>
      <c r="PIV71" s="29"/>
      <c r="PIW71" s="29"/>
      <c r="PIX71" s="29"/>
      <c r="PIY71" s="29"/>
      <c r="PIZ71" s="29"/>
      <c r="PJA71" s="29"/>
      <c r="PJB71" s="29"/>
      <c r="PJC71" s="29"/>
      <c r="PJD71" s="29"/>
      <c r="PJE71" s="29"/>
      <c r="PJF71" s="29"/>
      <c r="PJG71" s="29"/>
      <c r="PJH71" s="29"/>
      <c r="PJI71" s="29"/>
      <c r="PJJ71" s="29"/>
      <c r="PJK71" s="29"/>
      <c r="PJL71" s="29"/>
      <c r="PJM71" s="29"/>
      <c r="PJN71" s="29"/>
      <c r="PJO71" s="29"/>
      <c r="PJP71" s="29"/>
      <c r="PJQ71" s="29"/>
      <c r="PJR71" s="29"/>
      <c r="PJS71" s="29"/>
      <c r="PJT71" s="29"/>
      <c r="PJU71" s="29"/>
      <c r="PJV71" s="29"/>
      <c r="PJW71" s="29"/>
      <c r="PJX71" s="29"/>
      <c r="PJY71" s="29"/>
      <c r="PJZ71" s="29"/>
      <c r="PKA71" s="29"/>
      <c r="PKB71" s="29"/>
      <c r="PKC71" s="29"/>
      <c r="PKD71" s="29"/>
      <c r="PKE71" s="29"/>
      <c r="PKF71" s="29"/>
      <c r="PKG71" s="29"/>
      <c r="PKH71" s="29"/>
      <c r="PKI71" s="29"/>
      <c r="PKJ71" s="29"/>
      <c r="PKK71" s="29"/>
      <c r="PKL71" s="29"/>
      <c r="PKM71" s="29"/>
      <c r="PKN71" s="29"/>
      <c r="PKO71" s="29"/>
      <c r="PKP71" s="29"/>
      <c r="PKQ71" s="29"/>
      <c r="PKR71" s="29"/>
      <c r="PKS71" s="29"/>
      <c r="PKT71" s="29"/>
      <c r="PKU71" s="29"/>
      <c r="PKV71" s="29"/>
      <c r="PKW71" s="29"/>
      <c r="PKX71" s="29"/>
      <c r="PKY71" s="29"/>
      <c r="PKZ71" s="29"/>
      <c r="PLA71" s="29"/>
      <c r="PLB71" s="29"/>
      <c r="PLC71" s="29"/>
      <c r="PLD71" s="29"/>
      <c r="PLE71" s="29"/>
      <c r="PLF71" s="29"/>
      <c r="PLG71" s="29"/>
      <c r="PLH71" s="29"/>
      <c r="PLI71" s="29"/>
      <c r="PLJ71" s="29"/>
      <c r="PLK71" s="29"/>
      <c r="PLL71" s="29"/>
      <c r="PLM71" s="29"/>
      <c r="PLN71" s="29"/>
      <c r="PLO71" s="29"/>
      <c r="PLP71" s="29"/>
      <c r="PLQ71" s="29"/>
      <c r="PLR71" s="29"/>
      <c r="PLS71" s="29"/>
      <c r="PLT71" s="29"/>
      <c r="PLU71" s="29"/>
      <c r="PLV71" s="29"/>
      <c r="PLW71" s="29"/>
      <c r="PLX71" s="29"/>
      <c r="PLY71" s="29"/>
      <c r="PLZ71" s="29"/>
      <c r="PMA71" s="29"/>
      <c r="PMB71" s="29"/>
      <c r="PMC71" s="29"/>
      <c r="PMD71" s="29"/>
      <c r="PME71" s="29"/>
      <c r="PMF71" s="29"/>
      <c r="PMG71" s="29"/>
      <c r="PMH71" s="29"/>
      <c r="PMI71" s="29"/>
      <c r="PMJ71" s="29"/>
      <c r="PMK71" s="29"/>
      <c r="PML71" s="29"/>
      <c r="PMM71" s="29"/>
      <c r="PMN71" s="29"/>
      <c r="PMO71" s="29"/>
      <c r="PMP71" s="29"/>
      <c r="PMQ71" s="29"/>
      <c r="PMR71" s="29"/>
      <c r="PMS71" s="29"/>
      <c r="PMT71" s="29"/>
      <c r="PMU71" s="29"/>
      <c r="PMV71" s="29"/>
      <c r="PMW71" s="29"/>
      <c r="PMX71" s="29"/>
      <c r="PMY71" s="29"/>
      <c r="PMZ71" s="29"/>
      <c r="PNA71" s="29"/>
      <c r="PNB71" s="29"/>
      <c r="PNC71" s="29"/>
      <c r="PND71" s="29"/>
      <c r="PNE71" s="29"/>
      <c r="PNF71" s="29"/>
      <c r="PNG71" s="29"/>
      <c r="PNH71" s="29"/>
      <c r="PNI71" s="29"/>
      <c r="PNJ71" s="29"/>
      <c r="PNK71" s="29"/>
      <c r="PNL71" s="29"/>
      <c r="PNM71" s="29"/>
      <c r="PNN71" s="29"/>
      <c r="PNO71" s="29"/>
      <c r="PNP71" s="29"/>
      <c r="PNQ71" s="29"/>
      <c r="PNR71" s="29"/>
      <c r="PNS71" s="29"/>
      <c r="PNT71" s="29"/>
      <c r="PNU71" s="29"/>
      <c r="PNV71" s="29"/>
      <c r="PNW71" s="29"/>
      <c r="PNX71" s="29"/>
      <c r="PNY71" s="29"/>
      <c r="PNZ71" s="29"/>
      <c r="POA71" s="29"/>
      <c r="POB71" s="29"/>
      <c r="POC71" s="29"/>
      <c r="POD71" s="29"/>
      <c r="POE71" s="29"/>
      <c r="POF71" s="29"/>
      <c r="POG71" s="29"/>
      <c r="POH71" s="29"/>
      <c r="POI71" s="29"/>
      <c r="POJ71" s="29"/>
      <c r="POK71" s="29"/>
      <c r="POL71" s="29"/>
      <c r="POM71" s="29"/>
      <c r="PON71" s="29"/>
      <c r="POO71" s="29"/>
      <c r="POP71" s="29"/>
      <c r="POQ71" s="29"/>
      <c r="POR71" s="29"/>
      <c r="POS71" s="29"/>
      <c r="POT71" s="29"/>
      <c r="POU71" s="29"/>
      <c r="POV71" s="29"/>
      <c r="POW71" s="29"/>
      <c r="POX71" s="29"/>
      <c r="POY71" s="29"/>
      <c r="POZ71" s="29"/>
      <c r="PPA71" s="29"/>
      <c r="PPB71" s="29"/>
      <c r="PPC71" s="29"/>
      <c r="PPD71" s="29"/>
      <c r="PPE71" s="29"/>
      <c r="PPF71" s="29"/>
      <c r="PPG71" s="29"/>
      <c r="PPH71" s="29"/>
      <c r="PPI71" s="29"/>
      <c r="PPJ71" s="29"/>
      <c r="PPK71" s="29"/>
      <c r="PPL71" s="29"/>
      <c r="PPM71" s="29"/>
      <c r="PPN71" s="29"/>
      <c r="PPO71" s="29"/>
      <c r="PPP71" s="29"/>
      <c r="PPQ71" s="29"/>
      <c r="PPR71" s="29"/>
      <c r="PPS71" s="29"/>
      <c r="PPT71" s="29"/>
      <c r="PPU71" s="29"/>
      <c r="PPV71" s="29"/>
      <c r="PPW71" s="29"/>
      <c r="PPX71" s="29"/>
      <c r="PPY71" s="29"/>
      <c r="PPZ71" s="29"/>
      <c r="PQA71" s="29"/>
      <c r="PQB71" s="29"/>
      <c r="PQC71" s="29"/>
      <c r="PQD71" s="29"/>
      <c r="PQE71" s="29"/>
      <c r="PQF71" s="29"/>
      <c r="PQG71" s="29"/>
      <c r="PQH71" s="29"/>
      <c r="PQI71" s="29"/>
      <c r="PQJ71" s="29"/>
      <c r="PQK71" s="29"/>
      <c r="PQL71" s="29"/>
      <c r="PQM71" s="29"/>
      <c r="PQN71" s="29"/>
      <c r="PQO71" s="29"/>
      <c r="PQP71" s="29"/>
      <c r="PQQ71" s="29"/>
      <c r="PQR71" s="29"/>
      <c r="PQS71" s="29"/>
      <c r="PQT71" s="29"/>
      <c r="PQU71" s="29"/>
      <c r="PQV71" s="29"/>
      <c r="PQW71" s="29"/>
      <c r="PQX71" s="29"/>
      <c r="PQY71" s="29"/>
      <c r="PQZ71" s="29"/>
      <c r="PRA71" s="29"/>
      <c r="PRB71" s="29"/>
      <c r="PRC71" s="29"/>
      <c r="PRD71" s="29"/>
      <c r="PRE71" s="29"/>
      <c r="PRF71" s="29"/>
      <c r="PRG71" s="29"/>
      <c r="PRH71" s="29"/>
      <c r="PRI71" s="29"/>
      <c r="PRJ71" s="29"/>
      <c r="PRK71" s="29"/>
      <c r="PRL71" s="29"/>
      <c r="PRM71" s="29"/>
      <c r="PRN71" s="29"/>
      <c r="PRO71" s="29"/>
      <c r="PRP71" s="29"/>
      <c r="PRQ71" s="29"/>
      <c r="PRR71" s="29"/>
      <c r="PRS71" s="29"/>
      <c r="PRT71" s="29"/>
      <c r="PRU71" s="29"/>
      <c r="PRV71" s="29"/>
      <c r="PRW71" s="29"/>
      <c r="PRX71" s="29"/>
      <c r="PRY71" s="29"/>
      <c r="PRZ71" s="29"/>
      <c r="PSA71" s="29"/>
      <c r="PSB71" s="29"/>
      <c r="PSC71" s="29"/>
      <c r="PSD71" s="29"/>
      <c r="PSE71" s="29"/>
      <c r="PSF71" s="29"/>
      <c r="PSG71" s="29"/>
      <c r="PSH71" s="29"/>
      <c r="PSI71" s="29"/>
      <c r="PSJ71" s="29"/>
      <c r="PSK71" s="29"/>
      <c r="PSL71" s="29"/>
      <c r="PSM71" s="29"/>
      <c r="PSN71" s="29"/>
      <c r="PSO71" s="29"/>
      <c r="PSP71" s="29"/>
      <c r="PSQ71" s="29"/>
      <c r="PSR71" s="29"/>
      <c r="PSS71" s="29"/>
      <c r="PST71" s="29"/>
      <c r="PSU71" s="29"/>
      <c r="PSV71" s="29"/>
      <c r="PSW71" s="29"/>
      <c r="PSX71" s="29"/>
      <c r="PSY71" s="29"/>
      <c r="PSZ71" s="29"/>
      <c r="PTA71" s="29"/>
      <c r="PTB71" s="29"/>
      <c r="PTC71" s="29"/>
      <c r="PTD71" s="29"/>
      <c r="PTE71" s="29"/>
      <c r="PTF71" s="29"/>
      <c r="PTG71" s="29"/>
      <c r="PTH71" s="29"/>
      <c r="PTI71" s="29"/>
      <c r="PTJ71" s="29"/>
      <c r="PTK71" s="29"/>
      <c r="PTL71" s="29"/>
      <c r="PTM71" s="29"/>
      <c r="PTN71" s="29"/>
      <c r="PTO71" s="29"/>
      <c r="PTP71" s="29"/>
      <c r="PTQ71" s="29"/>
      <c r="PTR71" s="29"/>
      <c r="PTS71" s="29"/>
      <c r="PTT71" s="29"/>
      <c r="PTU71" s="29"/>
      <c r="PTV71" s="29"/>
      <c r="PTW71" s="29"/>
      <c r="PTX71" s="29"/>
      <c r="PTY71" s="29"/>
      <c r="PTZ71" s="29"/>
      <c r="PUA71" s="29"/>
      <c r="PUB71" s="29"/>
      <c r="PUC71" s="29"/>
      <c r="PUD71" s="29"/>
      <c r="PUE71" s="29"/>
      <c r="PUF71" s="29"/>
      <c r="PUG71" s="29"/>
      <c r="PUH71" s="29"/>
      <c r="PUI71" s="29"/>
      <c r="PUJ71" s="29"/>
      <c r="PUK71" s="29"/>
      <c r="PUL71" s="29"/>
      <c r="PUM71" s="29"/>
      <c r="PUN71" s="29"/>
      <c r="PUO71" s="29"/>
      <c r="PUP71" s="29"/>
      <c r="PUQ71" s="29"/>
      <c r="PUR71" s="29"/>
      <c r="PUS71" s="29"/>
      <c r="PUT71" s="29"/>
      <c r="PUU71" s="29"/>
      <c r="PUV71" s="29"/>
      <c r="PUW71" s="29"/>
      <c r="PUX71" s="29"/>
      <c r="PUY71" s="29"/>
      <c r="PUZ71" s="29"/>
      <c r="PVA71" s="29"/>
      <c r="PVB71" s="29"/>
      <c r="PVC71" s="29"/>
      <c r="PVD71" s="29"/>
      <c r="PVE71" s="29"/>
      <c r="PVF71" s="29"/>
      <c r="PVG71" s="29"/>
      <c r="PVH71" s="29"/>
      <c r="PVI71" s="29"/>
      <c r="PVJ71" s="29"/>
      <c r="PVK71" s="29"/>
      <c r="PVL71" s="29"/>
      <c r="PVM71" s="29"/>
      <c r="PVN71" s="29"/>
      <c r="PVO71" s="29"/>
      <c r="PVP71" s="29"/>
      <c r="PVQ71" s="29"/>
      <c r="PVR71" s="29"/>
      <c r="PVS71" s="29"/>
      <c r="PVT71" s="29"/>
      <c r="PVU71" s="29"/>
      <c r="PVV71" s="29"/>
      <c r="PVW71" s="29"/>
      <c r="PVX71" s="29"/>
      <c r="PVY71" s="29"/>
      <c r="PVZ71" s="29"/>
      <c r="PWA71" s="29"/>
      <c r="PWB71" s="29"/>
      <c r="PWC71" s="29"/>
      <c r="PWD71" s="29"/>
      <c r="PWE71" s="29"/>
      <c r="PWF71" s="29"/>
      <c r="PWG71" s="29"/>
      <c r="PWH71" s="29"/>
      <c r="PWI71" s="29"/>
      <c r="PWJ71" s="29"/>
      <c r="PWK71" s="29"/>
      <c r="PWL71" s="29"/>
      <c r="PWM71" s="29"/>
      <c r="PWN71" s="29"/>
      <c r="PWO71" s="29"/>
      <c r="PWP71" s="29"/>
      <c r="PWQ71" s="29"/>
      <c r="PWR71" s="29"/>
      <c r="PWS71" s="29"/>
      <c r="PWT71" s="29"/>
      <c r="PWU71" s="29"/>
      <c r="PWV71" s="29"/>
      <c r="PWW71" s="29"/>
      <c r="PWX71" s="29"/>
      <c r="PWY71" s="29"/>
      <c r="PWZ71" s="29"/>
      <c r="PXA71" s="29"/>
      <c r="PXB71" s="29"/>
      <c r="PXC71" s="29"/>
      <c r="PXD71" s="29"/>
      <c r="PXE71" s="29"/>
      <c r="PXF71" s="29"/>
      <c r="PXG71" s="29"/>
      <c r="PXH71" s="29"/>
      <c r="PXI71" s="29"/>
      <c r="PXJ71" s="29"/>
      <c r="PXK71" s="29"/>
      <c r="PXL71" s="29"/>
      <c r="PXM71" s="29"/>
      <c r="PXN71" s="29"/>
      <c r="PXO71" s="29"/>
      <c r="PXP71" s="29"/>
      <c r="PXQ71" s="29"/>
      <c r="PXR71" s="29"/>
      <c r="PXS71" s="29"/>
      <c r="PXT71" s="29"/>
      <c r="PXU71" s="29"/>
      <c r="PXV71" s="29"/>
      <c r="PXW71" s="29"/>
      <c r="PXX71" s="29"/>
      <c r="PXY71" s="29"/>
      <c r="PXZ71" s="29"/>
      <c r="PYA71" s="29"/>
      <c r="PYB71" s="29"/>
      <c r="PYC71" s="29"/>
      <c r="PYD71" s="29"/>
      <c r="PYE71" s="29"/>
      <c r="PYF71" s="29"/>
      <c r="PYG71" s="29"/>
      <c r="PYH71" s="29"/>
      <c r="PYI71" s="29"/>
      <c r="PYJ71" s="29"/>
      <c r="PYK71" s="29"/>
      <c r="PYL71" s="29"/>
      <c r="PYM71" s="29"/>
      <c r="PYN71" s="29"/>
      <c r="PYO71" s="29"/>
      <c r="PYP71" s="29"/>
      <c r="PYQ71" s="29"/>
      <c r="PYR71" s="29"/>
      <c r="PYS71" s="29"/>
      <c r="PYT71" s="29"/>
      <c r="PYU71" s="29"/>
      <c r="PYV71" s="29"/>
      <c r="PYW71" s="29"/>
      <c r="PYX71" s="29"/>
      <c r="PYY71" s="29"/>
      <c r="PYZ71" s="29"/>
      <c r="PZA71" s="29"/>
      <c r="PZB71" s="29"/>
      <c r="PZC71" s="29"/>
      <c r="PZD71" s="29"/>
      <c r="PZE71" s="29"/>
      <c r="PZF71" s="29"/>
      <c r="PZG71" s="29"/>
      <c r="PZH71" s="29"/>
      <c r="PZI71" s="29"/>
      <c r="PZJ71" s="29"/>
      <c r="PZK71" s="29"/>
      <c r="PZL71" s="29"/>
      <c r="PZM71" s="29"/>
      <c r="PZN71" s="29"/>
      <c r="PZO71" s="29"/>
      <c r="PZP71" s="29"/>
      <c r="PZQ71" s="29"/>
      <c r="PZR71" s="29"/>
      <c r="PZS71" s="29"/>
      <c r="PZT71" s="29"/>
      <c r="PZU71" s="29"/>
      <c r="PZV71" s="29"/>
      <c r="PZW71" s="29"/>
      <c r="PZX71" s="29"/>
      <c r="PZY71" s="29"/>
      <c r="PZZ71" s="29"/>
      <c r="QAA71" s="29"/>
      <c r="QAB71" s="29"/>
      <c r="QAC71" s="29"/>
      <c r="QAD71" s="29"/>
      <c r="QAE71" s="29"/>
      <c r="QAF71" s="29"/>
      <c r="QAG71" s="29"/>
      <c r="QAH71" s="29"/>
      <c r="QAI71" s="29"/>
      <c r="QAJ71" s="29"/>
      <c r="QAK71" s="29"/>
      <c r="QAL71" s="29"/>
      <c r="QAM71" s="29"/>
      <c r="QAN71" s="29"/>
      <c r="QAO71" s="29"/>
      <c r="QAP71" s="29"/>
      <c r="QAQ71" s="29"/>
      <c r="QAR71" s="29"/>
      <c r="QAS71" s="29"/>
      <c r="QAT71" s="29"/>
      <c r="QAU71" s="29"/>
      <c r="QAV71" s="29"/>
      <c r="QAW71" s="29"/>
      <c r="QAX71" s="29"/>
      <c r="QAY71" s="29"/>
      <c r="QAZ71" s="29"/>
      <c r="QBA71" s="29"/>
      <c r="QBB71" s="29"/>
      <c r="QBC71" s="29"/>
      <c r="QBD71" s="29"/>
      <c r="QBE71" s="29"/>
      <c r="QBF71" s="29"/>
      <c r="QBG71" s="29"/>
      <c r="QBH71" s="29"/>
      <c r="QBI71" s="29"/>
      <c r="QBJ71" s="29"/>
      <c r="QBK71" s="29"/>
      <c r="QBL71" s="29"/>
      <c r="QBM71" s="29"/>
      <c r="QBN71" s="29"/>
      <c r="QBO71" s="29"/>
      <c r="QBP71" s="29"/>
      <c r="QBQ71" s="29"/>
      <c r="QBR71" s="29"/>
      <c r="QBS71" s="29"/>
      <c r="QBT71" s="29"/>
      <c r="QBU71" s="29"/>
      <c r="QBV71" s="29"/>
      <c r="QBW71" s="29"/>
      <c r="QBX71" s="29"/>
      <c r="QBY71" s="29"/>
      <c r="QBZ71" s="29"/>
      <c r="QCA71" s="29"/>
      <c r="QCB71" s="29"/>
      <c r="QCC71" s="29"/>
      <c r="QCD71" s="29"/>
      <c r="QCE71" s="29"/>
      <c r="QCF71" s="29"/>
      <c r="QCG71" s="29"/>
      <c r="QCH71" s="29"/>
      <c r="QCI71" s="29"/>
      <c r="QCJ71" s="29"/>
      <c r="QCK71" s="29"/>
      <c r="QCL71" s="29"/>
      <c r="QCM71" s="29"/>
      <c r="QCN71" s="29"/>
      <c r="QCO71" s="29"/>
      <c r="QCP71" s="29"/>
      <c r="QCQ71" s="29"/>
      <c r="QCR71" s="29"/>
      <c r="QCS71" s="29"/>
      <c r="QCT71" s="29"/>
      <c r="QCU71" s="29"/>
      <c r="QCV71" s="29"/>
      <c r="QCW71" s="29"/>
      <c r="QCX71" s="29"/>
      <c r="QCY71" s="29"/>
      <c r="QCZ71" s="29"/>
      <c r="QDA71" s="29"/>
      <c r="QDB71" s="29"/>
      <c r="QDC71" s="29"/>
      <c r="QDD71" s="29"/>
      <c r="QDE71" s="29"/>
      <c r="QDF71" s="29"/>
      <c r="QDG71" s="29"/>
      <c r="QDH71" s="29"/>
      <c r="QDI71" s="29"/>
      <c r="QDJ71" s="29"/>
      <c r="QDK71" s="29"/>
      <c r="QDL71" s="29"/>
      <c r="QDM71" s="29"/>
      <c r="QDN71" s="29"/>
      <c r="QDO71" s="29"/>
      <c r="QDP71" s="29"/>
      <c r="QDQ71" s="29"/>
      <c r="QDR71" s="29"/>
      <c r="QDS71" s="29"/>
      <c r="QDT71" s="29"/>
      <c r="QDU71" s="29"/>
      <c r="QDV71" s="29"/>
      <c r="QDW71" s="29"/>
      <c r="QDX71" s="29"/>
      <c r="QDY71" s="29"/>
      <c r="QDZ71" s="29"/>
      <c r="QEA71" s="29"/>
      <c r="QEB71" s="29"/>
      <c r="QEC71" s="29"/>
      <c r="QED71" s="29"/>
      <c r="QEE71" s="29"/>
      <c r="QEF71" s="29"/>
      <c r="QEG71" s="29"/>
      <c r="QEH71" s="29"/>
      <c r="QEI71" s="29"/>
      <c r="QEJ71" s="29"/>
      <c r="QEK71" s="29"/>
      <c r="QEL71" s="29"/>
      <c r="QEM71" s="29"/>
      <c r="QEN71" s="29"/>
      <c r="QEO71" s="29"/>
      <c r="QEP71" s="29"/>
      <c r="QEQ71" s="29"/>
      <c r="QER71" s="29"/>
      <c r="QES71" s="29"/>
      <c r="QET71" s="29"/>
      <c r="QEU71" s="29"/>
      <c r="QEV71" s="29"/>
      <c r="QEW71" s="29"/>
      <c r="QEX71" s="29"/>
      <c r="QEY71" s="29"/>
      <c r="QEZ71" s="29"/>
      <c r="QFA71" s="29"/>
      <c r="QFB71" s="29"/>
      <c r="QFC71" s="29"/>
      <c r="QFD71" s="29"/>
      <c r="QFE71" s="29"/>
      <c r="QFF71" s="29"/>
      <c r="QFG71" s="29"/>
      <c r="QFH71" s="29"/>
      <c r="QFI71" s="29"/>
      <c r="QFJ71" s="29"/>
      <c r="QFK71" s="29"/>
      <c r="QFL71" s="29"/>
      <c r="QFM71" s="29"/>
      <c r="QFN71" s="29"/>
      <c r="QFO71" s="29"/>
      <c r="QFP71" s="29"/>
      <c r="QFQ71" s="29"/>
      <c r="QFR71" s="29"/>
      <c r="QFS71" s="29"/>
      <c r="QFT71" s="29"/>
      <c r="QFU71" s="29"/>
      <c r="QFV71" s="29"/>
      <c r="QFW71" s="29"/>
      <c r="QFX71" s="29"/>
      <c r="QFY71" s="29"/>
      <c r="QFZ71" s="29"/>
      <c r="QGA71" s="29"/>
      <c r="QGB71" s="29"/>
      <c r="QGC71" s="29"/>
      <c r="QGD71" s="29"/>
      <c r="QGE71" s="29"/>
      <c r="QGF71" s="29"/>
      <c r="QGG71" s="29"/>
      <c r="QGH71" s="29"/>
      <c r="QGI71" s="29"/>
      <c r="QGJ71" s="29"/>
      <c r="QGK71" s="29"/>
      <c r="QGL71" s="29"/>
      <c r="QGM71" s="29"/>
      <c r="QGN71" s="29"/>
      <c r="QGO71" s="29"/>
      <c r="QGP71" s="29"/>
      <c r="QGQ71" s="29"/>
      <c r="QGR71" s="29"/>
      <c r="QGS71" s="29"/>
      <c r="QGT71" s="29"/>
      <c r="QGU71" s="29"/>
      <c r="QGV71" s="29"/>
      <c r="QGW71" s="29"/>
      <c r="QGX71" s="29"/>
      <c r="QGY71" s="29"/>
      <c r="QGZ71" s="29"/>
      <c r="QHA71" s="29"/>
      <c r="QHB71" s="29"/>
      <c r="QHC71" s="29"/>
      <c r="QHD71" s="29"/>
      <c r="QHE71" s="29"/>
      <c r="QHF71" s="29"/>
      <c r="QHG71" s="29"/>
      <c r="QHH71" s="29"/>
      <c r="QHI71" s="29"/>
      <c r="QHJ71" s="29"/>
      <c r="QHK71" s="29"/>
      <c r="QHL71" s="29"/>
      <c r="QHM71" s="29"/>
      <c r="QHN71" s="29"/>
      <c r="QHO71" s="29"/>
      <c r="QHP71" s="29"/>
      <c r="QHQ71" s="29"/>
      <c r="QHR71" s="29"/>
      <c r="QHS71" s="29"/>
      <c r="QHT71" s="29"/>
      <c r="QHU71" s="29"/>
      <c r="QHV71" s="29"/>
      <c r="QHW71" s="29"/>
      <c r="QHX71" s="29"/>
      <c r="QHY71" s="29"/>
      <c r="QHZ71" s="29"/>
      <c r="QIA71" s="29"/>
      <c r="QIB71" s="29"/>
      <c r="QIC71" s="29"/>
      <c r="QID71" s="29"/>
      <c r="QIE71" s="29"/>
      <c r="QIF71" s="29"/>
      <c r="QIG71" s="29"/>
      <c r="QIH71" s="29"/>
      <c r="QII71" s="29"/>
      <c r="QIJ71" s="29"/>
      <c r="QIK71" s="29"/>
      <c r="QIL71" s="29"/>
      <c r="QIM71" s="29"/>
      <c r="QIN71" s="29"/>
      <c r="QIO71" s="29"/>
      <c r="QIP71" s="29"/>
      <c r="QIQ71" s="29"/>
      <c r="QIR71" s="29"/>
      <c r="QIS71" s="29"/>
      <c r="QIT71" s="29"/>
      <c r="QIU71" s="29"/>
      <c r="QIV71" s="29"/>
      <c r="QIW71" s="29"/>
      <c r="QIX71" s="29"/>
      <c r="QIY71" s="29"/>
      <c r="QIZ71" s="29"/>
      <c r="QJA71" s="29"/>
      <c r="QJB71" s="29"/>
      <c r="QJC71" s="29"/>
      <c r="QJD71" s="29"/>
      <c r="QJE71" s="29"/>
      <c r="QJF71" s="29"/>
      <c r="QJG71" s="29"/>
      <c r="QJH71" s="29"/>
      <c r="QJI71" s="29"/>
      <c r="QJJ71" s="29"/>
      <c r="QJK71" s="29"/>
      <c r="QJL71" s="29"/>
      <c r="QJM71" s="29"/>
      <c r="QJN71" s="29"/>
      <c r="QJO71" s="29"/>
      <c r="QJP71" s="29"/>
      <c r="QJQ71" s="29"/>
      <c r="QJR71" s="29"/>
      <c r="QJS71" s="29"/>
      <c r="QJT71" s="29"/>
      <c r="QJU71" s="29"/>
      <c r="QJV71" s="29"/>
      <c r="QJW71" s="29"/>
      <c r="QJX71" s="29"/>
      <c r="QJY71" s="29"/>
      <c r="QJZ71" s="29"/>
      <c r="QKA71" s="29"/>
      <c r="QKB71" s="29"/>
      <c r="QKC71" s="29"/>
      <c r="QKD71" s="29"/>
      <c r="QKE71" s="29"/>
      <c r="QKF71" s="29"/>
      <c r="QKG71" s="29"/>
      <c r="QKH71" s="29"/>
      <c r="QKI71" s="29"/>
      <c r="QKJ71" s="29"/>
      <c r="QKK71" s="29"/>
      <c r="QKL71" s="29"/>
      <c r="QKM71" s="29"/>
      <c r="QKN71" s="29"/>
      <c r="QKO71" s="29"/>
      <c r="QKP71" s="29"/>
      <c r="QKQ71" s="29"/>
      <c r="QKR71" s="29"/>
      <c r="QKS71" s="29"/>
      <c r="QKT71" s="29"/>
      <c r="QKU71" s="29"/>
      <c r="QKV71" s="29"/>
      <c r="QKW71" s="29"/>
      <c r="QKX71" s="29"/>
      <c r="QKY71" s="29"/>
      <c r="QKZ71" s="29"/>
      <c r="QLA71" s="29"/>
      <c r="QLB71" s="29"/>
      <c r="QLC71" s="29"/>
      <c r="QLD71" s="29"/>
      <c r="QLE71" s="29"/>
      <c r="QLF71" s="29"/>
      <c r="QLG71" s="29"/>
      <c r="QLH71" s="29"/>
      <c r="QLI71" s="29"/>
      <c r="QLJ71" s="29"/>
      <c r="QLK71" s="29"/>
      <c r="QLL71" s="29"/>
      <c r="QLM71" s="29"/>
      <c r="QLN71" s="29"/>
      <c r="QLO71" s="29"/>
      <c r="QLP71" s="29"/>
      <c r="QLQ71" s="29"/>
      <c r="QLR71" s="29"/>
      <c r="QLS71" s="29"/>
      <c r="QLT71" s="29"/>
      <c r="QLU71" s="29"/>
      <c r="QLV71" s="29"/>
      <c r="QLW71" s="29"/>
      <c r="QLX71" s="29"/>
      <c r="QLY71" s="29"/>
      <c r="QLZ71" s="29"/>
      <c r="QMA71" s="29"/>
      <c r="QMB71" s="29"/>
      <c r="QMC71" s="29"/>
      <c r="QMD71" s="29"/>
      <c r="QME71" s="29"/>
      <c r="QMF71" s="29"/>
      <c r="QMG71" s="29"/>
      <c r="QMH71" s="29"/>
      <c r="QMI71" s="29"/>
      <c r="QMJ71" s="29"/>
      <c r="QMK71" s="29"/>
      <c r="QML71" s="29"/>
      <c r="QMM71" s="29"/>
      <c r="QMN71" s="29"/>
      <c r="QMO71" s="29"/>
      <c r="QMP71" s="29"/>
      <c r="QMQ71" s="29"/>
      <c r="QMR71" s="29"/>
      <c r="QMS71" s="29"/>
      <c r="QMT71" s="29"/>
      <c r="QMU71" s="29"/>
      <c r="QMV71" s="29"/>
      <c r="QMW71" s="29"/>
      <c r="QMX71" s="29"/>
      <c r="QMY71" s="29"/>
      <c r="QMZ71" s="29"/>
      <c r="QNA71" s="29"/>
      <c r="QNB71" s="29"/>
      <c r="QNC71" s="29"/>
      <c r="QND71" s="29"/>
      <c r="QNE71" s="29"/>
      <c r="QNF71" s="29"/>
      <c r="QNG71" s="29"/>
      <c r="QNH71" s="29"/>
      <c r="QNI71" s="29"/>
      <c r="QNJ71" s="29"/>
      <c r="QNK71" s="29"/>
      <c r="QNL71" s="29"/>
      <c r="QNM71" s="29"/>
      <c r="QNN71" s="29"/>
      <c r="QNO71" s="29"/>
      <c r="QNP71" s="29"/>
      <c r="QNQ71" s="29"/>
      <c r="QNR71" s="29"/>
      <c r="QNS71" s="29"/>
      <c r="QNT71" s="29"/>
      <c r="QNU71" s="29"/>
      <c r="QNV71" s="29"/>
      <c r="QNW71" s="29"/>
      <c r="QNX71" s="29"/>
      <c r="QNY71" s="29"/>
      <c r="QNZ71" s="29"/>
      <c r="QOA71" s="29"/>
      <c r="QOB71" s="29"/>
      <c r="QOC71" s="29"/>
      <c r="QOD71" s="29"/>
      <c r="QOE71" s="29"/>
      <c r="QOF71" s="29"/>
      <c r="QOG71" s="29"/>
      <c r="QOH71" s="29"/>
      <c r="QOI71" s="29"/>
      <c r="QOJ71" s="29"/>
      <c r="QOK71" s="29"/>
      <c r="QOL71" s="29"/>
      <c r="QOM71" s="29"/>
      <c r="QON71" s="29"/>
      <c r="QOO71" s="29"/>
      <c r="QOP71" s="29"/>
      <c r="QOQ71" s="29"/>
      <c r="QOR71" s="29"/>
      <c r="QOS71" s="29"/>
      <c r="QOT71" s="29"/>
      <c r="QOU71" s="29"/>
      <c r="QOV71" s="29"/>
      <c r="QOW71" s="29"/>
      <c r="QOX71" s="29"/>
      <c r="QOY71" s="29"/>
      <c r="QOZ71" s="29"/>
      <c r="QPA71" s="29"/>
      <c r="QPB71" s="29"/>
      <c r="QPC71" s="29"/>
      <c r="QPD71" s="29"/>
      <c r="QPE71" s="29"/>
      <c r="QPF71" s="29"/>
      <c r="QPG71" s="29"/>
      <c r="QPH71" s="29"/>
      <c r="QPI71" s="29"/>
      <c r="QPJ71" s="29"/>
      <c r="QPK71" s="29"/>
      <c r="QPL71" s="29"/>
      <c r="QPM71" s="29"/>
      <c r="QPN71" s="29"/>
      <c r="QPO71" s="29"/>
      <c r="QPP71" s="29"/>
      <c r="QPQ71" s="29"/>
      <c r="QPR71" s="29"/>
      <c r="QPS71" s="29"/>
      <c r="QPT71" s="29"/>
      <c r="QPU71" s="29"/>
      <c r="QPV71" s="29"/>
      <c r="QPW71" s="29"/>
      <c r="QPX71" s="29"/>
      <c r="QPY71" s="29"/>
      <c r="QPZ71" s="29"/>
      <c r="QQA71" s="29"/>
      <c r="QQB71" s="29"/>
      <c r="QQC71" s="29"/>
      <c r="QQD71" s="29"/>
      <c r="QQE71" s="29"/>
      <c r="QQF71" s="29"/>
      <c r="QQG71" s="29"/>
      <c r="QQH71" s="29"/>
      <c r="QQI71" s="29"/>
      <c r="QQJ71" s="29"/>
      <c r="QQK71" s="29"/>
      <c r="QQL71" s="29"/>
      <c r="QQM71" s="29"/>
      <c r="QQN71" s="29"/>
      <c r="QQO71" s="29"/>
      <c r="QQP71" s="29"/>
      <c r="QQQ71" s="29"/>
      <c r="QQR71" s="29"/>
      <c r="QQS71" s="29"/>
      <c r="QQT71" s="29"/>
      <c r="QQU71" s="29"/>
      <c r="QQV71" s="29"/>
      <c r="QQW71" s="29"/>
      <c r="QQX71" s="29"/>
      <c r="QQY71" s="29"/>
      <c r="QQZ71" s="29"/>
      <c r="QRA71" s="29"/>
      <c r="QRB71" s="29"/>
      <c r="QRC71" s="29"/>
      <c r="QRD71" s="29"/>
      <c r="QRE71" s="29"/>
      <c r="QRF71" s="29"/>
      <c r="QRG71" s="29"/>
      <c r="QRH71" s="29"/>
      <c r="QRI71" s="29"/>
      <c r="QRJ71" s="29"/>
      <c r="QRK71" s="29"/>
      <c r="QRL71" s="29"/>
      <c r="QRM71" s="29"/>
      <c r="QRN71" s="29"/>
      <c r="QRO71" s="29"/>
      <c r="QRP71" s="29"/>
      <c r="QRQ71" s="29"/>
      <c r="QRR71" s="29"/>
      <c r="QRS71" s="29"/>
      <c r="QRT71" s="29"/>
      <c r="QRU71" s="29"/>
      <c r="QRV71" s="29"/>
      <c r="QRW71" s="29"/>
      <c r="QRX71" s="29"/>
      <c r="QRY71" s="29"/>
      <c r="QRZ71" s="29"/>
      <c r="QSA71" s="29"/>
      <c r="QSB71" s="29"/>
      <c r="QSC71" s="29"/>
      <c r="QSD71" s="29"/>
      <c r="QSE71" s="29"/>
      <c r="QSF71" s="29"/>
      <c r="QSG71" s="29"/>
      <c r="QSH71" s="29"/>
      <c r="QSI71" s="29"/>
      <c r="QSJ71" s="29"/>
      <c r="QSK71" s="29"/>
      <c r="QSL71" s="29"/>
      <c r="QSM71" s="29"/>
      <c r="QSN71" s="29"/>
      <c r="QSO71" s="29"/>
      <c r="QSP71" s="29"/>
      <c r="QSQ71" s="29"/>
      <c r="QSR71" s="29"/>
      <c r="QSS71" s="29"/>
      <c r="QST71" s="29"/>
      <c r="QSU71" s="29"/>
      <c r="QSV71" s="29"/>
      <c r="QSW71" s="29"/>
      <c r="QSX71" s="29"/>
      <c r="QSY71" s="29"/>
      <c r="QSZ71" s="29"/>
      <c r="QTA71" s="29"/>
      <c r="QTB71" s="29"/>
      <c r="QTC71" s="29"/>
      <c r="QTD71" s="29"/>
      <c r="QTE71" s="29"/>
      <c r="QTF71" s="29"/>
      <c r="QTG71" s="29"/>
      <c r="QTH71" s="29"/>
      <c r="QTI71" s="29"/>
      <c r="QTJ71" s="29"/>
      <c r="QTK71" s="29"/>
      <c r="QTL71" s="29"/>
      <c r="QTM71" s="29"/>
      <c r="QTN71" s="29"/>
      <c r="QTO71" s="29"/>
      <c r="QTP71" s="29"/>
      <c r="QTQ71" s="29"/>
      <c r="QTR71" s="29"/>
      <c r="QTS71" s="29"/>
      <c r="QTT71" s="29"/>
      <c r="QTU71" s="29"/>
      <c r="QTV71" s="29"/>
      <c r="QTW71" s="29"/>
      <c r="QTX71" s="29"/>
      <c r="QTY71" s="29"/>
      <c r="QTZ71" s="29"/>
      <c r="QUA71" s="29"/>
      <c r="QUB71" s="29"/>
      <c r="QUC71" s="29"/>
      <c r="QUD71" s="29"/>
      <c r="QUE71" s="29"/>
      <c r="QUF71" s="29"/>
      <c r="QUG71" s="29"/>
      <c r="QUH71" s="29"/>
      <c r="QUI71" s="29"/>
      <c r="QUJ71" s="29"/>
      <c r="QUK71" s="29"/>
      <c r="QUL71" s="29"/>
      <c r="QUM71" s="29"/>
      <c r="QUN71" s="29"/>
      <c r="QUO71" s="29"/>
      <c r="QUP71" s="29"/>
      <c r="QUQ71" s="29"/>
      <c r="QUR71" s="29"/>
      <c r="QUS71" s="29"/>
      <c r="QUT71" s="29"/>
      <c r="QUU71" s="29"/>
      <c r="QUV71" s="29"/>
      <c r="QUW71" s="29"/>
      <c r="QUX71" s="29"/>
      <c r="QUY71" s="29"/>
      <c r="QUZ71" s="29"/>
      <c r="QVA71" s="29"/>
      <c r="QVB71" s="29"/>
      <c r="QVC71" s="29"/>
      <c r="QVD71" s="29"/>
      <c r="QVE71" s="29"/>
      <c r="QVF71" s="29"/>
      <c r="QVG71" s="29"/>
      <c r="QVH71" s="29"/>
      <c r="QVI71" s="29"/>
      <c r="QVJ71" s="29"/>
      <c r="QVK71" s="29"/>
      <c r="QVL71" s="29"/>
      <c r="QVM71" s="29"/>
      <c r="QVN71" s="29"/>
      <c r="QVO71" s="29"/>
      <c r="QVP71" s="29"/>
      <c r="QVQ71" s="29"/>
      <c r="QVR71" s="29"/>
      <c r="QVS71" s="29"/>
      <c r="QVT71" s="29"/>
      <c r="QVU71" s="29"/>
      <c r="QVV71" s="29"/>
      <c r="QVW71" s="29"/>
      <c r="QVX71" s="29"/>
      <c r="QVY71" s="29"/>
      <c r="QVZ71" s="29"/>
      <c r="QWA71" s="29"/>
      <c r="QWB71" s="29"/>
      <c r="QWC71" s="29"/>
      <c r="QWD71" s="29"/>
      <c r="QWE71" s="29"/>
      <c r="QWF71" s="29"/>
      <c r="QWG71" s="29"/>
      <c r="QWH71" s="29"/>
      <c r="QWI71" s="29"/>
      <c r="QWJ71" s="29"/>
      <c r="QWK71" s="29"/>
      <c r="QWL71" s="29"/>
      <c r="QWM71" s="29"/>
      <c r="QWN71" s="29"/>
      <c r="QWO71" s="29"/>
      <c r="QWP71" s="29"/>
      <c r="QWQ71" s="29"/>
      <c r="QWR71" s="29"/>
      <c r="QWS71" s="29"/>
      <c r="QWT71" s="29"/>
      <c r="QWU71" s="29"/>
      <c r="QWV71" s="29"/>
      <c r="QWW71" s="29"/>
      <c r="QWX71" s="29"/>
      <c r="QWY71" s="29"/>
      <c r="QWZ71" s="29"/>
      <c r="QXA71" s="29"/>
      <c r="QXB71" s="29"/>
      <c r="QXC71" s="29"/>
      <c r="QXD71" s="29"/>
      <c r="QXE71" s="29"/>
      <c r="QXF71" s="29"/>
      <c r="QXG71" s="29"/>
      <c r="QXH71" s="29"/>
      <c r="QXI71" s="29"/>
      <c r="QXJ71" s="29"/>
      <c r="QXK71" s="29"/>
      <c r="QXL71" s="29"/>
      <c r="QXM71" s="29"/>
      <c r="QXN71" s="29"/>
      <c r="QXO71" s="29"/>
      <c r="QXP71" s="29"/>
      <c r="QXQ71" s="29"/>
      <c r="QXR71" s="29"/>
      <c r="QXS71" s="29"/>
      <c r="QXT71" s="29"/>
      <c r="QXU71" s="29"/>
      <c r="QXV71" s="29"/>
      <c r="QXW71" s="29"/>
      <c r="QXX71" s="29"/>
      <c r="QXY71" s="29"/>
      <c r="QXZ71" s="29"/>
      <c r="QYA71" s="29"/>
      <c r="QYB71" s="29"/>
      <c r="QYC71" s="29"/>
      <c r="QYD71" s="29"/>
      <c r="QYE71" s="29"/>
      <c r="QYF71" s="29"/>
      <c r="QYG71" s="29"/>
      <c r="QYH71" s="29"/>
      <c r="QYI71" s="29"/>
      <c r="QYJ71" s="29"/>
      <c r="QYK71" s="29"/>
      <c r="QYL71" s="29"/>
      <c r="QYM71" s="29"/>
      <c r="QYN71" s="29"/>
      <c r="QYO71" s="29"/>
      <c r="QYP71" s="29"/>
      <c r="QYQ71" s="29"/>
      <c r="QYR71" s="29"/>
      <c r="QYS71" s="29"/>
      <c r="QYT71" s="29"/>
      <c r="QYU71" s="29"/>
      <c r="QYV71" s="29"/>
      <c r="QYW71" s="29"/>
      <c r="QYX71" s="29"/>
      <c r="QYY71" s="29"/>
      <c r="QYZ71" s="29"/>
      <c r="QZA71" s="29"/>
      <c r="QZB71" s="29"/>
      <c r="QZC71" s="29"/>
      <c r="QZD71" s="29"/>
      <c r="QZE71" s="29"/>
      <c r="QZF71" s="29"/>
      <c r="QZG71" s="29"/>
      <c r="QZH71" s="29"/>
      <c r="QZI71" s="29"/>
      <c r="QZJ71" s="29"/>
      <c r="QZK71" s="29"/>
      <c r="QZL71" s="29"/>
      <c r="QZM71" s="29"/>
      <c r="QZN71" s="29"/>
      <c r="QZO71" s="29"/>
      <c r="QZP71" s="29"/>
      <c r="QZQ71" s="29"/>
      <c r="QZR71" s="29"/>
      <c r="QZS71" s="29"/>
      <c r="QZT71" s="29"/>
      <c r="QZU71" s="29"/>
      <c r="QZV71" s="29"/>
      <c r="QZW71" s="29"/>
      <c r="QZX71" s="29"/>
      <c r="QZY71" s="29"/>
      <c r="QZZ71" s="29"/>
      <c r="RAA71" s="29"/>
      <c r="RAB71" s="29"/>
      <c r="RAC71" s="29"/>
      <c r="RAD71" s="29"/>
      <c r="RAE71" s="29"/>
      <c r="RAF71" s="29"/>
      <c r="RAG71" s="29"/>
      <c r="RAH71" s="29"/>
      <c r="RAI71" s="29"/>
      <c r="RAJ71" s="29"/>
      <c r="RAK71" s="29"/>
      <c r="RAL71" s="29"/>
      <c r="RAM71" s="29"/>
      <c r="RAN71" s="29"/>
      <c r="RAO71" s="29"/>
      <c r="RAP71" s="29"/>
      <c r="RAQ71" s="29"/>
      <c r="RAR71" s="29"/>
      <c r="RAS71" s="29"/>
      <c r="RAT71" s="29"/>
      <c r="RAU71" s="29"/>
      <c r="RAV71" s="29"/>
      <c r="RAW71" s="29"/>
      <c r="RAX71" s="29"/>
      <c r="RAY71" s="29"/>
      <c r="RAZ71" s="29"/>
      <c r="RBA71" s="29"/>
      <c r="RBB71" s="29"/>
      <c r="RBC71" s="29"/>
      <c r="RBD71" s="29"/>
      <c r="RBE71" s="29"/>
      <c r="RBF71" s="29"/>
      <c r="RBG71" s="29"/>
      <c r="RBH71" s="29"/>
      <c r="RBI71" s="29"/>
      <c r="RBJ71" s="29"/>
      <c r="RBK71" s="29"/>
      <c r="RBL71" s="29"/>
      <c r="RBM71" s="29"/>
      <c r="RBN71" s="29"/>
      <c r="RBO71" s="29"/>
      <c r="RBP71" s="29"/>
      <c r="RBQ71" s="29"/>
      <c r="RBR71" s="29"/>
      <c r="RBS71" s="29"/>
      <c r="RBT71" s="29"/>
      <c r="RBU71" s="29"/>
      <c r="RBV71" s="29"/>
      <c r="RBW71" s="29"/>
      <c r="RBX71" s="29"/>
      <c r="RBY71" s="29"/>
      <c r="RBZ71" s="29"/>
      <c r="RCA71" s="29"/>
      <c r="RCB71" s="29"/>
      <c r="RCC71" s="29"/>
      <c r="RCD71" s="29"/>
      <c r="RCE71" s="29"/>
      <c r="RCF71" s="29"/>
      <c r="RCG71" s="29"/>
      <c r="RCH71" s="29"/>
      <c r="RCI71" s="29"/>
      <c r="RCJ71" s="29"/>
      <c r="RCK71" s="29"/>
      <c r="RCL71" s="29"/>
      <c r="RCM71" s="29"/>
      <c r="RCN71" s="29"/>
      <c r="RCO71" s="29"/>
      <c r="RCP71" s="29"/>
      <c r="RCQ71" s="29"/>
      <c r="RCR71" s="29"/>
      <c r="RCS71" s="29"/>
      <c r="RCT71" s="29"/>
      <c r="RCU71" s="29"/>
      <c r="RCV71" s="29"/>
      <c r="RCW71" s="29"/>
      <c r="RCX71" s="29"/>
      <c r="RCY71" s="29"/>
      <c r="RCZ71" s="29"/>
      <c r="RDA71" s="29"/>
      <c r="RDB71" s="29"/>
      <c r="RDC71" s="29"/>
      <c r="RDD71" s="29"/>
      <c r="RDE71" s="29"/>
      <c r="RDF71" s="29"/>
      <c r="RDG71" s="29"/>
      <c r="RDH71" s="29"/>
      <c r="RDI71" s="29"/>
      <c r="RDJ71" s="29"/>
      <c r="RDK71" s="29"/>
      <c r="RDL71" s="29"/>
      <c r="RDM71" s="29"/>
      <c r="RDN71" s="29"/>
      <c r="RDO71" s="29"/>
      <c r="RDP71" s="29"/>
      <c r="RDQ71" s="29"/>
      <c r="RDR71" s="29"/>
      <c r="RDS71" s="29"/>
      <c r="RDT71" s="29"/>
      <c r="RDU71" s="29"/>
      <c r="RDV71" s="29"/>
      <c r="RDW71" s="29"/>
      <c r="RDX71" s="29"/>
      <c r="RDY71" s="29"/>
      <c r="RDZ71" s="29"/>
      <c r="REA71" s="29"/>
      <c r="REB71" s="29"/>
      <c r="REC71" s="29"/>
      <c r="RED71" s="29"/>
      <c r="REE71" s="29"/>
      <c r="REF71" s="29"/>
      <c r="REG71" s="29"/>
      <c r="REH71" s="29"/>
      <c r="REI71" s="29"/>
      <c r="REJ71" s="29"/>
      <c r="REK71" s="29"/>
      <c r="REL71" s="29"/>
      <c r="REM71" s="29"/>
      <c r="REN71" s="29"/>
      <c r="REO71" s="29"/>
      <c r="REP71" s="29"/>
      <c r="REQ71" s="29"/>
      <c r="RER71" s="29"/>
      <c r="RES71" s="29"/>
      <c r="RET71" s="29"/>
      <c r="REU71" s="29"/>
      <c r="REV71" s="29"/>
      <c r="REW71" s="29"/>
      <c r="REX71" s="29"/>
      <c r="REY71" s="29"/>
      <c r="REZ71" s="29"/>
      <c r="RFA71" s="29"/>
      <c r="RFB71" s="29"/>
      <c r="RFC71" s="29"/>
      <c r="RFD71" s="29"/>
      <c r="RFE71" s="29"/>
      <c r="RFF71" s="29"/>
      <c r="RFG71" s="29"/>
      <c r="RFH71" s="29"/>
      <c r="RFI71" s="29"/>
      <c r="RFJ71" s="29"/>
      <c r="RFK71" s="29"/>
      <c r="RFL71" s="29"/>
      <c r="RFM71" s="29"/>
      <c r="RFN71" s="29"/>
      <c r="RFO71" s="29"/>
      <c r="RFP71" s="29"/>
      <c r="RFQ71" s="29"/>
      <c r="RFR71" s="29"/>
      <c r="RFS71" s="29"/>
      <c r="RFT71" s="29"/>
      <c r="RFU71" s="29"/>
      <c r="RFV71" s="29"/>
      <c r="RFW71" s="29"/>
      <c r="RFX71" s="29"/>
      <c r="RFY71" s="29"/>
      <c r="RFZ71" s="29"/>
      <c r="RGA71" s="29"/>
      <c r="RGB71" s="29"/>
      <c r="RGC71" s="29"/>
      <c r="RGD71" s="29"/>
      <c r="RGE71" s="29"/>
      <c r="RGF71" s="29"/>
      <c r="RGG71" s="29"/>
      <c r="RGH71" s="29"/>
      <c r="RGI71" s="29"/>
      <c r="RGJ71" s="29"/>
      <c r="RGK71" s="29"/>
      <c r="RGL71" s="29"/>
      <c r="RGM71" s="29"/>
      <c r="RGN71" s="29"/>
      <c r="RGO71" s="29"/>
      <c r="RGP71" s="29"/>
      <c r="RGQ71" s="29"/>
      <c r="RGR71" s="29"/>
      <c r="RGS71" s="29"/>
      <c r="RGT71" s="29"/>
      <c r="RGU71" s="29"/>
      <c r="RGV71" s="29"/>
      <c r="RGW71" s="29"/>
      <c r="RGX71" s="29"/>
      <c r="RGY71" s="29"/>
      <c r="RGZ71" s="29"/>
      <c r="RHA71" s="29"/>
      <c r="RHB71" s="29"/>
      <c r="RHC71" s="29"/>
      <c r="RHD71" s="29"/>
      <c r="RHE71" s="29"/>
      <c r="RHF71" s="29"/>
      <c r="RHG71" s="29"/>
      <c r="RHH71" s="29"/>
      <c r="RHI71" s="29"/>
      <c r="RHJ71" s="29"/>
      <c r="RHK71" s="29"/>
      <c r="RHL71" s="29"/>
      <c r="RHM71" s="29"/>
      <c r="RHN71" s="29"/>
      <c r="RHO71" s="29"/>
      <c r="RHP71" s="29"/>
      <c r="RHQ71" s="29"/>
      <c r="RHR71" s="29"/>
      <c r="RHS71" s="29"/>
      <c r="RHT71" s="29"/>
      <c r="RHU71" s="29"/>
      <c r="RHV71" s="29"/>
      <c r="RHW71" s="29"/>
      <c r="RHX71" s="29"/>
      <c r="RHY71" s="29"/>
      <c r="RHZ71" s="29"/>
      <c r="RIA71" s="29"/>
      <c r="RIB71" s="29"/>
      <c r="RIC71" s="29"/>
      <c r="RID71" s="29"/>
      <c r="RIE71" s="29"/>
      <c r="RIF71" s="29"/>
      <c r="RIG71" s="29"/>
      <c r="RIH71" s="29"/>
      <c r="RII71" s="29"/>
      <c r="RIJ71" s="29"/>
      <c r="RIK71" s="29"/>
      <c r="RIL71" s="29"/>
      <c r="RIM71" s="29"/>
      <c r="RIN71" s="29"/>
      <c r="RIO71" s="29"/>
      <c r="RIP71" s="29"/>
      <c r="RIQ71" s="29"/>
      <c r="RIR71" s="29"/>
      <c r="RIS71" s="29"/>
      <c r="RIT71" s="29"/>
      <c r="RIU71" s="29"/>
      <c r="RIV71" s="29"/>
      <c r="RIW71" s="29"/>
      <c r="RIX71" s="29"/>
      <c r="RIY71" s="29"/>
      <c r="RIZ71" s="29"/>
      <c r="RJA71" s="29"/>
      <c r="RJB71" s="29"/>
      <c r="RJC71" s="29"/>
      <c r="RJD71" s="29"/>
      <c r="RJE71" s="29"/>
      <c r="RJF71" s="29"/>
      <c r="RJG71" s="29"/>
      <c r="RJH71" s="29"/>
      <c r="RJI71" s="29"/>
      <c r="RJJ71" s="29"/>
      <c r="RJK71" s="29"/>
      <c r="RJL71" s="29"/>
      <c r="RJM71" s="29"/>
      <c r="RJN71" s="29"/>
      <c r="RJO71" s="29"/>
      <c r="RJP71" s="29"/>
      <c r="RJQ71" s="29"/>
      <c r="RJR71" s="29"/>
      <c r="RJS71" s="29"/>
      <c r="RJT71" s="29"/>
      <c r="RJU71" s="29"/>
      <c r="RJV71" s="29"/>
      <c r="RJW71" s="29"/>
      <c r="RJX71" s="29"/>
      <c r="RJY71" s="29"/>
      <c r="RJZ71" s="29"/>
      <c r="RKA71" s="29"/>
      <c r="RKB71" s="29"/>
      <c r="RKC71" s="29"/>
      <c r="RKD71" s="29"/>
      <c r="RKE71" s="29"/>
      <c r="RKF71" s="29"/>
      <c r="RKG71" s="29"/>
      <c r="RKH71" s="29"/>
      <c r="RKI71" s="29"/>
      <c r="RKJ71" s="29"/>
      <c r="RKK71" s="29"/>
      <c r="RKL71" s="29"/>
      <c r="RKM71" s="29"/>
      <c r="RKN71" s="29"/>
      <c r="RKO71" s="29"/>
      <c r="RKP71" s="29"/>
      <c r="RKQ71" s="29"/>
      <c r="RKR71" s="29"/>
      <c r="RKS71" s="29"/>
      <c r="RKT71" s="29"/>
      <c r="RKU71" s="29"/>
      <c r="RKV71" s="29"/>
      <c r="RKW71" s="29"/>
      <c r="RKX71" s="29"/>
      <c r="RKY71" s="29"/>
      <c r="RKZ71" s="29"/>
      <c r="RLA71" s="29"/>
      <c r="RLB71" s="29"/>
      <c r="RLC71" s="29"/>
      <c r="RLD71" s="29"/>
      <c r="RLE71" s="29"/>
      <c r="RLF71" s="29"/>
      <c r="RLG71" s="29"/>
      <c r="RLH71" s="29"/>
      <c r="RLI71" s="29"/>
      <c r="RLJ71" s="29"/>
      <c r="RLK71" s="29"/>
      <c r="RLL71" s="29"/>
      <c r="RLM71" s="29"/>
      <c r="RLN71" s="29"/>
      <c r="RLO71" s="29"/>
      <c r="RLP71" s="29"/>
      <c r="RLQ71" s="29"/>
      <c r="RLR71" s="29"/>
      <c r="RLS71" s="29"/>
      <c r="RLT71" s="29"/>
      <c r="RLU71" s="29"/>
      <c r="RLV71" s="29"/>
      <c r="RLW71" s="29"/>
      <c r="RLX71" s="29"/>
      <c r="RLY71" s="29"/>
      <c r="RLZ71" s="29"/>
      <c r="RMA71" s="29"/>
      <c r="RMB71" s="29"/>
      <c r="RMC71" s="29"/>
      <c r="RMD71" s="29"/>
      <c r="RME71" s="29"/>
      <c r="RMF71" s="29"/>
      <c r="RMG71" s="29"/>
      <c r="RMH71" s="29"/>
      <c r="RMI71" s="29"/>
      <c r="RMJ71" s="29"/>
      <c r="RMK71" s="29"/>
      <c r="RML71" s="29"/>
      <c r="RMM71" s="29"/>
      <c r="RMN71" s="29"/>
      <c r="RMO71" s="29"/>
      <c r="RMP71" s="29"/>
      <c r="RMQ71" s="29"/>
      <c r="RMR71" s="29"/>
      <c r="RMS71" s="29"/>
      <c r="RMT71" s="29"/>
      <c r="RMU71" s="29"/>
      <c r="RMV71" s="29"/>
      <c r="RMW71" s="29"/>
      <c r="RMX71" s="29"/>
      <c r="RMY71" s="29"/>
      <c r="RMZ71" s="29"/>
      <c r="RNA71" s="29"/>
      <c r="RNB71" s="29"/>
      <c r="RNC71" s="29"/>
      <c r="RND71" s="29"/>
      <c r="RNE71" s="29"/>
      <c r="RNF71" s="29"/>
      <c r="RNG71" s="29"/>
      <c r="RNH71" s="29"/>
      <c r="RNI71" s="29"/>
      <c r="RNJ71" s="29"/>
      <c r="RNK71" s="29"/>
      <c r="RNL71" s="29"/>
      <c r="RNM71" s="29"/>
      <c r="RNN71" s="29"/>
      <c r="RNO71" s="29"/>
      <c r="RNP71" s="29"/>
      <c r="RNQ71" s="29"/>
      <c r="RNR71" s="29"/>
      <c r="RNS71" s="29"/>
      <c r="RNT71" s="29"/>
      <c r="RNU71" s="29"/>
      <c r="RNV71" s="29"/>
      <c r="RNW71" s="29"/>
      <c r="RNX71" s="29"/>
      <c r="RNY71" s="29"/>
      <c r="RNZ71" s="29"/>
      <c r="ROA71" s="29"/>
      <c r="ROB71" s="29"/>
      <c r="ROC71" s="29"/>
      <c r="ROD71" s="29"/>
      <c r="ROE71" s="29"/>
      <c r="ROF71" s="29"/>
      <c r="ROG71" s="29"/>
      <c r="ROH71" s="29"/>
      <c r="ROI71" s="29"/>
      <c r="ROJ71" s="29"/>
      <c r="ROK71" s="29"/>
      <c r="ROL71" s="29"/>
      <c r="ROM71" s="29"/>
      <c r="RON71" s="29"/>
      <c r="ROO71" s="29"/>
      <c r="ROP71" s="29"/>
      <c r="ROQ71" s="29"/>
      <c r="ROR71" s="29"/>
      <c r="ROS71" s="29"/>
      <c r="ROT71" s="29"/>
      <c r="ROU71" s="29"/>
      <c r="ROV71" s="29"/>
      <c r="ROW71" s="29"/>
      <c r="ROX71" s="29"/>
      <c r="ROY71" s="29"/>
      <c r="ROZ71" s="29"/>
      <c r="RPA71" s="29"/>
      <c r="RPB71" s="29"/>
      <c r="RPC71" s="29"/>
      <c r="RPD71" s="29"/>
      <c r="RPE71" s="29"/>
      <c r="RPF71" s="29"/>
      <c r="RPG71" s="29"/>
      <c r="RPH71" s="29"/>
      <c r="RPI71" s="29"/>
      <c r="RPJ71" s="29"/>
      <c r="RPK71" s="29"/>
      <c r="RPL71" s="29"/>
      <c r="RPM71" s="29"/>
      <c r="RPN71" s="29"/>
      <c r="RPO71" s="29"/>
      <c r="RPP71" s="29"/>
      <c r="RPQ71" s="29"/>
      <c r="RPR71" s="29"/>
      <c r="RPS71" s="29"/>
      <c r="RPT71" s="29"/>
      <c r="RPU71" s="29"/>
      <c r="RPV71" s="29"/>
      <c r="RPW71" s="29"/>
      <c r="RPX71" s="29"/>
      <c r="RPY71" s="29"/>
      <c r="RPZ71" s="29"/>
      <c r="RQA71" s="29"/>
      <c r="RQB71" s="29"/>
      <c r="RQC71" s="29"/>
      <c r="RQD71" s="29"/>
      <c r="RQE71" s="29"/>
      <c r="RQF71" s="29"/>
      <c r="RQG71" s="29"/>
      <c r="RQH71" s="29"/>
      <c r="RQI71" s="29"/>
      <c r="RQJ71" s="29"/>
      <c r="RQK71" s="29"/>
      <c r="RQL71" s="29"/>
      <c r="RQM71" s="29"/>
      <c r="RQN71" s="29"/>
      <c r="RQO71" s="29"/>
      <c r="RQP71" s="29"/>
      <c r="RQQ71" s="29"/>
      <c r="RQR71" s="29"/>
      <c r="RQS71" s="29"/>
      <c r="RQT71" s="29"/>
      <c r="RQU71" s="29"/>
      <c r="RQV71" s="29"/>
      <c r="RQW71" s="29"/>
      <c r="RQX71" s="29"/>
      <c r="RQY71" s="29"/>
      <c r="RQZ71" s="29"/>
      <c r="RRA71" s="29"/>
      <c r="RRB71" s="29"/>
      <c r="RRC71" s="29"/>
      <c r="RRD71" s="29"/>
      <c r="RRE71" s="29"/>
      <c r="RRF71" s="29"/>
      <c r="RRG71" s="29"/>
      <c r="RRH71" s="29"/>
      <c r="RRI71" s="29"/>
      <c r="RRJ71" s="29"/>
      <c r="RRK71" s="29"/>
      <c r="RRL71" s="29"/>
      <c r="RRM71" s="29"/>
      <c r="RRN71" s="29"/>
      <c r="RRO71" s="29"/>
      <c r="RRP71" s="29"/>
      <c r="RRQ71" s="29"/>
      <c r="RRR71" s="29"/>
      <c r="RRS71" s="29"/>
      <c r="RRT71" s="29"/>
      <c r="RRU71" s="29"/>
      <c r="RRV71" s="29"/>
      <c r="RRW71" s="29"/>
      <c r="RRX71" s="29"/>
      <c r="RRY71" s="29"/>
      <c r="RRZ71" s="29"/>
      <c r="RSA71" s="29"/>
      <c r="RSB71" s="29"/>
      <c r="RSC71" s="29"/>
      <c r="RSD71" s="29"/>
      <c r="RSE71" s="29"/>
      <c r="RSF71" s="29"/>
      <c r="RSG71" s="29"/>
      <c r="RSH71" s="29"/>
      <c r="RSI71" s="29"/>
      <c r="RSJ71" s="29"/>
      <c r="RSK71" s="29"/>
      <c r="RSL71" s="29"/>
      <c r="RSM71" s="29"/>
      <c r="RSN71" s="29"/>
      <c r="RSO71" s="29"/>
      <c r="RSP71" s="29"/>
      <c r="RSQ71" s="29"/>
      <c r="RSR71" s="29"/>
      <c r="RSS71" s="29"/>
      <c r="RST71" s="29"/>
      <c r="RSU71" s="29"/>
      <c r="RSV71" s="29"/>
      <c r="RSW71" s="29"/>
      <c r="RSX71" s="29"/>
      <c r="RSY71" s="29"/>
      <c r="RSZ71" s="29"/>
      <c r="RTA71" s="29"/>
      <c r="RTB71" s="29"/>
      <c r="RTC71" s="29"/>
      <c r="RTD71" s="29"/>
      <c r="RTE71" s="29"/>
      <c r="RTF71" s="29"/>
      <c r="RTG71" s="29"/>
      <c r="RTH71" s="29"/>
      <c r="RTI71" s="29"/>
      <c r="RTJ71" s="29"/>
      <c r="RTK71" s="29"/>
      <c r="RTL71" s="29"/>
      <c r="RTM71" s="29"/>
      <c r="RTN71" s="29"/>
      <c r="RTO71" s="29"/>
      <c r="RTP71" s="29"/>
      <c r="RTQ71" s="29"/>
      <c r="RTR71" s="29"/>
      <c r="RTS71" s="29"/>
      <c r="RTT71" s="29"/>
      <c r="RTU71" s="29"/>
      <c r="RTV71" s="29"/>
      <c r="RTW71" s="29"/>
      <c r="RTX71" s="29"/>
      <c r="RTY71" s="29"/>
      <c r="RTZ71" s="29"/>
      <c r="RUA71" s="29"/>
      <c r="RUB71" s="29"/>
      <c r="RUC71" s="29"/>
      <c r="RUD71" s="29"/>
      <c r="RUE71" s="29"/>
      <c r="RUF71" s="29"/>
      <c r="RUG71" s="29"/>
      <c r="RUH71" s="29"/>
      <c r="RUI71" s="29"/>
      <c r="RUJ71" s="29"/>
      <c r="RUK71" s="29"/>
      <c r="RUL71" s="29"/>
      <c r="RUM71" s="29"/>
      <c r="RUN71" s="29"/>
      <c r="RUO71" s="29"/>
      <c r="RUP71" s="29"/>
      <c r="RUQ71" s="29"/>
      <c r="RUR71" s="29"/>
      <c r="RUS71" s="29"/>
      <c r="RUT71" s="29"/>
      <c r="RUU71" s="29"/>
      <c r="RUV71" s="29"/>
      <c r="RUW71" s="29"/>
      <c r="RUX71" s="29"/>
      <c r="RUY71" s="29"/>
      <c r="RUZ71" s="29"/>
      <c r="RVA71" s="29"/>
      <c r="RVB71" s="29"/>
      <c r="RVC71" s="29"/>
      <c r="RVD71" s="29"/>
      <c r="RVE71" s="29"/>
      <c r="RVF71" s="29"/>
      <c r="RVG71" s="29"/>
      <c r="RVH71" s="29"/>
      <c r="RVI71" s="29"/>
      <c r="RVJ71" s="29"/>
      <c r="RVK71" s="29"/>
      <c r="RVL71" s="29"/>
      <c r="RVM71" s="29"/>
      <c r="RVN71" s="29"/>
      <c r="RVO71" s="29"/>
      <c r="RVP71" s="29"/>
      <c r="RVQ71" s="29"/>
      <c r="RVR71" s="29"/>
      <c r="RVS71" s="29"/>
      <c r="RVT71" s="29"/>
      <c r="RVU71" s="29"/>
      <c r="RVV71" s="29"/>
      <c r="RVW71" s="29"/>
      <c r="RVX71" s="29"/>
      <c r="RVY71" s="29"/>
      <c r="RVZ71" s="29"/>
      <c r="RWA71" s="29"/>
      <c r="RWB71" s="29"/>
      <c r="RWC71" s="29"/>
      <c r="RWD71" s="29"/>
      <c r="RWE71" s="29"/>
      <c r="RWF71" s="29"/>
      <c r="RWG71" s="29"/>
      <c r="RWH71" s="29"/>
      <c r="RWI71" s="29"/>
      <c r="RWJ71" s="29"/>
      <c r="RWK71" s="29"/>
      <c r="RWL71" s="29"/>
      <c r="RWM71" s="29"/>
      <c r="RWN71" s="29"/>
      <c r="RWO71" s="29"/>
      <c r="RWP71" s="29"/>
      <c r="RWQ71" s="29"/>
      <c r="RWR71" s="29"/>
      <c r="RWS71" s="29"/>
      <c r="RWT71" s="29"/>
      <c r="RWU71" s="29"/>
      <c r="RWV71" s="29"/>
      <c r="RWW71" s="29"/>
      <c r="RWX71" s="29"/>
      <c r="RWY71" s="29"/>
      <c r="RWZ71" s="29"/>
      <c r="RXA71" s="29"/>
      <c r="RXB71" s="29"/>
      <c r="RXC71" s="29"/>
      <c r="RXD71" s="29"/>
      <c r="RXE71" s="29"/>
      <c r="RXF71" s="29"/>
      <c r="RXG71" s="29"/>
      <c r="RXH71" s="29"/>
      <c r="RXI71" s="29"/>
      <c r="RXJ71" s="29"/>
      <c r="RXK71" s="29"/>
      <c r="RXL71" s="29"/>
      <c r="RXM71" s="29"/>
      <c r="RXN71" s="29"/>
      <c r="RXO71" s="29"/>
      <c r="RXP71" s="29"/>
      <c r="RXQ71" s="29"/>
      <c r="RXR71" s="29"/>
      <c r="RXS71" s="29"/>
      <c r="RXT71" s="29"/>
      <c r="RXU71" s="29"/>
      <c r="RXV71" s="29"/>
      <c r="RXW71" s="29"/>
      <c r="RXX71" s="29"/>
      <c r="RXY71" s="29"/>
      <c r="RXZ71" s="29"/>
      <c r="RYA71" s="29"/>
      <c r="RYB71" s="29"/>
      <c r="RYC71" s="29"/>
      <c r="RYD71" s="29"/>
      <c r="RYE71" s="29"/>
      <c r="RYF71" s="29"/>
      <c r="RYG71" s="29"/>
      <c r="RYH71" s="29"/>
      <c r="RYI71" s="29"/>
      <c r="RYJ71" s="29"/>
      <c r="RYK71" s="29"/>
      <c r="RYL71" s="29"/>
      <c r="RYM71" s="29"/>
      <c r="RYN71" s="29"/>
      <c r="RYO71" s="29"/>
      <c r="RYP71" s="29"/>
      <c r="RYQ71" s="29"/>
      <c r="RYR71" s="29"/>
      <c r="RYS71" s="29"/>
      <c r="RYT71" s="29"/>
      <c r="RYU71" s="29"/>
      <c r="RYV71" s="29"/>
      <c r="RYW71" s="29"/>
      <c r="RYX71" s="29"/>
      <c r="RYY71" s="29"/>
      <c r="RYZ71" s="29"/>
      <c r="RZA71" s="29"/>
      <c r="RZB71" s="29"/>
      <c r="RZC71" s="29"/>
      <c r="RZD71" s="29"/>
      <c r="RZE71" s="29"/>
      <c r="RZF71" s="29"/>
      <c r="RZG71" s="29"/>
      <c r="RZH71" s="29"/>
      <c r="RZI71" s="29"/>
      <c r="RZJ71" s="29"/>
      <c r="RZK71" s="29"/>
      <c r="RZL71" s="29"/>
      <c r="RZM71" s="29"/>
      <c r="RZN71" s="29"/>
      <c r="RZO71" s="29"/>
      <c r="RZP71" s="29"/>
      <c r="RZQ71" s="29"/>
      <c r="RZR71" s="29"/>
      <c r="RZS71" s="29"/>
      <c r="RZT71" s="29"/>
      <c r="RZU71" s="29"/>
      <c r="RZV71" s="29"/>
      <c r="RZW71" s="29"/>
      <c r="RZX71" s="29"/>
      <c r="RZY71" s="29"/>
      <c r="RZZ71" s="29"/>
      <c r="SAA71" s="29"/>
      <c r="SAB71" s="29"/>
      <c r="SAC71" s="29"/>
      <c r="SAD71" s="29"/>
      <c r="SAE71" s="29"/>
      <c r="SAF71" s="29"/>
      <c r="SAG71" s="29"/>
      <c r="SAH71" s="29"/>
      <c r="SAI71" s="29"/>
      <c r="SAJ71" s="29"/>
      <c r="SAK71" s="29"/>
      <c r="SAL71" s="29"/>
      <c r="SAM71" s="29"/>
      <c r="SAN71" s="29"/>
      <c r="SAO71" s="29"/>
      <c r="SAP71" s="29"/>
      <c r="SAQ71" s="29"/>
      <c r="SAR71" s="29"/>
      <c r="SAS71" s="29"/>
      <c r="SAT71" s="29"/>
      <c r="SAU71" s="29"/>
      <c r="SAV71" s="29"/>
      <c r="SAW71" s="29"/>
      <c r="SAX71" s="29"/>
      <c r="SAY71" s="29"/>
      <c r="SAZ71" s="29"/>
      <c r="SBA71" s="29"/>
      <c r="SBB71" s="29"/>
      <c r="SBC71" s="29"/>
      <c r="SBD71" s="29"/>
      <c r="SBE71" s="29"/>
      <c r="SBF71" s="29"/>
      <c r="SBG71" s="29"/>
      <c r="SBH71" s="29"/>
      <c r="SBI71" s="29"/>
      <c r="SBJ71" s="29"/>
      <c r="SBK71" s="29"/>
      <c r="SBL71" s="29"/>
      <c r="SBM71" s="29"/>
      <c r="SBN71" s="29"/>
      <c r="SBO71" s="29"/>
      <c r="SBP71" s="29"/>
      <c r="SBQ71" s="29"/>
      <c r="SBR71" s="29"/>
      <c r="SBS71" s="29"/>
      <c r="SBT71" s="29"/>
      <c r="SBU71" s="29"/>
      <c r="SBV71" s="29"/>
      <c r="SBW71" s="29"/>
      <c r="SBX71" s="29"/>
      <c r="SBY71" s="29"/>
      <c r="SBZ71" s="29"/>
      <c r="SCA71" s="29"/>
      <c r="SCB71" s="29"/>
      <c r="SCC71" s="29"/>
      <c r="SCD71" s="29"/>
      <c r="SCE71" s="29"/>
      <c r="SCF71" s="29"/>
      <c r="SCG71" s="29"/>
      <c r="SCH71" s="29"/>
      <c r="SCI71" s="29"/>
      <c r="SCJ71" s="29"/>
      <c r="SCK71" s="29"/>
      <c r="SCL71" s="29"/>
      <c r="SCM71" s="29"/>
      <c r="SCN71" s="29"/>
      <c r="SCO71" s="29"/>
      <c r="SCP71" s="29"/>
      <c r="SCQ71" s="29"/>
      <c r="SCR71" s="29"/>
      <c r="SCS71" s="29"/>
      <c r="SCT71" s="29"/>
      <c r="SCU71" s="29"/>
      <c r="SCV71" s="29"/>
      <c r="SCW71" s="29"/>
      <c r="SCX71" s="29"/>
      <c r="SCY71" s="29"/>
      <c r="SCZ71" s="29"/>
      <c r="SDA71" s="29"/>
      <c r="SDB71" s="29"/>
      <c r="SDC71" s="29"/>
      <c r="SDD71" s="29"/>
      <c r="SDE71" s="29"/>
      <c r="SDF71" s="29"/>
      <c r="SDG71" s="29"/>
      <c r="SDH71" s="29"/>
      <c r="SDI71" s="29"/>
      <c r="SDJ71" s="29"/>
      <c r="SDK71" s="29"/>
      <c r="SDL71" s="29"/>
      <c r="SDM71" s="29"/>
      <c r="SDN71" s="29"/>
      <c r="SDO71" s="29"/>
      <c r="SDP71" s="29"/>
      <c r="SDQ71" s="29"/>
      <c r="SDR71" s="29"/>
      <c r="SDS71" s="29"/>
      <c r="SDT71" s="29"/>
      <c r="SDU71" s="29"/>
      <c r="SDV71" s="29"/>
      <c r="SDW71" s="29"/>
      <c r="SDX71" s="29"/>
      <c r="SDY71" s="29"/>
      <c r="SDZ71" s="29"/>
      <c r="SEA71" s="29"/>
      <c r="SEB71" s="29"/>
      <c r="SEC71" s="29"/>
      <c r="SED71" s="29"/>
      <c r="SEE71" s="29"/>
      <c r="SEF71" s="29"/>
      <c r="SEG71" s="29"/>
      <c r="SEH71" s="29"/>
      <c r="SEI71" s="29"/>
      <c r="SEJ71" s="29"/>
      <c r="SEK71" s="29"/>
      <c r="SEL71" s="29"/>
      <c r="SEM71" s="29"/>
      <c r="SEN71" s="29"/>
      <c r="SEO71" s="29"/>
      <c r="SEP71" s="29"/>
      <c r="SEQ71" s="29"/>
      <c r="SER71" s="29"/>
      <c r="SES71" s="29"/>
      <c r="SET71" s="29"/>
      <c r="SEU71" s="29"/>
      <c r="SEV71" s="29"/>
      <c r="SEW71" s="29"/>
      <c r="SEX71" s="29"/>
      <c r="SEY71" s="29"/>
      <c r="SEZ71" s="29"/>
      <c r="SFA71" s="29"/>
      <c r="SFB71" s="29"/>
      <c r="SFC71" s="29"/>
      <c r="SFD71" s="29"/>
      <c r="SFE71" s="29"/>
      <c r="SFF71" s="29"/>
      <c r="SFG71" s="29"/>
      <c r="SFH71" s="29"/>
      <c r="SFI71" s="29"/>
      <c r="SFJ71" s="29"/>
      <c r="SFK71" s="29"/>
      <c r="SFL71" s="29"/>
      <c r="SFM71" s="29"/>
      <c r="SFN71" s="29"/>
      <c r="SFO71" s="29"/>
      <c r="SFP71" s="29"/>
      <c r="SFQ71" s="29"/>
      <c r="SFR71" s="29"/>
      <c r="SFS71" s="29"/>
      <c r="SFT71" s="29"/>
      <c r="SFU71" s="29"/>
      <c r="SFV71" s="29"/>
      <c r="SFW71" s="29"/>
      <c r="SFX71" s="29"/>
      <c r="SFY71" s="29"/>
      <c r="SFZ71" s="29"/>
      <c r="SGA71" s="29"/>
      <c r="SGB71" s="29"/>
      <c r="SGC71" s="29"/>
      <c r="SGD71" s="29"/>
      <c r="SGE71" s="29"/>
      <c r="SGF71" s="29"/>
      <c r="SGG71" s="29"/>
      <c r="SGH71" s="29"/>
      <c r="SGI71" s="29"/>
      <c r="SGJ71" s="29"/>
      <c r="SGK71" s="29"/>
      <c r="SGL71" s="29"/>
      <c r="SGM71" s="29"/>
      <c r="SGN71" s="29"/>
      <c r="SGO71" s="29"/>
      <c r="SGP71" s="29"/>
      <c r="SGQ71" s="29"/>
      <c r="SGR71" s="29"/>
      <c r="SGS71" s="29"/>
      <c r="SGT71" s="29"/>
      <c r="SGU71" s="29"/>
      <c r="SGV71" s="29"/>
      <c r="SGW71" s="29"/>
      <c r="SGX71" s="29"/>
      <c r="SGY71" s="29"/>
      <c r="SGZ71" s="29"/>
      <c r="SHA71" s="29"/>
      <c r="SHB71" s="29"/>
      <c r="SHC71" s="29"/>
      <c r="SHD71" s="29"/>
      <c r="SHE71" s="29"/>
      <c r="SHF71" s="29"/>
      <c r="SHG71" s="29"/>
      <c r="SHH71" s="29"/>
      <c r="SHI71" s="29"/>
      <c r="SHJ71" s="29"/>
      <c r="SHK71" s="29"/>
      <c r="SHL71" s="29"/>
      <c r="SHM71" s="29"/>
      <c r="SHN71" s="29"/>
      <c r="SHO71" s="29"/>
      <c r="SHP71" s="29"/>
      <c r="SHQ71" s="29"/>
      <c r="SHR71" s="29"/>
      <c r="SHS71" s="29"/>
      <c r="SHT71" s="29"/>
      <c r="SHU71" s="29"/>
      <c r="SHV71" s="29"/>
      <c r="SHW71" s="29"/>
      <c r="SHX71" s="29"/>
      <c r="SHY71" s="29"/>
      <c r="SHZ71" s="29"/>
      <c r="SIA71" s="29"/>
      <c r="SIB71" s="29"/>
      <c r="SIC71" s="29"/>
      <c r="SID71" s="29"/>
      <c r="SIE71" s="29"/>
      <c r="SIF71" s="29"/>
      <c r="SIG71" s="29"/>
      <c r="SIH71" s="29"/>
      <c r="SII71" s="29"/>
      <c r="SIJ71" s="29"/>
      <c r="SIK71" s="29"/>
      <c r="SIL71" s="29"/>
      <c r="SIM71" s="29"/>
      <c r="SIN71" s="29"/>
      <c r="SIO71" s="29"/>
      <c r="SIP71" s="29"/>
      <c r="SIQ71" s="29"/>
      <c r="SIR71" s="29"/>
      <c r="SIS71" s="29"/>
      <c r="SIT71" s="29"/>
      <c r="SIU71" s="29"/>
      <c r="SIV71" s="29"/>
      <c r="SIW71" s="29"/>
      <c r="SIX71" s="29"/>
      <c r="SIY71" s="29"/>
      <c r="SIZ71" s="29"/>
      <c r="SJA71" s="29"/>
      <c r="SJB71" s="29"/>
      <c r="SJC71" s="29"/>
      <c r="SJD71" s="29"/>
      <c r="SJE71" s="29"/>
      <c r="SJF71" s="29"/>
      <c r="SJG71" s="29"/>
      <c r="SJH71" s="29"/>
      <c r="SJI71" s="29"/>
      <c r="SJJ71" s="29"/>
      <c r="SJK71" s="29"/>
      <c r="SJL71" s="29"/>
      <c r="SJM71" s="29"/>
      <c r="SJN71" s="29"/>
      <c r="SJO71" s="29"/>
      <c r="SJP71" s="29"/>
      <c r="SJQ71" s="29"/>
      <c r="SJR71" s="29"/>
      <c r="SJS71" s="29"/>
      <c r="SJT71" s="29"/>
      <c r="SJU71" s="29"/>
      <c r="SJV71" s="29"/>
      <c r="SJW71" s="29"/>
      <c r="SJX71" s="29"/>
      <c r="SJY71" s="29"/>
      <c r="SJZ71" s="29"/>
      <c r="SKA71" s="29"/>
      <c r="SKB71" s="29"/>
      <c r="SKC71" s="29"/>
      <c r="SKD71" s="29"/>
      <c r="SKE71" s="29"/>
      <c r="SKF71" s="29"/>
      <c r="SKG71" s="29"/>
      <c r="SKH71" s="29"/>
      <c r="SKI71" s="29"/>
      <c r="SKJ71" s="29"/>
      <c r="SKK71" s="29"/>
      <c r="SKL71" s="29"/>
      <c r="SKM71" s="29"/>
      <c r="SKN71" s="29"/>
      <c r="SKO71" s="29"/>
      <c r="SKP71" s="29"/>
      <c r="SKQ71" s="29"/>
      <c r="SKR71" s="29"/>
      <c r="SKS71" s="29"/>
      <c r="SKT71" s="29"/>
      <c r="SKU71" s="29"/>
      <c r="SKV71" s="29"/>
      <c r="SKW71" s="29"/>
      <c r="SKX71" s="29"/>
      <c r="SKY71" s="29"/>
      <c r="SKZ71" s="29"/>
      <c r="SLA71" s="29"/>
      <c r="SLB71" s="29"/>
      <c r="SLC71" s="29"/>
      <c r="SLD71" s="29"/>
      <c r="SLE71" s="29"/>
      <c r="SLF71" s="29"/>
      <c r="SLG71" s="29"/>
      <c r="SLH71" s="29"/>
      <c r="SLI71" s="29"/>
      <c r="SLJ71" s="29"/>
      <c r="SLK71" s="29"/>
      <c r="SLL71" s="29"/>
      <c r="SLM71" s="29"/>
      <c r="SLN71" s="29"/>
      <c r="SLO71" s="29"/>
      <c r="SLP71" s="29"/>
      <c r="SLQ71" s="29"/>
      <c r="SLR71" s="29"/>
      <c r="SLS71" s="29"/>
      <c r="SLT71" s="29"/>
      <c r="SLU71" s="29"/>
      <c r="SLV71" s="29"/>
      <c r="SLW71" s="29"/>
      <c r="SLX71" s="29"/>
      <c r="SLY71" s="29"/>
      <c r="SLZ71" s="29"/>
      <c r="SMA71" s="29"/>
      <c r="SMB71" s="29"/>
      <c r="SMC71" s="29"/>
      <c r="SMD71" s="29"/>
      <c r="SME71" s="29"/>
      <c r="SMF71" s="29"/>
      <c r="SMG71" s="29"/>
      <c r="SMH71" s="29"/>
      <c r="SMI71" s="29"/>
      <c r="SMJ71" s="29"/>
      <c r="SMK71" s="29"/>
      <c r="SML71" s="29"/>
      <c r="SMM71" s="29"/>
      <c r="SMN71" s="29"/>
      <c r="SMO71" s="29"/>
      <c r="SMP71" s="29"/>
      <c r="SMQ71" s="29"/>
      <c r="SMR71" s="29"/>
      <c r="SMS71" s="29"/>
      <c r="SMT71" s="29"/>
      <c r="SMU71" s="29"/>
      <c r="SMV71" s="29"/>
      <c r="SMW71" s="29"/>
      <c r="SMX71" s="29"/>
      <c r="SMY71" s="29"/>
      <c r="SMZ71" s="29"/>
      <c r="SNA71" s="29"/>
      <c r="SNB71" s="29"/>
      <c r="SNC71" s="29"/>
      <c r="SND71" s="29"/>
      <c r="SNE71" s="29"/>
      <c r="SNF71" s="29"/>
      <c r="SNG71" s="29"/>
      <c r="SNH71" s="29"/>
      <c r="SNI71" s="29"/>
      <c r="SNJ71" s="29"/>
      <c r="SNK71" s="29"/>
      <c r="SNL71" s="29"/>
      <c r="SNM71" s="29"/>
      <c r="SNN71" s="29"/>
      <c r="SNO71" s="29"/>
      <c r="SNP71" s="29"/>
      <c r="SNQ71" s="29"/>
      <c r="SNR71" s="29"/>
      <c r="SNS71" s="29"/>
      <c r="SNT71" s="29"/>
      <c r="SNU71" s="29"/>
      <c r="SNV71" s="29"/>
      <c r="SNW71" s="29"/>
      <c r="SNX71" s="29"/>
      <c r="SNY71" s="29"/>
      <c r="SNZ71" s="29"/>
      <c r="SOA71" s="29"/>
      <c r="SOB71" s="29"/>
      <c r="SOC71" s="29"/>
      <c r="SOD71" s="29"/>
      <c r="SOE71" s="29"/>
      <c r="SOF71" s="29"/>
      <c r="SOG71" s="29"/>
      <c r="SOH71" s="29"/>
      <c r="SOI71" s="29"/>
      <c r="SOJ71" s="29"/>
      <c r="SOK71" s="29"/>
      <c r="SOL71" s="29"/>
      <c r="SOM71" s="29"/>
      <c r="SON71" s="29"/>
      <c r="SOO71" s="29"/>
      <c r="SOP71" s="29"/>
      <c r="SOQ71" s="29"/>
      <c r="SOR71" s="29"/>
      <c r="SOS71" s="29"/>
      <c r="SOT71" s="29"/>
      <c r="SOU71" s="29"/>
      <c r="SOV71" s="29"/>
      <c r="SOW71" s="29"/>
      <c r="SOX71" s="29"/>
      <c r="SOY71" s="29"/>
      <c r="SOZ71" s="29"/>
      <c r="SPA71" s="29"/>
      <c r="SPB71" s="29"/>
      <c r="SPC71" s="29"/>
      <c r="SPD71" s="29"/>
      <c r="SPE71" s="29"/>
      <c r="SPF71" s="29"/>
      <c r="SPG71" s="29"/>
      <c r="SPH71" s="29"/>
      <c r="SPI71" s="29"/>
      <c r="SPJ71" s="29"/>
      <c r="SPK71" s="29"/>
      <c r="SPL71" s="29"/>
      <c r="SPM71" s="29"/>
      <c r="SPN71" s="29"/>
      <c r="SPO71" s="29"/>
      <c r="SPP71" s="29"/>
      <c r="SPQ71" s="29"/>
      <c r="SPR71" s="29"/>
      <c r="SPS71" s="29"/>
      <c r="SPT71" s="29"/>
      <c r="SPU71" s="29"/>
      <c r="SPV71" s="29"/>
      <c r="SPW71" s="29"/>
      <c r="SPX71" s="29"/>
      <c r="SPY71" s="29"/>
      <c r="SPZ71" s="29"/>
      <c r="SQA71" s="29"/>
      <c r="SQB71" s="29"/>
      <c r="SQC71" s="29"/>
      <c r="SQD71" s="29"/>
      <c r="SQE71" s="29"/>
      <c r="SQF71" s="29"/>
      <c r="SQG71" s="29"/>
      <c r="SQH71" s="29"/>
      <c r="SQI71" s="29"/>
      <c r="SQJ71" s="29"/>
      <c r="SQK71" s="29"/>
      <c r="SQL71" s="29"/>
      <c r="SQM71" s="29"/>
      <c r="SQN71" s="29"/>
      <c r="SQO71" s="29"/>
      <c r="SQP71" s="29"/>
      <c r="SQQ71" s="29"/>
      <c r="SQR71" s="29"/>
      <c r="SQS71" s="29"/>
      <c r="SQT71" s="29"/>
      <c r="SQU71" s="29"/>
      <c r="SQV71" s="29"/>
      <c r="SQW71" s="29"/>
      <c r="SQX71" s="29"/>
      <c r="SQY71" s="29"/>
      <c r="SQZ71" s="29"/>
      <c r="SRA71" s="29"/>
      <c r="SRB71" s="29"/>
      <c r="SRC71" s="29"/>
      <c r="SRD71" s="29"/>
      <c r="SRE71" s="29"/>
      <c r="SRF71" s="29"/>
      <c r="SRG71" s="29"/>
      <c r="SRH71" s="29"/>
      <c r="SRI71" s="29"/>
      <c r="SRJ71" s="29"/>
      <c r="SRK71" s="29"/>
      <c r="SRL71" s="29"/>
      <c r="SRM71" s="29"/>
      <c r="SRN71" s="29"/>
      <c r="SRO71" s="29"/>
      <c r="SRP71" s="29"/>
      <c r="SRQ71" s="29"/>
      <c r="SRR71" s="29"/>
      <c r="SRS71" s="29"/>
      <c r="SRT71" s="29"/>
      <c r="SRU71" s="29"/>
      <c r="SRV71" s="29"/>
      <c r="SRW71" s="29"/>
      <c r="SRX71" s="29"/>
      <c r="SRY71" s="29"/>
      <c r="SRZ71" s="29"/>
      <c r="SSA71" s="29"/>
      <c r="SSB71" s="29"/>
      <c r="SSC71" s="29"/>
      <c r="SSD71" s="29"/>
      <c r="SSE71" s="29"/>
      <c r="SSF71" s="29"/>
      <c r="SSG71" s="29"/>
      <c r="SSH71" s="29"/>
      <c r="SSI71" s="29"/>
      <c r="SSJ71" s="29"/>
      <c r="SSK71" s="29"/>
      <c r="SSL71" s="29"/>
      <c r="SSM71" s="29"/>
      <c r="SSN71" s="29"/>
      <c r="SSO71" s="29"/>
      <c r="SSP71" s="29"/>
      <c r="SSQ71" s="29"/>
      <c r="SSR71" s="29"/>
      <c r="SSS71" s="29"/>
      <c r="SST71" s="29"/>
      <c r="SSU71" s="29"/>
      <c r="SSV71" s="29"/>
      <c r="SSW71" s="29"/>
      <c r="SSX71" s="29"/>
      <c r="SSY71" s="29"/>
      <c r="SSZ71" s="29"/>
      <c r="STA71" s="29"/>
      <c r="STB71" s="29"/>
      <c r="STC71" s="29"/>
      <c r="STD71" s="29"/>
      <c r="STE71" s="29"/>
      <c r="STF71" s="29"/>
      <c r="STG71" s="29"/>
      <c r="STH71" s="29"/>
      <c r="STI71" s="29"/>
      <c r="STJ71" s="29"/>
      <c r="STK71" s="29"/>
      <c r="STL71" s="29"/>
      <c r="STM71" s="29"/>
      <c r="STN71" s="29"/>
      <c r="STO71" s="29"/>
      <c r="STP71" s="29"/>
      <c r="STQ71" s="29"/>
      <c r="STR71" s="29"/>
      <c r="STS71" s="29"/>
      <c r="STT71" s="29"/>
      <c r="STU71" s="29"/>
      <c r="STV71" s="29"/>
      <c r="STW71" s="29"/>
      <c r="STX71" s="29"/>
      <c r="STY71" s="29"/>
      <c r="STZ71" s="29"/>
      <c r="SUA71" s="29"/>
      <c r="SUB71" s="29"/>
      <c r="SUC71" s="29"/>
      <c r="SUD71" s="29"/>
      <c r="SUE71" s="29"/>
      <c r="SUF71" s="29"/>
      <c r="SUG71" s="29"/>
      <c r="SUH71" s="29"/>
      <c r="SUI71" s="29"/>
      <c r="SUJ71" s="29"/>
      <c r="SUK71" s="29"/>
      <c r="SUL71" s="29"/>
      <c r="SUM71" s="29"/>
      <c r="SUN71" s="29"/>
      <c r="SUO71" s="29"/>
      <c r="SUP71" s="29"/>
      <c r="SUQ71" s="29"/>
      <c r="SUR71" s="29"/>
      <c r="SUS71" s="29"/>
      <c r="SUT71" s="29"/>
      <c r="SUU71" s="29"/>
      <c r="SUV71" s="29"/>
      <c r="SUW71" s="29"/>
      <c r="SUX71" s="29"/>
      <c r="SUY71" s="29"/>
      <c r="SUZ71" s="29"/>
      <c r="SVA71" s="29"/>
      <c r="SVB71" s="29"/>
      <c r="SVC71" s="29"/>
      <c r="SVD71" s="29"/>
      <c r="SVE71" s="29"/>
      <c r="SVF71" s="29"/>
      <c r="SVG71" s="29"/>
      <c r="SVH71" s="29"/>
      <c r="SVI71" s="29"/>
      <c r="SVJ71" s="29"/>
      <c r="SVK71" s="29"/>
      <c r="SVL71" s="29"/>
      <c r="SVM71" s="29"/>
      <c r="SVN71" s="29"/>
      <c r="SVO71" s="29"/>
      <c r="SVP71" s="29"/>
      <c r="SVQ71" s="29"/>
      <c r="SVR71" s="29"/>
      <c r="SVS71" s="29"/>
      <c r="SVT71" s="29"/>
      <c r="SVU71" s="29"/>
      <c r="SVV71" s="29"/>
      <c r="SVW71" s="29"/>
      <c r="SVX71" s="29"/>
      <c r="SVY71" s="29"/>
      <c r="SVZ71" s="29"/>
      <c r="SWA71" s="29"/>
      <c r="SWB71" s="29"/>
      <c r="SWC71" s="29"/>
      <c r="SWD71" s="29"/>
      <c r="SWE71" s="29"/>
      <c r="SWF71" s="29"/>
      <c r="SWG71" s="29"/>
      <c r="SWH71" s="29"/>
      <c r="SWI71" s="29"/>
      <c r="SWJ71" s="29"/>
      <c r="SWK71" s="29"/>
      <c r="SWL71" s="29"/>
      <c r="SWM71" s="29"/>
      <c r="SWN71" s="29"/>
      <c r="SWO71" s="29"/>
      <c r="SWP71" s="29"/>
      <c r="SWQ71" s="29"/>
      <c r="SWR71" s="29"/>
      <c r="SWS71" s="29"/>
      <c r="SWT71" s="29"/>
      <c r="SWU71" s="29"/>
      <c r="SWV71" s="29"/>
      <c r="SWW71" s="29"/>
      <c r="SWX71" s="29"/>
      <c r="SWY71" s="29"/>
      <c r="SWZ71" s="29"/>
      <c r="SXA71" s="29"/>
      <c r="SXB71" s="29"/>
      <c r="SXC71" s="29"/>
      <c r="SXD71" s="29"/>
      <c r="SXE71" s="29"/>
      <c r="SXF71" s="29"/>
      <c r="SXG71" s="29"/>
      <c r="SXH71" s="29"/>
      <c r="SXI71" s="29"/>
      <c r="SXJ71" s="29"/>
      <c r="SXK71" s="29"/>
      <c r="SXL71" s="29"/>
      <c r="SXM71" s="29"/>
      <c r="SXN71" s="29"/>
      <c r="SXO71" s="29"/>
      <c r="SXP71" s="29"/>
      <c r="SXQ71" s="29"/>
      <c r="SXR71" s="29"/>
      <c r="SXS71" s="29"/>
      <c r="SXT71" s="29"/>
      <c r="SXU71" s="29"/>
      <c r="SXV71" s="29"/>
      <c r="SXW71" s="29"/>
      <c r="SXX71" s="29"/>
      <c r="SXY71" s="29"/>
      <c r="SXZ71" s="29"/>
      <c r="SYA71" s="29"/>
      <c r="SYB71" s="29"/>
      <c r="SYC71" s="29"/>
      <c r="SYD71" s="29"/>
      <c r="SYE71" s="29"/>
      <c r="SYF71" s="29"/>
      <c r="SYG71" s="29"/>
      <c r="SYH71" s="29"/>
      <c r="SYI71" s="29"/>
      <c r="SYJ71" s="29"/>
      <c r="SYK71" s="29"/>
      <c r="SYL71" s="29"/>
      <c r="SYM71" s="29"/>
      <c r="SYN71" s="29"/>
      <c r="SYO71" s="29"/>
      <c r="SYP71" s="29"/>
      <c r="SYQ71" s="29"/>
      <c r="SYR71" s="29"/>
      <c r="SYS71" s="29"/>
      <c r="SYT71" s="29"/>
      <c r="SYU71" s="29"/>
      <c r="SYV71" s="29"/>
      <c r="SYW71" s="29"/>
      <c r="SYX71" s="29"/>
      <c r="SYY71" s="29"/>
      <c r="SYZ71" s="29"/>
      <c r="SZA71" s="29"/>
      <c r="SZB71" s="29"/>
      <c r="SZC71" s="29"/>
      <c r="SZD71" s="29"/>
      <c r="SZE71" s="29"/>
      <c r="SZF71" s="29"/>
      <c r="SZG71" s="29"/>
      <c r="SZH71" s="29"/>
      <c r="SZI71" s="29"/>
      <c r="SZJ71" s="29"/>
      <c r="SZK71" s="29"/>
      <c r="SZL71" s="29"/>
      <c r="SZM71" s="29"/>
      <c r="SZN71" s="29"/>
      <c r="SZO71" s="29"/>
      <c r="SZP71" s="29"/>
      <c r="SZQ71" s="29"/>
      <c r="SZR71" s="29"/>
      <c r="SZS71" s="29"/>
      <c r="SZT71" s="29"/>
      <c r="SZU71" s="29"/>
      <c r="SZV71" s="29"/>
      <c r="SZW71" s="29"/>
      <c r="SZX71" s="29"/>
      <c r="SZY71" s="29"/>
      <c r="SZZ71" s="29"/>
      <c r="TAA71" s="29"/>
      <c r="TAB71" s="29"/>
      <c r="TAC71" s="29"/>
      <c r="TAD71" s="29"/>
      <c r="TAE71" s="29"/>
      <c r="TAF71" s="29"/>
      <c r="TAG71" s="29"/>
      <c r="TAH71" s="29"/>
      <c r="TAI71" s="29"/>
      <c r="TAJ71" s="29"/>
      <c r="TAK71" s="29"/>
      <c r="TAL71" s="29"/>
      <c r="TAM71" s="29"/>
      <c r="TAN71" s="29"/>
      <c r="TAO71" s="29"/>
      <c r="TAP71" s="29"/>
      <c r="TAQ71" s="29"/>
      <c r="TAR71" s="29"/>
      <c r="TAS71" s="29"/>
      <c r="TAT71" s="29"/>
      <c r="TAU71" s="29"/>
      <c r="TAV71" s="29"/>
      <c r="TAW71" s="29"/>
      <c r="TAX71" s="29"/>
      <c r="TAY71" s="29"/>
      <c r="TAZ71" s="29"/>
      <c r="TBA71" s="29"/>
      <c r="TBB71" s="29"/>
      <c r="TBC71" s="29"/>
      <c r="TBD71" s="29"/>
      <c r="TBE71" s="29"/>
      <c r="TBF71" s="29"/>
      <c r="TBG71" s="29"/>
      <c r="TBH71" s="29"/>
      <c r="TBI71" s="29"/>
      <c r="TBJ71" s="29"/>
      <c r="TBK71" s="29"/>
      <c r="TBL71" s="29"/>
      <c r="TBM71" s="29"/>
      <c r="TBN71" s="29"/>
      <c r="TBO71" s="29"/>
      <c r="TBP71" s="29"/>
      <c r="TBQ71" s="29"/>
      <c r="TBR71" s="29"/>
      <c r="TBS71" s="29"/>
      <c r="TBT71" s="29"/>
      <c r="TBU71" s="29"/>
      <c r="TBV71" s="29"/>
      <c r="TBW71" s="29"/>
      <c r="TBX71" s="29"/>
      <c r="TBY71" s="29"/>
      <c r="TBZ71" s="29"/>
      <c r="TCA71" s="29"/>
      <c r="TCB71" s="29"/>
      <c r="TCC71" s="29"/>
      <c r="TCD71" s="29"/>
      <c r="TCE71" s="29"/>
      <c r="TCF71" s="29"/>
      <c r="TCG71" s="29"/>
      <c r="TCH71" s="29"/>
      <c r="TCI71" s="29"/>
      <c r="TCJ71" s="29"/>
      <c r="TCK71" s="29"/>
      <c r="TCL71" s="29"/>
      <c r="TCM71" s="29"/>
      <c r="TCN71" s="29"/>
      <c r="TCO71" s="29"/>
      <c r="TCP71" s="29"/>
      <c r="TCQ71" s="29"/>
      <c r="TCR71" s="29"/>
      <c r="TCS71" s="29"/>
      <c r="TCT71" s="29"/>
      <c r="TCU71" s="29"/>
      <c r="TCV71" s="29"/>
      <c r="TCW71" s="29"/>
      <c r="TCX71" s="29"/>
      <c r="TCY71" s="29"/>
      <c r="TCZ71" s="29"/>
      <c r="TDA71" s="29"/>
      <c r="TDB71" s="29"/>
      <c r="TDC71" s="29"/>
      <c r="TDD71" s="29"/>
      <c r="TDE71" s="29"/>
      <c r="TDF71" s="29"/>
      <c r="TDG71" s="29"/>
      <c r="TDH71" s="29"/>
      <c r="TDI71" s="29"/>
      <c r="TDJ71" s="29"/>
      <c r="TDK71" s="29"/>
      <c r="TDL71" s="29"/>
      <c r="TDM71" s="29"/>
      <c r="TDN71" s="29"/>
      <c r="TDO71" s="29"/>
      <c r="TDP71" s="29"/>
      <c r="TDQ71" s="29"/>
      <c r="TDR71" s="29"/>
      <c r="TDS71" s="29"/>
      <c r="TDT71" s="29"/>
      <c r="TDU71" s="29"/>
      <c r="TDV71" s="29"/>
      <c r="TDW71" s="29"/>
      <c r="TDX71" s="29"/>
      <c r="TDY71" s="29"/>
      <c r="TDZ71" s="29"/>
      <c r="TEA71" s="29"/>
      <c r="TEB71" s="29"/>
      <c r="TEC71" s="29"/>
      <c r="TED71" s="29"/>
      <c r="TEE71" s="29"/>
      <c r="TEF71" s="29"/>
      <c r="TEG71" s="29"/>
      <c r="TEH71" s="29"/>
      <c r="TEI71" s="29"/>
      <c r="TEJ71" s="29"/>
      <c r="TEK71" s="29"/>
      <c r="TEL71" s="29"/>
      <c r="TEM71" s="29"/>
      <c r="TEN71" s="29"/>
      <c r="TEO71" s="29"/>
      <c r="TEP71" s="29"/>
      <c r="TEQ71" s="29"/>
      <c r="TER71" s="29"/>
      <c r="TES71" s="29"/>
      <c r="TET71" s="29"/>
      <c r="TEU71" s="29"/>
      <c r="TEV71" s="29"/>
      <c r="TEW71" s="29"/>
      <c r="TEX71" s="29"/>
      <c r="TEY71" s="29"/>
      <c r="TEZ71" s="29"/>
      <c r="TFA71" s="29"/>
      <c r="TFB71" s="29"/>
      <c r="TFC71" s="29"/>
      <c r="TFD71" s="29"/>
      <c r="TFE71" s="29"/>
      <c r="TFF71" s="29"/>
      <c r="TFG71" s="29"/>
      <c r="TFH71" s="29"/>
      <c r="TFI71" s="29"/>
      <c r="TFJ71" s="29"/>
      <c r="TFK71" s="29"/>
      <c r="TFL71" s="29"/>
      <c r="TFM71" s="29"/>
      <c r="TFN71" s="29"/>
      <c r="TFO71" s="29"/>
      <c r="TFP71" s="29"/>
      <c r="TFQ71" s="29"/>
      <c r="TFR71" s="29"/>
      <c r="TFS71" s="29"/>
      <c r="TFT71" s="29"/>
      <c r="TFU71" s="29"/>
      <c r="TFV71" s="29"/>
      <c r="TFW71" s="29"/>
      <c r="TFX71" s="29"/>
      <c r="TFY71" s="29"/>
      <c r="TFZ71" s="29"/>
      <c r="TGA71" s="29"/>
      <c r="TGB71" s="29"/>
      <c r="TGC71" s="29"/>
      <c r="TGD71" s="29"/>
      <c r="TGE71" s="29"/>
      <c r="TGF71" s="29"/>
      <c r="TGG71" s="29"/>
      <c r="TGH71" s="29"/>
      <c r="TGI71" s="29"/>
      <c r="TGJ71" s="29"/>
      <c r="TGK71" s="29"/>
      <c r="TGL71" s="29"/>
      <c r="TGM71" s="29"/>
      <c r="TGN71" s="29"/>
      <c r="TGO71" s="29"/>
      <c r="TGP71" s="29"/>
      <c r="TGQ71" s="29"/>
      <c r="TGR71" s="29"/>
      <c r="TGS71" s="29"/>
      <c r="TGT71" s="29"/>
      <c r="TGU71" s="29"/>
      <c r="TGV71" s="29"/>
      <c r="TGW71" s="29"/>
      <c r="TGX71" s="29"/>
      <c r="TGY71" s="29"/>
      <c r="TGZ71" s="29"/>
      <c r="THA71" s="29"/>
      <c r="THB71" s="29"/>
      <c r="THC71" s="29"/>
      <c r="THD71" s="29"/>
      <c r="THE71" s="29"/>
      <c r="THF71" s="29"/>
      <c r="THG71" s="29"/>
      <c r="THH71" s="29"/>
      <c r="THI71" s="29"/>
      <c r="THJ71" s="29"/>
      <c r="THK71" s="29"/>
      <c r="THL71" s="29"/>
      <c r="THM71" s="29"/>
      <c r="THN71" s="29"/>
      <c r="THO71" s="29"/>
      <c r="THP71" s="29"/>
      <c r="THQ71" s="29"/>
      <c r="THR71" s="29"/>
      <c r="THS71" s="29"/>
      <c r="THT71" s="29"/>
      <c r="THU71" s="29"/>
      <c r="THV71" s="29"/>
      <c r="THW71" s="29"/>
      <c r="THX71" s="29"/>
      <c r="THY71" s="29"/>
      <c r="THZ71" s="29"/>
      <c r="TIA71" s="29"/>
      <c r="TIB71" s="29"/>
      <c r="TIC71" s="29"/>
      <c r="TID71" s="29"/>
      <c r="TIE71" s="29"/>
      <c r="TIF71" s="29"/>
      <c r="TIG71" s="29"/>
      <c r="TIH71" s="29"/>
      <c r="TII71" s="29"/>
      <c r="TIJ71" s="29"/>
      <c r="TIK71" s="29"/>
      <c r="TIL71" s="29"/>
      <c r="TIM71" s="29"/>
      <c r="TIN71" s="29"/>
      <c r="TIO71" s="29"/>
      <c r="TIP71" s="29"/>
      <c r="TIQ71" s="29"/>
      <c r="TIR71" s="29"/>
      <c r="TIS71" s="29"/>
      <c r="TIT71" s="29"/>
      <c r="TIU71" s="29"/>
      <c r="TIV71" s="29"/>
      <c r="TIW71" s="29"/>
      <c r="TIX71" s="29"/>
      <c r="TIY71" s="29"/>
      <c r="TIZ71" s="29"/>
      <c r="TJA71" s="29"/>
      <c r="TJB71" s="29"/>
      <c r="TJC71" s="29"/>
      <c r="TJD71" s="29"/>
      <c r="TJE71" s="29"/>
      <c r="TJF71" s="29"/>
      <c r="TJG71" s="29"/>
      <c r="TJH71" s="29"/>
      <c r="TJI71" s="29"/>
      <c r="TJJ71" s="29"/>
      <c r="TJK71" s="29"/>
      <c r="TJL71" s="29"/>
      <c r="TJM71" s="29"/>
      <c r="TJN71" s="29"/>
      <c r="TJO71" s="29"/>
      <c r="TJP71" s="29"/>
      <c r="TJQ71" s="29"/>
      <c r="TJR71" s="29"/>
      <c r="TJS71" s="29"/>
      <c r="TJT71" s="29"/>
      <c r="TJU71" s="29"/>
      <c r="TJV71" s="29"/>
      <c r="TJW71" s="29"/>
      <c r="TJX71" s="29"/>
      <c r="TJY71" s="29"/>
      <c r="TJZ71" s="29"/>
      <c r="TKA71" s="29"/>
      <c r="TKB71" s="29"/>
      <c r="TKC71" s="29"/>
      <c r="TKD71" s="29"/>
      <c r="TKE71" s="29"/>
      <c r="TKF71" s="29"/>
      <c r="TKG71" s="29"/>
      <c r="TKH71" s="29"/>
      <c r="TKI71" s="29"/>
      <c r="TKJ71" s="29"/>
      <c r="TKK71" s="29"/>
      <c r="TKL71" s="29"/>
      <c r="TKM71" s="29"/>
      <c r="TKN71" s="29"/>
      <c r="TKO71" s="29"/>
      <c r="TKP71" s="29"/>
      <c r="TKQ71" s="29"/>
      <c r="TKR71" s="29"/>
      <c r="TKS71" s="29"/>
      <c r="TKT71" s="29"/>
      <c r="TKU71" s="29"/>
      <c r="TKV71" s="29"/>
      <c r="TKW71" s="29"/>
      <c r="TKX71" s="29"/>
      <c r="TKY71" s="29"/>
      <c r="TKZ71" s="29"/>
      <c r="TLA71" s="29"/>
      <c r="TLB71" s="29"/>
      <c r="TLC71" s="29"/>
      <c r="TLD71" s="29"/>
      <c r="TLE71" s="29"/>
      <c r="TLF71" s="29"/>
      <c r="TLG71" s="29"/>
      <c r="TLH71" s="29"/>
      <c r="TLI71" s="29"/>
      <c r="TLJ71" s="29"/>
      <c r="TLK71" s="29"/>
      <c r="TLL71" s="29"/>
      <c r="TLM71" s="29"/>
      <c r="TLN71" s="29"/>
      <c r="TLO71" s="29"/>
      <c r="TLP71" s="29"/>
      <c r="TLQ71" s="29"/>
      <c r="TLR71" s="29"/>
      <c r="TLS71" s="29"/>
      <c r="TLT71" s="29"/>
      <c r="TLU71" s="29"/>
      <c r="TLV71" s="29"/>
      <c r="TLW71" s="29"/>
      <c r="TLX71" s="29"/>
      <c r="TLY71" s="29"/>
      <c r="TLZ71" s="29"/>
      <c r="TMA71" s="29"/>
      <c r="TMB71" s="29"/>
      <c r="TMC71" s="29"/>
      <c r="TMD71" s="29"/>
      <c r="TME71" s="29"/>
      <c r="TMF71" s="29"/>
      <c r="TMG71" s="29"/>
      <c r="TMH71" s="29"/>
      <c r="TMI71" s="29"/>
      <c r="TMJ71" s="29"/>
      <c r="TMK71" s="29"/>
      <c r="TML71" s="29"/>
      <c r="TMM71" s="29"/>
      <c r="TMN71" s="29"/>
      <c r="TMO71" s="29"/>
      <c r="TMP71" s="29"/>
      <c r="TMQ71" s="29"/>
      <c r="TMR71" s="29"/>
      <c r="TMS71" s="29"/>
      <c r="TMT71" s="29"/>
      <c r="TMU71" s="29"/>
      <c r="TMV71" s="29"/>
      <c r="TMW71" s="29"/>
      <c r="TMX71" s="29"/>
      <c r="TMY71" s="29"/>
      <c r="TMZ71" s="29"/>
      <c r="TNA71" s="29"/>
      <c r="TNB71" s="29"/>
      <c r="TNC71" s="29"/>
      <c r="TND71" s="29"/>
      <c r="TNE71" s="29"/>
      <c r="TNF71" s="29"/>
      <c r="TNG71" s="29"/>
      <c r="TNH71" s="29"/>
      <c r="TNI71" s="29"/>
      <c r="TNJ71" s="29"/>
      <c r="TNK71" s="29"/>
      <c r="TNL71" s="29"/>
      <c r="TNM71" s="29"/>
      <c r="TNN71" s="29"/>
      <c r="TNO71" s="29"/>
      <c r="TNP71" s="29"/>
      <c r="TNQ71" s="29"/>
      <c r="TNR71" s="29"/>
      <c r="TNS71" s="29"/>
      <c r="TNT71" s="29"/>
      <c r="TNU71" s="29"/>
      <c r="TNV71" s="29"/>
      <c r="TNW71" s="29"/>
      <c r="TNX71" s="29"/>
      <c r="TNY71" s="29"/>
      <c r="TNZ71" s="29"/>
      <c r="TOA71" s="29"/>
      <c r="TOB71" s="29"/>
      <c r="TOC71" s="29"/>
      <c r="TOD71" s="29"/>
      <c r="TOE71" s="29"/>
      <c r="TOF71" s="29"/>
      <c r="TOG71" s="29"/>
      <c r="TOH71" s="29"/>
      <c r="TOI71" s="29"/>
      <c r="TOJ71" s="29"/>
      <c r="TOK71" s="29"/>
      <c r="TOL71" s="29"/>
      <c r="TOM71" s="29"/>
      <c r="TON71" s="29"/>
      <c r="TOO71" s="29"/>
      <c r="TOP71" s="29"/>
      <c r="TOQ71" s="29"/>
      <c r="TOR71" s="29"/>
      <c r="TOS71" s="29"/>
      <c r="TOT71" s="29"/>
      <c r="TOU71" s="29"/>
      <c r="TOV71" s="29"/>
      <c r="TOW71" s="29"/>
      <c r="TOX71" s="29"/>
      <c r="TOY71" s="29"/>
      <c r="TOZ71" s="29"/>
      <c r="TPA71" s="29"/>
      <c r="TPB71" s="29"/>
      <c r="TPC71" s="29"/>
      <c r="TPD71" s="29"/>
      <c r="TPE71" s="29"/>
      <c r="TPF71" s="29"/>
      <c r="TPG71" s="29"/>
      <c r="TPH71" s="29"/>
      <c r="TPI71" s="29"/>
      <c r="TPJ71" s="29"/>
      <c r="TPK71" s="29"/>
      <c r="TPL71" s="29"/>
      <c r="TPM71" s="29"/>
      <c r="TPN71" s="29"/>
      <c r="TPO71" s="29"/>
      <c r="TPP71" s="29"/>
      <c r="TPQ71" s="29"/>
      <c r="TPR71" s="29"/>
      <c r="TPS71" s="29"/>
      <c r="TPT71" s="29"/>
      <c r="TPU71" s="29"/>
      <c r="TPV71" s="29"/>
      <c r="TPW71" s="29"/>
      <c r="TPX71" s="29"/>
      <c r="TPY71" s="29"/>
      <c r="TPZ71" s="29"/>
      <c r="TQA71" s="29"/>
      <c r="TQB71" s="29"/>
      <c r="TQC71" s="29"/>
      <c r="TQD71" s="29"/>
      <c r="TQE71" s="29"/>
      <c r="TQF71" s="29"/>
      <c r="TQG71" s="29"/>
      <c r="TQH71" s="29"/>
      <c r="TQI71" s="29"/>
      <c r="TQJ71" s="29"/>
      <c r="TQK71" s="29"/>
      <c r="TQL71" s="29"/>
      <c r="TQM71" s="29"/>
      <c r="TQN71" s="29"/>
      <c r="TQO71" s="29"/>
      <c r="TQP71" s="29"/>
      <c r="TQQ71" s="29"/>
      <c r="TQR71" s="29"/>
      <c r="TQS71" s="29"/>
      <c r="TQT71" s="29"/>
      <c r="TQU71" s="29"/>
      <c r="TQV71" s="29"/>
      <c r="TQW71" s="29"/>
      <c r="TQX71" s="29"/>
      <c r="TQY71" s="29"/>
      <c r="TQZ71" s="29"/>
      <c r="TRA71" s="29"/>
      <c r="TRB71" s="29"/>
      <c r="TRC71" s="29"/>
      <c r="TRD71" s="29"/>
      <c r="TRE71" s="29"/>
      <c r="TRF71" s="29"/>
      <c r="TRG71" s="29"/>
      <c r="TRH71" s="29"/>
      <c r="TRI71" s="29"/>
      <c r="TRJ71" s="29"/>
      <c r="TRK71" s="29"/>
      <c r="TRL71" s="29"/>
      <c r="TRM71" s="29"/>
      <c r="TRN71" s="29"/>
      <c r="TRO71" s="29"/>
      <c r="TRP71" s="29"/>
      <c r="TRQ71" s="29"/>
      <c r="TRR71" s="29"/>
      <c r="TRS71" s="29"/>
      <c r="TRT71" s="29"/>
      <c r="TRU71" s="29"/>
      <c r="TRV71" s="29"/>
      <c r="TRW71" s="29"/>
      <c r="TRX71" s="29"/>
      <c r="TRY71" s="29"/>
      <c r="TRZ71" s="29"/>
      <c r="TSA71" s="29"/>
      <c r="TSB71" s="29"/>
      <c r="TSC71" s="29"/>
      <c r="TSD71" s="29"/>
      <c r="TSE71" s="29"/>
      <c r="TSF71" s="29"/>
      <c r="TSG71" s="29"/>
      <c r="TSH71" s="29"/>
      <c r="TSI71" s="29"/>
      <c r="TSJ71" s="29"/>
      <c r="TSK71" s="29"/>
      <c r="TSL71" s="29"/>
      <c r="TSM71" s="29"/>
      <c r="TSN71" s="29"/>
      <c r="TSO71" s="29"/>
      <c r="TSP71" s="29"/>
      <c r="TSQ71" s="29"/>
      <c r="TSR71" s="29"/>
      <c r="TSS71" s="29"/>
      <c r="TST71" s="29"/>
      <c r="TSU71" s="29"/>
      <c r="TSV71" s="29"/>
      <c r="TSW71" s="29"/>
      <c r="TSX71" s="29"/>
      <c r="TSY71" s="29"/>
      <c r="TSZ71" s="29"/>
      <c r="TTA71" s="29"/>
      <c r="TTB71" s="29"/>
      <c r="TTC71" s="29"/>
      <c r="TTD71" s="29"/>
      <c r="TTE71" s="29"/>
      <c r="TTF71" s="29"/>
      <c r="TTG71" s="29"/>
      <c r="TTH71" s="29"/>
      <c r="TTI71" s="29"/>
      <c r="TTJ71" s="29"/>
      <c r="TTK71" s="29"/>
      <c r="TTL71" s="29"/>
      <c r="TTM71" s="29"/>
      <c r="TTN71" s="29"/>
      <c r="TTO71" s="29"/>
      <c r="TTP71" s="29"/>
      <c r="TTQ71" s="29"/>
      <c r="TTR71" s="29"/>
      <c r="TTS71" s="29"/>
      <c r="TTT71" s="29"/>
      <c r="TTU71" s="29"/>
      <c r="TTV71" s="29"/>
      <c r="TTW71" s="29"/>
      <c r="TTX71" s="29"/>
      <c r="TTY71" s="29"/>
      <c r="TTZ71" s="29"/>
      <c r="TUA71" s="29"/>
      <c r="TUB71" s="29"/>
      <c r="TUC71" s="29"/>
      <c r="TUD71" s="29"/>
      <c r="TUE71" s="29"/>
      <c r="TUF71" s="29"/>
      <c r="TUG71" s="29"/>
      <c r="TUH71" s="29"/>
      <c r="TUI71" s="29"/>
      <c r="TUJ71" s="29"/>
      <c r="TUK71" s="29"/>
      <c r="TUL71" s="29"/>
      <c r="TUM71" s="29"/>
      <c r="TUN71" s="29"/>
      <c r="TUO71" s="29"/>
      <c r="TUP71" s="29"/>
      <c r="TUQ71" s="29"/>
      <c r="TUR71" s="29"/>
      <c r="TUS71" s="29"/>
      <c r="TUT71" s="29"/>
      <c r="TUU71" s="29"/>
      <c r="TUV71" s="29"/>
      <c r="TUW71" s="29"/>
      <c r="TUX71" s="29"/>
      <c r="TUY71" s="29"/>
      <c r="TUZ71" s="29"/>
      <c r="TVA71" s="29"/>
      <c r="TVB71" s="29"/>
      <c r="TVC71" s="29"/>
      <c r="TVD71" s="29"/>
      <c r="TVE71" s="29"/>
      <c r="TVF71" s="29"/>
      <c r="TVG71" s="29"/>
      <c r="TVH71" s="29"/>
      <c r="TVI71" s="29"/>
      <c r="TVJ71" s="29"/>
      <c r="TVK71" s="29"/>
      <c r="TVL71" s="29"/>
      <c r="TVM71" s="29"/>
      <c r="TVN71" s="29"/>
      <c r="TVO71" s="29"/>
      <c r="TVP71" s="29"/>
      <c r="TVQ71" s="29"/>
      <c r="TVR71" s="29"/>
      <c r="TVS71" s="29"/>
      <c r="TVT71" s="29"/>
      <c r="TVU71" s="29"/>
      <c r="TVV71" s="29"/>
      <c r="TVW71" s="29"/>
      <c r="TVX71" s="29"/>
      <c r="TVY71" s="29"/>
      <c r="TVZ71" s="29"/>
      <c r="TWA71" s="29"/>
      <c r="TWB71" s="29"/>
      <c r="TWC71" s="29"/>
      <c r="TWD71" s="29"/>
      <c r="TWE71" s="29"/>
      <c r="TWF71" s="29"/>
      <c r="TWG71" s="29"/>
      <c r="TWH71" s="29"/>
      <c r="TWI71" s="29"/>
      <c r="TWJ71" s="29"/>
      <c r="TWK71" s="29"/>
      <c r="TWL71" s="29"/>
      <c r="TWM71" s="29"/>
      <c r="TWN71" s="29"/>
      <c r="TWO71" s="29"/>
      <c r="TWP71" s="29"/>
      <c r="TWQ71" s="29"/>
      <c r="TWR71" s="29"/>
      <c r="TWS71" s="29"/>
      <c r="TWT71" s="29"/>
      <c r="TWU71" s="29"/>
      <c r="TWV71" s="29"/>
      <c r="TWW71" s="29"/>
      <c r="TWX71" s="29"/>
      <c r="TWY71" s="29"/>
      <c r="TWZ71" s="29"/>
      <c r="TXA71" s="29"/>
      <c r="TXB71" s="29"/>
      <c r="TXC71" s="29"/>
      <c r="TXD71" s="29"/>
      <c r="TXE71" s="29"/>
      <c r="TXF71" s="29"/>
      <c r="TXG71" s="29"/>
      <c r="TXH71" s="29"/>
      <c r="TXI71" s="29"/>
      <c r="TXJ71" s="29"/>
      <c r="TXK71" s="29"/>
      <c r="TXL71" s="29"/>
      <c r="TXM71" s="29"/>
      <c r="TXN71" s="29"/>
      <c r="TXO71" s="29"/>
      <c r="TXP71" s="29"/>
      <c r="TXQ71" s="29"/>
      <c r="TXR71" s="29"/>
      <c r="TXS71" s="29"/>
      <c r="TXT71" s="29"/>
      <c r="TXU71" s="29"/>
      <c r="TXV71" s="29"/>
      <c r="TXW71" s="29"/>
      <c r="TXX71" s="29"/>
      <c r="TXY71" s="29"/>
      <c r="TXZ71" s="29"/>
      <c r="TYA71" s="29"/>
      <c r="TYB71" s="29"/>
      <c r="TYC71" s="29"/>
      <c r="TYD71" s="29"/>
      <c r="TYE71" s="29"/>
      <c r="TYF71" s="29"/>
      <c r="TYG71" s="29"/>
      <c r="TYH71" s="29"/>
      <c r="TYI71" s="29"/>
      <c r="TYJ71" s="29"/>
      <c r="TYK71" s="29"/>
      <c r="TYL71" s="29"/>
      <c r="TYM71" s="29"/>
      <c r="TYN71" s="29"/>
      <c r="TYO71" s="29"/>
      <c r="TYP71" s="29"/>
      <c r="TYQ71" s="29"/>
      <c r="TYR71" s="29"/>
      <c r="TYS71" s="29"/>
      <c r="TYT71" s="29"/>
      <c r="TYU71" s="29"/>
      <c r="TYV71" s="29"/>
      <c r="TYW71" s="29"/>
      <c r="TYX71" s="29"/>
      <c r="TYY71" s="29"/>
      <c r="TYZ71" s="29"/>
      <c r="TZA71" s="29"/>
      <c r="TZB71" s="29"/>
      <c r="TZC71" s="29"/>
      <c r="TZD71" s="29"/>
      <c r="TZE71" s="29"/>
      <c r="TZF71" s="29"/>
      <c r="TZG71" s="29"/>
      <c r="TZH71" s="29"/>
      <c r="TZI71" s="29"/>
      <c r="TZJ71" s="29"/>
      <c r="TZK71" s="29"/>
      <c r="TZL71" s="29"/>
      <c r="TZM71" s="29"/>
      <c r="TZN71" s="29"/>
      <c r="TZO71" s="29"/>
      <c r="TZP71" s="29"/>
      <c r="TZQ71" s="29"/>
      <c r="TZR71" s="29"/>
      <c r="TZS71" s="29"/>
      <c r="TZT71" s="29"/>
      <c r="TZU71" s="29"/>
      <c r="TZV71" s="29"/>
      <c r="TZW71" s="29"/>
      <c r="TZX71" s="29"/>
      <c r="TZY71" s="29"/>
      <c r="TZZ71" s="29"/>
      <c r="UAA71" s="29"/>
      <c r="UAB71" s="29"/>
      <c r="UAC71" s="29"/>
      <c r="UAD71" s="29"/>
      <c r="UAE71" s="29"/>
      <c r="UAF71" s="29"/>
      <c r="UAG71" s="29"/>
      <c r="UAH71" s="29"/>
      <c r="UAI71" s="29"/>
      <c r="UAJ71" s="29"/>
      <c r="UAK71" s="29"/>
      <c r="UAL71" s="29"/>
      <c r="UAM71" s="29"/>
      <c r="UAN71" s="29"/>
      <c r="UAO71" s="29"/>
      <c r="UAP71" s="29"/>
      <c r="UAQ71" s="29"/>
      <c r="UAR71" s="29"/>
      <c r="UAS71" s="29"/>
      <c r="UAT71" s="29"/>
      <c r="UAU71" s="29"/>
      <c r="UAV71" s="29"/>
      <c r="UAW71" s="29"/>
      <c r="UAX71" s="29"/>
      <c r="UAY71" s="29"/>
      <c r="UAZ71" s="29"/>
      <c r="UBA71" s="29"/>
      <c r="UBB71" s="29"/>
      <c r="UBC71" s="29"/>
      <c r="UBD71" s="29"/>
      <c r="UBE71" s="29"/>
      <c r="UBF71" s="29"/>
      <c r="UBG71" s="29"/>
      <c r="UBH71" s="29"/>
      <c r="UBI71" s="29"/>
      <c r="UBJ71" s="29"/>
      <c r="UBK71" s="29"/>
      <c r="UBL71" s="29"/>
      <c r="UBM71" s="29"/>
      <c r="UBN71" s="29"/>
      <c r="UBO71" s="29"/>
      <c r="UBP71" s="29"/>
      <c r="UBQ71" s="29"/>
      <c r="UBR71" s="29"/>
      <c r="UBS71" s="29"/>
      <c r="UBT71" s="29"/>
      <c r="UBU71" s="29"/>
      <c r="UBV71" s="29"/>
      <c r="UBW71" s="29"/>
      <c r="UBX71" s="29"/>
      <c r="UBY71" s="29"/>
      <c r="UBZ71" s="29"/>
      <c r="UCA71" s="29"/>
      <c r="UCB71" s="29"/>
      <c r="UCC71" s="29"/>
      <c r="UCD71" s="29"/>
      <c r="UCE71" s="29"/>
      <c r="UCF71" s="29"/>
      <c r="UCG71" s="29"/>
      <c r="UCH71" s="29"/>
      <c r="UCI71" s="29"/>
      <c r="UCJ71" s="29"/>
      <c r="UCK71" s="29"/>
      <c r="UCL71" s="29"/>
      <c r="UCM71" s="29"/>
      <c r="UCN71" s="29"/>
      <c r="UCO71" s="29"/>
      <c r="UCP71" s="29"/>
      <c r="UCQ71" s="29"/>
      <c r="UCR71" s="29"/>
      <c r="UCS71" s="29"/>
      <c r="UCT71" s="29"/>
      <c r="UCU71" s="29"/>
      <c r="UCV71" s="29"/>
      <c r="UCW71" s="29"/>
      <c r="UCX71" s="29"/>
      <c r="UCY71" s="29"/>
      <c r="UCZ71" s="29"/>
      <c r="UDA71" s="29"/>
      <c r="UDB71" s="29"/>
      <c r="UDC71" s="29"/>
      <c r="UDD71" s="29"/>
      <c r="UDE71" s="29"/>
      <c r="UDF71" s="29"/>
      <c r="UDG71" s="29"/>
      <c r="UDH71" s="29"/>
      <c r="UDI71" s="29"/>
      <c r="UDJ71" s="29"/>
      <c r="UDK71" s="29"/>
      <c r="UDL71" s="29"/>
      <c r="UDM71" s="29"/>
      <c r="UDN71" s="29"/>
      <c r="UDO71" s="29"/>
      <c r="UDP71" s="29"/>
      <c r="UDQ71" s="29"/>
      <c r="UDR71" s="29"/>
      <c r="UDS71" s="29"/>
      <c r="UDT71" s="29"/>
      <c r="UDU71" s="29"/>
      <c r="UDV71" s="29"/>
      <c r="UDW71" s="29"/>
      <c r="UDX71" s="29"/>
      <c r="UDY71" s="29"/>
      <c r="UDZ71" s="29"/>
      <c r="UEA71" s="29"/>
      <c r="UEB71" s="29"/>
      <c r="UEC71" s="29"/>
      <c r="UED71" s="29"/>
      <c r="UEE71" s="29"/>
      <c r="UEF71" s="29"/>
      <c r="UEG71" s="29"/>
      <c r="UEH71" s="29"/>
      <c r="UEI71" s="29"/>
      <c r="UEJ71" s="29"/>
      <c r="UEK71" s="29"/>
      <c r="UEL71" s="29"/>
      <c r="UEM71" s="29"/>
      <c r="UEN71" s="29"/>
      <c r="UEO71" s="29"/>
      <c r="UEP71" s="29"/>
      <c r="UEQ71" s="29"/>
      <c r="UER71" s="29"/>
      <c r="UES71" s="29"/>
      <c r="UET71" s="29"/>
      <c r="UEU71" s="29"/>
      <c r="UEV71" s="29"/>
      <c r="UEW71" s="29"/>
      <c r="UEX71" s="29"/>
      <c r="UEY71" s="29"/>
      <c r="UEZ71" s="29"/>
      <c r="UFA71" s="29"/>
      <c r="UFB71" s="29"/>
      <c r="UFC71" s="29"/>
      <c r="UFD71" s="29"/>
      <c r="UFE71" s="29"/>
      <c r="UFF71" s="29"/>
      <c r="UFG71" s="29"/>
      <c r="UFH71" s="29"/>
      <c r="UFI71" s="29"/>
      <c r="UFJ71" s="29"/>
      <c r="UFK71" s="29"/>
      <c r="UFL71" s="29"/>
      <c r="UFM71" s="29"/>
      <c r="UFN71" s="29"/>
      <c r="UFO71" s="29"/>
      <c r="UFP71" s="29"/>
      <c r="UFQ71" s="29"/>
      <c r="UFR71" s="29"/>
      <c r="UFS71" s="29"/>
      <c r="UFT71" s="29"/>
      <c r="UFU71" s="29"/>
      <c r="UFV71" s="29"/>
      <c r="UFW71" s="29"/>
      <c r="UFX71" s="29"/>
      <c r="UFY71" s="29"/>
      <c r="UFZ71" s="29"/>
      <c r="UGA71" s="29"/>
      <c r="UGB71" s="29"/>
      <c r="UGC71" s="29"/>
      <c r="UGD71" s="29"/>
      <c r="UGE71" s="29"/>
      <c r="UGF71" s="29"/>
      <c r="UGG71" s="29"/>
      <c r="UGH71" s="29"/>
      <c r="UGI71" s="29"/>
      <c r="UGJ71" s="29"/>
      <c r="UGK71" s="29"/>
      <c r="UGL71" s="29"/>
      <c r="UGM71" s="29"/>
      <c r="UGN71" s="29"/>
      <c r="UGO71" s="29"/>
      <c r="UGP71" s="29"/>
      <c r="UGQ71" s="29"/>
      <c r="UGR71" s="29"/>
      <c r="UGS71" s="29"/>
      <c r="UGT71" s="29"/>
      <c r="UGU71" s="29"/>
      <c r="UGV71" s="29"/>
      <c r="UGW71" s="29"/>
      <c r="UGX71" s="29"/>
      <c r="UGY71" s="29"/>
      <c r="UGZ71" s="29"/>
      <c r="UHA71" s="29"/>
      <c r="UHB71" s="29"/>
      <c r="UHC71" s="29"/>
      <c r="UHD71" s="29"/>
      <c r="UHE71" s="29"/>
      <c r="UHF71" s="29"/>
      <c r="UHG71" s="29"/>
      <c r="UHH71" s="29"/>
      <c r="UHI71" s="29"/>
      <c r="UHJ71" s="29"/>
      <c r="UHK71" s="29"/>
      <c r="UHL71" s="29"/>
      <c r="UHM71" s="29"/>
      <c r="UHN71" s="29"/>
      <c r="UHO71" s="29"/>
      <c r="UHP71" s="29"/>
      <c r="UHQ71" s="29"/>
      <c r="UHR71" s="29"/>
      <c r="UHS71" s="29"/>
      <c r="UHT71" s="29"/>
      <c r="UHU71" s="29"/>
      <c r="UHV71" s="29"/>
      <c r="UHW71" s="29"/>
      <c r="UHX71" s="29"/>
      <c r="UHY71" s="29"/>
      <c r="UHZ71" s="29"/>
      <c r="UIA71" s="29"/>
      <c r="UIB71" s="29"/>
      <c r="UIC71" s="29"/>
      <c r="UID71" s="29"/>
      <c r="UIE71" s="29"/>
      <c r="UIF71" s="29"/>
      <c r="UIG71" s="29"/>
      <c r="UIH71" s="29"/>
      <c r="UII71" s="29"/>
      <c r="UIJ71" s="29"/>
      <c r="UIK71" s="29"/>
      <c r="UIL71" s="29"/>
      <c r="UIM71" s="29"/>
      <c r="UIN71" s="29"/>
      <c r="UIO71" s="29"/>
      <c r="UIP71" s="29"/>
      <c r="UIQ71" s="29"/>
      <c r="UIR71" s="29"/>
      <c r="UIS71" s="29"/>
      <c r="UIT71" s="29"/>
      <c r="UIU71" s="29"/>
      <c r="UIV71" s="29"/>
      <c r="UIW71" s="29"/>
      <c r="UIX71" s="29"/>
      <c r="UIY71" s="29"/>
      <c r="UIZ71" s="29"/>
      <c r="UJA71" s="29"/>
      <c r="UJB71" s="29"/>
      <c r="UJC71" s="29"/>
      <c r="UJD71" s="29"/>
      <c r="UJE71" s="29"/>
      <c r="UJF71" s="29"/>
      <c r="UJG71" s="29"/>
      <c r="UJH71" s="29"/>
      <c r="UJI71" s="29"/>
      <c r="UJJ71" s="29"/>
      <c r="UJK71" s="29"/>
      <c r="UJL71" s="29"/>
      <c r="UJM71" s="29"/>
      <c r="UJN71" s="29"/>
      <c r="UJO71" s="29"/>
      <c r="UJP71" s="29"/>
      <c r="UJQ71" s="29"/>
      <c r="UJR71" s="29"/>
      <c r="UJS71" s="29"/>
      <c r="UJT71" s="29"/>
      <c r="UJU71" s="29"/>
      <c r="UJV71" s="29"/>
      <c r="UJW71" s="29"/>
      <c r="UJX71" s="29"/>
      <c r="UJY71" s="29"/>
      <c r="UJZ71" s="29"/>
      <c r="UKA71" s="29"/>
      <c r="UKB71" s="29"/>
      <c r="UKC71" s="29"/>
      <c r="UKD71" s="29"/>
      <c r="UKE71" s="29"/>
      <c r="UKF71" s="29"/>
      <c r="UKG71" s="29"/>
      <c r="UKH71" s="29"/>
      <c r="UKI71" s="29"/>
      <c r="UKJ71" s="29"/>
      <c r="UKK71" s="29"/>
      <c r="UKL71" s="29"/>
      <c r="UKM71" s="29"/>
      <c r="UKN71" s="29"/>
      <c r="UKO71" s="29"/>
      <c r="UKP71" s="29"/>
      <c r="UKQ71" s="29"/>
      <c r="UKR71" s="29"/>
      <c r="UKS71" s="29"/>
      <c r="UKT71" s="29"/>
      <c r="UKU71" s="29"/>
      <c r="UKV71" s="29"/>
      <c r="UKW71" s="29"/>
      <c r="UKX71" s="29"/>
      <c r="UKY71" s="29"/>
      <c r="UKZ71" s="29"/>
      <c r="ULA71" s="29"/>
      <c r="ULB71" s="29"/>
      <c r="ULC71" s="29"/>
      <c r="ULD71" s="29"/>
      <c r="ULE71" s="29"/>
      <c r="ULF71" s="29"/>
      <c r="ULG71" s="29"/>
      <c r="ULH71" s="29"/>
      <c r="ULI71" s="29"/>
      <c r="ULJ71" s="29"/>
      <c r="ULK71" s="29"/>
      <c r="ULL71" s="29"/>
      <c r="ULM71" s="29"/>
      <c r="ULN71" s="29"/>
      <c r="ULO71" s="29"/>
      <c r="ULP71" s="29"/>
      <c r="ULQ71" s="29"/>
      <c r="ULR71" s="29"/>
      <c r="ULS71" s="29"/>
      <c r="ULT71" s="29"/>
      <c r="ULU71" s="29"/>
      <c r="ULV71" s="29"/>
      <c r="ULW71" s="29"/>
      <c r="ULX71" s="29"/>
      <c r="ULY71" s="29"/>
      <c r="ULZ71" s="29"/>
      <c r="UMA71" s="29"/>
      <c r="UMB71" s="29"/>
      <c r="UMC71" s="29"/>
      <c r="UMD71" s="29"/>
      <c r="UME71" s="29"/>
      <c r="UMF71" s="29"/>
      <c r="UMG71" s="29"/>
      <c r="UMH71" s="29"/>
      <c r="UMI71" s="29"/>
      <c r="UMJ71" s="29"/>
      <c r="UMK71" s="29"/>
      <c r="UML71" s="29"/>
      <c r="UMM71" s="29"/>
      <c r="UMN71" s="29"/>
      <c r="UMO71" s="29"/>
      <c r="UMP71" s="29"/>
      <c r="UMQ71" s="29"/>
      <c r="UMR71" s="29"/>
      <c r="UMS71" s="29"/>
      <c r="UMT71" s="29"/>
      <c r="UMU71" s="29"/>
      <c r="UMV71" s="29"/>
      <c r="UMW71" s="29"/>
      <c r="UMX71" s="29"/>
      <c r="UMY71" s="29"/>
      <c r="UMZ71" s="29"/>
      <c r="UNA71" s="29"/>
      <c r="UNB71" s="29"/>
      <c r="UNC71" s="29"/>
      <c r="UND71" s="29"/>
      <c r="UNE71" s="29"/>
      <c r="UNF71" s="29"/>
      <c r="UNG71" s="29"/>
      <c r="UNH71" s="29"/>
      <c r="UNI71" s="29"/>
      <c r="UNJ71" s="29"/>
      <c r="UNK71" s="29"/>
      <c r="UNL71" s="29"/>
      <c r="UNM71" s="29"/>
      <c r="UNN71" s="29"/>
      <c r="UNO71" s="29"/>
      <c r="UNP71" s="29"/>
      <c r="UNQ71" s="29"/>
      <c r="UNR71" s="29"/>
      <c r="UNS71" s="29"/>
      <c r="UNT71" s="29"/>
      <c r="UNU71" s="29"/>
      <c r="UNV71" s="29"/>
      <c r="UNW71" s="29"/>
      <c r="UNX71" s="29"/>
      <c r="UNY71" s="29"/>
      <c r="UNZ71" s="29"/>
      <c r="UOA71" s="29"/>
      <c r="UOB71" s="29"/>
      <c r="UOC71" s="29"/>
      <c r="UOD71" s="29"/>
      <c r="UOE71" s="29"/>
      <c r="UOF71" s="29"/>
      <c r="UOG71" s="29"/>
      <c r="UOH71" s="29"/>
      <c r="UOI71" s="29"/>
      <c r="UOJ71" s="29"/>
      <c r="UOK71" s="29"/>
      <c r="UOL71" s="29"/>
      <c r="UOM71" s="29"/>
      <c r="UON71" s="29"/>
      <c r="UOO71" s="29"/>
      <c r="UOP71" s="29"/>
      <c r="UOQ71" s="29"/>
      <c r="UOR71" s="29"/>
      <c r="UOS71" s="29"/>
      <c r="UOT71" s="29"/>
      <c r="UOU71" s="29"/>
      <c r="UOV71" s="29"/>
      <c r="UOW71" s="29"/>
      <c r="UOX71" s="29"/>
      <c r="UOY71" s="29"/>
      <c r="UOZ71" s="29"/>
      <c r="UPA71" s="29"/>
      <c r="UPB71" s="29"/>
      <c r="UPC71" s="29"/>
      <c r="UPD71" s="29"/>
      <c r="UPE71" s="29"/>
      <c r="UPF71" s="29"/>
      <c r="UPG71" s="29"/>
      <c r="UPH71" s="29"/>
      <c r="UPI71" s="29"/>
      <c r="UPJ71" s="29"/>
      <c r="UPK71" s="29"/>
      <c r="UPL71" s="29"/>
      <c r="UPM71" s="29"/>
      <c r="UPN71" s="29"/>
      <c r="UPO71" s="29"/>
      <c r="UPP71" s="29"/>
      <c r="UPQ71" s="29"/>
      <c r="UPR71" s="29"/>
      <c r="UPS71" s="29"/>
      <c r="UPT71" s="29"/>
      <c r="UPU71" s="29"/>
      <c r="UPV71" s="29"/>
      <c r="UPW71" s="29"/>
      <c r="UPX71" s="29"/>
      <c r="UPY71" s="29"/>
      <c r="UPZ71" s="29"/>
      <c r="UQA71" s="29"/>
      <c r="UQB71" s="29"/>
      <c r="UQC71" s="29"/>
      <c r="UQD71" s="29"/>
      <c r="UQE71" s="29"/>
      <c r="UQF71" s="29"/>
      <c r="UQG71" s="29"/>
      <c r="UQH71" s="29"/>
      <c r="UQI71" s="29"/>
      <c r="UQJ71" s="29"/>
      <c r="UQK71" s="29"/>
      <c r="UQL71" s="29"/>
      <c r="UQM71" s="29"/>
      <c r="UQN71" s="29"/>
      <c r="UQO71" s="29"/>
      <c r="UQP71" s="29"/>
      <c r="UQQ71" s="29"/>
      <c r="UQR71" s="29"/>
      <c r="UQS71" s="29"/>
      <c r="UQT71" s="29"/>
      <c r="UQU71" s="29"/>
      <c r="UQV71" s="29"/>
      <c r="UQW71" s="29"/>
      <c r="UQX71" s="29"/>
      <c r="UQY71" s="29"/>
      <c r="UQZ71" s="29"/>
      <c r="URA71" s="29"/>
      <c r="URB71" s="29"/>
      <c r="URC71" s="29"/>
      <c r="URD71" s="29"/>
      <c r="URE71" s="29"/>
      <c r="URF71" s="29"/>
      <c r="URG71" s="29"/>
      <c r="URH71" s="29"/>
      <c r="URI71" s="29"/>
      <c r="URJ71" s="29"/>
      <c r="URK71" s="29"/>
      <c r="URL71" s="29"/>
      <c r="URM71" s="29"/>
      <c r="URN71" s="29"/>
      <c r="URO71" s="29"/>
      <c r="URP71" s="29"/>
      <c r="URQ71" s="29"/>
      <c r="URR71" s="29"/>
      <c r="URS71" s="29"/>
      <c r="URT71" s="29"/>
      <c r="URU71" s="29"/>
      <c r="URV71" s="29"/>
      <c r="URW71" s="29"/>
      <c r="URX71" s="29"/>
      <c r="URY71" s="29"/>
      <c r="URZ71" s="29"/>
      <c r="USA71" s="29"/>
      <c r="USB71" s="29"/>
      <c r="USC71" s="29"/>
      <c r="USD71" s="29"/>
      <c r="USE71" s="29"/>
      <c r="USF71" s="29"/>
      <c r="USG71" s="29"/>
      <c r="USH71" s="29"/>
      <c r="USI71" s="29"/>
      <c r="USJ71" s="29"/>
      <c r="USK71" s="29"/>
      <c r="USL71" s="29"/>
      <c r="USM71" s="29"/>
      <c r="USN71" s="29"/>
      <c r="USO71" s="29"/>
      <c r="USP71" s="29"/>
      <c r="USQ71" s="29"/>
      <c r="USR71" s="29"/>
      <c r="USS71" s="29"/>
      <c r="UST71" s="29"/>
      <c r="USU71" s="29"/>
      <c r="USV71" s="29"/>
      <c r="USW71" s="29"/>
      <c r="USX71" s="29"/>
      <c r="USY71" s="29"/>
      <c r="USZ71" s="29"/>
      <c r="UTA71" s="29"/>
      <c r="UTB71" s="29"/>
      <c r="UTC71" s="29"/>
      <c r="UTD71" s="29"/>
      <c r="UTE71" s="29"/>
      <c r="UTF71" s="29"/>
      <c r="UTG71" s="29"/>
      <c r="UTH71" s="29"/>
      <c r="UTI71" s="29"/>
      <c r="UTJ71" s="29"/>
      <c r="UTK71" s="29"/>
      <c r="UTL71" s="29"/>
      <c r="UTM71" s="29"/>
      <c r="UTN71" s="29"/>
      <c r="UTO71" s="29"/>
      <c r="UTP71" s="29"/>
      <c r="UTQ71" s="29"/>
      <c r="UTR71" s="29"/>
      <c r="UTS71" s="29"/>
      <c r="UTT71" s="29"/>
      <c r="UTU71" s="29"/>
      <c r="UTV71" s="29"/>
      <c r="UTW71" s="29"/>
      <c r="UTX71" s="29"/>
      <c r="UTY71" s="29"/>
      <c r="UTZ71" s="29"/>
      <c r="UUA71" s="29"/>
      <c r="UUB71" s="29"/>
      <c r="UUC71" s="29"/>
      <c r="UUD71" s="29"/>
      <c r="UUE71" s="29"/>
      <c r="UUF71" s="29"/>
      <c r="UUG71" s="29"/>
      <c r="UUH71" s="29"/>
      <c r="UUI71" s="29"/>
      <c r="UUJ71" s="29"/>
      <c r="UUK71" s="29"/>
      <c r="UUL71" s="29"/>
      <c r="UUM71" s="29"/>
      <c r="UUN71" s="29"/>
      <c r="UUO71" s="29"/>
      <c r="UUP71" s="29"/>
      <c r="UUQ71" s="29"/>
      <c r="UUR71" s="29"/>
      <c r="UUS71" s="29"/>
      <c r="UUT71" s="29"/>
      <c r="UUU71" s="29"/>
      <c r="UUV71" s="29"/>
      <c r="UUW71" s="29"/>
      <c r="UUX71" s="29"/>
      <c r="UUY71" s="29"/>
      <c r="UUZ71" s="29"/>
      <c r="UVA71" s="29"/>
      <c r="UVB71" s="29"/>
      <c r="UVC71" s="29"/>
      <c r="UVD71" s="29"/>
      <c r="UVE71" s="29"/>
      <c r="UVF71" s="29"/>
      <c r="UVG71" s="29"/>
      <c r="UVH71" s="29"/>
      <c r="UVI71" s="29"/>
      <c r="UVJ71" s="29"/>
      <c r="UVK71" s="29"/>
      <c r="UVL71" s="29"/>
      <c r="UVM71" s="29"/>
      <c r="UVN71" s="29"/>
      <c r="UVO71" s="29"/>
      <c r="UVP71" s="29"/>
      <c r="UVQ71" s="29"/>
      <c r="UVR71" s="29"/>
      <c r="UVS71" s="29"/>
      <c r="UVT71" s="29"/>
      <c r="UVU71" s="29"/>
      <c r="UVV71" s="29"/>
      <c r="UVW71" s="29"/>
      <c r="UVX71" s="29"/>
      <c r="UVY71" s="29"/>
      <c r="UVZ71" s="29"/>
      <c r="UWA71" s="29"/>
      <c r="UWB71" s="29"/>
      <c r="UWC71" s="29"/>
      <c r="UWD71" s="29"/>
      <c r="UWE71" s="29"/>
      <c r="UWF71" s="29"/>
      <c r="UWG71" s="29"/>
      <c r="UWH71" s="29"/>
      <c r="UWI71" s="29"/>
      <c r="UWJ71" s="29"/>
      <c r="UWK71" s="29"/>
      <c r="UWL71" s="29"/>
      <c r="UWM71" s="29"/>
      <c r="UWN71" s="29"/>
      <c r="UWO71" s="29"/>
      <c r="UWP71" s="29"/>
      <c r="UWQ71" s="29"/>
      <c r="UWR71" s="29"/>
      <c r="UWS71" s="29"/>
      <c r="UWT71" s="29"/>
      <c r="UWU71" s="29"/>
      <c r="UWV71" s="29"/>
      <c r="UWW71" s="29"/>
      <c r="UWX71" s="29"/>
      <c r="UWY71" s="29"/>
      <c r="UWZ71" s="29"/>
      <c r="UXA71" s="29"/>
      <c r="UXB71" s="29"/>
      <c r="UXC71" s="29"/>
      <c r="UXD71" s="29"/>
      <c r="UXE71" s="29"/>
      <c r="UXF71" s="29"/>
      <c r="UXG71" s="29"/>
      <c r="UXH71" s="29"/>
      <c r="UXI71" s="29"/>
      <c r="UXJ71" s="29"/>
      <c r="UXK71" s="29"/>
      <c r="UXL71" s="29"/>
      <c r="UXM71" s="29"/>
      <c r="UXN71" s="29"/>
      <c r="UXO71" s="29"/>
      <c r="UXP71" s="29"/>
      <c r="UXQ71" s="29"/>
      <c r="UXR71" s="29"/>
      <c r="UXS71" s="29"/>
      <c r="UXT71" s="29"/>
      <c r="UXU71" s="29"/>
      <c r="UXV71" s="29"/>
      <c r="UXW71" s="29"/>
      <c r="UXX71" s="29"/>
      <c r="UXY71" s="29"/>
      <c r="UXZ71" s="29"/>
      <c r="UYA71" s="29"/>
      <c r="UYB71" s="29"/>
      <c r="UYC71" s="29"/>
      <c r="UYD71" s="29"/>
      <c r="UYE71" s="29"/>
      <c r="UYF71" s="29"/>
      <c r="UYG71" s="29"/>
      <c r="UYH71" s="29"/>
      <c r="UYI71" s="29"/>
      <c r="UYJ71" s="29"/>
      <c r="UYK71" s="29"/>
      <c r="UYL71" s="29"/>
      <c r="UYM71" s="29"/>
      <c r="UYN71" s="29"/>
      <c r="UYO71" s="29"/>
      <c r="UYP71" s="29"/>
      <c r="UYQ71" s="29"/>
      <c r="UYR71" s="29"/>
      <c r="UYS71" s="29"/>
      <c r="UYT71" s="29"/>
      <c r="UYU71" s="29"/>
      <c r="UYV71" s="29"/>
      <c r="UYW71" s="29"/>
      <c r="UYX71" s="29"/>
      <c r="UYY71" s="29"/>
      <c r="UYZ71" s="29"/>
      <c r="UZA71" s="29"/>
      <c r="UZB71" s="29"/>
      <c r="UZC71" s="29"/>
      <c r="UZD71" s="29"/>
      <c r="UZE71" s="29"/>
      <c r="UZF71" s="29"/>
      <c r="UZG71" s="29"/>
      <c r="UZH71" s="29"/>
      <c r="UZI71" s="29"/>
      <c r="UZJ71" s="29"/>
      <c r="UZK71" s="29"/>
      <c r="UZL71" s="29"/>
      <c r="UZM71" s="29"/>
      <c r="UZN71" s="29"/>
      <c r="UZO71" s="29"/>
      <c r="UZP71" s="29"/>
      <c r="UZQ71" s="29"/>
      <c r="UZR71" s="29"/>
      <c r="UZS71" s="29"/>
      <c r="UZT71" s="29"/>
      <c r="UZU71" s="29"/>
      <c r="UZV71" s="29"/>
      <c r="UZW71" s="29"/>
      <c r="UZX71" s="29"/>
      <c r="UZY71" s="29"/>
      <c r="UZZ71" s="29"/>
      <c r="VAA71" s="29"/>
      <c r="VAB71" s="29"/>
      <c r="VAC71" s="29"/>
      <c r="VAD71" s="29"/>
      <c r="VAE71" s="29"/>
      <c r="VAF71" s="29"/>
      <c r="VAG71" s="29"/>
      <c r="VAH71" s="29"/>
      <c r="VAI71" s="29"/>
      <c r="VAJ71" s="29"/>
      <c r="VAK71" s="29"/>
      <c r="VAL71" s="29"/>
      <c r="VAM71" s="29"/>
      <c r="VAN71" s="29"/>
      <c r="VAO71" s="29"/>
      <c r="VAP71" s="29"/>
      <c r="VAQ71" s="29"/>
      <c r="VAR71" s="29"/>
      <c r="VAS71" s="29"/>
      <c r="VAT71" s="29"/>
      <c r="VAU71" s="29"/>
      <c r="VAV71" s="29"/>
      <c r="VAW71" s="29"/>
      <c r="VAX71" s="29"/>
      <c r="VAY71" s="29"/>
      <c r="VAZ71" s="29"/>
      <c r="VBA71" s="29"/>
      <c r="VBB71" s="29"/>
      <c r="VBC71" s="29"/>
      <c r="VBD71" s="29"/>
      <c r="VBE71" s="29"/>
      <c r="VBF71" s="29"/>
      <c r="VBG71" s="29"/>
      <c r="VBH71" s="29"/>
      <c r="VBI71" s="29"/>
      <c r="VBJ71" s="29"/>
      <c r="VBK71" s="29"/>
      <c r="VBL71" s="29"/>
      <c r="VBM71" s="29"/>
      <c r="VBN71" s="29"/>
      <c r="VBO71" s="29"/>
      <c r="VBP71" s="29"/>
      <c r="VBQ71" s="29"/>
      <c r="VBR71" s="29"/>
      <c r="VBS71" s="29"/>
      <c r="VBT71" s="29"/>
      <c r="VBU71" s="29"/>
      <c r="VBV71" s="29"/>
      <c r="VBW71" s="29"/>
      <c r="VBX71" s="29"/>
      <c r="VBY71" s="29"/>
      <c r="VBZ71" s="29"/>
      <c r="VCA71" s="29"/>
      <c r="VCB71" s="29"/>
      <c r="VCC71" s="29"/>
      <c r="VCD71" s="29"/>
      <c r="VCE71" s="29"/>
      <c r="VCF71" s="29"/>
      <c r="VCG71" s="29"/>
      <c r="VCH71" s="29"/>
      <c r="VCI71" s="29"/>
      <c r="VCJ71" s="29"/>
      <c r="VCK71" s="29"/>
      <c r="VCL71" s="29"/>
      <c r="VCM71" s="29"/>
      <c r="VCN71" s="29"/>
      <c r="VCO71" s="29"/>
      <c r="VCP71" s="29"/>
      <c r="VCQ71" s="29"/>
      <c r="VCR71" s="29"/>
      <c r="VCS71" s="29"/>
      <c r="VCT71" s="29"/>
      <c r="VCU71" s="29"/>
      <c r="VCV71" s="29"/>
      <c r="VCW71" s="29"/>
      <c r="VCX71" s="29"/>
      <c r="VCY71" s="29"/>
      <c r="VCZ71" s="29"/>
      <c r="VDA71" s="29"/>
      <c r="VDB71" s="29"/>
      <c r="VDC71" s="29"/>
      <c r="VDD71" s="29"/>
      <c r="VDE71" s="29"/>
      <c r="VDF71" s="29"/>
      <c r="VDG71" s="29"/>
      <c r="VDH71" s="29"/>
      <c r="VDI71" s="29"/>
      <c r="VDJ71" s="29"/>
      <c r="VDK71" s="29"/>
      <c r="VDL71" s="29"/>
      <c r="VDM71" s="29"/>
      <c r="VDN71" s="29"/>
      <c r="VDO71" s="29"/>
      <c r="VDP71" s="29"/>
      <c r="VDQ71" s="29"/>
      <c r="VDR71" s="29"/>
      <c r="VDS71" s="29"/>
      <c r="VDT71" s="29"/>
      <c r="VDU71" s="29"/>
      <c r="VDV71" s="29"/>
      <c r="VDW71" s="29"/>
      <c r="VDX71" s="29"/>
      <c r="VDY71" s="29"/>
      <c r="VDZ71" s="29"/>
      <c r="VEA71" s="29"/>
      <c r="VEB71" s="29"/>
      <c r="VEC71" s="29"/>
      <c r="VED71" s="29"/>
      <c r="VEE71" s="29"/>
      <c r="VEF71" s="29"/>
      <c r="VEG71" s="29"/>
      <c r="VEH71" s="29"/>
      <c r="VEI71" s="29"/>
      <c r="VEJ71" s="29"/>
      <c r="VEK71" s="29"/>
      <c r="VEL71" s="29"/>
      <c r="VEM71" s="29"/>
      <c r="VEN71" s="29"/>
      <c r="VEO71" s="29"/>
      <c r="VEP71" s="29"/>
      <c r="VEQ71" s="29"/>
      <c r="VER71" s="29"/>
      <c r="VES71" s="29"/>
      <c r="VET71" s="29"/>
      <c r="VEU71" s="29"/>
      <c r="VEV71" s="29"/>
      <c r="VEW71" s="29"/>
      <c r="VEX71" s="29"/>
      <c r="VEY71" s="29"/>
      <c r="VEZ71" s="29"/>
      <c r="VFA71" s="29"/>
      <c r="VFB71" s="29"/>
      <c r="VFC71" s="29"/>
      <c r="VFD71" s="29"/>
      <c r="VFE71" s="29"/>
      <c r="VFF71" s="29"/>
      <c r="VFG71" s="29"/>
      <c r="VFH71" s="29"/>
      <c r="VFI71" s="29"/>
      <c r="VFJ71" s="29"/>
      <c r="VFK71" s="29"/>
      <c r="VFL71" s="29"/>
      <c r="VFM71" s="29"/>
      <c r="VFN71" s="29"/>
      <c r="VFO71" s="29"/>
      <c r="VFP71" s="29"/>
      <c r="VFQ71" s="29"/>
      <c r="VFR71" s="29"/>
      <c r="VFS71" s="29"/>
      <c r="VFT71" s="29"/>
      <c r="VFU71" s="29"/>
      <c r="VFV71" s="29"/>
      <c r="VFW71" s="29"/>
      <c r="VFX71" s="29"/>
      <c r="VFY71" s="29"/>
      <c r="VFZ71" s="29"/>
      <c r="VGA71" s="29"/>
      <c r="VGB71" s="29"/>
      <c r="VGC71" s="29"/>
      <c r="VGD71" s="29"/>
      <c r="VGE71" s="29"/>
      <c r="VGF71" s="29"/>
      <c r="VGG71" s="29"/>
      <c r="VGH71" s="29"/>
      <c r="VGI71" s="29"/>
      <c r="VGJ71" s="29"/>
      <c r="VGK71" s="29"/>
      <c r="VGL71" s="29"/>
      <c r="VGM71" s="29"/>
      <c r="VGN71" s="29"/>
      <c r="VGO71" s="29"/>
      <c r="VGP71" s="29"/>
      <c r="VGQ71" s="29"/>
      <c r="VGR71" s="29"/>
      <c r="VGS71" s="29"/>
      <c r="VGT71" s="29"/>
      <c r="VGU71" s="29"/>
      <c r="VGV71" s="29"/>
      <c r="VGW71" s="29"/>
      <c r="VGX71" s="29"/>
      <c r="VGY71" s="29"/>
      <c r="VGZ71" s="29"/>
      <c r="VHA71" s="29"/>
      <c r="VHB71" s="29"/>
      <c r="VHC71" s="29"/>
      <c r="VHD71" s="29"/>
      <c r="VHE71" s="29"/>
      <c r="VHF71" s="29"/>
      <c r="VHG71" s="29"/>
      <c r="VHH71" s="29"/>
      <c r="VHI71" s="29"/>
      <c r="VHJ71" s="29"/>
      <c r="VHK71" s="29"/>
      <c r="VHL71" s="29"/>
      <c r="VHM71" s="29"/>
      <c r="VHN71" s="29"/>
      <c r="VHO71" s="29"/>
      <c r="VHP71" s="29"/>
      <c r="VHQ71" s="29"/>
      <c r="VHR71" s="29"/>
      <c r="VHS71" s="29"/>
      <c r="VHT71" s="29"/>
      <c r="VHU71" s="29"/>
      <c r="VHV71" s="29"/>
      <c r="VHW71" s="29"/>
      <c r="VHX71" s="29"/>
      <c r="VHY71" s="29"/>
      <c r="VHZ71" s="29"/>
      <c r="VIA71" s="29"/>
      <c r="VIB71" s="29"/>
      <c r="VIC71" s="29"/>
      <c r="VID71" s="29"/>
      <c r="VIE71" s="29"/>
      <c r="VIF71" s="29"/>
      <c r="VIG71" s="29"/>
      <c r="VIH71" s="29"/>
      <c r="VII71" s="29"/>
      <c r="VIJ71" s="29"/>
      <c r="VIK71" s="29"/>
      <c r="VIL71" s="29"/>
      <c r="VIM71" s="29"/>
      <c r="VIN71" s="29"/>
      <c r="VIO71" s="29"/>
      <c r="VIP71" s="29"/>
      <c r="VIQ71" s="29"/>
      <c r="VIR71" s="29"/>
      <c r="VIS71" s="29"/>
      <c r="VIT71" s="29"/>
      <c r="VIU71" s="29"/>
      <c r="VIV71" s="29"/>
      <c r="VIW71" s="29"/>
      <c r="VIX71" s="29"/>
      <c r="VIY71" s="29"/>
      <c r="VIZ71" s="29"/>
      <c r="VJA71" s="29"/>
      <c r="VJB71" s="29"/>
      <c r="VJC71" s="29"/>
      <c r="VJD71" s="29"/>
      <c r="VJE71" s="29"/>
      <c r="VJF71" s="29"/>
      <c r="VJG71" s="29"/>
      <c r="VJH71" s="29"/>
      <c r="VJI71" s="29"/>
      <c r="VJJ71" s="29"/>
      <c r="VJK71" s="29"/>
      <c r="VJL71" s="29"/>
      <c r="VJM71" s="29"/>
      <c r="VJN71" s="29"/>
      <c r="VJO71" s="29"/>
      <c r="VJP71" s="29"/>
      <c r="VJQ71" s="29"/>
      <c r="VJR71" s="29"/>
      <c r="VJS71" s="29"/>
      <c r="VJT71" s="29"/>
      <c r="VJU71" s="29"/>
      <c r="VJV71" s="29"/>
      <c r="VJW71" s="29"/>
      <c r="VJX71" s="29"/>
      <c r="VJY71" s="29"/>
      <c r="VJZ71" s="29"/>
      <c r="VKA71" s="29"/>
      <c r="VKB71" s="29"/>
      <c r="VKC71" s="29"/>
      <c r="VKD71" s="29"/>
      <c r="VKE71" s="29"/>
      <c r="VKF71" s="29"/>
      <c r="VKG71" s="29"/>
      <c r="VKH71" s="29"/>
      <c r="VKI71" s="29"/>
      <c r="VKJ71" s="29"/>
      <c r="VKK71" s="29"/>
      <c r="VKL71" s="29"/>
      <c r="VKM71" s="29"/>
      <c r="VKN71" s="29"/>
      <c r="VKO71" s="29"/>
      <c r="VKP71" s="29"/>
      <c r="VKQ71" s="29"/>
      <c r="VKR71" s="29"/>
      <c r="VKS71" s="29"/>
      <c r="VKT71" s="29"/>
      <c r="VKU71" s="29"/>
      <c r="VKV71" s="29"/>
      <c r="VKW71" s="29"/>
      <c r="VKX71" s="29"/>
      <c r="VKY71" s="29"/>
      <c r="VKZ71" s="29"/>
      <c r="VLA71" s="29"/>
      <c r="VLB71" s="29"/>
      <c r="VLC71" s="29"/>
      <c r="VLD71" s="29"/>
      <c r="VLE71" s="29"/>
      <c r="VLF71" s="29"/>
      <c r="VLG71" s="29"/>
      <c r="VLH71" s="29"/>
      <c r="VLI71" s="29"/>
      <c r="VLJ71" s="29"/>
      <c r="VLK71" s="29"/>
      <c r="VLL71" s="29"/>
      <c r="VLM71" s="29"/>
      <c r="VLN71" s="29"/>
      <c r="VLO71" s="29"/>
      <c r="VLP71" s="29"/>
      <c r="VLQ71" s="29"/>
      <c r="VLR71" s="29"/>
      <c r="VLS71" s="29"/>
      <c r="VLT71" s="29"/>
      <c r="VLU71" s="29"/>
      <c r="VLV71" s="29"/>
      <c r="VLW71" s="29"/>
      <c r="VLX71" s="29"/>
      <c r="VLY71" s="29"/>
      <c r="VLZ71" s="29"/>
      <c r="VMA71" s="29"/>
      <c r="VMB71" s="29"/>
      <c r="VMC71" s="29"/>
      <c r="VMD71" s="29"/>
      <c r="VME71" s="29"/>
      <c r="VMF71" s="29"/>
      <c r="VMG71" s="29"/>
      <c r="VMH71" s="29"/>
      <c r="VMI71" s="29"/>
      <c r="VMJ71" s="29"/>
      <c r="VMK71" s="29"/>
      <c r="VML71" s="29"/>
      <c r="VMM71" s="29"/>
      <c r="VMN71" s="29"/>
      <c r="VMO71" s="29"/>
      <c r="VMP71" s="29"/>
      <c r="VMQ71" s="29"/>
      <c r="VMR71" s="29"/>
      <c r="VMS71" s="29"/>
      <c r="VMT71" s="29"/>
      <c r="VMU71" s="29"/>
      <c r="VMV71" s="29"/>
      <c r="VMW71" s="29"/>
      <c r="VMX71" s="29"/>
      <c r="VMY71" s="29"/>
      <c r="VMZ71" s="29"/>
      <c r="VNA71" s="29"/>
      <c r="VNB71" s="29"/>
      <c r="VNC71" s="29"/>
      <c r="VND71" s="29"/>
      <c r="VNE71" s="29"/>
      <c r="VNF71" s="29"/>
      <c r="VNG71" s="29"/>
      <c r="VNH71" s="29"/>
      <c r="VNI71" s="29"/>
      <c r="VNJ71" s="29"/>
      <c r="VNK71" s="29"/>
      <c r="VNL71" s="29"/>
      <c r="VNM71" s="29"/>
      <c r="VNN71" s="29"/>
      <c r="VNO71" s="29"/>
      <c r="VNP71" s="29"/>
      <c r="VNQ71" s="29"/>
      <c r="VNR71" s="29"/>
      <c r="VNS71" s="29"/>
      <c r="VNT71" s="29"/>
      <c r="VNU71" s="29"/>
      <c r="VNV71" s="29"/>
      <c r="VNW71" s="29"/>
      <c r="VNX71" s="29"/>
      <c r="VNY71" s="29"/>
      <c r="VNZ71" s="29"/>
      <c r="VOA71" s="29"/>
      <c r="VOB71" s="29"/>
      <c r="VOC71" s="29"/>
      <c r="VOD71" s="29"/>
      <c r="VOE71" s="29"/>
      <c r="VOF71" s="29"/>
      <c r="VOG71" s="29"/>
      <c r="VOH71" s="29"/>
      <c r="VOI71" s="29"/>
      <c r="VOJ71" s="29"/>
      <c r="VOK71" s="29"/>
      <c r="VOL71" s="29"/>
      <c r="VOM71" s="29"/>
      <c r="VON71" s="29"/>
      <c r="VOO71" s="29"/>
      <c r="VOP71" s="29"/>
      <c r="VOQ71" s="29"/>
      <c r="VOR71" s="29"/>
      <c r="VOS71" s="29"/>
      <c r="VOT71" s="29"/>
      <c r="VOU71" s="29"/>
      <c r="VOV71" s="29"/>
      <c r="VOW71" s="29"/>
      <c r="VOX71" s="29"/>
      <c r="VOY71" s="29"/>
      <c r="VOZ71" s="29"/>
      <c r="VPA71" s="29"/>
      <c r="VPB71" s="29"/>
      <c r="VPC71" s="29"/>
      <c r="VPD71" s="29"/>
      <c r="VPE71" s="29"/>
      <c r="VPF71" s="29"/>
      <c r="VPG71" s="29"/>
      <c r="VPH71" s="29"/>
      <c r="VPI71" s="29"/>
      <c r="VPJ71" s="29"/>
      <c r="VPK71" s="29"/>
      <c r="VPL71" s="29"/>
      <c r="VPM71" s="29"/>
      <c r="VPN71" s="29"/>
      <c r="VPO71" s="29"/>
      <c r="VPP71" s="29"/>
      <c r="VPQ71" s="29"/>
      <c r="VPR71" s="29"/>
      <c r="VPS71" s="29"/>
      <c r="VPT71" s="29"/>
      <c r="VPU71" s="29"/>
      <c r="VPV71" s="29"/>
      <c r="VPW71" s="29"/>
      <c r="VPX71" s="29"/>
      <c r="VPY71" s="29"/>
      <c r="VPZ71" s="29"/>
      <c r="VQA71" s="29"/>
      <c r="VQB71" s="29"/>
      <c r="VQC71" s="29"/>
      <c r="VQD71" s="29"/>
      <c r="VQE71" s="29"/>
      <c r="VQF71" s="29"/>
      <c r="VQG71" s="29"/>
      <c r="VQH71" s="29"/>
      <c r="VQI71" s="29"/>
      <c r="VQJ71" s="29"/>
      <c r="VQK71" s="29"/>
      <c r="VQL71" s="29"/>
      <c r="VQM71" s="29"/>
      <c r="VQN71" s="29"/>
      <c r="VQO71" s="29"/>
      <c r="VQP71" s="29"/>
      <c r="VQQ71" s="29"/>
      <c r="VQR71" s="29"/>
      <c r="VQS71" s="29"/>
      <c r="VQT71" s="29"/>
      <c r="VQU71" s="29"/>
      <c r="VQV71" s="29"/>
      <c r="VQW71" s="29"/>
      <c r="VQX71" s="29"/>
      <c r="VQY71" s="29"/>
      <c r="VQZ71" s="29"/>
      <c r="VRA71" s="29"/>
      <c r="VRB71" s="29"/>
      <c r="VRC71" s="29"/>
      <c r="VRD71" s="29"/>
      <c r="VRE71" s="29"/>
      <c r="VRF71" s="29"/>
      <c r="VRG71" s="29"/>
      <c r="VRH71" s="29"/>
      <c r="VRI71" s="29"/>
      <c r="VRJ71" s="29"/>
      <c r="VRK71" s="29"/>
      <c r="VRL71" s="29"/>
      <c r="VRM71" s="29"/>
      <c r="VRN71" s="29"/>
      <c r="VRO71" s="29"/>
      <c r="VRP71" s="29"/>
      <c r="VRQ71" s="29"/>
      <c r="VRR71" s="29"/>
      <c r="VRS71" s="29"/>
      <c r="VRT71" s="29"/>
      <c r="VRU71" s="29"/>
      <c r="VRV71" s="29"/>
      <c r="VRW71" s="29"/>
      <c r="VRX71" s="29"/>
      <c r="VRY71" s="29"/>
      <c r="VRZ71" s="29"/>
      <c r="VSA71" s="29"/>
      <c r="VSB71" s="29"/>
      <c r="VSC71" s="29"/>
      <c r="VSD71" s="29"/>
      <c r="VSE71" s="29"/>
      <c r="VSF71" s="29"/>
      <c r="VSG71" s="29"/>
      <c r="VSH71" s="29"/>
      <c r="VSI71" s="29"/>
      <c r="VSJ71" s="29"/>
      <c r="VSK71" s="29"/>
      <c r="VSL71" s="29"/>
      <c r="VSM71" s="29"/>
      <c r="VSN71" s="29"/>
      <c r="VSO71" s="29"/>
      <c r="VSP71" s="29"/>
      <c r="VSQ71" s="29"/>
      <c r="VSR71" s="29"/>
      <c r="VSS71" s="29"/>
      <c r="VST71" s="29"/>
      <c r="VSU71" s="29"/>
      <c r="VSV71" s="29"/>
      <c r="VSW71" s="29"/>
      <c r="VSX71" s="29"/>
      <c r="VSY71" s="29"/>
      <c r="VSZ71" s="29"/>
      <c r="VTA71" s="29"/>
      <c r="VTB71" s="29"/>
      <c r="VTC71" s="29"/>
      <c r="VTD71" s="29"/>
      <c r="VTE71" s="29"/>
      <c r="VTF71" s="29"/>
      <c r="VTG71" s="29"/>
      <c r="VTH71" s="29"/>
      <c r="VTI71" s="29"/>
      <c r="VTJ71" s="29"/>
      <c r="VTK71" s="29"/>
      <c r="VTL71" s="29"/>
      <c r="VTM71" s="29"/>
      <c r="VTN71" s="29"/>
      <c r="VTO71" s="29"/>
      <c r="VTP71" s="29"/>
      <c r="VTQ71" s="29"/>
      <c r="VTR71" s="29"/>
      <c r="VTS71" s="29"/>
      <c r="VTT71" s="29"/>
      <c r="VTU71" s="29"/>
      <c r="VTV71" s="29"/>
      <c r="VTW71" s="29"/>
      <c r="VTX71" s="29"/>
      <c r="VTY71" s="29"/>
      <c r="VTZ71" s="29"/>
      <c r="VUA71" s="29"/>
      <c r="VUB71" s="29"/>
      <c r="VUC71" s="29"/>
      <c r="VUD71" s="29"/>
      <c r="VUE71" s="29"/>
      <c r="VUF71" s="29"/>
      <c r="VUG71" s="29"/>
      <c r="VUH71" s="29"/>
      <c r="VUI71" s="29"/>
      <c r="VUJ71" s="29"/>
      <c r="VUK71" s="29"/>
      <c r="VUL71" s="29"/>
      <c r="VUM71" s="29"/>
      <c r="VUN71" s="29"/>
      <c r="VUO71" s="29"/>
      <c r="VUP71" s="29"/>
      <c r="VUQ71" s="29"/>
      <c r="VUR71" s="29"/>
      <c r="VUS71" s="29"/>
      <c r="VUT71" s="29"/>
      <c r="VUU71" s="29"/>
      <c r="VUV71" s="29"/>
      <c r="VUW71" s="29"/>
      <c r="VUX71" s="29"/>
      <c r="VUY71" s="29"/>
      <c r="VUZ71" s="29"/>
      <c r="VVA71" s="29"/>
      <c r="VVB71" s="29"/>
      <c r="VVC71" s="29"/>
      <c r="VVD71" s="29"/>
      <c r="VVE71" s="29"/>
      <c r="VVF71" s="29"/>
      <c r="VVG71" s="29"/>
      <c r="VVH71" s="29"/>
      <c r="VVI71" s="29"/>
      <c r="VVJ71" s="29"/>
      <c r="VVK71" s="29"/>
      <c r="VVL71" s="29"/>
      <c r="VVM71" s="29"/>
      <c r="VVN71" s="29"/>
      <c r="VVO71" s="29"/>
      <c r="VVP71" s="29"/>
      <c r="VVQ71" s="29"/>
      <c r="VVR71" s="29"/>
      <c r="VVS71" s="29"/>
      <c r="VVT71" s="29"/>
      <c r="VVU71" s="29"/>
      <c r="VVV71" s="29"/>
      <c r="VVW71" s="29"/>
      <c r="VVX71" s="29"/>
      <c r="VVY71" s="29"/>
      <c r="VVZ71" s="29"/>
      <c r="VWA71" s="29"/>
      <c r="VWB71" s="29"/>
      <c r="VWC71" s="29"/>
      <c r="VWD71" s="29"/>
      <c r="VWE71" s="29"/>
      <c r="VWF71" s="29"/>
      <c r="VWG71" s="29"/>
      <c r="VWH71" s="29"/>
      <c r="VWI71" s="29"/>
      <c r="VWJ71" s="29"/>
      <c r="VWK71" s="29"/>
      <c r="VWL71" s="29"/>
      <c r="VWM71" s="29"/>
      <c r="VWN71" s="29"/>
      <c r="VWO71" s="29"/>
      <c r="VWP71" s="29"/>
      <c r="VWQ71" s="29"/>
      <c r="VWR71" s="29"/>
      <c r="VWS71" s="29"/>
      <c r="VWT71" s="29"/>
      <c r="VWU71" s="29"/>
      <c r="VWV71" s="29"/>
      <c r="VWW71" s="29"/>
      <c r="VWX71" s="29"/>
      <c r="VWY71" s="29"/>
      <c r="VWZ71" s="29"/>
      <c r="VXA71" s="29"/>
      <c r="VXB71" s="29"/>
      <c r="VXC71" s="29"/>
      <c r="VXD71" s="29"/>
      <c r="VXE71" s="29"/>
      <c r="VXF71" s="29"/>
      <c r="VXG71" s="29"/>
      <c r="VXH71" s="29"/>
      <c r="VXI71" s="29"/>
      <c r="VXJ71" s="29"/>
      <c r="VXK71" s="29"/>
      <c r="VXL71" s="29"/>
      <c r="VXM71" s="29"/>
      <c r="VXN71" s="29"/>
      <c r="VXO71" s="29"/>
      <c r="VXP71" s="29"/>
      <c r="VXQ71" s="29"/>
      <c r="VXR71" s="29"/>
      <c r="VXS71" s="29"/>
      <c r="VXT71" s="29"/>
      <c r="VXU71" s="29"/>
      <c r="VXV71" s="29"/>
      <c r="VXW71" s="29"/>
      <c r="VXX71" s="29"/>
      <c r="VXY71" s="29"/>
      <c r="VXZ71" s="29"/>
      <c r="VYA71" s="29"/>
      <c r="VYB71" s="29"/>
      <c r="VYC71" s="29"/>
      <c r="VYD71" s="29"/>
      <c r="VYE71" s="29"/>
      <c r="VYF71" s="29"/>
      <c r="VYG71" s="29"/>
      <c r="VYH71" s="29"/>
      <c r="VYI71" s="29"/>
      <c r="VYJ71" s="29"/>
      <c r="VYK71" s="29"/>
      <c r="VYL71" s="29"/>
      <c r="VYM71" s="29"/>
      <c r="VYN71" s="29"/>
      <c r="VYO71" s="29"/>
      <c r="VYP71" s="29"/>
      <c r="VYQ71" s="29"/>
      <c r="VYR71" s="29"/>
      <c r="VYS71" s="29"/>
      <c r="VYT71" s="29"/>
      <c r="VYU71" s="29"/>
      <c r="VYV71" s="29"/>
      <c r="VYW71" s="29"/>
      <c r="VYX71" s="29"/>
      <c r="VYY71" s="29"/>
      <c r="VYZ71" s="29"/>
      <c r="VZA71" s="29"/>
      <c r="VZB71" s="29"/>
      <c r="VZC71" s="29"/>
      <c r="VZD71" s="29"/>
      <c r="VZE71" s="29"/>
      <c r="VZF71" s="29"/>
      <c r="VZG71" s="29"/>
      <c r="VZH71" s="29"/>
      <c r="VZI71" s="29"/>
      <c r="VZJ71" s="29"/>
      <c r="VZK71" s="29"/>
      <c r="VZL71" s="29"/>
      <c r="VZM71" s="29"/>
      <c r="VZN71" s="29"/>
      <c r="VZO71" s="29"/>
      <c r="VZP71" s="29"/>
      <c r="VZQ71" s="29"/>
      <c r="VZR71" s="29"/>
      <c r="VZS71" s="29"/>
      <c r="VZT71" s="29"/>
      <c r="VZU71" s="29"/>
      <c r="VZV71" s="29"/>
      <c r="VZW71" s="29"/>
      <c r="VZX71" s="29"/>
      <c r="VZY71" s="29"/>
      <c r="VZZ71" s="29"/>
      <c r="WAA71" s="29"/>
      <c r="WAB71" s="29"/>
      <c r="WAC71" s="29"/>
      <c r="WAD71" s="29"/>
      <c r="WAE71" s="29"/>
      <c r="WAF71" s="29"/>
      <c r="WAG71" s="29"/>
      <c r="WAH71" s="29"/>
      <c r="WAI71" s="29"/>
      <c r="WAJ71" s="29"/>
      <c r="WAK71" s="29"/>
      <c r="WAL71" s="29"/>
      <c r="WAM71" s="29"/>
      <c r="WAN71" s="29"/>
      <c r="WAO71" s="29"/>
      <c r="WAP71" s="29"/>
      <c r="WAQ71" s="29"/>
      <c r="WAR71" s="29"/>
      <c r="WAS71" s="29"/>
      <c r="WAT71" s="29"/>
      <c r="WAU71" s="29"/>
      <c r="WAV71" s="29"/>
      <c r="WAW71" s="29"/>
      <c r="WAX71" s="29"/>
      <c r="WAY71" s="29"/>
      <c r="WAZ71" s="29"/>
      <c r="WBA71" s="29"/>
      <c r="WBB71" s="29"/>
      <c r="WBC71" s="29"/>
      <c r="WBD71" s="29"/>
      <c r="WBE71" s="29"/>
      <c r="WBF71" s="29"/>
      <c r="WBG71" s="29"/>
      <c r="WBH71" s="29"/>
      <c r="WBI71" s="29"/>
      <c r="WBJ71" s="29"/>
      <c r="WBK71" s="29"/>
      <c r="WBL71" s="29"/>
      <c r="WBM71" s="29"/>
      <c r="WBN71" s="29"/>
      <c r="WBO71" s="29"/>
      <c r="WBP71" s="29"/>
      <c r="WBQ71" s="29"/>
      <c r="WBR71" s="29"/>
      <c r="WBS71" s="29"/>
      <c r="WBT71" s="29"/>
      <c r="WBU71" s="29"/>
      <c r="WBV71" s="29"/>
      <c r="WBW71" s="29"/>
      <c r="WBX71" s="29"/>
      <c r="WBY71" s="29"/>
      <c r="WBZ71" s="29"/>
      <c r="WCA71" s="29"/>
      <c r="WCB71" s="29"/>
      <c r="WCC71" s="29"/>
      <c r="WCD71" s="29"/>
      <c r="WCE71" s="29"/>
      <c r="WCF71" s="29"/>
      <c r="WCG71" s="29"/>
      <c r="WCH71" s="29"/>
      <c r="WCI71" s="29"/>
      <c r="WCJ71" s="29"/>
      <c r="WCK71" s="29"/>
      <c r="WCL71" s="29"/>
      <c r="WCM71" s="29"/>
      <c r="WCN71" s="29"/>
      <c r="WCO71" s="29"/>
      <c r="WCP71" s="29"/>
      <c r="WCQ71" s="29"/>
      <c r="WCR71" s="29"/>
      <c r="WCS71" s="29"/>
      <c r="WCT71" s="29"/>
      <c r="WCU71" s="29"/>
      <c r="WCV71" s="29"/>
      <c r="WCW71" s="29"/>
      <c r="WCX71" s="29"/>
      <c r="WCY71" s="29"/>
      <c r="WCZ71" s="29"/>
      <c r="WDA71" s="29"/>
      <c r="WDB71" s="29"/>
      <c r="WDC71" s="29"/>
      <c r="WDD71" s="29"/>
      <c r="WDE71" s="29"/>
      <c r="WDF71" s="29"/>
      <c r="WDG71" s="29"/>
      <c r="WDH71" s="29"/>
      <c r="WDI71" s="29"/>
      <c r="WDJ71" s="29"/>
      <c r="WDK71" s="29"/>
      <c r="WDL71" s="29"/>
      <c r="WDM71" s="29"/>
      <c r="WDN71" s="29"/>
      <c r="WDO71" s="29"/>
      <c r="WDP71" s="29"/>
      <c r="WDQ71" s="29"/>
      <c r="WDR71" s="29"/>
      <c r="WDS71" s="29"/>
      <c r="WDT71" s="29"/>
      <c r="WDU71" s="29"/>
      <c r="WDV71" s="29"/>
      <c r="WDW71" s="29"/>
      <c r="WDX71" s="29"/>
      <c r="WDY71" s="29"/>
      <c r="WDZ71" s="29"/>
      <c r="WEA71" s="29"/>
      <c r="WEB71" s="29"/>
      <c r="WEC71" s="29"/>
      <c r="WED71" s="29"/>
      <c r="WEE71" s="29"/>
      <c r="WEF71" s="29"/>
      <c r="WEG71" s="29"/>
      <c r="WEH71" s="29"/>
      <c r="WEI71" s="29"/>
      <c r="WEJ71" s="29"/>
      <c r="WEK71" s="29"/>
      <c r="WEL71" s="29"/>
      <c r="WEM71" s="29"/>
      <c r="WEN71" s="29"/>
      <c r="WEO71" s="29"/>
      <c r="WEP71" s="29"/>
      <c r="WEQ71" s="29"/>
      <c r="WER71" s="29"/>
      <c r="WES71" s="29"/>
      <c r="WET71" s="29"/>
      <c r="WEU71" s="29"/>
      <c r="WEV71" s="29"/>
      <c r="WEW71" s="29"/>
      <c r="WEX71" s="29"/>
      <c r="WEY71" s="29"/>
      <c r="WEZ71" s="29"/>
      <c r="WFA71" s="29"/>
      <c r="WFB71" s="29"/>
      <c r="WFC71" s="29"/>
      <c r="WFD71" s="29"/>
      <c r="WFE71" s="29"/>
      <c r="WFF71" s="29"/>
      <c r="WFG71" s="29"/>
      <c r="WFH71" s="29"/>
      <c r="WFI71" s="29"/>
      <c r="WFJ71" s="29"/>
      <c r="WFK71" s="29"/>
      <c r="WFL71" s="29"/>
      <c r="WFM71" s="29"/>
      <c r="WFN71" s="29"/>
      <c r="WFO71" s="29"/>
      <c r="WFP71" s="29"/>
      <c r="WFQ71" s="29"/>
      <c r="WFR71" s="29"/>
      <c r="WFS71" s="29"/>
      <c r="WFT71" s="29"/>
      <c r="WFU71" s="29"/>
      <c r="WFV71" s="29"/>
      <c r="WFW71" s="29"/>
      <c r="WFX71" s="29"/>
      <c r="WFY71" s="29"/>
      <c r="WFZ71" s="29"/>
      <c r="WGA71" s="29"/>
      <c r="WGB71" s="29"/>
      <c r="WGC71" s="29"/>
      <c r="WGD71" s="29"/>
      <c r="WGE71" s="29"/>
      <c r="WGF71" s="29"/>
      <c r="WGG71" s="29"/>
      <c r="WGH71" s="29"/>
      <c r="WGI71" s="29"/>
      <c r="WGJ71" s="29"/>
      <c r="WGK71" s="29"/>
      <c r="WGL71" s="29"/>
      <c r="WGM71" s="29"/>
      <c r="WGN71" s="29"/>
      <c r="WGO71" s="29"/>
      <c r="WGP71" s="29"/>
      <c r="WGQ71" s="29"/>
      <c r="WGR71" s="29"/>
      <c r="WGS71" s="29"/>
      <c r="WGT71" s="29"/>
      <c r="WGU71" s="29"/>
      <c r="WGV71" s="29"/>
      <c r="WGW71" s="29"/>
      <c r="WGX71" s="29"/>
      <c r="WGY71" s="29"/>
      <c r="WGZ71" s="29"/>
      <c r="WHA71" s="29"/>
      <c r="WHB71" s="29"/>
      <c r="WHC71" s="29"/>
      <c r="WHD71" s="29"/>
      <c r="WHE71" s="29"/>
      <c r="WHF71" s="29"/>
      <c r="WHG71" s="29"/>
      <c r="WHH71" s="29"/>
      <c r="WHI71" s="29"/>
      <c r="WHJ71" s="29"/>
      <c r="WHK71" s="29"/>
      <c r="WHL71" s="29"/>
      <c r="WHM71" s="29"/>
      <c r="WHN71" s="29"/>
      <c r="WHO71" s="29"/>
      <c r="WHP71" s="29"/>
      <c r="WHQ71" s="29"/>
      <c r="WHR71" s="29"/>
      <c r="WHS71" s="29"/>
      <c r="WHT71" s="29"/>
      <c r="WHU71" s="29"/>
      <c r="WHV71" s="29"/>
      <c r="WHW71" s="29"/>
      <c r="WHX71" s="29"/>
      <c r="WHY71" s="29"/>
      <c r="WHZ71" s="29"/>
      <c r="WIA71" s="29"/>
      <c r="WIB71" s="29"/>
      <c r="WIC71" s="29"/>
      <c r="WID71" s="29"/>
      <c r="WIE71" s="29"/>
      <c r="WIF71" s="29"/>
      <c r="WIG71" s="29"/>
      <c r="WIH71" s="29"/>
      <c r="WII71" s="29"/>
      <c r="WIJ71" s="29"/>
      <c r="WIK71" s="29"/>
      <c r="WIL71" s="29"/>
      <c r="WIM71" s="29"/>
      <c r="WIN71" s="29"/>
      <c r="WIO71" s="29"/>
      <c r="WIP71" s="29"/>
      <c r="WIQ71" s="29"/>
      <c r="WIR71" s="29"/>
      <c r="WIS71" s="29"/>
      <c r="WIT71" s="29"/>
      <c r="WIU71" s="29"/>
      <c r="WIV71" s="29"/>
      <c r="WIW71" s="29"/>
      <c r="WIX71" s="29"/>
      <c r="WIY71" s="29"/>
      <c r="WIZ71" s="29"/>
      <c r="WJA71" s="29"/>
      <c r="WJB71" s="29"/>
      <c r="WJC71" s="29"/>
      <c r="WJD71" s="29"/>
      <c r="WJE71" s="29"/>
      <c r="WJF71" s="29"/>
      <c r="WJG71" s="29"/>
      <c r="WJH71" s="29"/>
      <c r="WJI71" s="29"/>
      <c r="WJJ71" s="29"/>
      <c r="WJK71" s="29"/>
      <c r="WJL71" s="29"/>
      <c r="WJM71" s="29"/>
      <c r="WJN71" s="29"/>
      <c r="WJO71" s="29"/>
      <c r="WJP71" s="29"/>
      <c r="WJQ71" s="29"/>
      <c r="WJR71" s="29"/>
      <c r="WJS71" s="29"/>
      <c r="WJT71" s="29"/>
      <c r="WJU71" s="29"/>
      <c r="WJV71" s="29"/>
      <c r="WJW71" s="29"/>
      <c r="WJX71" s="29"/>
      <c r="WJY71" s="29"/>
      <c r="WJZ71" s="29"/>
      <c r="WKA71" s="29"/>
      <c r="WKB71" s="29"/>
      <c r="WKC71" s="29"/>
      <c r="WKD71" s="29"/>
      <c r="WKE71" s="29"/>
      <c r="WKF71" s="29"/>
      <c r="WKG71" s="29"/>
      <c r="WKH71" s="29"/>
      <c r="WKI71" s="29"/>
      <c r="WKJ71" s="29"/>
      <c r="WKK71" s="29"/>
      <c r="WKL71" s="29"/>
      <c r="WKM71" s="29"/>
      <c r="WKN71" s="29"/>
      <c r="WKO71" s="29"/>
      <c r="WKP71" s="29"/>
      <c r="WKQ71" s="29"/>
      <c r="WKR71" s="29"/>
      <c r="WKS71" s="29"/>
      <c r="WKT71" s="29"/>
      <c r="WKU71" s="29"/>
      <c r="WKV71" s="29"/>
      <c r="WKW71" s="29"/>
      <c r="WKX71" s="29"/>
      <c r="WKY71" s="29"/>
      <c r="WKZ71" s="29"/>
      <c r="WLA71" s="29"/>
      <c r="WLB71" s="29"/>
      <c r="WLC71" s="29"/>
      <c r="WLD71" s="29"/>
      <c r="WLE71" s="29"/>
      <c r="WLF71" s="29"/>
      <c r="WLG71" s="29"/>
      <c r="WLH71" s="29"/>
      <c r="WLI71" s="29"/>
      <c r="WLJ71" s="29"/>
      <c r="WLK71" s="29"/>
      <c r="WLL71" s="29"/>
      <c r="WLM71" s="29"/>
      <c r="WLN71" s="29"/>
      <c r="WLO71" s="29"/>
      <c r="WLP71" s="29"/>
      <c r="WLQ71" s="29"/>
      <c r="WLR71" s="29"/>
      <c r="WLS71" s="29"/>
      <c r="WLT71" s="29"/>
      <c r="WLU71" s="29"/>
      <c r="WLV71" s="29"/>
      <c r="WLW71" s="29"/>
      <c r="WLX71" s="29"/>
      <c r="WLY71" s="29"/>
      <c r="WLZ71" s="29"/>
      <c r="WMA71" s="29"/>
      <c r="WMB71" s="29"/>
      <c r="WMC71" s="29"/>
      <c r="WMD71" s="29"/>
      <c r="WME71" s="29"/>
      <c r="WMF71" s="29"/>
      <c r="WMG71" s="29"/>
      <c r="WMH71" s="29"/>
      <c r="WMI71" s="29"/>
      <c r="WMJ71" s="29"/>
      <c r="WMK71" s="29"/>
      <c r="WML71" s="29"/>
      <c r="WMM71" s="29"/>
      <c r="WMN71" s="29"/>
      <c r="WMO71" s="29"/>
      <c r="WMP71" s="29"/>
      <c r="WMQ71" s="29"/>
      <c r="WMR71" s="29"/>
      <c r="WMS71" s="29"/>
      <c r="WMT71" s="29"/>
      <c r="WMU71" s="29"/>
      <c r="WMV71" s="29"/>
      <c r="WMW71" s="29"/>
      <c r="WMX71" s="29"/>
      <c r="WMY71" s="29"/>
      <c r="WMZ71" s="29"/>
      <c r="WNA71" s="29"/>
      <c r="WNB71" s="29"/>
      <c r="WNC71" s="29"/>
      <c r="WND71" s="29"/>
      <c r="WNE71" s="29"/>
      <c r="WNF71" s="29"/>
      <c r="WNG71" s="29"/>
      <c r="WNH71" s="29"/>
      <c r="WNI71" s="29"/>
      <c r="WNJ71" s="29"/>
      <c r="WNK71" s="29"/>
      <c r="WNL71" s="29"/>
      <c r="WNM71" s="29"/>
      <c r="WNN71" s="29"/>
      <c r="WNO71" s="29"/>
      <c r="WNP71" s="29"/>
      <c r="WNQ71" s="29"/>
      <c r="WNR71" s="29"/>
      <c r="WNS71" s="29"/>
      <c r="WNT71" s="29"/>
      <c r="WNU71" s="29"/>
      <c r="WNV71" s="29"/>
      <c r="WNW71" s="29"/>
      <c r="WNX71" s="29"/>
      <c r="WNY71" s="29"/>
      <c r="WNZ71" s="29"/>
      <c r="WOA71" s="29"/>
      <c r="WOB71" s="29"/>
      <c r="WOC71" s="29"/>
      <c r="WOD71" s="29"/>
      <c r="WOE71" s="29"/>
      <c r="WOF71" s="29"/>
      <c r="WOG71" s="29"/>
      <c r="WOH71" s="29"/>
      <c r="WOI71" s="29"/>
      <c r="WOJ71" s="29"/>
      <c r="WOK71" s="29"/>
      <c r="WOL71" s="29"/>
      <c r="WOM71" s="29"/>
      <c r="WON71" s="29"/>
      <c r="WOO71" s="29"/>
      <c r="WOP71" s="29"/>
      <c r="WOQ71" s="29"/>
      <c r="WOR71" s="29"/>
      <c r="WOS71" s="29"/>
      <c r="WOT71" s="29"/>
      <c r="WOU71" s="29"/>
      <c r="WOV71" s="29"/>
      <c r="WOW71" s="29"/>
      <c r="WOX71" s="29"/>
      <c r="WOY71" s="29"/>
      <c r="WOZ71" s="29"/>
      <c r="WPA71" s="29"/>
      <c r="WPB71" s="29"/>
      <c r="WPC71" s="29"/>
      <c r="WPD71" s="29"/>
      <c r="WPE71" s="29"/>
      <c r="WPF71" s="29"/>
      <c r="WPG71" s="29"/>
      <c r="WPH71" s="29"/>
      <c r="WPI71" s="29"/>
      <c r="WPJ71" s="29"/>
      <c r="WPK71" s="29"/>
      <c r="WPL71" s="29"/>
      <c r="WPM71" s="29"/>
      <c r="WPN71" s="29"/>
      <c r="WPO71" s="29"/>
      <c r="WPP71" s="29"/>
      <c r="WPQ71" s="29"/>
      <c r="WPR71" s="29"/>
      <c r="WPS71" s="29"/>
      <c r="WPT71" s="29"/>
      <c r="WPU71" s="29"/>
      <c r="WPV71" s="29"/>
      <c r="WPW71" s="29"/>
      <c r="WPX71" s="29"/>
      <c r="WPY71" s="29"/>
      <c r="WPZ71" s="29"/>
      <c r="WQA71" s="29"/>
      <c r="WQB71" s="29"/>
      <c r="WQC71" s="29"/>
      <c r="WQD71" s="29"/>
      <c r="WQE71" s="29"/>
      <c r="WQF71" s="29"/>
      <c r="WQG71" s="29"/>
      <c r="WQH71" s="29"/>
      <c r="WQI71" s="29"/>
      <c r="WQJ71" s="29"/>
      <c r="WQK71" s="29"/>
      <c r="WQL71" s="29"/>
      <c r="WQM71" s="29"/>
      <c r="WQN71" s="29"/>
      <c r="WQO71" s="29"/>
      <c r="WQP71" s="29"/>
      <c r="WQQ71" s="29"/>
      <c r="WQR71" s="29"/>
      <c r="WQS71" s="29"/>
      <c r="WQT71" s="29"/>
      <c r="WQU71" s="29"/>
      <c r="WQV71" s="29"/>
      <c r="WQW71" s="29"/>
      <c r="WQX71" s="29"/>
      <c r="WQY71" s="29"/>
      <c r="WQZ71" s="29"/>
      <c r="WRA71" s="29"/>
      <c r="WRB71" s="29"/>
      <c r="WRC71" s="29"/>
      <c r="WRD71" s="29"/>
      <c r="WRE71" s="29"/>
      <c r="WRF71" s="29"/>
      <c r="WRG71" s="29"/>
      <c r="WRH71" s="29"/>
      <c r="WRI71" s="29"/>
      <c r="WRJ71" s="29"/>
      <c r="WRK71" s="29"/>
      <c r="WRL71" s="29"/>
      <c r="WRM71" s="29"/>
      <c r="WRN71" s="29"/>
      <c r="WRO71" s="29"/>
      <c r="WRP71" s="29"/>
      <c r="WRQ71" s="29"/>
      <c r="WRR71" s="29"/>
      <c r="WRS71" s="29"/>
      <c r="WRT71" s="29"/>
      <c r="WRU71" s="29"/>
      <c r="WRV71" s="29"/>
      <c r="WRW71" s="29"/>
      <c r="WRX71" s="29"/>
      <c r="WRY71" s="29"/>
      <c r="WRZ71" s="29"/>
      <c r="WSA71" s="29"/>
      <c r="WSB71" s="29"/>
      <c r="WSC71" s="29"/>
      <c r="WSD71" s="29"/>
      <c r="WSE71" s="29"/>
      <c r="WSF71" s="29"/>
      <c r="WSG71" s="29"/>
      <c r="WSH71" s="29"/>
      <c r="WSI71" s="29"/>
      <c r="WSJ71" s="29"/>
      <c r="WSK71" s="29"/>
      <c r="WSL71" s="29"/>
      <c r="WSM71" s="29"/>
      <c r="WSN71" s="29"/>
      <c r="WSO71" s="29"/>
      <c r="WSP71" s="29"/>
      <c r="WSQ71" s="29"/>
      <c r="WSR71" s="29"/>
      <c r="WSS71" s="29"/>
      <c r="WST71" s="29"/>
      <c r="WSU71" s="29"/>
      <c r="WSV71" s="29"/>
      <c r="WSW71" s="29"/>
      <c r="WSX71" s="29"/>
      <c r="WSY71" s="29"/>
      <c r="WSZ71" s="29"/>
      <c r="WTA71" s="29"/>
      <c r="WTB71" s="29"/>
      <c r="WTC71" s="29"/>
      <c r="WTD71" s="29"/>
      <c r="WTE71" s="29"/>
      <c r="WTF71" s="29"/>
      <c r="WTG71" s="29"/>
      <c r="WTH71" s="29"/>
      <c r="WTI71" s="29"/>
      <c r="WTJ71" s="29"/>
      <c r="WTK71" s="29"/>
      <c r="WTL71" s="29"/>
      <c r="WTM71" s="29"/>
      <c r="WTN71" s="29"/>
      <c r="WTO71" s="29"/>
      <c r="WTP71" s="29"/>
      <c r="WTQ71" s="29"/>
      <c r="WTR71" s="29"/>
      <c r="WTS71" s="29"/>
      <c r="WTT71" s="29"/>
      <c r="WTU71" s="29"/>
      <c r="WTV71" s="29"/>
      <c r="WTW71" s="29"/>
      <c r="WTX71" s="29"/>
      <c r="WTY71" s="29"/>
      <c r="WTZ71" s="29"/>
      <c r="WUA71" s="29"/>
      <c r="WUB71" s="29"/>
      <c r="WUC71" s="29"/>
      <c r="WUD71" s="29"/>
      <c r="WUE71" s="29"/>
      <c r="WUF71" s="29"/>
      <c r="WUG71" s="29"/>
      <c r="WUH71" s="29"/>
      <c r="WUI71" s="29"/>
      <c r="WUJ71" s="29"/>
      <c r="WUK71" s="29"/>
      <c r="WUL71" s="29"/>
      <c r="WUM71" s="29"/>
      <c r="WUN71" s="29"/>
      <c r="WUO71" s="29"/>
      <c r="WUP71" s="29"/>
      <c r="WUQ71" s="29"/>
      <c r="WUR71" s="29"/>
      <c r="WUS71" s="29"/>
      <c r="WUT71" s="29"/>
      <c r="WUU71" s="29"/>
      <c r="WUV71" s="29"/>
      <c r="WUW71" s="29"/>
      <c r="WUX71" s="29"/>
      <c r="WUY71" s="29"/>
      <c r="WUZ71" s="29"/>
      <c r="WVA71" s="29"/>
      <c r="WVB71" s="29"/>
      <c r="WVC71" s="29"/>
      <c r="WVD71" s="29"/>
      <c r="WVE71" s="29"/>
      <c r="WVF71" s="29"/>
      <c r="WVG71" s="29"/>
      <c r="WVH71" s="29"/>
      <c r="WVI71" s="29"/>
      <c r="WVJ71" s="29"/>
      <c r="WVK71" s="29"/>
      <c r="WVL71" s="29"/>
      <c r="WVM71" s="29"/>
      <c r="WVN71" s="29"/>
      <c r="WVO71" s="29"/>
      <c r="WVP71" s="29"/>
      <c r="WVQ71" s="29"/>
      <c r="WVR71" s="29"/>
      <c r="WVS71" s="29"/>
      <c r="WVT71" s="29"/>
      <c r="WVU71" s="29"/>
      <c r="WVV71" s="29"/>
      <c r="WVW71" s="29"/>
      <c r="WVX71" s="29"/>
      <c r="WVY71" s="29"/>
      <c r="WVZ71" s="29"/>
      <c r="WWA71" s="29"/>
      <c r="WWB71" s="29"/>
      <c r="WWC71" s="29"/>
      <c r="WWD71" s="29"/>
      <c r="WWE71" s="29"/>
      <c r="WWF71" s="29"/>
      <c r="WWG71" s="29"/>
      <c r="WWH71" s="29"/>
      <c r="WWI71" s="29"/>
      <c r="WWJ71" s="29"/>
      <c r="WWK71" s="29"/>
      <c r="WWL71" s="29"/>
      <c r="WWM71" s="29"/>
      <c r="WWN71" s="29"/>
      <c r="WWO71" s="29"/>
      <c r="WWP71" s="29"/>
      <c r="WWQ71" s="29"/>
      <c r="WWR71" s="29"/>
      <c r="WWS71" s="29"/>
      <c r="WWT71" s="29"/>
      <c r="WWU71" s="29"/>
      <c r="WWV71" s="29"/>
      <c r="WWW71" s="29"/>
      <c r="WWX71" s="29"/>
      <c r="WWY71" s="29"/>
      <c r="WWZ71" s="29"/>
      <c r="WXA71" s="29"/>
      <c r="WXB71" s="29"/>
      <c r="WXC71" s="29"/>
      <c r="WXD71" s="29"/>
      <c r="WXE71" s="29"/>
      <c r="WXF71" s="29"/>
      <c r="WXG71" s="29"/>
      <c r="WXH71" s="29"/>
      <c r="WXI71" s="29"/>
      <c r="WXJ71" s="29"/>
      <c r="WXK71" s="29"/>
      <c r="WXL71" s="29"/>
      <c r="WXM71" s="29"/>
      <c r="WXN71" s="29"/>
      <c r="WXO71" s="29"/>
      <c r="WXP71" s="29"/>
      <c r="WXQ71" s="29"/>
      <c r="WXR71" s="29"/>
      <c r="WXS71" s="29"/>
      <c r="WXT71" s="29"/>
      <c r="WXU71" s="29"/>
      <c r="WXV71" s="29"/>
      <c r="WXW71" s="29"/>
      <c r="WXX71" s="29"/>
      <c r="WXY71" s="29"/>
      <c r="WXZ71" s="29"/>
      <c r="WYA71" s="29"/>
      <c r="WYB71" s="29"/>
      <c r="WYC71" s="29"/>
      <c r="WYD71" s="29"/>
      <c r="WYE71" s="29"/>
      <c r="WYF71" s="29"/>
      <c r="WYG71" s="29"/>
      <c r="WYH71" s="29"/>
      <c r="WYI71" s="29"/>
      <c r="WYJ71" s="29"/>
      <c r="WYK71" s="29"/>
      <c r="WYL71" s="29"/>
      <c r="WYM71" s="29"/>
      <c r="WYN71" s="29"/>
      <c r="WYO71" s="29"/>
      <c r="WYP71" s="29"/>
      <c r="WYQ71" s="29"/>
      <c r="WYR71" s="29"/>
      <c r="WYS71" s="29"/>
      <c r="WYT71" s="29"/>
      <c r="WYU71" s="29"/>
      <c r="WYV71" s="29"/>
      <c r="WYW71" s="29"/>
      <c r="WYX71" s="29"/>
      <c r="WYY71" s="29"/>
      <c r="WYZ71" s="29"/>
      <c r="WZA71" s="29"/>
      <c r="WZB71" s="29"/>
      <c r="WZC71" s="29"/>
      <c r="WZD71" s="29"/>
      <c r="WZE71" s="29"/>
      <c r="WZF71" s="29"/>
      <c r="WZG71" s="29"/>
      <c r="WZH71" s="29"/>
      <c r="WZI71" s="29"/>
      <c r="WZJ71" s="29"/>
      <c r="WZK71" s="29"/>
      <c r="WZL71" s="29"/>
      <c r="WZM71" s="29"/>
      <c r="WZN71" s="29"/>
      <c r="WZO71" s="29"/>
      <c r="WZP71" s="29"/>
      <c r="WZQ71" s="29"/>
      <c r="WZR71" s="29"/>
      <c r="WZS71" s="29"/>
      <c r="WZT71" s="29"/>
      <c r="WZU71" s="29"/>
      <c r="WZV71" s="29"/>
      <c r="WZW71" s="29"/>
      <c r="WZX71" s="29"/>
      <c r="WZY71" s="29"/>
      <c r="WZZ71" s="29"/>
      <c r="XAA71" s="29"/>
      <c r="XAB71" s="29"/>
      <c r="XAC71" s="29"/>
      <c r="XAD71" s="29"/>
      <c r="XAE71" s="29"/>
      <c r="XAF71" s="29"/>
      <c r="XAG71" s="29"/>
      <c r="XAH71" s="29"/>
      <c r="XAI71" s="29"/>
      <c r="XAJ71" s="29"/>
      <c r="XAK71" s="29"/>
      <c r="XAL71" s="29"/>
      <c r="XAM71" s="29"/>
      <c r="XAN71" s="29"/>
      <c r="XAO71" s="29"/>
      <c r="XAP71" s="29"/>
      <c r="XAQ71" s="29"/>
      <c r="XAR71" s="29"/>
      <c r="XAS71" s="29"/>
      <c r="XAT71" s="29"/>
      <c r="XAU71" s="29"/>
      <c r="XAV71" s="29"/>
      <c r="XAW71" s="29"/>
      <c r="XAX71" s="29"/>
      <c r="XAY71" s="29"/>
      <c r="XAZ71" s="29"/>
      <c r="XBA71" s="29"/>
      <c r="XBB71" s="29"/>
      <c r="XBC71" s="29"/>
      <c r="XBD71" s="29"/>
      <c r="XBE71" s="29"/>
      <c r="XBF71" s="29"/>
      <c r="XBG71" s="29"/>
      <c r="XBH71" s="29"/>
      <c r="XBI71" s="29"/>
      <c r="XBJ71" s="29"/>
      <c r="XBK71" s="29"/>
      <c r="XBL71" s="29"/>
      <c r="XBM71" s="29"/>
      <c r="XBN71" s="29"/>
      <c r="XBO71" s="29"/>
      <c r="XBP71" s="29"/>
      <c r="XBQ71" s="29"/>
      <c r="XBR71" s="29"/>
      <c r="XBS71" s="29"/>
      <c r="XBT71" s="29"/>
      <c r="XBU71" s="29"/>
      <c r="XBV71" s="29"/>
      <c r="XBW71" s="29"/>
      <c r="XBX71" s="29"/>
      <c r="XBY71" s="29"/>
      <c r="XBZ71" s="29"/>
      <c r="XCA71" s="29"/>
      <c r="XCB71" s="29"/>
      <c r="XCC71" s="29"/>
      <c r="XCD71" s="29"/>
      <c r="XCE71" s="29"/>
      <c r="XCF71" s="29"/>
      <c r="XCG71" s="29"/>
      <c r="XCH71" s="29"/>
      <c r="XCI71" s="29"/>
      <c r="XCJ71" s="29"/>
      <c r="XCK71" s="29"/>
      <c r="XCL71" s="29"/>
      <c r="XCM71" s="29"/>
      <c r="XCN71" s="29"/>
      <c r="XCO71" s="29"/>
      <c r="XCP71" s="29"/>
      <c r="XCQ71" s="29"/>
      <c r="XCR71" s="29"/>
      <c r="XCS71" s="29"/>
      <c r="XCT71" s="29"/>
      <c r="XCU71" s="29"/>
      <c r="XCV71" s="29"/>
      <c r="XCW71" s="29"/>
      <c r="XCX71" s="29"/>
      <c r="XCY71" s="29"/>
      <c r="XCZ71" s="29"/>
      <c r="XDA71" s="29"/>
      <c r="XDB71" s="29"/>
      <c r="XDC71" s="29"/>
      <c r="XDD71" s="29"/>
      <c r="XDE71" s="29"/>
      <c r="XDF71" s="29"/>
      <c r="XDG71" s="29"/>
      <c r="XDH71" s="29"/>
      <c r="XDI71" s="29"/>
      <c r="XDJ71" s="29"/>
      <c r="XDK71" s="29"/>
      <c r="XDL71" s="29"/>
      <c r="XDM71" s="29"/>
      <c r="XDN71" s="29"/>
      <c r="XDO71" s="29"/>
      <c r="XDP71" s="29"/>
      <c r="XDQ71" s="29"/>
      <c r="XDR71" s="29"/>
      <c r="XDS71" s="29"/>
      <c r="XDT71" s="29"/>
      <c r="XDU71" s="29"/>
      <c r="XDV71" s="29"/>
      <c r="XDW71" s="29"/>
      <c r="XDX71" s="29"/>
      <c r="XDY71" s="29"/>
      <c r="XDZ71" s="29"/>
    </row>
    <row r="72" spans="1:16354" ht="151.80000000000001" hidden="1" customHeight="1" x14ac:dyDescent="0.2">
      <c r="B72" s="43" t="s">
        <v>2077</v>
      </c>
      <c r="C72" s="43" t="s">
        <v>1281</v>
      </c>
      <c r="D72" s="7" t="s">
        <v>35</v>
      </c>
      <c r="E72" s="43" t="s">
        <v>1282</v>
      </c>
      <c r="F72" s="21">
        <v>45410</v>
      </c>
      <c r="G72" s="21">
        <v>45732</v>
      </c>
      <c r="H72" s="43" t="s">
        <v>1283</v>
      </c>
      <c r="I72" s="43" t="s">
        <v>1284</v>
      </c>
      <c r="J72" s="43" t="s">
        <v>1285</v>
      </c>
      <c r="K72" s="43" t="s">
        <v>1286</v>
      </c>
      <c r="L72" s="43" t="s">
        <v>34</v>
      </c>
      <c r="M72" s="9" t="s">
        <v>30</v>
      </c>
      <c r="N72" s="43" t="s">
        <v>1287</v>
      </c>
      <c r="O72" s="18" t="s">
        <v>1288</v>
      </c>
    </row>
    <row r="73" spans="1:16354" ht="151.80000000000001" hidden="1" customHeight="1" x14ac:dyDescent="0.2">
      <c r="B73" s="43" t="s">
        <v>2077</v>
      </c>
      <c r="C73" s="43" t="s">
        <v>1289</v>
      </c>
      <c r="D73" s="7" t="s">
        <v>35</v>
      </c>
      <c r="E73" s="43" t="s">
        <v>1290</v>
      </c>
      <c r="F73" s="21">
        <v>45514</v>
      </c>
      <c r="G73" s="21">
        <v>45564</v>
      </c>
      <c r="H73" s="43" t="s">
        <v>1291</v>
      </c>
      <c r="I73" s="43" t="s">
        <v>1292</v>
      </c>
      <c r="J73" s="43" t="s">
        <v>1293</v>
      </c>
      <c r="K73" s="43" t="s">
        <v>32</v>
      </c>
      <c r="L73" s="43" t="s">
        <v>31</v>
      </c>
      <c r="M73" s="9" t="s">
        <v>39</v>
      </c>
      <c r="N73" s="43" t="s">
        <v>1294</v>
      </c>
      <c r="O73" s="18" t="str">
        <f>HYPERLINK("#", "https://www.kanabun.or.jp/exhibition/20459/")</f>
        <v>https://www.kanabun.or.jp/exhibition/20459/</v>
      </c>
    </row>
    <row r="74" spans="1:16354" ht="126" hidden="1" customHeight="1" x14ac:dyDescent="0.2">
      <c r="B74" s="43" t="s">
        <v>2077</v>
      </c>
      <c r="C74" s="43" t="s">
        <v>1295</v>
      </c>
      <c r="D74" s="7" t="s">
        <v>35</v>
      </c>
      <c r="E74" s="43" t="s">
        <v>1296</v>
      </c>
      <c r="F74" s="21">
        <v>45551</v>
      </c>
      <c r="G74" s="21">
        <v>45568</v>
      </c>
      <c r="H74" s="43" t="s">
        <v>1297</v>
      </c>
      <c r="I74" s="43" t="s">
        <v>1298</v>
      </c>
      <c r="J74" s="43" t="s">
        <v>1297</v>
      </c>
      <c r="K74" s="43" t="s">
        <v>32</v>
      </c>
      <c r="L74" s="43" t="s">
        <v>31</v>
      </c>
      <c r="M74" s="9" t="s">
        <v>30</v>
      </c>
      <c r="N74" s="43" t="s">
        <v>1275</v>
      </c>
      <c r="O74" s="18" t="str">
        <f>HYPERLINK("#", "https://www.kaat.jp/d/king_lear")</f>
        <v>https://www.kaat.jp/d/king_lear</v>
      </c>
    </row>
    <row r="75" spans="1:16354" ht="223.8" customHeight="1" thickTop="1" x14ac:dyDescent="0.2">
      <c r="B75" s="43" t="s">
        <v>2077</v>
      </c>
      <c r="C75" s="1" t="s">
        <v>1299</v>
      </c>
      <c r="D75" s="7" t="s">
        <v>35</v>
      </c>
      <c r="E75" s="43" t="s">
        <v>1300</v>
      </c>
      <c r="F75" s="23" t="s">
        <v>397</v>
      </c>
      <c r="G75" s="23" t="s">
        <v>345</v>
      </c>
      <c r="H75" s="43" t="s">
        <v>1301</v>
      </c>
      <c r="I75" s="43" t="s">
        <v>1302</v>
      </c>
      <c r="J75" s="43" t="s">
        <v>1303</v>
      </c>
      <c r="K75" s="43" t="s">
        <v>44</v>
      </c>
      <c r="L75" s="43" t="s">
        <v>38</v>
      </c>
      <c r="M75" s="9" t="s">
        <v>39</v>
      </c>
      <c r="N75" s="43" t="s">
        <v>1304</v>
      </c>
      <c r="O75" s="18" t="str">
        <f>HYPERLINK("#", "https://kanagawa-kenbiten.com/information-exhibit/")</f>
        <v>https://kanagawa-kenbiten.com/information-exhibit/</v>
      </c>
    </row>
    <row r="76" spans="1:16354" ht="199.8" hidden="1" customHeight="1" x14ac:dyDescent="0.2">
      <c r="B76" s="43" t="s">
        <v>2077</v>
      </c>
      <c r="C76" s="43" t="s">
        <v>1305</v>
      </c>
      <c r="D76" s="7" t="s">
        <v>35</v>
      </c>
      <c r="E76" s="43" t="s">
        <v>1306</v>
      </c>
      <c r="F76" s="21">
        <v>45558</v>
      </c>
      <c r="G76" s="21">
        <v>45585</v>
      </c>
      <c r="H76" s="43" t="s">
        <v>1307</v>
      </c>
      <c r="I76" s="43" t="s">
        <v>1298</v>
      </c>
      <c r="J76" s="43" t="s">
        <v>1308</v>
      </c>
      <c r="K76" s="43" t="s">
        <v>32</v>
      </c>
      <c r="L76" s="43" t="s">
        <v>31</v>
      </c>
      <c r="M76" s="9" t="s">
        <v>39</v>
      </c>
      <c r="N76" s="43" t="s">
        <v>1309</v>
      </c>
      <c r="O76" s="18" t="str">
        <f>HYPERLINK("#", "https://www.kaat.jp/d/chichu_no_uzu")</f>
        <v>https://www.kaat.jp/d/chichu_no_uzu</v>
      </c>
    </row>
    <row r="77" spans="1:16354" ht="166.2" hidden="1" customHeight="1" x14ac:dyDescent="0.2">
      <c r="B77" s="43" t="s">
        <v>2077</v>
      </c>
      <c r="C77" s="43" t="s">
        <v>1310</v>
      </c>
      <c r="D77" s="7" t="s">
        <v>35</v>
      </c>
      <c r="E77" s="43" t="s">
        <v>1311</v>
      </c>
      <c r="F77" s="21">
        <v>45570</v>
      </c>
      <c r="G77" s="21">
        <v>45571</v>
      </c>
      <c r="H77" s="43" t="s">
        <v>1312</v>
      </c>
      <c r="I77" s="43" t="s">
        <v>1298</v>
      </c>
      <c r="J77" s="43" t="s">
        <v>1313</v>
      </c>
      <c r="K77" s="43" t="s">
        <v>32</v>
      </c>
      <c r="L77" s="43" t="s">
        <v>31</v>
      </c>
      <c r="M77" s="9" t="s">
        <v>30</v>
      </c>
      <c r="N77" s="43" t="s">
        <v>1275</v>
      </c>
      <c r="O77" s="18" t="str">
        <f>HYPERLINK("#", "https://www.kanagawa-kenminhall.com/lohengrin/")</f>
        <v>https://www.kanagawa-kenminhall.com/lohengrin/</v>
      </c>
    </row>
    <row r="78" spans="1:16354" ht="164.4" hidden="1" customHeight="1" x14ac:dyDescent="0.2">
      <c r="B78" s="43" t="s">
        <v>2077</v>
      </c>
      <c r="C78" s="43" t="s">
        <v>1314</v>
      </c>
      <c r="D78" s="7" t="s">
        <v>35</v>
      </c>
      <c r="E78" s="43" t="s">
        <v>1315</v>
      </c>
      <c r="F78" s="21">
        <v>45577</v>
      </c>
      <c r="G78" s="21">
        <v>45634</v>
      </c>
      <c r="H78" s="43" t="s">
        <v>1294</v>
      </c>
      <c r="I78" s="43" t="s">
        <v>1316</v>
      </c>
      <c r="J78" s="43" t="s">
        <v>1293</v>
      </c>
      <c r="K78" s="43" t="s">
        <v>44</v>
      </c>
      <c r="L78" s="43" t="s">
        <v>31</v>
      </c>
      <c r="M78" s="9" t="s">
        <v>39</v>
      </c>
      <c r="N78" s="43" t="s">
        <v>1294</v>
      </c>
      <c r="O78" s="18"/>
    </row>
    <row r="79" spans="1:16354" ht="164.4" hidden="1" customHeight="1" x14ac:dyDescent="0.2">
      <c r="B79" s="43" t="s">
        <v>2077</v>
      </c>
      <c r="C79" s="43" t="s">
        <v>1092</v>
      </c>
      <c r="D79" s="7" t="s">
        <v>35</v>
      </c>
      <c r="E79" s="43" t="s">
        <v>1093</v>
      </c>
      <c r="F79" s="21">
        <v>45577</v>
      </c>
      <c r="G79" s="21">
        <v>45584</v>
      </c>
      <c r="H79" s="43" t="s">
        <v>1094</v>
      </c>
      <c r="I79" s="43" t="s">
        <v>1095</v>
      </c>
      <c r="J79" s="43" t="s">
        <v>1094</v>
      </c>
      <c r="K79" s="43" t="s">
        <v>32</v>
      </c>
      <c r="L79" s="43" t="s">
        <v>34</v>
      </c>
      <c r="M79" s="9" t="s">
        <v>30</v>
      </c>
      <c r="N79" s="43" t="s">
        <v>1096</v>
      </c>
      <c r="O79" s="18"/>
    </row>
    <row r="80" spans="1:16354" ht="164.4" hidden="1" customHeight="1" x14ac:dyDescent="0.2">
      <c r="B80" s="43" t="s">
        <v>2077</v>
      </c>
      <c r="C80" s="14" t="s">
        <v>1961</v>
      </c>
      <c r="D80" s="30" t="s">
        <v>33</v>
      </c>
      <c r="E80" s="14" t="s">
        <v>1962</v>
      </c>
      <c r="F80" s="20">
        <v>45577</v>
      </c>
      <c r="G80" s="20">
        <v>45577</v>
      </c>
      <c r="H80" s="14" t="s">
        <v>1763</v>
      </c>
      <c r="I80" s="14" t="s">
        <v>1302</v>
      </c>
      <c r="J80" s="14" t="s">
        <v>1963</v>
      </c>
      <c r="K80" s="14" t="s">
        <v>32</v>
      </c>
      <c r="L80" s="14" t="s">
        <v>34</v>
      </c>
      <c r="M80" s="31" t="s">
        <v>30</v>
      </c>
      <c r="N80" s="14" t="s">
        <v>1964</v>
      </c>
      <c r="O80" s="18" t="str">
        <f>HYPERLINK("#", "https://www.kuhs.ac.jp/cooperation/extention/humanservice/")</f>
        <v>https://www.kuhs.ac.jp/cooperation/extention/humanservice/</v>
      </c>
    </row>
    <row r="81" spans="2:15" ht="164.4" hidden="1" customHeight="1" x14ac:dyDescent="0.2">
      <c r="B81" s="43" t="s">
        <v>2077</v>
      </c>
      <c r="C81" s="43" t="s">
        <v>1317</v>
      </c>
      <c r="D81" s="7" t="s">
        <v>35</v>
      </c>
      <c r="E81" s="43" t="s">
        <v>1318</v>
      </c>
      <c r="F81" s="21">
        <v>45590</v>
      </c>
      <c r="G81" s="21">
        <v>45590</v>
      </c>
      <c r="H81" s="43" t="s">
        <v>1319</v>
      </c>
      <c r="I81" s="43" t="s">
        <v>1298</v>
      </c>
      <c r="J81" s="43" t="s">
        <v>1313</v>
      </c>
      <c r="K81" s="43" t="s">
        <v>32</v>
      </c>
      <c r="L81" s="43" t="s">
        <v>31</v>
      </c>
      <c r="M81" s="9" t="s">
        <v>30</v>
      </c>
      <c r="N81" s="43" t="s">
        <v>1275</v>
      </c>
      <c r="O81" s="18" t="str">
        <f>HYPERLINK("#", "https://www.kanagawa-kenminhall.com/d/promenade407")</f>
        <v>https://www.kanagawa-kenminhall.com/d/promenade407</v>
      </c>
    </row>
    <row r="82" spans="2:15" ht="208.2" hidden="1" customHeight="1" x14ac:dyDescent="0.2">
      <c r="B82" s="43" t="s">
        <v>2077</v>
      </c>
      <c r="C82" s="43" t="s">
        <v>1097</v>
      </c>
      <c r="D82" s="7" t="s">
        <v>35</v>
      </c>
      <c r="E82" s="43" t="s">
        <v>1098</v>
      </c>
      <c r="F82" s="21">
        <v>45591</v>
      </c>
      <c r="G82" s="21">
        <v>45634</v>
      </c>
      <c r="H82" s="43" t="s">
        <v>1099</v>
      </c>
      <c r="I82" s="43" t="s">
        <v>1100</v>
      </c>
      <c r="J82" s="43" t="s">
        <v>1094</v>
      </c>
      <c r="K82" s="43" t="s">
        <v>32</v>
      </c>
      <c r="L82" s="43" t="s">
        <v>31</v>
      </c>
      <c r="M82" s="9" t="s">
        <v>42</v>
      </c>
      <c r="N82" s="43" t="s">
        <v>1101</v>
      </c>
      <c r="O82" s="18"/>
    </row>
    <row r="83" spans="2:15" ht="111" hidden="1" customHeight="1" x14ac:dyDescent="0.2">
      <c r="B83" s="43" t="s">
        <v>2077</v>
      </c>
      <c r="C83" s="43" t="s">
        <v>1102</v>
      </c>
      <c r="D83" s="7" t="s">
        <v>35</v>
      </c>
      <c r="E83" s="43" t="s">
        <v>1103</v>
      </c>
      <c r="F83" s="21">
        <v>45591</v>
      </c>
      <c r="G83" s="21">
        <v>45633</v>
      </c>
      <c r="H83" s="43" t="s">
        <v>1094</v>
      </c>
      <c r="I83" s="43" t="s">
        <v>1095</v>
      </c>
      <c r="J83" s="43" t="s">
        <v>1094</v>
      </c>
      <c r="K83" s="43" t="s">
        <v>32</v>
      </c>
      <c r="L83" s="43" t="s">
        <v>34</v>
      </c>
      <c r="M83" s="9" t="s">
        <v>42</v>
      </c>
      <c r="N83" s="43" t="s">
        <v>1096</v>
      </c>
      <c r="O83" s="18"/>
    </row>
    <row r="84" spans="2:15" ht="94.8" hidden="1" customHeight="1" x14ac:dyDescent="0.2">
      <c r="B84" s="43" t="s">
        <v>2077</v>
      </c>
      <c r="C84" s="43" t="s">
        <v>1104</v>
      </c>
      <c r="D84" s="7" t="s">
        <v>35</v>
      </c>
      <c r="E84" s="43" t="s">
        <v>1105</v>
      </c>
      <c r="F84" s="21">
        <v>45595</v>
      </c>
      <c r="G84" s="21">
        <v>45595</v>
      </c>
      <c r="H84" s="43" t="s">
        <v>1094</v>
      </c>
      <c r="I84" s="43" t="s">
        <v>1095</v>
      </c>
      <c r="J84" s="43" t="s">
        <v>1094</v>
      </c>
      <c r="K84" s="43" t="s">
        <v>32</v>
      </c>
      <c r="L84" s="43" t="s">
        <v>31</v>
      </c>
      <c r="M84" s="9" t="s">
        <v>42</v>
      </c>
      <c r="N84" s="43" t="s">
        <v>1101</v>
      </c>
      <c r="O84" s="18"/>
    </row>
    <row r="85" spans="2:15" ht="94.8" hidden="1" customHeight="1" x14ac:dyDescent="0.2">
      <c r="B85" s="43" t="s">
        <v>2077</v>
      </c>
      <c r="C85" s="43" t="s">
        <v>1106</v>
      </c>
      <c r="D85" s="7" t="s">
        <v>35</v>
      </c>
      <c r="E85" s="43" t="s">
        <v>1107</v>
      </c>
      <c r="F85" s="21">
        <v>45598</v>
      </c>
      <c r="G85" s="21">
        <v>45598</v>
      </c>
      <c r="H85" s="43" t="s">
        <v>1099</v>
      </c>
      <c r="I85" s="43" t="s">
        <v>1095</v>
      </c>
      <c r="J85" s="43" t="s">
        <v>1094</v>
      </c>
      <c r="K85" s="43" t="s">
        <v>32</v>
      </c>
      <c r="L85" s="43" t="s">
        <v>34</v>
      </c>
      <c r="M85" s="9" t="s">
        <v>30</v>
      </c>
      <c r="N85" s="43" t="s">
        <v>1096</v>
      </c>
      <c r="O85" s="18"/>
    </row>
    <row r="86" spans="2:15" ht="94.8" hidden="1" customHeight="1" x14ac:dyDescent="0.2">
      <c r="B86" s="43" t="s">
        <v>2077</v>
      </c>
      <c r="C86" s="43" t="s">
        <v>1108</v>
      </c>
      <c r="D86" s="7" t="s">
        <v>35</v>
      </c>
      <c r="E86" s="43" t="s">
        <v>1109</v>
      </c>
      <c r="F86" s="21">
        <v>45599</v>
      </c>
      <c r="G86" s="21">
        <v>45599</v>
      </c>
      <c r="H86" s="43" t="s">
        <v>1099</v>
      </c>
      <c r="I86" s="43" t="s">
        <v>1100</v>
      </c>
      <c r="J86" s="43" t="s">
        <v>1094</v>
      </c>
      <c r="K86" s="43" t="s">
        <v>32</v>
      </c>
      <c r="L86" s="43" t="s">
        <v>34</v>
      </c>
      <c r="M86" s="9" t="s">
        <v>42</v>
      </c>
      <c r="N86" s="43" t="s">
        <v>1101</v>
      </c>
      <c r="O86" s="18"/>
    </row>
    <row r="87" spans="2:15" ht="124.2" hidden="1" customHeight="1" x14ac:dyDescent="0.2">
      <c r="B87" s="43" t="s">
        <v>2077</v>
      </c>
      <c r="C87" s="43" t="s">
        <v>1110</v>
      </c>
      <c r="D87" s="7" t="s">
        <v>35</v>
      </c>
      <c r="E87" s="43" t="s">
        <v>1111</v>
      </c>
      <c r="F87" s="21">
        <v>45605</v>
      </c>
      <c r="G87" s="21">
        <v>45648</v>
      </c>
      <c r="H87" s="43" t="s">
        <v>1099</v>
      </c>
      <c r="I87" s="43" t="s">
        <v>1095</v>
      </c>
      <c r="J87" s="43" t="s">
        <v>1094</v>
      </c>
      <c r="K87" s="43" t="s">
        <v>32</v>
      </c>
      <c r="L87" s="43" t="s">
        <v>34</v>
      </c>
      <c r="M87" s="9" t="s">
        <v>42</v>
      </c>
      <c r="N87" s="43" t="s">
        <v>1101</v>
      </c>
      <c r="O87" s="18"/>
    </row>
    <row r="88" spans="2:15" ht="123.6" hidden="1" customHeight="1" x14ac:dyDescent="0.2">
      <c r="B88" s="43" t="s">
        <v>2077</v>
      </c>
      <c r="C88" s="43" t="s">
        <v>1112</v>
      </c>
      <c r="D88" s="7" t="s">
        <v>35</v>
      </c>
      <c r="E88" s="43" t="s">
        <v>1113</v>
      </c>
      <c r="F88" s="21">
        <v>45605</v>
      </c>
      <c r="G88" s="21">
        <v>45612</v>
      </c>
      <c r="H88" s="43" t="s">
        <v>1099</v>
      </c>
      <c r="I88" s="43" t="s">
        <v>1095</v>
      </c>
      <c r="J88" s="43" t="s">
        <v>1094</v>
      </c>
      <c r="K88" s="43" t="s">
        <v>32</v>
      </c>
      <c r="L88" s="43" t="s">
        <v>34</v>
      </c>
      <c r="M88" s="9" t="s">
        <v>30</v>
      </c>
      <c r="N88" s="43" t="s">
        <v>1096</v>
      </c>
      <c r="O88" s="18"/>
    </row>
    <row r="89" spans="2:15" ht="123.6" hidden="1" customHeight="1" x14ac:dyDescent="0.2">
      <c r="B89" s="43" t="s">
        <v>2077</v>
      </c>
      <c r="C89" s="43" t="s">
        <v>1320</v>
      </c>
      <c r="D89" s="7" t="s">
        <v>35</v>
      </c>
      <c r="E89" s="43" t="s">
        <v>1321</v>
      </c>
      <c r="F89" s="21">
        <v>45606</v>
      </c>
      <c r="G89" s="21">
        <v>45606</v>
      </c>
      <c r="H89" s="43" t="s">
        <v>1268</v>
      </c>
      <c r="I89" s="43" t="s">
        <v>1245</v>
      </c>
      <c r="J89" s="43" t="s">
        <v>1322</v>
      </c>
      <c r="K89" s="43" t="s">
        <v>32</v>
      </c>
      <c r="L89" s="4" t="s">
        <v>952</v>
      </c>
      <c r="M89" s="9" t="s">
        <v>30</v>
      </c>
      <c r="N89" s="43" t="s">
        <v>1323</v>
      </c>
      <c r="O89" s="18"/>
    </row>
    <row r="90" spans="2:15" ht="123.6" hidden="1" customHeight="1" x14ac:dyDescent="0.2">
      <c r="B90" s="43" t="s">
        <v>2077</v>
      </c>
      <c r="C90" s="43" t="s">
        <v>1324</v>
      </c>
      <c r="D90" s="7" t="s">
        <v>35</v>
      </c>
      <c r="E90" s="43" t="s">
        <v>1325</v>
      </c>
      <c r="F90" s="21">
        <v>45612</v>
      </c>
      <c r="G90" s="21">
        <v>45612</v>
      </c>
      <c r="H90" s="43" t="s">
        <v>1326</v>
      </c>
      <c r="I90" s="43" t="s">
        <v>1298</v>
      </c>
      <c r="J90" s="43" t="s">
        <v>1313</v>
      </c>
      <c r="K90" s="43" t="s">
        <v>32</v>
      </c>
      <c r="L90" s="43" t="s">
        <v>31</v>
      </c>
      <c r="M90" s="9" t="s">
        <v>30</v>
      </c>
      <c r="N90" s="43" t="s">
        <v>1275</v>
      </c>
      <c r="O90" s="18" t="str">
        <f>HYPERLINK("#", "https://www.kanagawa-kenminhall.com/d/nakatakeiko_recital2024")</f>
        <v>https://www.kanagawa-kenminhall.com/d/nakatakeiko_recital2024</v>
      </c>
    </row>
    <row r="91" spans="2:15" ht="151.19999999999999" hidden="1" customHeight="1" x14ac:dyDescent="0.2">
      <c r="B91" s="43" t="s">
        <v>2077</v>
      </c>
      <c r="C91" s="43" t="s">
        <v>1114</v>
      </c>
      <c r="D91" s="7" t="s">
        <v>35</v>
      </c>
      <c r="E91" s="43" t="s">
        <v>1115</v>
      </c>
      <c r="F91" s="21">
        <v>45613</v>
      </c>
      <c r="G91" s="21">
        <v>45620</v>
      </c>
      <c r="H91" s="43" t="s">
        <v>1094</v>
      </c>
      <c r="I91" s="43" t="s">
        <v>1095</v>
      </c>
      <c r="J91" s="43" t="s">
        <v>1094</v>
      </c>
      <c r="K91" s="43" t="s">
        <v>32</v>
      </c>
      <c r="L91" s="43" t="s">
        <v>34</v>
      </c>
      <c r="M91" s="9" t="s">
        <v>30</v>
      </c>
      <c r="N91" s="43" t="s">
        <v>1096</v>
      </c>
      <c r="O91" s="18"/>
    </row>
    <row r="92" spans="2:15" ht="151.19999999999999" hidden="1" customHeight="1" x14ac:dyDescent="0.2">
      <c r="B92" s="13" t="s">
        <v>2082</v>
      </c>
      <c r="C92" s="13" t="s">
        <v>1965</v>
      </c>
      <c r="D92" s="100" t="s">
        <v>35</v>
      </c>
      <c r="E92" s="13" t="s">
        <v>1966</v>
      </c>
      <c r="F92" s="101">
        <v>45582</v>
      </c>
      <c r="G92" s="101">
        <v>45582</v>
      </c>
      <c r="H92" s="13" t="s">
        <v>1967</v>
      </c>
      <c r="I92" s="13" t="s">
        <v>1284</v>
      </c>
      <c r="J92" s="13" t="s">
        <v>1968</v>
      </c>
      <c r="K92" s="13" t="s">
        <v>238</v>
      </c>
      <c r="L92" s="13" t="s">
        <v>31</v>
      </c>
      <c r="M92" s="102" t="s">
        <v>30</v>
      </c>
      <c r="N92" s="13" t="s">
        <v>1969</v>
      </c>
      <c r="O92" s="103" t="s">
        <v>1970</v>
      </c>
    </row>
    <row r="93" spans="2:15" ht="151.19999999999999" hidden="1" customHeight="1" x14ac:dyDescent="0.2">
      <c r="B93" s="13" t="s">
        <v>2082</v>
      </c>
      <c r="C93" s="13" t="s">
        <v>1971</v>
      </c>
      <c r="D93" s="100" t="s">
        <v>35</v>
      </c>
      <c r="E93" s="13" t="s">
        <v>1972</v>
      </c>
      <c r="F93" s="101">
        <v>45605</v>
      </c>
      <c r="G93" s="101">
        <v>45605</v>
      </c>
      <c r="H93" s="13" t="s">
        <v>1973</v>
      </c>
      <c r="I93" s="13" t="s">
        <v>1974</v>
      </c>
      <c r="J93" s="13" t="s">
        <v>1968</v>
      </c>
      <c r="K93" s="13" t="s">
        <v>1975</v>
      </c>
      <c r="L93" s="13" t="s">
        <v>31</v>
      </c>
      <c r="M93" s="102" t="s">
        <v>30</v>
      </c>
      <c r="N93" s="13" t="s">
        <v>1969</v>
      </c>
      <c r="O93" s="103" t="s">
        <v>1976</v>
      </c>
    </row>
    <row r="94" spans="2:15" ht="151.19999999999999" hidden="1" customHeight="1" x14ac:dyDescent="0.2">
      <c r="B94" s="14" t="s">
        <v>2072</v>
      </c>
      <c r="C94" s="14" t="s">
        <v>283</v>
      </c>
      <c r="D94" s="30" t="s">
        <v>33</v>
      </c>
      <c r="E94" s="14" t="s">
        <v>262</v>
      </c>
      <c r="F94" s="20">
        <v>45490</v>
      </c>
      <c r="G94" s="20">
        <v>45626</v>
      </c>
      <c r="H94" s="14" t="s">
        <v>275</v>
      </c>
      <c r="I94" s="14" t="s">
        <v>278</v>
      </c>
      <c r="J94" s="14" t="s">
        <v>275</v>
      </c>
      <c r="K94" s="14" t="s">
        <v>32</v>
      </c>
      <c r="L94" s="14" t="s">
        <v>34</v>
      </c>
      <c r="M94" s="31" t="s">
        <v>39</v>
      </c>
      <c r="N94" s="14" t="s">
        <v>275</v>
      </c>
      <c r="O94" s="18" t="s">
        <v>1035</v>
      </c>
    </row>
    <row r="95" spans="2:15" ht="151.19999999999999" hidden="1" customHeight="1" x14ac:dyDescent="0.2">
      <c r="B95" s="14" t="s">
        <v>2072</v>
      </c>
      <c r="C95" s="14" t="s">
        <v>263</v>
      </c>
      <c r="D95" s="30" t="s">
        <v>33</v>
      </c>
      <c r="E95" s="14" t="s">
        <v>284</v>
      </c>
      <c r="F95" s="20">
        <v>45553</v>
      </c>
      <c r="G95" s="20">
        <v>45564</v>
      </c>
      <c r="H95" s="14" t="s">
        <v>275</v>
      </c>
      <c r="I95" s="14" t="s">
        <v>278</v>
      </c>
      <c r="J95" s="14" t="s">
        <v>275</v>
      </c>
      <c r="K95" s="14" t="s">
        <v>32</v>
      </c>
      <c r="L95" s="14" t="s">
        <v>34</v>
      </c>
      <c r="M95" s="31" t="s">
        <v>39</v>
      </c>
      <c r="N95" s="14" t="s">
        <v>275</v>
      </c>
      <c r="O95" s="18" t="s">
        <v>1036</v>
      </c>
    </row>
    <row r="96" spans="2:15" ht="165.6" hidden="1" customHeight="1" x14ac:dyDescent="0.2">
      <c r="B96" s="14" t="s">
        <v>2072</v>
      </c>
      <c r="C96" s="14" t="s">
        <v>272</v>
      </c>
      <c r="D96" s="30" t="s">
        <v>33</v>
      </c>
      <c r="E96" s="14" t="s">
        <v>1032</v>
      </c>
      <c r="F96" s="20">
        <v>45560</v>
      </c>
      <c r="G96" s="20">
        <v>45574</v>
      </c>
      <c r="H96" s="14" t="s">
        <v>258</v>
      </c>
      <c r="I96" s="14" t="s">
        <v>259</v>
      </c>
      <c r="J96" s="14" t="s">
        <v>257</v>
      </c>
      <c r="K96" s="14" t="s">
        <v>1033</v>
      </c>
      <c r="L96" s="14" t="s">
        <v>34</v>
      </c>
      <c r="M96" s="31" t="s">
        <v>30</v>
      </c>
      <c r="N96" s="14" t="s">
        <v>257</v>
      </c>
      <c r="O96" s="18" t="s">
        <v>273</v>
      </c>
    </row>
    <row r="97" spans="2:15" ht="166.2" hidden="1" customHeight="1" x14ac:dyDescent="0.2">
      <c r="B97" s="14" t="s">
        <v>2072</v>
      </c>
      <c r="C97" s="14" t="s">
        <v>285</v>
      </c>
      <c r="D97" s="30" t="s">
        <v>33</v>
      </c>
      <c r="E97" s="14" t="s">
        <v>286</v>
      </c>
      <c r="F97" s="20">
        <v>45566</v>
      </c>
      <c r="G97" s="20">
        <v>45595</v>
      </c>
      <c r="H97" s="14" t="s">
        <v>275</v>
      </c>
      <c r="I97" s="14" t="s">
        <v>278</v>
      </c>
      <c r="J97" s="14" t="s">
        <v>275</v>
      </c>
      <c r="K97" s="14" t="s">
        <v>32</v>
      </c>
      <c r="L97" s="14" t="s">
        <v>34</v>
      </c>
      <c r="M97" s="31" t="s">
        <v>39</v>
      </c>
      <c r="N97" s="14" t="s">
        <v>275</v>
      </c>
      <c r="O97" s="18"/>
    </row>
    <row r="98" spans="2:15" ht="109.8" hidden="1" customHeight="1" x14ac:dyDescent="0.2">
      <c r="B98" s="14" t="s">
        <v>2072</v>
      </c>
      <c r="C98" s="14" t="s">
        <v>260</v>
      </c>
      <c r="D98" s="30" t="s">
        <v>33</v>
      </c>
      <c r="E98" s="14" t="s">
        <v>274</v>
      </c>
      <c r="F98" s="20">
        <v>45566</v>
      </c>
      <c r="G98" s="20">
        <v>45654</v>
      </c>
      <c r="H98" s="14" t="s">
        <v>257</v>
      </c>
      <c r="I98" s="14" t="s">
        <v>261</v>
      </c>
      <c r="J98" s="14" t="s">
        <v>275</v>
      </c>
      <c r="K98" s="14" t="s">
        <v>32</v>
      </c>
      <c r="L98" s="14" t="s">
        <v>34</v>
      </c>
      <c r="M98" s="31" t="s">
        <v>39</v>
      </c>
      <c r="N98" s="14" t="s">
        <v>275</v>
      </c>
      <c r="O98" s="18" t="s">
        <v>1034</v>
      </c>
    </row>
    <row r="99" spans="2:15" ht="109.8" hidden="1" customHeight="1" x14ac:dyDescent="0.2">
      <c r="B99" s="14" t="s">
        <v>2072</v>
      </c>
      <c r="C99" s="14" t="s">
        <v>276</v>
      </c>
      <c r="D99" s="30" t="s">
        <v>33</v>
      </c>
      <c r="E99" s="14" t="s">
        <v>277</v>
      </c>
      <c r="F99" s="20">
        <v>45589</v>
      </c>
      <c r="G99" s="20">
        <v>45589</v>
      </c>
      <c r="H99" s="14" t="s">
        <v>275</v>
      </c>
      <c r="I99" s="14" t="s">
        <v>278</v>
      </c>
      <c r="J99" s="14" t="s">
        <v>275</v>
      </c>
      <c r="K99" s="14" t="s">
        <v>279</v>
      </c>
      <c r="L99" s="14" t="s">
        <v>34</v>
      </c>
      <c r="M99" s="31" t="s">
        <v>30</v>
      </c>
      <c r="N99" s="14" t="s">
        <v>275</v>
      </c>
      <c r="O99" s="18" t="s">
        <v>273</v>
      </c>
    </row>
    <row r="100" spans="2:15" ht="109.8" hidden="1" customHeight="1" x14ac:dyDescent="0.2">
      <c r="B100" s="14" t="s">
        <v>2072</v>
      </c>
      <c r="C100" s="14" t="s">
        <v>1037</v>
      </c>
      <c r="D100" s="30" t="s">
        <v>33</v>
      </c>
      <c r="E100" s="14" t="s">
        <v>287</v>
      </c>
      <c r="F100" s="20">
        <v>45597</v>
      </c>
      <c r="G100" s="20">
        <v>45625</v>
      </c>
      <c r="H100" s="14" t="s">
        <v>275</v>
      </c>
      <c r="I100" s="14" t="s">
        <v>278</v>
      </c>
      <c r="J100" s="14" t="s">
        <v>275</v>
      </c>
      <c r="K100" s="14" t="s">
        <v>32</v>
      </c>
      <c r="L100" s="14" t="s">
        <v>34</v>
      </c>
      <c r="M100" s="31" t="s">
        <v>39</v>
      </c>
      <c r="N100" s="14" t="s">
        <v>275</v>
      </c>
      <c r="O100" s="18"/>
    </row>
    <row r="101" spans="2:15" ht="136.19999999999999" hidden="1" customHeight="1" x14ac:dyDescent="0.2">
      <c r="B101" s="14" t="s">
        <v>2072</v>
      </c>
      <c r="C101" s="14" t="s">
        <v>280</v>
      </c>
      <c r="D101" s="30" t="s">
        <v>33</v>
      </c>
      <c r="E101" s="14" t="s">
        <v>281</v>
      </c>
      <c r="F101" s="20">
        <v>45599</v>
      </c>
      <c r="G101" s="20">
        <v>45599</v>
      </c>
      <c r="H101" s="14" t="s">
        <v>275</v>
      </c>
      <c r="I101" s="14" t="s">
        <v>278</v>
      </c>
      <c r="J101" s="14" t="s">
        <v>275</v>
      </c>
      <c r="K101" s="14" t="s">
        <v>282</v>
      </c>
      <c r="L101" s="14" t="s">
        <v>38</v>
      </c>
      <c r="M101" s="31" t="s">
        <v>39</v>
      </c>
      <c r="N101" s="14" t="s">
        <v>275</v>
      </c>
      <c r="O101" s="18" t="s">
        <v>273</v>
      </c>
    </row>
    <row r="102" spans="2:15" ht="276" hidden="1" customHeight="1" x14ac:dyDescent="0.2">
      <c r="B102" s="14" t="s">
        <v>2079</v>
      </c>
      <c r="C102" s="14" t="s">
        <v>1327</v>
      </c>
      <c r="D102" s="30" t="s">
        <v>35</v>
      </c>
      <c r="E102" s="14" t="s">
        <v>1328</v>
      </c>
      <c r="F102" s="20">
        <v>45473</v>
      </c>
      <c r="G102" s="20">
        <v>45626</v>
      </c>
      <c r="H102" s="14" t="s">
        <v>1329</v>
      </c>
      <c r="I102" s="14" t="s">
        <v>1330</v>
      </c>
      <c r="J102" s="14" t="s">
        <v>1331</v>
      </c>
      <c r="K102" s="14" t="s">
        <v>32</v>
      </c>
      <c r="L102" s="14" t="s">
        <v>34</v>
      </c>
      <c r="M102" s="31" t="s">
        <v>39</v>
      </c>
      <c r="N102" s="14" t="s">
        <v>1331</v>
      </c>
      <c r="O102" s="18" t="str">
        <f>HYPERLINK("#", "https://www.kanagawa-arthall.jp/event/3878/")</f>
        <v>https://www.kanagawa-arthall.jp/event/3878/</v>
      </c>
    </row>
    <row r="103" spans="2:15" ht="199.2" hidden="1" customHeight="1" x14ac:dyDescent="0.2">
      <c r="B103" s="14" t="s">
        <v>2079</v>
      </c>
      <c r="C103" s="14" t="s">
        <v>1332</v>
      </c>
      <c r="D103" s="30" t="s">
        <v>35</v>
      </c>
      <c r="E103" s="14" t="s">
        <v>1333</v>
      </c>
      <c r="F103" s="20">
        <v>45584</v>
      </c>
      <c r="G103" s="20">
        <v>45584</v>
      </c>
      <c r="H103" s="14" t="s">
        <v>1331</v>
      </c>
      <c r="I103" s="14" t="s">
        <v>1330</v>
      </c>
      <c r="J103" s="14" t="s">
        <v>1331</v>
      </c>
      <c r="K103" s="14" t="s">
        <v>32</v>
      </c>
      <c r="L103" s="14" t="s">
        <v>34</v>
      </c>
      <c r="M103" s="31" t="s">
        <v>39</v>
      </c>
      <c r="N103" s="14" t="s">
        <v>1331</v>
      </c>
      <c r="O103" s="18"/>
    </row>
    <row r="104" spans="2:15" ht="79.8" hidden="1" customHeight="1" x14ac:dyDescent="0.2">
      <c r="B104" s="14" t="s">
        <v>2079</v>
      </c>
      <c r="C104" s="14" t="s">
        <v>1336</v>
      </c>
      <c r="D104" s="30" t="s">
        <v>47</v>
      </c>
      <c r="E104" s="14" t="s">
        <v>1337</v>
      </c>
      <c r="F104" s="20">
        <v>45600</v>
      </c>
      <c r="G104" s="20">
        <v>45610</v>
      </c>
      <c r="H104" s="14" t="s">
        <v>1338</v>
      </c>
      <c r="I104" s="14" t="s">
        <v>1339</v>
      </c>
      <c r="J104" s="14" t="s">
        <v>1340</v>
      </c>
      <c r="K104" s="14" t="s">
        <v>32</v>
      </c>
      <c r="L104" s="14" t="s">
        <v>31</v>
      </c>
      <c r="M104" s="31" t="s">
        <v>30</v>
      </c>
      <c r="N104" s="14" t="s">
        <v>1341</v>
      </c>
      <c r="O104" s="18"/>
    </row>
    <row r="105" spans="2:15" ht="151.19999999999999" hidden="1" customHeight="1" x14ac:dyDescent="0.2">
      <c r="B105" s="14" t="s">
        <v>2079</v>
      </c>
      <c r="C105" s="25" t="s">
        <v>1334</v>
      </c>
      <c r="D105" s="30" t="s">
        <v>35</v>
      </c>
      <c r="E105" s="14" t="s">
        <v>1335</v>
      </c>
      <c r="F105" s="20">
        <v>45600</v>
      </c>
      <c r="G105" s="20">
        <v>45600</v>
      </c>
      <c r="H105" s="14" t="s">
        <v>1331</v>
      </c>
      <c r="I105" s="14" t="s">
        <v>1330</v>
      </c>
      <c r="J105" s="14" t="s">
        <v>1331</v>
      </c>
      <c r="K105" s="14" t="s">
        <v>32</v>
      </c>
      <c r="L105" s="25" t="s">
        <v>38</v>
      </c>
      <c r="M105" s="31" t="s">
        <v>30</v>
      </c>
      <c r="N105" s="14" t="s">
        <v>1331</v>
      </c>
      <c r="O105" s="18"/>
    </row>
    <row r="106" spans="2:15" ht="137.4" hidden="1" customHeight="1" x14ac:dyDescent="0.2">
      <c r="B106" s="14" t="s">
        <v>2079</v>
      </c>
      <c r="C106" s="14" t="s">
        <v>1342</v>
      </c>
      <c r="D106" s="30" t="s">
        <v>35</v>
      </c>
      <c r="E106" s="14" t="s">
        <v>1343</v>
      </c>
      <c r="F106" s="20">
        <v>45612</v>
      </c>
      <c r="G106" s="20">
        <v>45619</v>
      </c>
      <c r="H106" s="14" t="s">
        <v>1331</v>
      </c>
      <c r="I106" s="14" t="s">
        <v>1330</v>
      </c>
      <c r="J106" s="14" t="s">
        <v>1331</v>
      </c>
      <c r="K106" s="14" t="s">
        <v>32</v>
      </c>
      <c r="L106" s="14" t="s">
        <v>34</v>
      </c>
      <c r="M106" s="31" t="s">
        <v>39</v>
      </c>
      <c r="N106" s="14" t="s">
        <v>1331</v>
      </c>
      <c r="O106" s="18"/>
    </row>
    <row r="107" spans="2:15" ht="118.8" hidden="1" customHeight="1" x14ac:dyDescent="0.2">
      <c r="B107" s="14" t="s">
        <v>2079</v>
      </c>
      <c r="C107" s="14" t="s">
        <v>1344</v>
      </c>
      <c r="D107" s="30" t="s">
        <v>47</v>
      </c>
      <c r="E107" s="14" t="s">
        <v>1345</v>
      </c>
      <c r="F107" s="20">
        <v>45612</v>
      </c>
      <c r="G107" s="20">
        <v>45612</v>
      </c>
      <c r="H107" s="14" t="s">
        <v>1346</v>
      </c>
      <c r="I107" s="14" t="s">
        <v>1339</v>
      </c>
      <c r="J107" s="14" t="s">
        <v>1347</v>
      </c>
      <c r="K107" s="14" t="s">
        <v>32</v>
      </c>
      <c r="L107" s="14" t="s">
        <v>41</v>
      </c>
      <c r="M107" s="31" t="s">
        <v>39</v>
      </c>
      <c r="N107" s="14" t="s">
        <v>1341</v>
      </c>
      <c r="O107" s="18"/>
    </row>
    <row r="108" spans="2:15" ht="118.8" hidden="1" customHeight="1" x14ac:dyDescent="0.2">
      <c r="B108" s="43" t="s">
        <v>2069</v>
      </c>
      <c r="C108" s="4" t="s">
        <v>1348</v>
      </c>
      <c r="D108" s="7" t="s">
        <v>33</v>
      </c>
      <c r="E108" s="43" t="s">
        <v>1349</v>
      </c>
      <c r="F108" s="21">
        <v>45492</v>
      </c>
      <c r="G108" s="21">
        <v>45571</v>
      </c>
      <c r="H108" s="43" t="s">
        <v>1350</v>
      </c>
      <c r="I108" s="43" t="s">
        <v>1351</v>
      </c>
      <c r="J108" s="43" t="s">
        <v>1352</v>
      </c>
      <c r="K108" s="43" t="s">
        <v>32</v>
      </c>
      <c r="L108" s="43" t="s">
        <v>34</v>
      </c>
      <c r="M108" s="9" t="s">
        <v>39</v>
      </c>
      <c r="N108" s="43" t="s">
        <v>1353</v>
      </c>
      <c r="O108" s="18" t="s">
        <v>1354</v>
      </c>
    </row>
    <row r="109" spans="2:15" ht="159" hidden="1" customHeight="1" x14ac:dyDescent="0.2">
      <c r="B109" s="43" t="s">
        <v>2069</v>
      </c>
      <c r="C109" s="4" t="s">
        <v>1355</v>
      </c>
      <c r="D109" s="7" t="s">
        <v>33</v>
      </c>
      <c r="E109" s="43" t="s">
        <v>1356</v>
      </c>
      <c r="F109" s="21">
        <v>45590</v>
      </c>
      <c r="G109" s="21">
        <v>45648</v>
      </c>
      <c r="H109" s="43" t="s">
        <v>1350</v>
      </c>
      <c r="I109" s="43" t="s">
        <v>1351</v>
      </c>
      <c r="J109" s="43" t="s">
        <v>1352</v>
      </c>
      <c r="K109" s="43" t="s">
        <v>32</v>
      </c>
      <c r="L109" s="43" t="s">
        <v>34</v>
      </c>
      <c r="M109" s="9" t="s">
        <v>39</v>
      </c>
      <c r="N109" s="43" t="s">
        <v>1353</v>
      </c>
      <c r="O109" s="18" t="s">
        <v>1354</v>
      </c>
    </row>
    <row r="110" spans="2:15" ht="115.8" hidden="1" customHeight="1" x14ac:dyDescent="0.2">
      <c r="B110" s="43" t="s">
        <v>2069</v>
      </c>
      <c r="C110" s="43" t="s">
        <v>1357</v>
      </c>
      <c r="D110" s="7" t="s">
        <v>33</v>
      </c>
      <c r="E110" s="43" t="s">
        <v>1358</v>
      </c>
      <c r="F110" s="22">
        <v>45600</v>
      </c>
      <c r="G110" s="22">
        <v>45600</v>
      </c>
      <c r="H110" s="4" t="s">
        <v>1359</v>
      </c>
      <c r="I110" s="43" t="s">
        <v>1351</v>
      </c>
      <c r="J110" s="43" t="s">
        <v>1352</v>
      </c>
      <c r="K110" s="43" t="s">
        <v>32</v>
      </c>
      <c r="L110" s="43" t="s">
        <v>34</v>
      </c>
      <c r="M110" s="9" t="s">
        <v>30</v>
      </c>
      <c r="N110" s="43" t="s">
        <v>1353</v>
      </c>
      <c r="O110" s="18" t="s">
        <v>1354</v>
      </c>
    </row>
    <row r="111" spans="2:15" ht="106.2" hidden="1" customHeight="1" x14ac:dyDescent="0.2">
      <c r="B111" s="43" t="s">
        <v>2069</v>
      </c>
      <c r="C111" s="43" t="s">
        <v>1360</v>
      </c>
      <c r="D111" s="7" t="s">
        <v>33</v>
      </c>
      <c r="E111" s="43" t="s">
        <v>1361</v>
      </c>
      <c r="F111" s="21">
        <v>45613</v>
      </c>
      <c r="G111" s="21">
        <v>45627</v>
      </c>
      <c r="H111" s="43" t="s">
        <v>1359</v>
      </c>
      <c r="I111" s="43" t="s">
        <v>1351</v>
      </c>
      <c r="J111" s="43" t="s">
        <v>1352</v>
      </c>
      <c r="K111" s="43" t="s">
        <v>1362</v>
      </c>
      <c r="L111" s="43" t="s">
        <v>31</v>
      </c>
      <c r="M111" s="9" t="s">
        <v>30</v>
      </c>
      <c r="N111" s="43" t="s">
        <v>1353</v>
      </c>
      <c r="O111" s="18" t="s">
        <v>1354</v>
      </c>
    </row>
    <row r="112" spans="2:15" ht="227.4" hidden="1" customHeight="1" x14ac:dyDescent="0.2">
      <c r="B112" s="43" t="s">
        <v>2070</v>
      </c>
      <c r="C112" s="43" t="s">
        <v>1116</v>
      </c>
      <c r="D112" s="7" t="s">
        <v>33</v>
      </c>
      <c r="E112" s="43" t="s">
        <v>1117</v>
      </c>
      <c r="F112" s="21" t="s">
        <v>1118</v>
      </c>
      <c r="G112" s="21" t="s">
        <v>1119</v>
      </c>
      <c r="H112" s="43" t="s">
        <v>1120</v>
      </c>
      <c r="I112" s="43" t="s">
        <v>1121</v>
      </c>
      <c r="J112" s="43" t="s">
        <v>1120</v>
      </c>
      <c r="K112" s="43" t="s">
        <v>238</v>
      </c>
      <c r="L112" s="43" t="s">
        <v>31</v>
      </c>
      <c r="M112" s="9" t="s">
        <v>39</v>
      </c>
      <c r="N112" s="43" t="s">
        <v>1120</v>
      </c>
      <c r="O112" s="18" t="s">
        <v>1122</v>
      </c>
    </row>
    <row r="113" spans="2:15" ht="135" hidden="1" customHeight="1" x14ac:dyDescent="0.2">
      <c r="B113" s="43" t="s">
        <v>2070</v>
      </c>
      <c r="C113" s="14" t="s">
        <v>1977</v>
      </c>
      <c r="D113" s="30" t="s">
        <v>33</v>
      </c>
      <c r="E113" s="14" t="s">
        <v>1978</v>
      </c>
      <c r="F113" s="20">
        <v>45553</v>
      </c>
      <c r="G113" s="20">
        <v>45560</v>
      </c>
      <c r="H113" s="14" t="s">
        <v>1979</v>
      </c>
      <c r="I113" s="14" t="s">
        <v>1980</v>
      </c>
      <c r="J113" s="14" t="s">
        <v>1981</v>
      </c>
      <c r="K113" s="14" t="s">
        <v>1982</v>
      </c>
      <c r="L113" s="14" t="s">
        <v>31</v>
      </c>
      <c r="M113" s="31" t="s">
        <v>30</v>
      </c>
      <c r="N113" s="14" t="s">
        <v>1981</v>
      </c>
      <c r="O113" s="18" t="s">
        <v>1849</v>
      </c>
    </row>
    <row r="114" spans="2:15" ht="146.4" hidden="1" customHeight="1" x14ac:dyDescent="0.2">
      <c r="B114" s="43" t="s">
        <v>2070</v>
      </c>
      <c r="C114" s="43" t="s">
        <v>1123</v>
      </c>
      <c r="D114" s="7" t="s">
        <v>33</v>
      </c>
      <c r="E114" s="43" t="s">
        <v>1124</v>
      </c>
      <c r="F114" s="21" t="s">
        <v>1125</v>
      </c>
      <c r="G114" s="21" t="s">
        <v>1126</v>
      </c>
      <c r="H114" s="43" t="s">
        <v>1120</v>
      </c>
      <c r="I114" s="43" t="s">
        <v>1121</v>
      </c>
      <c r="J114" s="43" t="s">
        <v>1120</v>
      </c>
      <c r="K114" s="43" t="s">
        <v>238</v>
      </c>
      <c r="L114" s="43" t="s">
        <v>31</v>
      </c>
      <c r="M114" s="9" t="s">
        <v>39</v>
      </c>
      <c r="N114" s="43" t="s">
        <v>1120</v>
      </c>
      <c r="O114" s="18" t="s">
        <v>1122</v>
      </c>
    </row>
    <row r="115" spans="2:15" ht="146.4" hidden="1" customHeight="1" x14ac:dyDescent="0.2">
      <c r="B115" s="43" t="s">
        <v>2070</v>
      </c>
      <c r="C115" s="43" t="s">
        <v>1363</v>
      </c>
      <c r="D115" s="7" t="s">
        <v>47</v>
      </c>
      <c r="E115" s="43" t="s">
        <v>1364</v>
      </c>
      <c r="F115" s="64" t="s">
        <v>391</v>
      </c>
      <c r="G115" s="64" t="s">
        <v>391</v>
      </c>
      <c r="H115" s="11" t="s">
        <v>1365</v>
      </c>
      <c r="I115" s="11" t="s">
        <v>1366</v>
      </c>
      <c r="J115" s="43" t="s">
        <v>1367</v>
      </c>
      <c r="K115" s="11" t="s">
        <v>1368</v>
      </c>
      <c r="L115" s="43" t="s">
        <v>34</v>
      </c>
      <c r="M115" s="9" t="s">
        <v>30</v>
      </c>
      <c r="N115" s="11" t="s">
        <v>1369</v>
      </c>
      <c r="O115" s="65" t="s">
        <v>1370</v>
      </c>
    </row>
    <row r="116" spans="2:15" ht="114.6" hidden="1" customHeight="1" x14ac:dyDescent="0.2">
      <c r="B116" s="14" t="s">
        <v>2080</v>
      </c>
      <c r="C116" s="14" t="s">
        <v>288</v>
      </c>
      <c r="D116" s="30" t="s">
        <v>33</v>
      </c>
      <c r="E116" s="14" t="s">
        <v>256</v>
      </c>
      <c r="F116" s="20">
        <v>45560</v>
      </c>
      <c r="G116" s="20">
        <v>45560</v>
      </c>
      <c r="H116" s="14" t="s">
        <v>264</v>
      </c>
      <c r="I116" s="14" t="s">
        <v>265</v>
      </c>
      <c r="J116" s="14" t="s">
        <v>289</v>
      </c>
      <c r="K116" s="14" t="s">
        <v>290</v>
      </c>
      <c r="L116" s="14" t="s">
        <v>34</v>
      </c>
      <c r="M116" s="31" t="s">
        <v>30</v>
      </c>
      <c r="N116" s="14" t="s">
        <v>289</v>
      </c>
      <c r="O116" s="18" t="s">
        <v>1038</v>
      </c>
    </row>
    <row r="117" spans="2:15" ht="139.80000000000001" hidden="1" customHeight="1" x14ac:dyDescent="0.2">
      <c r="B117" s="14" t="s">
        <v>2080</v>
      </c>
      <c r="C117" s="14" t="s">
        <v>291</v>
      </c>
      <c r="D117" s="30" t="s">
        <v>33</v>
      </c>
      <c r="E117" s="14" t="s">
        <v>292</v>
      </c>
      <c r="F117" s="20">
        <v>45585</v>
      </c>
      <c r="G117" s="20">
        <v>45585</v>
      </c>
      <c r="H117" s="14" t="s">
        <v>254</v>
      </c>
      <c r="I117" s="14" t="s">
        <v>293</v>
      </c>
      <c r="J117" s="14" t="s">
        <v>266</v>
      </c>
      <c r="K117" s="14" t="s">
        <v>32</v>
      </c>
      <c r="L117" s="14" t="s">
        <v>34</v>
      </c>
      <c r="M117" s="31" t="s">
        <v>39</v>
      </c>
      <c r="N117" s="14" t="s">
        <v>255</v>
      </c>
      <c r="O117" s="18"/>
    </row>
    <row r="118" spans="2:15" ht="139.80000000000001" hidden="1" customHeight="1" x14ac:dyDescent="0.2">
      <c r="B118" s="14" t="s">
        <v>2080</v>
      </c>
      <c r="C118" s="43" t="s">
        <v>1983</v>
      </c>
      <c r="D118" s="7" t="s">
        <v>40</v>
      </c>
      <c r="E118" s="43" t="s">
        <v>1984</v>
      </c>
      <c r="F118" s="23" t="s">
        <v>414</v>
      </c>
      <c r="G118" s="23" t="s">
        <v>414</v>
      </c>
      <c r="H118" s="43" t="s">
        <v>1985</v>
      </c>
      <c r="I118" s="43" t="s">
        <v>1986</v>
      </c>
      <c r="J118" s="43" t="s">
        <v>1987</v>
      </c>
      <c r="K118" s="43" t="s">
        <v>1988</v>
      </c>
      <c r="L118" s="43" t="s">
        <v>34</v>
      </c>
      <c r="M118" s="9" t="s">
        <v>56</v>
      </c>
      <c r="N118" s="43" t="s">
        <v>1989</v>
      </c>
      <c r="O118" s="18" t="s">
        <v>1856</v>
      </c>
    </row>
    <row r="119" spans="2:15" ht="111.6" hidden="1" customHeight="1" x14ac:dyDescent="0.2">
      <c r="B119" s="14" t="s">
        <v>2075</v>
      </c>
      <c r="C119" s="14" t="s">
        <v>1040</v>
      </c>
      <c r="D119" s="30" t="s">
        <v>33</v>
      </c>
      <c r="E119" s="14" t="s">
        <v>270</v>
      </c>
      <c r="F119" s="20">
        <v>45536</v>
      </c>
      <c r="G119" s="20">
        <v>45565</v>
      </c>
      <c r="H119" s="14" t="s">
        <v>295</v>
      </c>
      <c r="I119" s="14" t="s">
        <v>268</v>
      </c>
      <c r="J119" s="14" t="s">
        <v>295</v>
      </c>
      <c r="K119" s="14" t="s">
        <v>32</v>
      </c>
      <c r="L119" s="14" t="s">
        <v>34</v>
      </c>
      <c r="M119" s="31" t="s">
        <v>39</v>
      </c>
      <c r="N119" s="14" t="s">
        <v>295</v>
      </c>
      <c r="O119" s="18"/>
    </row>
    <row r="120" spans="2:15" ht="126" hidden="1" customHeight="1" x14ac:dyDescent="0.2">
      <c r="B120" s="14" t="s">
        <v>2075</v>
      </c>
      <c r="C120" s="14" t="s">
        <v>294</v>
      </c>
      <c r="D120" s="30" t="s">
        <v>33</v>
      </c>
      <c r="E120" s="14" t="s">
        <v>267</v>
      </c>
      <c r="F120" s="20">
        <v>45564</v>
      </c>
      <c r="G120" s="20">
        <v>45564</v>
      </c>
      <c r="H120" s="14" t="s">
        <v>295</v>
      </c>
      <c r="I120" s="14" t="s">
        <v>268</v>
      </c>
      <c r="J120" s="14" t="s">
        <v>295</v>
      </c>
      <c r="K120" s="14" t="s">
        <v>269</v>
      </c>
      <c r="L120" s="14" t="s">
        <v>34</v>
      </c>
      <c r="M120" s="31" t="s">
        <v>30</v>
      </c>
      <c r="N120" s="14" t="s">
        <v>295</v>
      </c>
      <c r="O120" s="18" t="s">
        <v>1039</v>
      </c>
    </row>
    <row r="121" spans="2:15" ht="78" hidden="1" customHeight="1" x14ac:dyDescent="0.2">
      <c r="B121" s="14" t="s">
        <v>2075</v>
      </c>
      <c r="C121" s="14" t="s">
        <v>1041</v>
      </c>
      <c r="D121" s="30" t="s">
        <v>33</v>
      </c>
      <c r="E121" s="14" t="s">
        <v>271</v>
      </c>
      <c r="F121" s="20">
        <v>45581</v>
      </c>
      <c r="G121" s="20">
        <v>45608</v>
      </c>
      <c r="H121" s="14" t="s">
        <v>295</v>
      </c>
      <c r="I121" s="14" t="s">
        <v>268</v>
      </c>
      <c r="J121" s="14" t="s">
        <v>295</v>
      </c>
      <c r="K121" s="14" t="s">
        <v>32</v>
      </c>
      <c r="L121" s="14" t="s">
        <v>34</v>
      </c>
      <c r="M121" s="31" t="s">
        <v>39</v>
      </c>
      <c r="N121" s="14" t="s">
        <v>295</v>
      </c>
      <c r="O121" s="18"/>
    </row>
    <row r="122" spans="2:15" ht="106.8" hidden="1" customHeight="1" x14ac:dyDescent="0.2">
      <c r="B122" s="14" t="s">
        <v>1998</v>
      </c>
      <c r="C122" s="14" t="s">
        <v>1999</v>
      </c>
      <c r="D122" s="30" t="s">
        <v>2000</v>
      </c>
      <c r="E122" s="14" t="s">
        <v>2001</v>
      </c>
      <c r="F122" s="104" t="s">
        <v>961</v>
      </c>
      <c r="G122" s="104" t="s">
        <v>409</v>
      </c>
      <c r="H122" s="14" t="s">
        <v>2002</v>
      </c>
      <c r="I122" s="14" t="s">
        <v>2003</v>
      </c>
      <c r="J122" s="14" t="s">
        <v>2004</v>
      </c>
      <c r="K122" s="14" t="s">
        <v>2005</v>
      </c>
      <c r="L122" s="81" t="s">
        <v>34</v>
      </c>
      <c r="M122" s="31" t="s">
        <v>30</v>
      </c>
      <c r="N122" s="14" t="s">
        <v>2006</v>
      </c>
      <c r="O122" s="18" t="str">
        <f>HYPERLINK("#", "https://sums.ac.jp/examinee-support/event/#pickup")</f>
        <v>https://sums.ac.jp/examinee-support/event/#pickup</v>
      </c>
    </row>
    <row r="123" spans="2:15" ht="106.8" hidden="1" customHeight="1" x14ac:dyDescent="0.2">
      <c r="B123" s="14" t="s">
        <v>2071</v>
      </c>
      <c r="C123" s="14" t="s">
        <v>1990</v>
      </c>
      <c r="D123" s="30" t="s">
        <v>33</v>
      </c>
      <c r="E123" s="14" t="s">
        <v>1991</v>
      </c>
      <c r="F123" s="20">
        <v>45563</v>
      </c>
      <c r="G123" s="20">
        <v>45563</v>
      </c>
      <c r="H123" s="14" t="s">
        <v>1992</v>
      </c>
      <c r="I123" s="14" t="s">
        <v>1993</v>
      </c>
      <c r="J123" s="14" t="s">
        <v>1994</v>
      </c>
      <c r="K123" s="14" t="s">
        <v>1995</v>
      </c>
      <c r="L123" s="14" t="s">
        <v>1996</v>
      </c>
      <c r="M123" s="31" t="s">
        <v>30</v>
      </c>
      <c r="N123" s="14" t="s">
        <v>1997</v>
      </c>
      <c r="O123" s="18" t="str">
        <f>HYPERLINK("#", "https://www.yokohama-cu.ac.jp/kihara/event/index.html")</f>
        <v>https://www.yokohama-cu.ac.jp/kihara/event/index.html</v>
      </c>
    </row>
    <row r="124" spans="2:15" ht="106.8" hidden="1" customHeight="1" x14ac:dyDescent="0.2">
      <c r="B124" s="14" t="s">
        <v>2076</v>
      </c>
      <c r="C124" s="14" t="s">
        <v>1371</v>
      </c>
      <c r="D124" s="30" t="s">
        <v>47</v>
      </c>
      <c r="E124" s="14" t="s">
        <v>1372</v>
      </c>
      <c r="F124" s="20">
        <v>45577</v>
      </c>
      <c r="G124" s="20">
        <v>45577</v>
      </c>
      <c r="H124" s="14" t="s">
        <v>1373</v>
      </c>
      <c r="I124" s="14" t="s">
        <v>1374</v>
      </c>
      <c r="J124" s="14" t="s">
        <v>1375</v>
      </c>
      <c r="K124" s="14" t="s">
        <v>1376</v>
      </c>
      <c r="L124" s="14" t="s">
        <v>31</v>
      </c>
      <c r="M124" s="31" t="s">
        <v>30</v>
      </c>
      <c r="N124" s="14" t="s">
        <v>1373</v>
      </c>
      <c r="O124" s="18" t="s">
        <v>1377</v>
      </c>
    </row>
    <row r="125" spans="2:15" ht="106.8" hidden="1" customHeight="1" x14ac:dyDescent="0.2">
      <c r="B125" s="14" t="s">
        <v>2076</v>
      </c>
      <c r="C125" s="14" t="s">
        <v>1378</v>
      </c>
      <c r="D125" s="30" t="s">
        <v>47</v>
      </c>
      <c r="E125" s="14" t="s">
        <v>1379</v>
      </c>
      <c r="F125" s="20">
        <v>45577</v>
      </c>
      <c r="G125" s="20">
        <v>45577</v>
      </c>
      <c r="H125" s="14" t="s">
        <v>1373</v>
      </c>
      <c r="I125" s="14" t="s">
        <v>1374</v>
      </c>
      <c r="J125" s="14" t="s">
        <v>1375</v>
      </c>
      <c r="K125" s="14" t="s">
        <v>1380</v>
      </c>
      <c r="L125" s="14" t="s">
        <v>31</v>
      </c>
      <c r="M125" s="31" t="s">
        <v>30</v>
      </c>
      <c r="N125" s="14" t="s">
        <v>1373</v>
      </c>
      <c r="O125" s="18" t="s">
        <v>1377</v>
      </c>
    </row>
    <row r="126" spans="2:15" ht="106.8" hidden="1" customHeight="1" x14ac:dyDescent="0.2">
      <c r="B126" s="14" t="s">
        <v>2076</v>
      </c>
      <c r="C126" s="14" t="s">
        <v>1381</v>
      </c>
      <c r="D126" s="30" t="s">
        <v>47</v>
      </c>
      <c r="E126" s="14" t="s">
        <v>1382</v>
      </c>
      <c r="F126" s="20">
        <v>45585</v>
      </c>
      <c r="G126" s="20">
        <v>45585</v>
      </c>
      <c r="H126" s="14" t="s">
        <v>1373</v>
      </c>
      <c r="I126" s="14" t="s">
        <v>1374</v>
      </c>
      <c r="J126" s="14" t="s">
        <v>1375</v>
      </c>
      <c r="K126" s="14" t="s">
        <v>1380</v>
      </c>
      <c r="L126" s="14" t="s">
        <v>31</v>
      </c>
      <c r="M126" s="31" t="s">
        <v>30</v>
      </c>
      <c r="N126" s="14" t="s">
        <v>1373</v>
      </c>
      <c r="O126" s="18" t="s">
        <v>1377</v>
      </c>
    </row>
    <row r="127" spans="2:15" ht="106.8" hidden="1" customHeight="1" x14ac:dyDescent="0.2">
      <c r="B127" s="14" t="s">
        <v>2076</v>
      </c>
      <c r="C127" s="14" t="s">
        <v>1383</v>
      </c>
      <c r="D127" s="30" t="s">
        <v>47</v>
      </c>
      <c r="E127" s="14" t="s">
        <v>1384</v>
      </c>
      <c r="F127" s="20">
        <v>45631</v>
      </c>
      <c r="G127" s="20">
        <v>45631</v>
      </c>
      <c r="H127" s="14" t="s">
        <v>1373</v>
      </c>
      <c r="I127" s="14" t="s">
        <v>1374</v>
      </c>
      <c r="J127" s="14" t="s">
        <v>1375</v>
      </c>
      <c r="K127" s="14" t="s">
        <v>1385</v>
      </c>
      <c r="L127" s="14" t="s">
        <v>31</v>
      </c>
      <c r="M127" s="31" t="s">
        <v>30</v>
      </c>
      <c r="N127" s="14" t="s">
        <v>1373</v>
      </c>
      <c r="O127" s="18" t="s">
        <v>1377</v>
      </c>
    </row>
    <row r="128" spans="2:15" ht="106.8" hidden="1" customHeight="1" x14ac:dyDescent="0.2">
      <c r="B128" s="13" t="s">
        <v>2081</v>
      </c>
      <c r="C128" s="13" t="s">
        <v>2007</v>
      </c>
      <c r="D128" s="100" t="s">
        <v>35</v>
      </c>
      <c r="E128" s="13" t="s">
        <v>2008</v>
      </c>
      <c r="F128" s="101">
        <v>45569</v>
      </c>
      <c r="G128" s="101">
        <v>45569</v>
      </c>
      <c r="H128" s="13" t="s">
        <v>2009</v>
      </c>
      <c r="I128" s="13" t="s">
        <v>2010</v>
      </c>
      <c r="J128" s="13" t="s">
        <v>1968</v>
      </c>
      <c r="K128" s="13" t="s">
        <v>1975</v>
      </c>
      <c r="L128" s="13" t="s">
        <v>31</v>
      </c>
      <c r="M128" s="102" t="s">
        <v>30</v>
      </c>
      <c r="N128" s="13" t="s">
        <v>1969</v>
      </c>
      <c r="O128" s="103" t="s">
        <v>2011</v>
      </c>
    </row>
  </sheetData>
  <sheetProtection insertRows="0" insertHyperlinks="0" deleteRows="0" sort="0" autoFilter="0"/>
  <autoFilter ref="B2:O128">
    <filterColumn colId="4">
      <filters>
        <filter val="2024/09/18"/>
      </filters>
    </filterColumn>
  </autoFilter>
  <sortState ref="A3:XDZ128">
    <sortCondition ref="B3:B128" customList="横浜市,横浜市鶴見区,横浜市神奈川区,横浜市西区,横浜市中区,横浜市南区,横浜市港南区,横浜市保土ヶ谷区,横浜市旭区,横浜市磯子区,横浜市金沢区,横浜市港北区,横浜市緑区,横浜市青葉区,横浜市都築区,横浜市戸塚区,横浜市栄区,横浜市泉区,横浜市瀬谷区,川崎市,川崎市川崎区,川崎市幸区,川崎市中原区,川崎市高津区,川崎市宮前区,川崎市多摩区,川崎市麻生区,相模原市,相模原市緑区,相模原市中央区,相模原市南区,横須賀市,平塚市,鎌倉市,藤沢市,小田原市,茅ヶ崎市,逗子市,三浦市,秦野市,厚木市,大和市,伊勢原市,海老名市,座間市,南足柄市,綾瀬市,葉山町,寒川町,大磯町,二宮町,中井町,大井町,松田町,山北町,開成町,箱根町,真鶴町,湯河原町,愛川町,県内全域"/>
  </sortState>
  <mergeCells count="1">
    <mergeCell ref="B1:O1"/>
  </mergeCells>
  <phoneticPr fontId="2"/>
  <dataValidations count="12">
    <dataValidation type="list" allowBlank="1" showInputMessage="1" showErrorMessage="1" sqref="L129:L1048576 WLI2 WKU3:WKU128 WLI129:WLI1048576 WBM2 WAY3:WAY128 WBM129:WBM1048576 VRQ2 VRC3:VRC128 VRQ129:VRQ1048576 VHU2 VHG3:VHG128 VHU129:VHU1048576 UXY2 UXK3:UXK128 UXY129:UXY1048576 UOC2 UNO3:UNO128 UOC129:UOC1048576 UEG2 UDS3:UDS128 UEG129:UEG1048576 TUK2 TTW3:TTW128 TUK129:TUK1048576 TKO2 TKA3:TKA128 TKO129:TKO1048576 TAS2 TAE3:TAE128 TAS129:TAS1048576 SQW2 SQI3:SQI128 SQW129:SQW1048576 SHA2 SGM3:SGM128 SHA129:SHA1048576 RXE2 RWQ3:RWQ128 RXE129:RXE1048576 RNI2 RMU3:RMU128 RNI129:RNI1048576 RDM2 RCY3:RCY128 RDM129:RDM1048576 QTQ2 QTC3:QTC128 QTQ129:QTQ1048576 QJU2 QJG3:QJG128 QJU129:QJU1048576 PZY2 PZK3:PZK128 PZY129:PZY1048576 PQC2 PPO3:PPO128 PQC129:PQC1048576 PGG2 PFS3:PFS128 PGG129:PGG1048576 OWK2 OVW3:OVW128 OWK129:OWK1048576 OMO2 OMA3:OMA128 OMO129:OMO1048576 OCS2 OCE3:OCE128 OCS129:OCS1048576 NSW2 NSI3:NSI128 NSW129:NSW1048576 NJA2 NIM3:NIM128 NJA129:NJA1048576 MZE2 MYQ3:MYQ128 MZE129:MZE1048576 MPI2 MOU3:MOU128 MPI129:MPI1048576 MFM2 MEY3:MEY128 MFM129:MFM1048576 LVQ2 LVC3:LVC128 LVQ129:LVQ1048576 LLU2 LLG3:LLG128 LLU129:LLU1048576 LBY2 LBK3:LBK128 LBY129:LBY1048576 KSC2 KRO3:KRO128 KSC129:KSC1048576 KIG2 KHS3:KHS128 KIG129:KIG1048576 JYK2 JXW3:JXW128 JYK129:JYK1048576 JOO2 JOA3:JOA128 JOO129:JOO1048576 JES2 JEE3:JEE128 JES129:JES1048576 IUW2 IUI3:IUI128 IUW129:IUW1048576 ILA2 IKM3:IKM128 ILA129:ILA1048576 IBE2 IAQ3:IAQ128 IBE129:IBE1048576 HRI2 HQU3:HQU128 HRI129:HRI1048576 HHM2 HGY3:HGY128 HHM129:HHM1048576 GXQ2 GXC3:GXC128 GXQ129:GXQ1048576 GNU2 GNG3:GNG128 GNU129:GNU1048576 GDY2 GDK3:GDK128 GDY129:GDY1048576 FUC2 FTO3:FTO128 FUC129:FUC1048576 FKG2 FJS3:FJS128 FKG129:FKG1048576 FAK2 EZW3:EZW128 FAK129:FAK1048576 EQO2 EQA3:EQA128 EQO129:EQO1048576 EGS2 EGE3:EGE128 EGS129:EGS1048576 DWW2 DWI3:DWI128 DWW129:DWW1048576 DNA2 DMM3:DMM128 DNA129:DNA1048576 DDE2 DCQ3:DCQ128 DDE129:DDE1048576 CTI2 CSU3:CSU128 CTI129:CTI1048576 CJM2 CIY3:CIY128 CJM129:CJM1048576 BZQ2 BZC3:BZC128 BZQ129:BZQ1048576 BPU2 BPG3:BPG128 BPU129:BPU1048576 BFY2 BFK3:BFK128 BFY129:BFY1048576 AWC2 AVO3:AVO128 AWC129:AWC1048576 AMG2 ALS3:ALS128 AMG129:AMG1048576 ACK2 ABW3:ABW128 ACK129:ACK1048576 SO2 SA3:SA128 SO129:SO1048576 IS2 IE3:IE128 IS129:IS1048576 WVE2 WUQ3:WUQ128 WVE129:WVE1048576 L110 L28:L108 L3:L26 L112:L114 L116:L127">
      <formula1>"有料,無料,その他"</formula1>
    </dataValidation>
    <dataValidation type="list" allowBlank="1" showInputMessage="1" showErrorMessage="1" sqref="ACG129:ACG1048576 SK2 RW3:RW128 SK129:SK1048576 IO2 IA3:IA128 IO129:IO1048576 WVA2 WUM3:WUM128 WVA129:WVA1048576 WLE2 WKQ3:WKQ128 WLE129:WLE1048576 WBI2 WAU3:WAU128 WBI129:WBI1048576 VRM2 VQY3:VQY128 VRM129:VRM1048576 VHQ2 VHC3:VHC128 VHQ129:VHQ1048576 UXU2 UXG3:UXG128 UXU129:UXU1048576 UNY2 UNK3:UNK128 UNY129:UNY1048576 UEC2 UDO3:UDO128 UEC129:UEC1048576 TUG2 TTS3:TTS128 TUG129:TUG1048576 TKK2 TJW3:TJW128 TKK129:TKK1048576 TAO2 TAA3:TAA128 TAO129:TAO1048576 SQS2 SQE3:SQE128 SQS129:SQS1048576 SGW2 SGI3:SGI128 SGW129:SGW1048576 RXA2 RWM3:RWM128 RXA129:RXA1048576 RNE2 RMQ3:RMQ128 RNE129:RNE1048576 RDI2 RCU3:RCU128 RDI129:RDI1048576 QTM2 QSY3:QSY128 QTM129:QTM1048576 QJQ2 QJC3:QJC128 QJQ129:QJQ1048576 PZU2 PZG3:PZG128 PZU129:PZU1048576 PPY2 PPK3:PPK128 PPY129:PPY1048576 PGC2 PFO3:PFO128 PGC129:PGC1048576 OWG2 OVS3:OVS128 OWG129:OWG1048576 OMK2 OLW3:OLW128 OMK129:OMK1048576 OCO2 OCA3:OCA128 OCO129:OCO1048576 NSS2 NSE3:NSE128 NSS129:NSS1048576 NIW2 NII3:NII128 NIW129:NIW1048576 MZA2 MYM3:MYM128 MZA129:MZA1048576 MPE2 MOQ3:MOQ128 MPE129:MPE1048576 MFI2 MEU3:MEU128 MFI129:MFI1048576 LVM2 LUY3:LUY128 LVM129:LVM1048576 LLQ2 LLC3:LLC128 LLQ129:LLQ1048576 LBU2 LBG3:LBG128 LBU129:LBU1048576 KRY2 KRK3:KRK128 KRY129:KRY1048576 KIC2 KHO3:KHO128 KIC129:KIC1048576 JYG2 JXS3:JXS128 JYG129:JYG1048576 JOK2 JNW3:JNW128 JOK129:JOK1048576 JEO2 JEA3:JEA128 JEO129:JEO1048576 IUS2 IUE3:IUE128 IUS129:IUS1048576 IKW2 IKI3:IKI128 IKW129:IKW1048576 IBA2 IAM3:IAM128 IBA129:IBA1048576 HRE2 HQQ3:HQQ128 HRE129:HRE1048576 HHI2 HGU3:HGU128 HHI129:HHI1048576 GXM2 GWY3:GWY128 GXM129:GXM1048576 GNQ2 GNC3:GNC128 GNQ129:GNQ1048576 GDU2 GDG3:GDG128 GDU129:GDU1048576 FTY2 FTK3:FTK128 FTY129:FTY1048576 FKC2 FJO3:FJO128 FKC129:FKC1048576 FAG2 EZS3:EZS128 FAG129:FAG1048576 EQK2 EPW3:EPW128 EQK129:EQK1048576 EGO2 EGA3:EGA128 EGO129:EGO1048576 DWS2 DWE3:DWE128 DWS129:DWS1048576 DMW2 DMI3:DMI128 DMW129:DMW1048576 DDA2 DCM3:DCM128 DDA129:DDA1048576 CTE2 CSQ3:CSQ128 CTE129:CTE1048576 CJI2 CIU3:CIU128 CJI129:CJI1048576 BZM2 BYY3:BYY128 BZM129:BZM1048576 BPQ2 BPC3:BPC128 BPQ129:BPQ1048576 BFU2 BFG3:BFG128 BFU129:BFU1048576 AVY2 AVK3:AVK128 AVY129:AVY1048576 AMC2 ALO3:ALO128 AMC129:AMC1048576 ACG2 ABS3:ABS128">
      <formula1>"在住・在勤条件あり,在住・在勤条件なし"</formula1>
    </dataValidation>
    <dataValidation type="list" allowBlank="1" showInputMessage="1" showErrorMessage="1" sqref="ABW129:ABW1048576 SA2 RM3:RM128 SA129:SA1048576 IE2 HQ3:HQ128 IE129:IE1048576 WUQ2 WUC3:WUC128 WUQ129:WUQ1048576 WKU2 WKG3:WKG128 WKU129:WKU1048576 WAY2 WAK3:WAK128 WAY129:WAY1048576 VRC2 VQO3:VQO128 VRC129:VRC1048576 VHG2 VGS3:VGS128 VHG129:VHG1048576 UXK2 UWW3:UWW128 UXK129:UXK1048576 UNO2 UNA3:UNA128 UNO129:UNO1048576 UDS2 UDE3:UDE128 UDS129:UDS1048576 TTW2 TTI3:TTI128 TTW129:TTW1048576 TKA2 TJM3:TJM128 TKA129:TKA1048576 TAE2 SZQ3:SZQ128 TAE129:TAE1048576 SQI2 SPU3:SPU128 SQI129:SQI1048576 SGM2 SFY3:SFY128 SGM129:SGM1048576 RWQ2 RWC3:RWC128 RWQ129:RWQ1048576 RMU2 RMG3:RMG128 RMU129:RMU1048576 RCY2 RCK3:RCK128 RCY129:RCY1048576 QTC2 QSO3:QSO128 QTC129:QTC1048576 QJG2 QIS3:QIS128 QJG129:QJG1048576 PZK2 PYW3:PYW128 PZK129:PZK1048576 PPO2 PPA3:PPA128 PPO129:PPO1048576 PFS2 PFE3:PFE128 PFS129:PFS1048576 OVW2 OVI3:OVI128 OVW129:OVW1048576 OMA2 OLM3:OLM128 OMA129:OMA1048576 OCE2 OBQ3:OBQ128 OCE129:OCE1048576 NSI2 NRU3:NRU128 NSI129:NSI1048576 NIM2 NHY3:NHY128 NIM129:NIM1048576 MYQ2 MYC3:MYC128 MYQ129:MYQ1048576 MOU2 MOG3:MOG128 MOU129:MOU1048576 MEY2 MEK3:MEK128 MEY129:MEY1048576 LVC2 LUO3:LUO128 LVC129:LVC1048576 LLG2 LKS3:LKS128 LLG129:LLG1048576 LBK2 LAW3:LAW128 LBK129:LBK1048576 KRO2 KRA3:KRA128 KRO129:KRO1048576 KHS2 KHE3:KHE128 KHS129:KHS1048576 JXW2 JXI3:JXI128 JXW129:JXW1048576 JOA2 JNM3:JNM128 JOA129:JOA1048576 JEE2 JDQ3:JDQ128 JEE129:JEE1048576 IUI2 ITU3:ITU128 IUI129:IUI1048576 IKM2 IJY3:IJY128 IKM129:IKM1048576 IAQ2 IAC3:IAC128 IAQ129:IAQ1048576 HQU2 HQG3:HQG128 HQU129:HQU1048576 HGY2 HGK3:HGK128 HGY129:HGY1048576 GXC2 GWO3:GWO128 GXC129:GXC1048576 GNG2 GMS3:GMS128 GNG129:GNG1048576 GDK2 GCW3:GCW128 GDK129:GDK1048576 FTO2 FTA3:FTA128 FTO129:FTO1048576 FJS2 FJE3:FJE128 FJS129:FJS1048576 EZW2 EZI3:EZI128 EZW129:EZW1048576 EQA2 EPM3:EPM128 EQA129:EQA1048576 EGE2 EFQ3:EFQ128 EGE129:EGE1048576 DWI2 DVU3:DVU128 DWI129:DWI1048576 DMM2 DLY3:DLY128 DMM129:DMM1048576 DCQ2 DCC3:DCC128 DCQ129:DCQ1048576 CSU2 CSG3:CSG128 CSU129:CSU1048576 CIY2 CIK3:CIK128 CIY129:CIY1048576 BZC2 BYO3:BYO128 BZC129:BZC1048576 BPG2 BOS3:BOS128 BPG129:BPG1048576 BFK2 BEW3:BEW128 BFK129:BFK1048576 AVO2 AVA3:AVA128 AVO129:AVO1048576 ALS2 ALE3:ALE128 ALS129:ALS1048576 ABW2 ABI3:ABI128">
      <formula1>" 県機関,市町村機関,大学・短大,高校,専修・各種学校,カルチャー・センター,その他の機関"</formula1>
    </dataValidation>
    <dataValidation type="list" allowBlank="1" showInputMessage="1" showErrorMessage="1" sqref="ABV129:ABV1048576 RZ2 RL3:RL128 RZ129:RZ1048576 ID2 HP3:HP128 ID129:ID1048576 WUP2 WUB3:WUB128 WUP129:WUP1048576 WKT2 WKF3:WKF128 WKT129:WKT1048576 WAX2 WAJ3:WAJ128 WAX129:WAX1048576 VRB2 VQN3:VQN128 VRB129:VRB1048576 VHF2 VGR3:VGR128 VHF129:VHF1048576 UXJ2 UWV3:UWV128 UXJ129:UXJ1048576 UNN2 UMZ3:UMZ128 UNN129:UNN1048576 UDR2 UDD3:UDD128 UDR129:UDR1048576 TTV2 TTH3:TTH128 TTV129:TTV1048576 TJZ2 TJL3:TJL128 TJZ129:TJZ1048576 TAD2 SZP3:SZP128 TAD129:TAD1048576 SQH2 SPT3:SPT128 SQH129:SQH1048576 SGL2 SFX3:SFX128 SGL129:SGL1048576 RWP2 RWB3:RWB128 RWP129:RWP1048576 RMT2 RMF3:RMF128 RMT129:RMT1048576 RCX2 RCJ3:RCJ128 RCX129:RCX1048576 QTB2 QSN3:QSN128 QTB129:QTB1048576 QJF2 QIR3:QIR128 QJF129:QJF1048576 PZJ2 PYV3:PYV128 PZJ129:PZJ1048576 PPN2 POZ3:POZ128 PPN129:PPN1048576 PFR2 PFD3:PFD128 PFR129:PFR1048576 OVV2 OVH3:OVH128 OVV129:OVV1048576 OLZ2 OLL3:OLL128 OLZ129:OLZ1048576 OCD2 OBP3:OBP128 OCD129:OCD1048576 NSH2 NRT3:NRT128 NSH129:NSH1048576 NIL2 NHX3:NHX128 NIL129:NIL1048576 MYP2 MYB3:MYB128 MYP129:MYP1048576 MOT2 MOF3:MOF128 MOT129:MOT1048576 MEX2 MEJ3:MEJ128 MEX129:MEX1048576 LVB2 LUN3:LUN128 LVB129:LVB1048576 LLF2 LKR3:LKR128 LLF129:LLF1048576 LBJ2 LAV3:LAV128 LBJ129:LBJ1048576 KRN2 KQZ3:KQZ128 KRN129:KRN1048576 KHR2 KHD3:KHD128 KHR129:KHR1048576 JXV2 JXH3:JXH128 JXV129:JXV1048576 JNZ2 JNL3:JNL128 JNZ129:JNZ1048576 JED2 JDP3:JDP128 JED129:JED1048576 IUH2 ITT3:ITT128 IUH129:IUH1048576 IKL2 IJX3:IJX128 IKL129:IKL1048576 IAP2 IAB3:IAB128 IAP129:IAP1048576 HQT2 HQF3:HQF128 HQT129:HQT1048576 HGX2 HGJ3:HGJ128 HGX129:HGX1048576 GXB2 GWN3:GWN128 GXB129:GXB1048576 GNF2 GMR3:GMR128 GNF129:GNF1048576 GDJ2 GCV3:GCV128 GDJ129:GDJ1048576 FTN2 FSZ3:FSZ128 FTN129:FTN1048576 FJR2 FJD3:FJD128 FJR129:FJR1048576 EZV2 EZH3:EZH128 EZV129:EZV1048576 EPZ2 EPL3:EPL128 EPZ129:EPZ1048576 EGD2 EFP3:EFP128 EGD129:EGD1048576 DWH2 DVT3:DVT128 DWH129:DWH1048576 DML2 DLX3:DLX128 DML129:DML1048576 DCP2 DCB3:DCB128 DCP129:DCP1048576 CST2 CSF3:CSF128 CST129:CST1048576 CIX2 CIJ3:CIJ128 CIX129:CIX1048576 BZB2 BYN3:BYN128 BZB129:BZB1048576 BPF2 BOR3:BOR128 BPF129:BPF1048576 BFJ2 BEV3:BEV128 BFJ129:BFJ1048576 AVN2 AUZ3:AUZ128 AVN129:AVN1048576 ALR2 ALD3:ALD128 ALR129:ALR1048576 ABV2 ABH3:ABH128">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ABU129:ABU1048576 RY2 RK3:RK128 RY129:RY1048576 IC2 HO3:HO128 IC129:IC1048576 WUO2 WUA3:WUA128 WUO129:WUO1048576 WKS2 WKE3:WKE128 WKS129:WKS1048576 WAW2 WAI3:WAI128 WAW129:WAW1048576 VRA2 VQM3:VQM128 VRA129:VRA1048576 VHE2 VGQ3:VGQ128 VHE129:VHE1048576 UXI2 UWU3:UWU128 UXI129:UXI1048576 UNM2 UMY3:UMY128 UNM129:UNM1048576 UDQ2 UDC3:UDC128 UDQ129:UDQ1048576 TTU2 TTG3:TTG128 TTU129:TTU1048576 TJY2 TJK3:TJK128 TJY129:TJY1048576 TAC2 SZO3:SZO128 TAC129:TAC1048576 SQG2 SPS3:SPS128 SQG129:SQG1048576 SGK2 SFW3:SFW128 SGK129:SGK1048576 RWO2 RWA3:RWA128 RWO129:RWO1048576 RMS2 RME3:RME128 RMS129:RMS1048576 RCW2 RCI3:RCI128 RCW129:RCW1048576 QTA2 QSM3:QSM128 QTA129:QTA1048576 QJE2 QIQ3:QIQ128 QJE129:QJE1048576 PZI2 PYU3:PYU128 PZI129:PZI1048576 PPM2 POY3:POY128 PPM129:PPM1048576 PFQ2 PFC3:PFC128 PFQ129:PFQ1048576 OVU2 OVG3:OVG128 OVU129:OVU1048576 OLY2 OLK3:OLK128 OLY129:OLY1048576 OCC2 OBO3:OBO128 OCC129:OCC1048576 NSG2 NRS3:NRS128 NSG129:NSG1048576 NIK2 NHW3:NHW128 NIK129:NIK1048576 MYO2 MYA3:MYA128 MYO129:MYO1048576 MOS2 MOE3:MOE128 MOS129:MOS1048576 MEW2 MEI3:MEI128 MEW129:MEW1048576 LVA2 LUM3:LUM128 LVA129:LVA1048576 LLE2 LKQ3:LKQ128 LLE129:LLE1048576 LBI2 LAU3:LAU128 LBI129:LBI1048576 KRM2 KQY3:KQY128 KRM129:KRM1048576 KHQ2 KHC3:KHC128 KHQ129:KHQ1048576 JXU2 JXG3:JXG128 JXU129:JXU1048576 JNY2 JNK3:JNK128 JNY129:JNY1048576 JEC2 JDO3:JDO128 JEC129:JEC1048576 IUG2 ITS3:ITS128 IUG129:IUG1048576 IKK2 IJW3:IJW128 IKK129:IKK1048576 IAO2 IAA3:IAA128 IAO129:IAO1048576 HQS2 HQE3:HQE128 HQS129:HQS1048576 HGW2 HGI3:HGI128 HGW129:HGW1048576 GXA2 GWM3:GWM128 GXA129:GXA1048576 GNE2 GMQ3:GMQ128 GNE129:GNE1048576 GDI2 GCU3:GCU128 GDI129:GDI1048576 FTM2 FSY3:FSY128 FTM129:FTM1048576 FJQ2 FJC3:FJC128 FJQ129:FJQ1048576 EZU2 EZG3:EZG128 EZU129:EZU1048576 EPY2 EPK3:EPK128 EPY129:EPY1048576 EGC2 EFO3:EFO128 EGC129:EGC1048576 DWG2 DVS3:DVS128 DWG129:DWG1048576 DMK2 DLW3:DLW128 DMK129:DMK1048576 DCO2 DCA3:DCA128 DCO129:DCO1048576 CSS2 CSE3:CSE128 CSS129:CSS1048576 CIW2 CII3:CII128 CIW129:CIW1048576 BZA2 BYM3:BYM128 BZA129:BZA1048576 BPE2 BOQ3:BOQ128 BPE129:BPE1048576 BFI2 BEU3:BEU128 BFI129:BFI1048576 AVM2 AUY3:AUY128 AVM129:AVM1048576 ALQ2 ALC3:ALC128 ALQ129:ALQ1048576 ABU2 ABG3:ABG128">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ABT129:ABT1048576 RX2 RJ3:RJ128 RX129:RX1048576 IB2 HN3:HN128 IB129:IB1048576 WUN2 WTZ3:WTZ128 WUN129:WUN1048576 WKR2 WKD3:WKD128 WKR129:WKR1048576 WAV2 WAH3:WAH128 WAV129:WAV1048576 VQZ2 VQL3:VQL128 VQZ129:VQZ1048576 VHD2 VGP3:VGP128 VHD129:VHD1048576 UXH2 UWT3:UWT128 UXH129:UXH1048576 UNL2 UMX3:UMX128 UNL129:UNL1048576 UDP2 UDB3:UDB128 UDP129:UDP1048576 TTT2 TTF3:TTF128 TTT129:TTT1048576 TJX2 TJJ3:TJJ128 TJX129:TJX1048576 TAB2 SZN3:SZN128 TAB129:TAB1048576 SQF2 SPR3:SPR128 SQF129:SQF1048576 SGJ2 SFV3:SFV128 SGJ129:SGJ1048576 RWN2 RVZ3:RVZ128 RWN129:RWN1048576 RMR2 RMD3:RMD128 RMR129:RMR1048576 RCV2 RCH3:RCH128 RCV129:RCV1048576 QSZ2 QSL3:QSL128 QSZ129:QSZ1048576 QJD2 QIP3:QIP128 QJD129:QJD1048576 PZH2 PYT3:PYT128 PZH129:PZH1048576 PPL2 POX3:POX128 PPL129:PPL1048576 PFP2 PFB3:PFB128 PFP129:PFP1048576 OVT2 OVF3:OVF128 OVT129:OVT1048576 OLX2 OLJ3:OLJ128 OLX129:OLX1048576 OCB2 OBN3:OBN128 OCB129:OCB1048576 NSF2 NRR3:NRR128 NSF129:NSF1048576 NIJ2 NHV3:NHV128 NIJ129:NIJ1048576 MYN2 MXZ3:MXZ128 MYN129:MYN1048576 MOR2 MOD3:MOD128 MOR129:MOR1048576 MEV2 MEH3:MEH128 MEV129:MEV1048576 LUZ2 LUL3:LUL128 LUZ129:LUZ1048576 LLD2 LKP3:LKP128 LLD129:LLD1048576 LBH2 LAT3:LAT128 LBH129:LBH1048576 KRL2 KQX3:KQX128 KRL129:KRL1048576 KHP2 KHB3:KHB128 KHP129:KHP1048576 JXT2 JXF3:JXF128 JXT129:JXT1048576 JNX2 JNJ3:JNJ128 JNX129:JNX1048576 JEB2 JDN3:JDN128 JEB129:JEB1048576 IUF2 ITR3:ITR128 IUF129:IUF1048576 IKJ2 IJV3:IJV128 IKJ129:IKJ1048576 IAN2 HZZ3:HZZ128 IAN129:IAN1048576 HQR2 HQD3:HQD128 HQR129:HQR1048576 HGV2 HGH3:HGH128 HGV129:HGV1048576 GWZ2 GWL3:GWL128 GWZ129:GWZ1048576 GND2 GMP3:GMP128 GND129:GND1048576 GDH2 GCT3:GCT128 GDH129:GDH1048576 FTL2 FSX3:FSX128 FTL129:FTL1048576 FJP2 FJB3:FJB128 FJP129:FJP1048576 EZT2 EZF3:EZF128 EZT129:EZT1048576 EPX2 EPJ3:EPJ128 EPX129:EPX1048576 EGB2 EFN3:EFN128 EGB129:EGB1048576 DWF2 DVR3:DVR128 DWF129:DWF1048576 DMJ2 DLV3:DLV128 DMJ129:DMJ1048576 DCN2 DBZ3:DBZ128 DCN129:DCN1048576 CSR2 CSD3:CSD128 CSR129:CSR1048576 CIV2 CIH3:CIH128 CIV129:CIV1048576 BYZ2 BYL3:BYL128 BYZ129:BYZ1048576 BPD2 BOP3:BOP128 BPD129:BPD1048576 BFH2 BET3:BET128 BFH129:BFH1048576 AVL2 AUX3:AUX128 AVL129:AVL1048576 ALP2 ALB3:ALB128 ALP129:ALP1048576 ABT2 ABF3:ABF128">
      <formula1>"現代的課題学習,ビジネスライフ,教養・文化,国際交流・語学,情報処理・情報通信,神奈川再発見,スポーツ・健康"</formula1>
    </dataValidation>
    <dataValidation type="list" allowBlank="1" showInputMessage="1" showErrorMessage="1" sqref="RW129:RW1048576 IA2 HM3:HM128 IA129:IA1048576 WUM2 WTY3:WTY128 WUM129:WUM1048576 WKQ2 WKC3:WKC128 WKQ129:WKQ1048576 WAU2 WAG3:WAG128 WAU129:WAU1048576 VQY2 VQK3:VQK128 VQY129:VQY1048576 VHC2 VGO3:VGO128 VHC129:VHC1048576 UXG2 UWS3:UWS128 UXG129:UXG1048576 UNK2 UMW3:UMW128 UNK129:UNK1048576 UDO2 UDA3:UDA128 UDO129:UDO1048576 TTS2 TTE3:TTE128 TTS129:TTS1048576 TJW2 TJI3:TJI128 TJW129:TJW1048576 TAA2 SZM3:SZM128 TAA129:TAA1048576 SQE2 SPQ3:SPQ128 SQE129:SQE1048576 SGI2 SFU3:SFU128 SGI129:SGI1048576 RWM2 RVY3:RVY128 RWM129:RWM1048576 RMQ2 RMC3:RMC128 RMQ129:RMQ1048576 RCU2 RCG3:RCG128 RCU129:RCU1048576 QSY2 QSK3:QSK128 QSY129:QSY1048576 QJC2 QIO3:QIO128 QJC129:QJC1048576 PZG2 PYS3:PYS128 PZG129:PZG1048576 PPK2 POW3:POW128 PPK129:PPK1048576 PFO2 PFA3:PFA128 PFO129:PFO1048576 OVS2 OVE3:OVE128 OVS129:OVS1048576 OLW2 OLI3:OLI128 OLW129:OLW1048576 OCA2 OBM3:OBM128 OCA129:OCA1048576 NSE2 NRQ3:NRQ128 NSE129:NSE1048576 NII2 NHU3:NHU128 NII129:NII1048576 MYM2 MXY3:MXY128 MYM129:MYM1048576 MOQ2 MOC3:MOC128 MOQ129:MOQ1048576 MEU2 MEG3:MEG128 MEU129:MEU1048576 LUY2 LUK3:LUK128 LUY129:LUY1048576 LLC2 LKO3:LKO128 LLC129:LLC1048576 LBG2 LAS3:LAS128 LBG129:LBG1048576 KRK2 KQW3:KQW128 KRK129:KRK1048576 KHO2 KHA3:KHA128 KHO129:KHO1048576 JXS2 JXE3:JXE128 JXS129:JXS1048576 JNW2 JNI3:JNI128 JNW129:JNW1048576 JEA2 JDM3:JDM128 JEA129:JEA1048576 IUE2 ITQ3:ITQ128 IUE129:IUE1048576 IKI2 IJU3:IJU128 IKI129:IKI1048576 IAM2 HZY3:HZY128 IAM129:IAM1048576 HQQ2 HQC3:HQC128 HQQ129:HQQ1048576 HGU2 HGG3:HGG128 HGU129:HGU1048576 GWY2 GWK3:GWK128 GWY129:GWY1048576 GNC2 GMO3:GMO128 GNC129:GNC1048576 GDG2 GCS3:GCS128 GDG129:GDG1048576 FTK2 FSW3:FSW128 FTK129:FTK1048576 FJO2 FJA3:FJA128 FJO129:FJO1048576 EZS2 EZE3:EZE128 EZS129:EZS1048576 EPW2 EPI3:EPI128 EPW129:EPW1048576 EGA2 EFM3:EFM128 EGA129:EGA1048576 DWE2 DVQ3:DVQ128 DWE129:DWE1048576 DMI2 DLU3:DLU128 DMI129:DMI1048576 DCM2 DBY3:DBY128 DCM129:DCM1048576 CSQ2 CSC3:CSC128 CSQ129:CSQ1048576 CIU2 CIG3:CIG128 CIU129:CIU1048576 BYY2 BYK3:BYK128 BYY129:BYY1048576 BPC2 BOO3:BOO128 BPC129:BPC1048576 BFG2 BES3:BES128 BFG129:BFG1048576 AVK2 AUW3:AUW128 AVK129:AVK1048576 ALO2 ALA3:ALA128 ALO129:ALO1048576 ABS2 ABE3:ABE128 ABS129:ABS1048576 RW2 RI3:RI128">
      <formula1>"講座,催し物(イベント),講座・催し物,講座・催し物(ボランティア),KSIO(神奈川県広域スポーツ講座･催し物情報)"</formula1>
    </dataValidation>
    <dataValidation type="list" allowBlank="1" showInputMessage="1" showErrorMessage="1" sqref="L128">
      <formula1>"有料,無料"</formula1>
    </dataValidation>
    <dataValidation type="list" allowBlank="1" showInputMessage="1" showErrorMessage="1" sqref="M87:M110 M52:M85 M3:M50 M116:M128 M112:M114">
      <formula1>"要,不要"</formula1>
    </dataValidation>
    <dataValidation imeMode="disabled" allowBlank="1" showInputMessage="1" showErrorMessage="1" sqref="O89:O90 O112 O92:O110 F19:F34 G20:G34 O3:O87 F3:G18 O114 O116:O128 F35:G128"/>
    <dataValidation imeMode="halfAlpha" allowBlank="1" showInputMessage="1" showErrorMessage="1" sqref="O91"/>
    <dataValidation type="list" allowBlank="1" showInputMessage="1" showErrorMessage="1" sqref="M86">
      <formula1>"要,不要,不要（一部必要なものもあり）"</formula1>
    </dataValidation>
  </dataValidations>
  <hyperlinks>
    <hyperlink ref="O96" r:id="rId1"/>
    <hyperlink ref="O99" r:id="rId2"/>
    <hyperlink ref="O101" r:id="rId3"/>
    <hyperlink ref="O81"/>
    <hyperlink ref="O90"/>
    <hyperlink ref="O56"/>
    <hyperlink ref="O74"/>
    <hyperlink ref="O76"/>
    <hyperlink ref="O102"/>
    <hyperlink ref="O73"/>
    <hyperlink ref="O8" r:id="rId4"/>
    <hyperlink ref="O108" r:id="rId5"/>
    <hyperlink ref="O109" r:id="rId6"/>
    <hyperlink ref="O110" r:id="rId7"/>
    <hyperlink ref="O111" r:id="rId8"/>
    <hyperlink ref="O124" display="https://sakaigawanoevent.blogspot.com/"/>
    <hyperlink ref="O125" display="https://sakaigawanoevent.blogspot.com/"/>
    <hyperlink ref="O126" display="https://sakaigawanoevent.blogspot.com/"/>
    <hyperlink ref="O124:O127" display="http://www.aikawa-park.jp/publics/index/37/"/>
    <hyperlink ref="O47" r:id="rId9" display="http://www.pref.kanagawa.jp/docs/yi4/dentougeinou/bunraku2024.html"/>
    <hyperlink ref="O23" r:id="rId10"/>
    <hyperlink ref="O22" r:id="rId11"/>
    <hyperlink ref="O52"/>
    <hyperlink ref="O3" display="http://www.kanagawa-park.or.jp/mitsuike/"/>
    <hyperlink ref="O122" location="pickup" display="pickup"/>
  </hyperlinks>
  <pageMargins left="0.31496062992125984" right="0.31496062992125984" top="0.35433070866141736" bottom="0.15748031496062992" header="0.31496062992125984" footer="0.31496062992125984"/>
  <pageSetup paperSize="9" scale="56" fitToHeight="0" orientation="landscape" r:id="rId12"/>
  <headerFooter alignWithMargins="0"/>
  <rowBreaks count="4" manualBreakCount="4">
    <brk id="31" min="1" max="14" man="1"/>
    <brk id="37" min="1" max="14" man="1"/>
    <brk id="54" min="1" max="14" man="1"/>
    <brk id="60" min="1" max="14" man="1"/>
  </rowBreaks>
  <extLst>
    <ext xmlns:x14="http://schemas.microsoft.com/office/spreadsheetml/2009/9/main" uri="{CCE6A557-97BC-4b89-ADB6-D9C93CAAB3DF}">
      <x14:dataValidations xmlns:xm="http://schemas.microsoft.com/office/excel/2006/main" count="31">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10【済】逗子市\[R6【様式】調査票（逗子市）.xlsx]別表1コード表'!#REF!</xm:f>
          </x14:formula1>
          <xm:sqref>D55 B55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11【済】三浦市\[03_【様式】調査票（三浦市）.xlsx]別表1コード表'!#REF!</xm:f>
          </x14:formula1>
          <xm:sqref>D56 B56</xm:sqref>
        </x14:dataValidation>
        <x14:dataValidation type="list" allowBlank="1" showInputMessage="1" showErrorMessage="1">
          <x14:formula1>
            <xm:f>'\\AYASE00P\ak60\R04～\01.共通\01.庶務\06.庁内照会・回答(４～６月)\20240626_令和６年度「かながわ教育月間」の取り組みについて（依頼）\回答\[（案の２）03_【様式】調査票（生涯学習課）.xlsx]別表1コード表'!#REF!</xm:f>
          </x14:formula1>
          <xm:sqref>D73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30【済】真鶴町\[03_【様式】調査票（真鶴町）.xlsx]別表1コード表'!#REF!</xm:f>
          </x14:formula1>
          <xm:sqref>D80:D81 B80:B81</xm:sqref>
        </x14:dataValidation>
        <x14:dataValidation type="list" allowBlank="1" showInputMessage="1" showErrorMessage="1">
          <x14:formula1>
            <xm:f>'Y:\24_生涯学習課\74 その他\報告関係\R6報告関係\04教育総務課\06令和6年度「かながわ教育月間」の取り組みについて\回答\[05【本課】03_【様式】調査票（貴市町村名） - コピー (2).xlsx]別表1コード表'!#REF!</xm:f>
          </x14:formula1>
          <xm:sqref>D85 B85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学校支援課）.XLSX]別表1コード表'!#REF!</xm:f>
          </x14:formula1>
          <xm:sqref>D91 B91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小田原短期大学）.xlsx]別表1コード表'!#REF!</xm:f>
          </x14:formula1>
          <xm:sqref>D113 B113</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'W:\01_文化企画グループ\令和６年度\04_照会・回答\01_庁内照会\14_教育局\総務室\240530_令和６年度「かながわ教育月間」の取組みについて\回答\[事業G回答03_【様式】調査票（所属名）.XLSX]別表1コード表'!#REF!</xm:f>
          </x14:formula1>
          <xm:sqref>B114</xm:sqref>
        </x14:dataValidation>
        <x14:dataValidation type="list" allowBlank="1" showInputMessage="1" showErrorMessage="1">
          <x14:formula1>
            <xm:f>'\\kfs01\s0204\02_文化事業グループ\25_照会・回答\R6\0614_【照会】令和６年度「かながわ教育月間」の取組みについて\[【太鼓追加】03_【様式】調査票（所属名）.XLSX]別表1コード表'!#REF!</xm:f>
          </x14:formula1>
          <xm:sqref>B116 D116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15【済】伊勢原市\[【様式】調査票（伊勢原市）.xlsx]別表1コード表'!#REF!</xm:f>
          </x14:formula1>
          <xm:sqref>D57 B57</xm:sqref>
        </x14:dataValidation>
        <x14:dataValidation type="list" allowBlank="1" showInputMessage="1" showErrorMessage="1">
          <x14:formula1>
            <xm:f>'O:\教育総務室\010_統合文書管理システム登録用（写し）\700300_R6\010_検討中文書\020_教育総務室庶務\04_庶務回答系\060628〆令和６年度「かながわ教育月間」の取組みについて\各課回答\[03_【様式】調査票（橋本図書館）.xlsx]別表1コード表'!#REF!</xm:f>
          </x14:formula1>
          <xm:sqref>B27:B28 D27:D28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03【済】相模原市\[（回答）03_【様式】調査票（相模原市）.xlsx]別表1コード表'!#REF!</xm:f>
          </x14:formula1>
          <xm:sqref>B14 B12 D14 D12 B17:B21 D17:D21 D23:D26 B23:B26</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B29:B43 D29:D43</xm:sqref>
        </x14:dataValidation>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B92:B110 D92:D110 D3:D4 B4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D122 B122:B123</xm:sqref>
        </x14:dataValidation>
        <x14:dataValidation type="list" allowBlank="1" showInputMessage="1" showErrorMessage="1">
          <x14:formula1>
            <xm:f>'[01申込【様式】調査票（青少年センター科学部）0706.XLSX]別表1コード表'!#REF!</xm:f>
          </x14:formula1>
          <xm:sqref>D123</xm:sqref>
        </x14:dataValidation>
        <x14:dataValidation type="list" allowBlank="1" showInputMessage="1" showErrorMessage="1">
          <x14:formula1>
            <xm:f>'W:\01_文化企画G\令和５年度\04_照会・回答\01_庁内照会\15_教育局\総務室\230628_令和５年度「かながわ教育月間」の取組みについて\回答\[【事業G】03_【様式】調査票（所属名）.XLSX]別表1コード表'!#REF!</xm:f>
          </x14:formula1>
          <xm:sqref>D114</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アートホール_03_【様式】調査票（所属名）.xlsx]別表1コード表'!#REF!</xm:f>
          </x14:formula1>
          <xm:sqref>B121 D121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様式】調査票（昭和音楽大学）.xlsx]別表1コード表'!#REF!</xm:f>
          </x14:formula1>
          <xm:sqref>B115 B111 D115 D111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B87:B90 D87:D90</xm:sqref>
        </x14:dataValidation>
        <x14:dataValidation type="list" allowBlank="1" showInputMessage="1" showErrorMessage="1">
          <x14:formula1>
            <xm:f>'Y:\25_スポーツ・文化振興課\☆Ｆ№100-001　【社会体育共通ー庶務】\Ｆ№100-001－3～6　【社会教育-庶務－課内回覧文書】\令和６年度\教育総務課\0002 【神奈川県教育委員会：６月28日〆】令和６年度「かながわ教育月間」の取組みについて（依頼）\[03_(参考)かながわ教育月間（スポ文課）.xlsx]別表1コード表'!#REF!</xm:f>
          </x14:formula1>
          <xm:sqref>D86 B86</xm:sqref>
        </x14:dataValidation>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D67 B66:B73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08＜修正予定＞【済】小田原市\[03_【様式】調査票（小田原市）.xlsx]別表1コード表'!#REF!</xm:f>
          </x14:formula1>
          <xm:sqref>B53:B54 D53:D54 D47:D51 B47:B51</xm:sqref>
        </x14:dataValidation>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D128</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'W:\01_文化企画グループ\令和６年度\04_照会・回答\01_庁内照会\14_教育局\総務室\240530_令和６年度「かながわ教育月間」の取組みについて\回答\[（回答）神奈川芸術文化財団　03_【様式】調査票（所属名）.xlsx]別表1コード表'!#REF!</xm:f>
          </x14:formula1>
          <xm:sqref>B117:B120 D117:D120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横浜市立大学）.xlsx]別表1コード表'!#REF!</xm:f>
          </x14:formula1>
          <xm:sqref>D112 B112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25【済】大井町\[060530_調査票（大井町）かながわ教育月間.xlsx]別表1コード表'!#REF!</xm:f>
          </x14:formula1>
          <xm:sqref>D76:D79 B76:B79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21【済】寒川町\[【様式】調査票（寒川町）.xlsx]別表1コード表'!#REF!</xm:f>
          </x14:formula1>
          <xm:sqref>B74:B75 D74:D75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19【済】綾瀬市\[【240701最新版】【様式】調査票（綾瀬市・生涯学習課）.xlsx]別表1コード表'!#REF!</xm:f>
          </x14:formula1>
          <xm:sqref>D69:D72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17【済】座間市\[01_【回答】調査票（座間市）.xlsx]別表1コード表'!#REF!</xm:f>
          </x14:formula1>
          <xm:sqref>D65 B65</xm:sqref>
        </x14:dataValidation>
        <x14:dataValidation type="list" allowBlank="1" showInputMessage="1" showErrorMessage="1">
          <x14:formula1>
            <xm:f>'C:\Users\76603224\AppData\Local\Temp\f1e829e5-364e-47ad-b123-5036b87172e2_03_【様式】調査票（藤沢市）.zip.2e2\[03_【様式】調査票（藤沢市）.xlsx]別表1コード表'!#REF!</xm:f>
          </x14:formula1>
          <xm:sqref>B44 D44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pageSetUpPr fitToPage="1"/>
  </sheetPr>
  <dimension ref="B1:O82"/>
  <sheetViews>
    <sheetView showGridLines="0" view="pageBreakPreview" zoomScale="85" zoomScaleNormal="70" zoomScaleSheetLayoutView="85" workbookViewId="0">
      <selection activeCell="G28" sqref="G28"/>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81.599999999999994" hidden="1" customHeight="1" thickTop="1" x14ac:dyDescent="0.2">
      <c r="B3" s="14" t="s">
        <v>769</v>
      </c>
      <c r="C3" s="14" t="s">
        <v>770</v>
      </c>
      <c r="D3" s="30" t="s">
        <v>33</v>
      </c>
      <c r="E3" s="14" t="s">
        <v>771</v>
      </c>
      <c r="F3" s="20">
        <v>45541</v>
      </c>
      <c r="G3" s="20">
        <v>45562</v>
      </c>
      <c r="H3" s="14" t="s">
        <v>772</v>
      </c>
      <c r="I3" s="14" t="s">
        <v>773</v>
      </c>
      <c r="J3" s="14" t="s">
        <v>763</v>
      </c>
      <c r="K3" s="14" t="s">
        <v>768</v>
      </c>
      <c r="L3" s="14" t="s">
        <v>31</v>
      </c>
      <c r="M3" s="31" t="s">
        <v>37</v>
      </c>
      <c r="N3" s="14" t="s">
        <v>144</v>
      </c>
      <c r="O3" s="18" t="s">
        <v>764</v>
      </c>
    </row>
    <row r="4" spans="2:15" s="29" customFormat="1" ht="81.599999999999994" hidden="1" customHeight="1" x14ac:dyDescent="0.2">
      <c r="B4" s="43" t="s">
        <v>10</v>
      </c>
      <c r="C4" s="43" t="s">
        <v>730</v>
      </c>
      <c r="D4" s="7" t="s">
        <v>33</v>
      </c>
      <c r="E4" s="43" t="s">
        <v>731</v>
      </c>
      <c r="F4" s="21">
        <v>45554</v>
      </c>
      <c r="G4" s="21">
        <v>45554</v>
      </c>
      <c r="H4" s="43" t="s">
        <v>732</v>
      </c>
      <c r="I4" s="43" t="s">
        <v>733</v>
      </c>
      <c r="J4" s="43" t="s">
        <v>725</v>
      </c>
      <c r="K4" s="43" t="s">
        <v>734</v>
      </c>
      <c r="L4" s="43" t="s">
        <v>34</v>
      </c>
      <c r="M4" s="9" t="s">
        <v>39</v>
      </c>
      <c r="N4" s="43" t="s">
        <v>735</v>
      </c>
      <c r="O4" s="18" t="s">
        <v>141</v>
      </c>
    </row>
    <row r="5" spans="2:15" s="29" customFormat="1" ht="81.599999999999994" hidden="1" customHeight="1" x14ac:dyDescent="0.2">
      <c r="B5" s="43" t="s">
        <v>10</v>
      </c>
      <c r="C5" s="43" t="s">
        <v>730</v>
      </c>
      <c r="D5" s="7" t="s">
        <v>33</v>
      </c>
      <c r="E5" s="43" t="s">
        <v>731</v>
      </c>
      <c r="F5" s="21">
        <v>45554</v>
      </c>
      <c r="G5" s="21">
        <v>45554</v>
      </c>
      <c r="H5" s="43" t="s">
        <v>736</v>
      </c>
      <c r="I5" s="43" t="s">
        <v>737</v>
      </c>
      <c r="J5" s="43" t="s">
        <v>725</v>
      </c>
      <c r="K5" s="43" t="s">
        <v>738</v>
      </c>
      <c r="L5" s="43" t="s">
        <v>34</v>
      </c>
      <c r="M5" s="9" t="s">
        <v>39</v>
      </c>
      <c r="N5" s="43" t="s">
        <v>739</v>
      </c>
      <c r="O5" s="18" t="s">
        <v>141</v>
      </c>
    </row>
    <row r="6" spans="2:15" s="29" customFormat="1" ht="81.599999999999994" hidden="1" customHeight="1" x14ac:dyDescent="0.2">
      <c r="B6" s="43" t="s">
        <v>10</v>
      </c>
      <c r="C6" s="43" t="s">
        <v>750</v>
      </c>
      <c r="D6" s="7" t="s">
        <v>33</v>
      </c>
      <c r="E6" s="43" t="s">
        <v>746</v>
      </c>
      <c r="F6" s="21">
        <v>45556</v>
      </c>
      <c r="G6" s="21">
        <v>45556</v>
      </c>
      <c r="H6" s="43" t="s">
        <v>747</v>
      </c>
      <c r="I6" s="43" t="s">
        <v>726</v>
      </c>
      <c r="J6" s="43" t="s">
        <v>725</v>
      </c>
      <c r="K6" s="43" t="s">
        <v>751</v>
      </c>
      <c r="L6" s="43" t="s">
        <v>34</v>
      </c>
      <c r="M6" s="9" t="s">
        <v>39</v>
      </c>
      <c r="N6" s="43" t="s">
        <v>728</v>
      </c>
      <c r="O6" s="18" t="s">
        <v>729</v>
      </c>
    </row>
    <row r="7" spans="2:15" s="29" customFormat="1" ht="114.6" hidden="1" customHeight="1" x14ac:dyDescent="0.2">
      <c r="B7" s="14" t="s">
        <v>10</v>
      </c>
      <c r="C7" s="43" t="s">
        <v>138</v>
      </c>
      <c r="D7" s="7" t="s">
        <v>35</v>
      </c>
      <c r="E7" s="43" t="s">
        <v>137</v>
      </c>
      <c r="F7" s="21">
        <v>45560</v>
      </c>
      <c r="G7" s="21">
        <v>45564</v>
      </c>
      <c r="H7" s="43" t="s">
        <v>120</v>
      </c>
      <c r="I7" s="43" t="s">
        <v>116</v>
      </c>
      <c r="J7" s="43" t="s">
        <v>115</v>
      </c>
      <c r="K7" s="43" t="s">
        <v>136</v>
      </c>
      <c r="L7" s="43" t="s">
        <v>34</v>
      </c>
      <c r="M7" s="9" t="s">
        <v>30</v>
      </c>
      <c r="N7" s="43" t="s">
        <v>115</v>
      </c>
      <c r="O7" s="18" t="s">
        <v>782</v>
      </c>
    </row>
    <row r="8" spans="2:15" s="29" customFormat="1" ht="142.19999999999999" hidden="1" customHeight="1" x14ac:dyDescent="0.2">
      <c r="B8" s="14" t="s">
        <v>10</v>
      </c>
      <c r="C8" s="43" t="s">
        <v>135</v>
      </c>
      <c r="D8" s="7" t="s">
        <v>35</v>
      </c>
      <c r="E8" s="43" t="s">
        <v>134</v>
      </c>
      <c r="F8" s="21">
        <v>45560</v>
      </c>
      <c r="G8" s="21">
        <v>45564</v>
      </c>
      <c r="H8" s="43" t="s">
        <v>120</v>
      </c>
      <c r="I8" s="43" t="s">
        <v>116</v>
      </c>
      <c r="J8" s="43" t="s">
        <v>115</v>
      </c>
      <c r="K8" s="43" t="s">
        <v>783</v>
      </c>
      <c r="L8" s="43" t="s">
        <v>34</v>
      </c>
      <c r="M8" s="9" t="s">
        <v>30</v>
      </c>
      <c r="N8" s="43" t="s">
        <v>115</v>
      </c>
      <c r="O8" s="18" t="s">
        <v>782</v>
      </c>
    </row>
    <row r="9" spans="2:15" s="29" customFormat="1" ht="138.6" hidden="1" customHeight="1" x14ac:dyDescent="0.2">
      <c r="B9" s="14" t="s">
        <v>10</v>
      </c>
      <c r="C9" s="14" t="s">
        <v>152</v>
      </c>
      <c r="D9" s="30" t="s">
        <v>33</v>
      </c>
      <c r="E9" s="14" t="s">
        <v>148</v>
      </c>
      <c r="F9" s="40">
        <v>45561</v>
      </c>
      <c r="G9" s="40">
        <v>45589</v>
      </c>
      <c r="H9" s="14" t="s">
        <v>151</v>
      </c>
      <c r="I9" s="14" t="s">
        <v>150</v>
      </c>
      <c r="J9" s="14" t="s">
        <v>774</v>
      </c>
      <c r="K9" s="14" t="s">
        <v>142</v>
      </c>
      <c r="L9" s="14" t="s">
        <v>34</v>
      </c>
      <c r="M9" s="31" t="s">
        <v>39</v>
      </c>
      <c r="N9" s="14" t="s">
        <v>144</v>
      </c>
      <c r="O9" s="18" t="s">
        <v>764</v>
      </c>
    </row>
    <row r="10" spans="2:15" s="29" customFormat="1" ht="98.4" hidden="1" customHeight="1" x14ac:dyDescent="0.2">
      <c r="B10" s="43" t="s">
        <v>10</v>
      </c>
      <c r="C10" s="43" t="s">
        <v>752</v>
      </c>
      <c r="D10" s="7" t="s">
        <v>33</v>
      </c>
      <c r="E10" s="43" t="s">
        <v>746</v>
      </c>
      <c r="F10" s="21">
        <v>45563</v>
      </c>
      <c r="G10" s="21">
        <v>45563</v>
      </c>
      <c r="H10" s="43" t="s">
        <v>753</v>
      </c>
      <c r="I10" s="43" t="s">
        <v>754</v>
      </c>
      <c r="J10" s="43" t="s">
        <v>725</v>
      </c>
      <c r="K10" s="43" t="s">
        <v>755</v>
      </c>
      <c r="L10" s="43" t="s">
        <v>34</v>
      </c>
      <c r="M10" s="9" t="s">
        <v>39</v>
      </c>
      <c r="N10" s="43" t="s">
        <v>728</v>
      </c>
      <c r="O10" s="18" t="s">
        <v>729</v>
      </c>
    </row>
    <row r="11" spans="2:15" s="29" customFormat="1" ht="75" hidden="1" customHeight="1" x14ac:dyDescent="0.2">
      <c r="B11" s="43" t="s">
        <v>10</v>
      </c>
      <c r="C11" s="43" t="s">
        <v>143</v>
      </c>
      <c r="D11" s="7" t="s">
        <v>33</v>
      </c>
      <c r="E11" s="43" t="s">
        <v>724</v>
      </c>
      <c r="F11" s="21">
        <v>45565</v>
      </c>
      <c r="G11" s="21">
        <v>45565</v>
      </c>
      <c r="H11" s="43" t="s">
        <v>725</v>
      </c>
      <c r="I11" s="43" t="s">
        <v>726</v>
      </c>
      <c r="J11" s="43" t="s">
        <v>725</v>
      </c>
      <c r="K11" s="43" t="s">
        <v>727</v>
      </c>
      <c r="L11" s="43" t="s">
        <v>38</v>
      </c>
      <c r="M11" s="9" t="s">
        <v>30</v>
      </c>
      <c r="N11" s="43" t="s">
        <v>728</v>
      </c>
      <c r="O11" s="18" t="s">
        <v>729</v>
      </c>
    </row>
    <row r="12" spans="2:15" s="29" customFormat="1" ht="75" hidden="1" customHeight="1" x14ac:dyDescent="0.2">
      <c r="B12" s="43" t="s">
        <v>10</v>
      </c>
      <c r="C12" s="43" t="s">
        <v>745</v>
      </c>
      <c r="D12" s="7" t="s">
        <v>33</v>
      </c>
      <c r="E12" s="43" t="s">
        <v>746</v>
      </c>
      <c r="F12" s="21">
        <v>45568</v>
      </c>
      <c r="G12" s="21">
        <v>45568</v>
      </c>
      <c r="H12" s="43" t="s">
        <v>747</v>
      </c>
      <c r="I12" s="43" t="s">
        <v>726</v>
      </c>
      <c r="J12" s="43" t="s">
        <v>725</v>
      </c>
      <c r="K12" s="43" t="s">
        <v>748</v>
      </c>
      <c r="L12" s="43" t="s">
        <v>34</v>
      </c>
      <c r="M12" s="9" t="s">
        <v>39</v>
      </c>
      <c r="N12" s="43" t="s">
        <v>728</v>
      </c>
      <c r="O12" s="18" t="s">
        <v>729</v>
      </c>
    </row>
    <row r="13" spans="2:15" s="29" customFormat="1" ht="75" hidden="1" customHeight="1" x14ac:dyDescent="0.2">
      <c r="B13" s="43" t="s">
        <v>10</v>
      </c>
      <c r="C13" s="43" t="s">
        <v>756</v>
      </c>
      <c r="D13" s="7" t="s">
        <v>33</v>
      </c>
      <c r="E13" s="43" t="s">
        <v>746</v>
      </c>
      <c r="F13" s="21">
        <v>45570</v>
      </c>
      <c r="G13" s="21">
        <v>45570</v>
      </c>
      <c r="H13" s="43" t="s">
        <v>757</v>
      </c>
      <c r="I13" s="43" t="s">
        <v>758</v>
      </c>
      <c r="J13" s="43" t="s">
        <v>725</v>
      </c>
      <c r="K13" s="43" t="s">
        <v>748</v>
      </c>
      <c r="L13" s="43" t="s">
        <v>34</v>
      </c>
      <c r="M13" s="9" t="s">
        <v>39</v>
      </c>
      <c r="N13" s="43" t="s">
        <v>728</v>
      </c>
      <c r="O13" s="18" t="s">
        <v>729</v>
      </c>
    </row>
    <row r="14" spans="2:15" s="29" customFormat="1" ht="103.8" hidden="1" customHeight="1" x14ac:dyDescent="0.2">
      <c r="B14" s="25" t="s">
        <v>10</v>
      </c>
      <c r="C14" s="4" t="s">
        <v>133</v>
      </c>
      <c r="D14" s="5" t="s">
        <v>35</v>
      </c>
      <c r="E14" s="4" t="s">
        <v>132</v>
      </c>
      <c r="F14" s="22">
        <v>45574</v>
      </c>
      <c r="G14" s="22">
        <v>45578</v>
      </c>
      <c r="H14" s="43" t="s">
        <v>120</v>
      </c>
      <c r="I14" s="43" t="s">
        <v>116</v>
      </c>
      <c r="J14" s="43" t="s">
        <v>115</v>
      </c>
      <c r="K14" s="43" t="s">
        <v>131</v>
      </c>
      <c r="L14" s="43" t="s">
        <v>34</v>
      </c>
      <c r="M14" s="9" t="s">
        <v>30</v>
      </c>
      <c r="N14" s="43" t="s">
        <v>115</v>
      </c>
      <c r="O14" s="18" t="s">
        <v>782</v>
      </c>
    </row>
    <row r="15" spans="2:15" s="29" customFormat="1" ht="94.2" hidden="1" customHeight="1" x14ac:dyDescent="0.2">
      <c r="B15" s="43" t="s">
        <v>10</v>
      </c>
      <c r="C15" s="43" t="s">
        <v>742</v>
      </c>
      <c r="D15" s="7" t="s">
        <v>33</v>
      </c>
      <c r="E15" s="43" t="s">
        <v>743</v>
      </c>
      <c r="F15" s="21">
        <v>45575</v>
      </c>
      <c r="G15" s="21">
        <v>45575</v>
      </c>
      <c r="H15" s="43" t="s">
        <v>732</v>
      </c>
      <c r="I15" s="43" t="s">
        <v>733</v>
      </c>
      <c r="J15" s="43" t="s">
        <v>725</v>
      </c>
      <c r="K15" s="43" t="s">
        <v>734</v>
      </c>
      <c r="L15" s="43" t="s">
        <v>34</v>
      </c>
      <c r="M15" s="9" t="s">
        <v>39</v>
      </c>
      <c r="N15" s="43" t="s">
        <v>735</v>
      </c>
      <c r="O15" s="18" t="s">
        <v>141</v>
      </c>
    </row>
    <row r="16" spans="2:15" s="29" customFormat="1" ht="73.8" hidden="1" customHeight="1" x14ac:dyDescent="0.2">
      <c r="B16" s="43" t="s">
        <v>10</v>
      </c>
      <c r="C16" s="43" t="s">
        <v>140</v>
      </c>
      <c r="D16" s="7" t="s">
        <v>33</v>
      </c>
      <c r="E16" s="43" t="s">
        <v>746</v>
      </c>
      <c r="F16" s="21">
        <v>45577</v>
      </c>
      <c r="G16" s="21">
        <v>45577</v>
      </c>
      <c r="H16" s="43" t="s">
        <v>747</v>
      </c>
      <c r="I16" s="43" t="s">
        <v>726</v>
      </c>
      <c r="J16" s="43" t="s">
        <v>725</v>
      </c>
      <c r="K16" s="43" t="s">
        <v>749</v>
      </c>
      <c r="L16" s="43" t="s">
        <v>34</v>
      </c>
      <c r="M16" s="9" t="s">
        <v>39</v>
      </c>
      <c r="N16" s="43" t="s">
        <v>728</v>
      </c>
      <c r="O16" s="18" t="s">
        <v>729</v>
      </c>
    </row>
    <row r="17" spans="2:15" s="29" customFormat="1" ht="75" hidden="1" customHeight="1" x14ac:dyDescent="0.2">
      <c r="B17" s="43" t="s">
        <v>10</v>
      </c>
      <c r="C17" s="43" t="s">
        <v>730</v>
      </c>
      <c r="D17" s="7" t="s">
        <v>33</v>
      </c>
      <c r="E17" s="43" t="s">
        <v>731</v>
      </c>
      <c r="F17" s="21">
        <v>45582</v>
      </c>
      <c r="G17" s="21">
        <v>45582</v>
      </c>
      <c r="H17" s="43" t="s">
        <v>740</v>
      </c>
      <c r="I17" s="43" t="s">
        <v>741</v>
      </c>
      <c r="J17" s="43" t="s">
        <v>725</v>
      </c>
      <c r="K17" s="43" t="s">
        <v>734</v>
      </c>
      <c r="L17" s="43" t="s">
        <v>34</v>
      </c>
      <c r="M17" s="9" t="s">
        <v>39</v>
      </c>
      <c r="N17" s="43" t="s">
        <v>740</v>
      </c>
      <c r="O17" s="18" t="s">
        <v>141</v>
      </c>
    </row>
    <row r="18" spans="2:15" s="29" customFormat="1" ht="108.6" hidden="1" customHeight="1" x14ac:dyDescent="0.2">
      <c r="B18" s="43" t="s">
        <v>10</v>
      </c>
      <c r="C18" s="43" t="s">
        <v>730</v>
      </c>
      <c r="D18" s="7" t="s">
        <v>33</v>
      </c>
      <c r="E18" s="43" t="s">
        <v>731</v>
      </c>
      <c r="F18" s="21">
        <v>45582</v>
      </c>
      <c r="G18" s="21">
        <v>45582</v>
      </c>
      <c r="H18" s="43" t="s">
        <v>736</v>
      </c>
      <c r="I18" s="43" t="s">
        <v>737</v>
      </c>
      <c r="J18" s="43" t="s">
        <v>725</v>
      </c>
      <c r="K18" s="43" t="s">
        <v>738</v>
      </c>
      <c r="L18" s="43" t="s">
        <v>34</v>
      </c>
      <c r="M18" s="9" t="s">
        <v>39</v>
      </c>
      <c r="N18" s="43" t="s">
        <v>736</v>
      </c>
      <c r="O18" s="18" t="s">
        <v>141</v>
      </c>
    </row>
    <row r="19" spans="2:15" s="29" customFormat="1" ht="75" hidden="1" customHeight="1" x14ac:dyDescent="0.2">
      <c r="B19" s="43" t="s">
        <v>10</v>
      </c>
      <c r="C19" s="43" t="s">
        <v>750</v>
      </c>
      <c r="D19" s="7" t="s">
        <v>33</v>
      </c>
      <c r="E19" s="43" t="s">
        <v>746</v>
      </c>
      <c r="F19" s="21">
        <v>45584</v>
      </c>
      <c r="G19" s="21">
        <v>45584</v>
      </c>
      <c r="H19" s="43" t="s">
        <v>747</v>
      </c>
      <c r="I19" s="43" t="s">
        <v>726</v>
      </c>
      <c r="J19" s="43" t="s">
        <v>725</v>
      </c>
      <c r="K19" s="43" t="s">
        <v>751</v>
      </c>
      <c r="L19" s="43" t="s">
        <v>34</v>
      </c>
      <c r="M19" s="9" t="s">
        <v>39</v>
      </c>
      <c r="N19" s="43" t="s">
        <v>728</v>
      </c>
      <c r="O19" s="18" t="s">
        <v>729</v>
      </c>
    </row>
    <row r="20" spans="2:15" s="29" customFormat="1" ht="75" hidden="1" customHeight="1" x14ac:dyDescent="0.2">
      <c r="B20" s="14" t="s">
        <v>10</v>
      </c>
      <c r="C20" s="14" t="s">
        <v>775</v>
      </c>
      <c r="D20" s="30" t="s">
        <v>33</v>
      </c>
      <c r="E20" s="33" t="s">
        <v>776</v>
      </c>
      <c r="F20" s="20">
        <v>45584</v>
      </c>
      <c r="G20" s="20">
        <v>45584</v>
      </c>
      <c r="H20" s="14" t="s">
        <v>762</v>
      </c>
      <c r="I20" s="14" t="s">
        <v>146</v>
      </c>
      <c r="J20" s="14" t="s">
        <v>774</v>
      </c>
      <c r="K20" s="14" t="s">
        <v>777</v>
      </c>
      <c r="L20" s="14" t="s">
        <v>34</v>
      </c>
      <c r="M20" s="31" t="s">
        <v>39</v>
      </c>
      <c r="N20" s="14" t="s">
        <v>144</v>
      </c>
      <c r="O20" s="18" t="s">
        <v>764</v>
      </c>
    </row>
    <row r="21" spans="2:15" s="29" customFormat="1" ht="97.8" hidden="1" customHeight="1" x14ac:dyDescent="0.2">
      <c r="B21" s="25" t="s">
        <v>10</v>
      </c>
      <c r="C21" s="4" t="s">
        <v>129</v>
      </c>
      <c r="D21" s="5" t="s">
        <v>35</v>
      </c>
      <c r="E21" s="4" t="s">
        <v>792</v>
      </c>
      <c r="F21" s="22">
        <v>45584</v>
      </c>
      <c r="G21" s="22">
        <v>45588</v>
      </c>
      <c r="H21" s="43" t="s">
        <v>120</v>
      </c>
      <c r="I21" s="43" t="s">
        <v>116</v>
      </c>
      <c r="J21" s="43" t="s">
        <v>115</v>
      </c>
      <c r="K21" s="43" t="s">
        <v>124</v>
      </c>
      <c r="L21" s="43" t="s">
        <v>34</v>
      </c>
      <c r="M21" s="9" t="s">
        <v>30</v>
      </c>
      <c r="N21" s="43" t="s">
        <v>115</v>
      </c>
      <c r="O21" s="18" t="s">
        <v>782</v>
      </c>
    </row>
    <row r="22" spans="2:15" s="29" customFormat="1" ht="115.8" hidden="1" customHeight="1" x14ac:dyDescent="0.2">
      <c r="B22" s="43" t="s">
        <v>10</v>
      </c>
      <c r="C22" s="43" t="s">
        <v>759</v>
      </c>
      <c r="D22" s="7" t="s">
        <v>33</v>
      </c>
      <c r="E22" s="43" t="s">
        <v>746</v>
      </c>
      <c r="F22" s="21">
        <v>45585</v>
      </c>
      <c r="G22" s="21">
        <v>45585</v>
      </c>
      <c r="H22" s="43" t="s">
        <v>757</v>
      </c>
      <c r="I22" s="43" t="s">
        <v>758</v>
      </c>
      <c r="J22" s="43" t="s">
        <v>725</v>
      </c>
      <c r="K22" s="43" t="s">
        <v>755</v>
      </c>
      <c r="L22" s="43" t="s">
        <v>34</v>
      </c>
      <c r="M22" s="9" t="s">
        <v>39</v>
      </c>
      <c r="N22" s="43" t="s">
        <v>728</v>
      </c>
      <c r="O22" s="18" t="s">
        <v>729</v>
      </c>
    </row>
    <row r="23" spans="2:15" s="29" customFormat="1" ht="75" hidden="1" customHeight="1" x14ac:dyDescent="0.2">
      <c r="B23" s="43" t="s">
        <v>10</v>
      </c>
      <c r="C23" s="43" t="s">
        <v>760</v>
      </c>
      <c r="D23" s="7" t="s">
        <v>33</v>
      </c>
      <c r="E23" s="43" t="s">
        <v>746</v>
      </c>
      <c r="F23" s="21">
        <v>45586</v>
      </c>
      <c r="G23" s="21">
        <v>45586</v>
      </c>
      <c r="H23" s="43" t="s">
        <v>761</v>
      </c>
      <c r="I23" s="43" t="s">
        <v>741</v>
      </c>
      <c r="J23" s="43" t="s">
        <v>725</v>
      </c>
      <c r="K23" s="43" t="s">
        <v>748</v>
      </c>
      <c r="L23" s="43" t="s">
        <v>34</v>
      </c>
      <c r="M23" s="9" t="s">
        <v>39</v>
      </c>
      <c r="N23" s="43" t="s">
        <v>728</v>
      </c>
      <c r="O23" s="18" t="s">
        <v>729</v>
      </c>
    </row>
    <row r="24" spans="2:15" s="29" customFormat="1" ht="89.4" hidden="1" customHeight="1" x14ac:dyDescent="0.2">
      <c r="B24" s="14" t="s">
        <v>10</v>
      </c>
      <c r="C24" s="14" t="s">
        <v>149</v>
      </c>
      <c r="D24" s="30" t="s">
        <v>33</v>
      </c>
      <c r="E24" s="14" t="s">
        <v>148</v>
      </c>
      <c r="F24" s="32">
        <v>45586</v>
      </c>
      <c r="G24" s="32">
        <v>45586</v>
      </c>
      <c r="H24" s="14" t="s">
        <v>762</v>
      </c>
      <c r="I24" s="14" t="s">
        <v>146</v>
      </c>
      <c r="J24" s="14" t="s">
        <v>763</v>
      </c>
      <c r="K24" s="14" t="s">
        <v>142</v>
      </c>
      <c r="L24" s="14" t="s">
        <v>34</v>
      </c>
      <c r="M24" s="31" t="s">
        <v>39</v>
      </c>
      <c r="N24" s="14" t="s">
        <v>144</v>
      </c>
      <c r="O24" s="18" t="s">
        <v>764</v>
      </c>
    </row>
    <row r="25" spans="2:15" s="29" customFormat="1" ht="102.6" hidden="1" customHeight="1" x14ac:dyDescent="0.2">
      <c r="B25" s="25" t="s">
        <v>10</v>
      </c>
      <c r="C25" s="4" t="s">
        <v>793</v>
      </c>
      <c r="D25" s="5" t="s">
        <v>35</v>
      </c>
      <c r="E25" s="4" t="s">
        <v>118</v>
      </c>
      <c r="F25" s="22">
        <v>45588</v>
      </c>
      <c r="G25" s="22">
        <v>45588</v>
      </c>
      <c r="H25" s="43" t="s">
        <v>117</v>
      </c>
      <c r="I25" s="43" t="s">
        <v>116</v>
      </c>
      <c r="J25" s="43" t="s">
        <v>115</v>
      </c>
      <c r="K25" s="43" t="s">
        <v>53</v>
      </c>
      <c r="L25" s="43" t="s">
        <v>34</v>
      </c>
      <c r="M25" s="9" t="s">
        <v>39</v>
      </c>
      <c r="N25" s="43" t="s">
        <v>115</v>
      </c>
      <c r="O25" s="18" t="s">
        <v>787</v>
      </c>
    </row>
    <row r="26" spans="2:15" s="29" customFormat="1" ht="116.4" hidden="1" customHeight="1" x14ac:dyDescent="0.2">
      <c r="B26" s="43" t="s">
        <v>10</v>
      </c>
      <c r="C26" s="43" t="s">
        <v>752</v>
      </c>
      <c r="D26" s="7" t="s">
        <v>33</v>
      </c>
      <c r="E26" s="43" t="s">
        <v>746</v>
      </c>
      <c r="F26" s="21">
        <v>45591</v>
      </c>
      <c r="G26" s="21">
        <v>45591</v>
      </c>
      <c r="H26" s="43" t="s">
        <v>753</v>
      </c>
      <c r="I26" s="43" t="s">
        <v>754</v>
      </c>
      <c r="J26" s="43" t="s">
        <v>725</v>
      </c>
      <c r="K26" s="43" t="s">
        <v>755</v>
      </c>
      <c r="L26" s="43" t="s">
        <v>34</v>
      </c>
      <c r="M26" s="9" t="s">
        <v>39</v>
      </c>
      <c r="N26" s="43" t="s">
        <v>728</v>
      </c>
      <c r="O26" s="18" t="s">
        <v>729</v>
      </c>
    </row>
    <row r="27" spans="2:15" s="29" customFormat="1" ht="99" hidden="1" customHeight="1" x14ac:dyDescent="0.2">
      <c r="B27" s="25" t="s">
        <v>10</v>
      </c>
      <c r="C27" s="4" t="s">
        <v>784</v>
      </c>
      <c r="D27" s="5" t="s">
        <v>35</v>
      </c>
      <c r="E27" s="4" t="s">
        <v>785</v>
      </c>
      <c r="F27" s="22">
        <v>45591</v>
      </c>
      <c r="G27" s="22">
        <v>45591</v>
      </c>
      <c r="H27" s="43" t="s">
        <v>130</v>
      </c>
      <c r="I27" s="43" t="s">
        <v>123</v>
      </c>
      <c r="J27" s="43" t="s">
        <v>115</v>
      </c>
      <c r="K27" s="43" t="s">
        <v>786</v>
      </c>
      <c r="L27" s="43" t="s">
        <v>34</v>
      </c>
      <c r="M27" s="9" t="s">
        <v>30</v>
      </c>
      <c r="N27" s="43" t="s">
        <v>115</v>
      </c>
      <c r="O27" s="18" t="s">
        <v>782</v>
      </c>
    </row>
    <row r="28" spans="2:15" s="29" customFormat="1" ht="127.8" customHeight="1" thickTop="1" x14ac:dyDescent="0.2">
      <c r="B28" s="25" t="s">
        <v>10</v>
      </c>
      <c r="C28" s="4" t="s">
        <v>128</v>
      </c>
      <c r="D28" s="5" t="s">
        <v>35</v>
      </c>
      <c r="E28" s="4" t="s">
        <v>127</v>
      </c>
      <c r="F28" s="22">
        <v>45591</v>
      </c>
      <c r="G28" s="22">
        <v>45592</v>
      </c>
      <c r="H28" s="43" t="s">
        <v>120</v>
      </c>
      <c r="I28" s="43" t="s">
        <v>116</v>
      </c>
      <c r="J28" s="43" t="s">
        <v>115</v>
      </c>
      <c r="K28" s="43" t="s">
        <v>124</v>
      </c>
      <c r="L28" s="43" t="s">
        <v>34</v>
      </c>
      <c r="M28" s="9" t="s">
        <v>30</v>
      </c>
      <c r="N28" s="43" t="s">
        <v>115</v>
      </c>
      <c r="O28" s="18" t="s">
        <v>782</v>
      </c>
    </row>
    <row r="29" spans="2:15" s="29" customFormat="1" ht="81.599999999999994" hidden="1" customHeight="1" x14ac:dyDescent="0.2">
      <c r="B29" s="43" t="s">
        <v>10</v>
      </c>
      <c r="C29" s="43" t="s">
        <v>143</v>
      </c>
      <c r="D29" s="7" t="s">
        <v>33</v>
      </c>
      <c r="E29" s="43" t="s">
        <v>724</v>
      </c>
      <c r="F29" s="21">
        <v>45593</v>
      </c>
      <c r="G29" s="21">
        <v>45593</v>
      </c>
      <c r="H29" s="43" t="s">
        <v>725</v>
      </c>
      <c r="I29" s="43" t="s">
        <v>726</v>
      </c>
      <c r="J29" s="43" t="s">
        <v>725</v>
      </c>
      <c r="K29" s="43" t="s">
        <v>727</v>
      </c>
      <c r="L29" s="43" t="s">
        <v>34</v>
      </c>
      <c r="M29" s="9" t="s">
        <v>30</v>
      </c>
      <c r="N29" s="43" t="s">
        <v>728</v>
      </c>
      <c r="O29" s="18" t="s">
        <v>729</v>
      </c>
    </row>
    <row r="30" spans="2:15" s="29" customFormat="1" ht="92.4" hidden="1" customHeight="1" x14ac:dyDescent="0.2">
      <c r="B30" s="14" t="s">
        <v>10</v>
      </c>
      <c r="C30" s="14" t="s">
        <v>778</v>
      </c>
      <c r="D30" s="30" t="s">
        <v>33</v>
      </c>
      <c r="E30" s="14" t="s">
        <v>779</v>
      </c>
      <c r="F30" s="20">
        <v>45595</v>
      </c>
      <c r="G30" s="20">
        <v>45595</v>
      </c>
      <c r="H30" s="14" t="s">
        <v>139</v>
      </c>
      <c r="I30" s="14" t="s">
        <v>767</v>
      </c>
      <c r="J30" s="14" t="s">
        <v>763</v>
      </c>
      <c r="K30" s="14" t="s">
        <v>780</v>
      </c>
      <c r="L30" s="14" t="s">
        <v>34</v>
      </c>
      <c r="M30" s="31" t="s">
        <v>30</v>
      </c>
      <c r="N30" s="14" t="s">
        <v>139</v>
      </c>
      <c r="O30" s="18" t="s">
        <v>764</v>
      </c>
    </row>
    <row r="31" spans="2:15" s="29" customFormat="1" ht="75" hidden="1" customHeight="1" x14ac:dyDescent="0.2">
      <c r="B31" s="25" t="s">
        <v>10</v>
      </c>
      <c r="C31" s="4" t="s">
        <v>788</v>
      </c>
      <c r="D31" s="5" t="s">
        <v>35</v>
      </c>
      <c r="E31" s="39" t="s">
        <v>789</v>
      </c>
      <c r="F31" s="22">
        <v>45598</v>
      </c>
      <c r="G31" s="22">
        <v>45605</v>
      </c>
      <c r="H31" s="4" t="s">
        <v>790</v>
      </c>
      <c r="I31" s="4" t="s">
        <v>791</v>
      </c>
      <c r="J31" s="4" t="s">
        <v>115</v>
      </c>
      <c r="K31" s="4" t="s">
        <v>53</v>
      </c>
      <c r="L31" s="4" t="s">
        <v>34</v>
      </c>
      <c r="M31" s="6" t="s">
        <v>39</v>
      </c>
      <c r="N31" s="4" t="s">
        <v>115</v>
      </c>
      <c r="O31" s="27"/>
    </row>
    <row r="32" spans="2:15" s="29" customFormat="1" ht="75" hidden="1" customHeight="1" x14ac:dyDescent="0.2">
      <c r="B32" s="43" t="s">
        <v>10</v>
      </c>
      <c r="C32" s="43" t="s">
        <v>756</v>
      </c>
      <c r="D32" s="7" t="s">
        <v>33</v>
      </c>
      <c r="E32" s="43" t="s">
        <v>746</v>
      </c>
      <c r="F32" s="21">
        <v>45598</v>
      </c>
      <c r="G32" s="21">
        <v>45598</v>
      </c>
      <c r="H32" s="43" t="s">
        <v>757</v>
      </c>
      <c r="I32" s="43" t="s">
        <v>758</v>
      </c>
      <c r="J32" s="43" t="s">
        <v>725</v>
      </c>
      <c r="K32" s="43" t="s">
        <v>748</v>
      </c>
      <c r="L32" s="43" t="s">
        <v>34</v>
      </c>
      <c r="M32" s="9" t="s">
        <v>39</v>
      </c>
      <c r="N32" s="43" t="s">
        <v>728</v>
      </c>
      <c r="O32" s="18" t="s">
        <v>729</v>
      </c>
    </row>
    <row r="33" spans="2:15" s="29" customFormat="1" ht="75" hidden="1" customHeight="1" x14ac:dyDescent="0.2">
      <c r="B33" s="14" t="s">
        <v>10</v>
      </c>
      <c r="C33" s="14" t="s">
        <v>765</v>
      </c>
      <c r="D33" s="30" t="s">
        <v>33</v>
      </c>
      <c r="E33" s="14" t="s">
        <v>766</v>
      </c>
      <c r="F33" s="32">
        <v>45602</v>
      </c>
      <c r="G33" s="32">
        <v>45686</v>
      </c>
      <c r="H33" s="14" t="s">
        <v>139</v>
      </c>
      <c r="I33" s="14" t="s">
        <v>767</v>
      </c>
      <c r="J33" s="14" t="s">
        <v>763</v>
      </c>
      <c r="K33" s="14" t="s">
        <v>768</v>
      </c>
      <c r="L33" s="14" t="s">
        <v>31</v>
      </c>
      <c r="M33" s="31" t="s">
        <v>30</v>
      </c>
      <c r="N33" s="14" t="s">
        <v>144</v>
      </c>
      <c r="O33" s="18" t="s">
        <v>764</v>
      </c>
    </row>
    <row r="34" spans="2:15" s="29" customFormat="1" ht="126.6" hidden="1" customHeight="1" x14ac:dyDescent="0.2">
      <c r="B34" s="25" t="s">
        <v>10</v>
      </c>
      <c r="C34" s="4" t="s">
        <v>126</v>
      </c>
      <c r="D34" s="5" t="s">
        <v>35</v>
      </c>
      <c r="E34" s="4" t="s">
        <v>125</v>
      </c>
      <c r="F34" s="22">
        <v>45602</v>
      </c>
      <c r="G34" s="22">
        <v>45606</v>
      </c>
      <c r="H34" s="43" t="s">
        <v>120</v>
      </c>
      <c r="I34" s="43" t="s">
        <v>116</v>
      </c>
      <c r="J34" s="43" t="s">
        <v>115</v>
      </c>
      <c r="K34" s="43" t="s">
        <v>124</v>
      </c>
      <c r="L34" s="43" t="s">
        <v>34</v>
      </c>
      <c r="M34" s="9" t="s">
        <v>30</v>
      </c>
      <c r="N34" s="43" t="s">
        <v>115</v>
      </c>
      <c r="O34" s="18" t="s">
        <v>782</v>
      </c>
    </row>
    <row r="35" spans="2:15" s="29" customFormat="1" ht="116.4" hidden="1" customHeight="1" x14ac:dyDescent="0.2">
      <c r="B35" s="43" t="s">
        <v>10</v>
      </c>
      <c r="C35" s="43" t="s">
        <v>742</v>
      </c>
      <c r="D35" s="7" t="s">
        <v>33</v>
      </c>
      <c r="E35" s="43" t="s">
        <v>744</v>
      </c>
      <c r="F35" s="21">
        <v>45603</v>
      </c>
      <c r="G35" s="21">
        <v>45603</v>
      </c>
      <c r="H35" s="43" t="s">
        <v>740</v>
      </c>
      <c r="I35" s="43" t="s">
        <v>741</v>
      </c>
      <c r="J35" s="43" t="s">
        <v>725</v>
      </c>
      <c r="K35" s="43" t="s">
        <v>734</v>
      </c>
      <c r="L35" s="43" t="s">
        <v>34</v>
      </c>
      <c r="M35" s="9" t="s">
        <v>39</v>
      </c>
      <c r="N35" s="43" t="s">
        <v>740</v>
      </c>
      <c r="O35" s="18" t="s">
        <v>141</v>
      </c>
    </row>
    <row r="36" spans="2:15" s="29" customFormat="1" ht="87" hidden="1" customHeight="1" x14ac:dyDescent="0.2">
      <c r="B36" s="43" t="s">
        <v>10</v>
      </c>
      <c r="C36" s="43" t="s">
        <v>140</v>
      </c>
      <c r="D36" s="7" t="s">
        <v>33</v>
      </c>
      <c r="E36" s="43" t="s">
        <v>746</v>
      </c>
      <c r="F36" s="21">
        <v>45603</v>
      </c>
      <c r="G36" s="21">
        <v>45603</v>
      </c>
      <c r="H36" s="43" t="s">
        <v>725</v>
      </c>
      <c r="I36" s="43" t="s">
        <v>726</v>
      </c>
      <c r="J36" s="43" t="s">
        <v>725</v>
      </c>
      <c r="K36" s="43" t="s">
        <v>749</v>
      </c>
      <c r="L36" s="43" t="s">
        <v>34</v>
      </c>
      <c r="M36" s="9" t="s">
        <v>39</v>
      </c>
      <c r="N36" s="43" t="s">
        <v>728</v>
      </c>
      <c r="O36" s="18" t="s">
        <v>729</v>
      </c>
    </row>
    <row r="37" spans="2:15" s="29" customFormat="1" ht="87" hidden="1" customHeight="1" x14ac:dyDescent="0.2">
      <c r="B37" s="43" t="s">
        <v>10</v>
      </c>
      <c r="C37" s="43" t="s">
        <v>745</v>
      </c>
      <c r="D37" s="7" t="s">
        <v>33</v>
      </c>
      <c r="E37" s="43" t="s">
        <v>746</v>
      </c>
      <c r="F37" s="21">
        <v>45605</v>
      </c>
      <c r="G37" s="21">
        <v>45605</v>
      </c>
      <c r="H37" s="43" t="s">
        <v>747</v>
      </c>
      <c r="I37" s="43" t="s">
        <v>726</v>
      </c>
      <c r="J37" s="43" t="s">
        <v>725</v>
      </c>
      <c r="K37" s="43" t="s">
        <v>748</v>
      </c>
      <c r="L37" s="43" t="s">
        <v>34</v>
      </c>
      <c r="M37" s="9" t="s">
        <v>39</v>
      </c>
      <c r="N37" s="43" t="s">
        <v>728</v>
      </c>
      <c r="O37" s="18" t="s">
        <v>729</v>
      </c>
    </row>
    <row r="38" spans="2:15" s="29" customFormat="1" ht="87" hidden="1" customHeight="1" x14ac:dyDescent="0.2">
      <c r="B38" s="14" t="s">
        <v>10</v>
      </c>
      <c r="C38" s="14" t="s">
        <v>147</v>
      </c>
      <c r="D38" s="30" t="s">
        <v>33</v>
      </c>
      <c r="E38" s="14" t="s">
        <v>781</v>
      </c>
      <c r="F38" s="40">
        <v>45605</v>
      </c>
      <c r="G38" s="40">
        <v>45605</v>
      </c>
      <c r="H38" s="14" t="s">
        <v>762</v>
      </c>
      <c r="I38" s="14" t="s">
        <v>146</v>
      </c>
      <c r="J38" s="14" t="s">
        <v>774</v>
      </c>
      <c r="K38" s="14" t="s">
        <v>145</v>
      </c>
      <c r="L38" s="14" t="s">
        <v>34</v>
      </c>
      <c r="M38" s="31" t="s">
        <v>30</v>
      </c>
      <c r="N38" s="14" t="s">
        <v>144</v>
      </c>
      <c r="O38" s="18" t="s">
        <v>764</v>
      </c>
    </row>
    <row r="39" spans="2:15" s="29" customFormat="1" ht="130.80000000000001" hidden="1" customHeight="1" x14ac:dyDescent="0.2">
      <c r="B39" s="25" t="s">
        <v>10</v>
      </c>
      <c r="C39" s="4" t="s">
        <v>794</v>
      </c>
      <c r="D39" s="5" t="s">
        <v>35</v>
      </c>
      <c r="E39" s="4" t="s">
        <v>795</v>
      </c>
      <c r="F39" s="22">
        <v>45609</v>
      </c>
      <c r="G39" s="22">
        <v>45609</v>
      </c>
      <c r="H39" s="43" t="s">
        <v>117</v>
      </c>
      <c r="I39" s="43" t="s">
        <v>116</v>
      </c>
      <c r="J39" s="43" t="s">
        <v>115</v>
      </c>
      <c r="K39" s="43" t="s">
        <v>53</v>
      </c>
      <c r="L39" s="43" t="s">
        <v>34</v>
      </c>
      <c r="M39" s="9" t="s">
        <v>39</v>
      </c>
      <c r="N39" s="43" t="s">
        <v>115</v>
      </c>
      <c r="O39" s="18" t="s">
        <v>787</v>
      </c>
    </row>
    <row r="40" spans="2:15" s="29" customFormat="1" ht="73.2" hidden="1" customHeight="1" x14ac:dyDescent="0.2">
      <c r="B40" s="43" t="s">
        <v>10</v>
      </c>
      <c r="C40" s="43" t="s">
        <v>750</v>
      </c>
      <c r="D40" s="7" t="s">
        <v>33</v>
      </c>
      <c r="E40" s="43" t="s">
        <v>746</v>
      </c>
      <c r="F40" s="21">
        <v>45612</v>
      </c>
      <c r="G40" s="21">
        <v>45612</v>
      </c>
      <c r="H40" s="4" t="s">
        <v>1077</v>
      </c>
      <c r="I40" s="43" t="s">
        <v>726</v>
      </c>
      <c r="J40" s="43" t="s">
        <v>725</v>
      </c>
      <c r="K40" s="43" t="s">
        <v>751</v>
      </c>
      <c r="L40" s="43" t="s">
        <v>34</v>
      </c>
      <c r="M40" s="9" t="s">
        <v>39</v>
      </c>
      <c r="N40" s="43" t="s">
        <v>728</v>
      </c>
      <c r="O40" s="18" t="s">
        <v>729</v>
      </c>
    </row>
    <row r="41" spans="2:15" s="29" customFormat="1" ht="129.6" hidden="1" customHeight="1" x14ac:dyDescent="0.2">
      <c r="B41" s="25" t="s">
        <v>10</v>
      </c>
      <c r="C41" s="4" t="s">
        <v>122</v>
      </c>
      <c r="D41" s="5" t="s">
        <v>35</v>
      </c>
      <c r="E41" s="4" t="s">
        <v>121</v>
      </c>
      <c r="F41" s="22">
        <v>45612</v>
      </c>
      <c r="G41" s="22">
        <v>45616</v>
      </c>
      <c r="H41" s="43" t="s">
        <v>120</v>
      </c>
      <c r="I41" s="43" t="s">
        <v>116</v>
      </c>
      <c r="J41" s="43" t="s">
        <v>115</v>
      </c>
      <c r="K41" s="43" t="s">
        <v>119</v>
      </c>
      <c r="L41" s="43" t="s">
        <v>34</v>
      </c>
      <c r="M41" s="9" t="s">
        <v>30</v>
      </c>
      <c r="N41" s="43" t="s">
        <v>115</v>
      </c>
      <c r="O41" s="18" t="s">
        <v>782</v>
      </c>
    </row>
    <row r="42" spans="2:15" s="29" customFormat="1" ht="75" hidden="1" customHeight="1" x14ac:dyDescent="0.2">
      <c r="B42" s="43" t="s">
        <v>10</v>
      </c>
      <c r="C42" s="43" t="s">
        <v>759</v>
      </c>
      <c r="D42" s="7" t="s">
        <v>33</v>
      </c>
      <c r="E42" s="43" t="s">
        <v>746</v>
      </c>
      <c r="F42" s="21">
        <v>45613</v>
      </c>
      <c r="G42" s="21">
        <v>45613</v>
      </c>
      <c r="H42" s="43" t="s">
        <v>757</v>
      </c>
      <c r="I42" s="43" t="s">
        <v>758</v>
      </c>
      <c r="J42" s="43" t="s">
        <v>725</v>
      </c>
      <c r="K42" s="43" t="s">
        <v>755</v>
      </c>
      <c r="L42" s="43" t="s">
        <v>34</v>
      </c>
      <c r="M42" s="9" t="s">
        <v>39</v>
      </c>
      <c r="N42" s="43" t="s">
        <v>728</v>
      </c>
      <c r="O42" s="18" t="s">
        <v>729</v>
      </c>
    </row>
    <row r="43" spans="2:15" x14ac:dyDescent="0.2">
      <c r="B43" s="29"/>
      <c r="C43" s="29"/>
      <c r="D43" s="29"/>
      <c r="E43" s="29"/>
      <c r="F43" s="29"/>
      <c r="G43" s="29"/>
      <c r="H43" s="29"/>
      <c r="I43" s="29"/>
      <c r="J43" s="29"/>
      <c r="K43" s="29"/>
      <c r="L43" s="29"/>
      <c r="M43" s="29"/>
      <c r="N43" s="29"/>
      <c r="O43" s="29"/>
    </row>
    <row r="44" spans="2:15" x14ac:dyDescent="0.2">
      <c r="B44" s="29"/>
      <c r="C44" s="29"/>
      <c r="D44" s="29"/>
      <c r="E44" s="29"/>
      <c r="F44" s="29"/>
      <c r="G44" s="29"/>
      <c r="H44" s="29"/>
      <c r="I44" s="29"/>
      <c r="J44" s="29"/>
      <c r="K44" s="29"/>
      <c r="L44" s="29"/>
      <c r="M44" s="29"/>
      <c r="N44" s="29"/>
      <c r="O44" s="29"/>
    </row>
    <row r="45" spans="2:15" x14ac:dyDescent="0.2">
      <c r="B45" s="29"/>
      <c r="C45" s="29"/>
      <c r="D45" s="29"/>
      <c r="E45" s="29"/>
      <c r="F45" s="29"/>
      <c r="G45" s="29"/>
      <c r="H45" s="29"/>
      <c r="I45" s="29"/>
      <c r="J45" s="29"/>
      <c r="K45" s="29"/>
      <c r="L45" s="29"/>
      <c r="M45" s="29"/>
      <c r="N45" s="29"/>
      <c r="O45" s="29"/>
    </row>
    <row r="46" spans="2:15" x14ac:dyDescent="0.2">
      <c r="B46" s="29"/>
      <c r="C46" s="29"/>
      <c r="D46" s="29"/>
      <c r="E46" s="29"/>
      <c r="F46" s="29"/>
      <c r="G46" s="29"/>
      <c r="H46" s="29"/>
      <c r="I46" s="29"/>
      <c r="J46" s="29"/>
      <c r="K46" s="29"/>
      <c r="L46" s="29"/>
      <c r="M46" s="29"/>
      <c r="N46" s="29"/>
      <c r="O46" s="29"/>
    </row>
    <row r="47" spans="2:15" x14ac:dyDescent="0.2">
      <c r="B47" s="29"/>
      <c r="C47" s="29"/>
      <c r="D47" s="29"/>
      <c r="E47" s="29"/>
      <c r="F47" s="29"/>
      <c r="G47" s="29"/>
      <c r="H47" s="29"/>
      <c r="I47" s="29"/>
      <c r="J47" s="29"/>
      <c r="K47" s="29"/>
      <c r="L47" s="29"/>
      <c r="M47" s="29"/>
      <c r="N47" s="29"/>
      <c r="O47" s="29"/>
    </row>
    <row r="48" spans="2:15" x14ac:dyDescent="0.2">
      <c r="B48" s="29"/>
      <c r="C48" s="29"/>
      <c r="D48" s="29"/>
      <c r="E48" s="29"/>
      <c r="F48" s="29"/>
      <c r="G48" s="29"/>
      <c r="H48" s="29"/>
      <c r="I48" s="29"/>
      <c r="J48" s="29"/>
      <c r="K48" s="29"/>
      <c r="L48" s="29"/>
      <c r="M48" s="29"/>
      <c r="N48" s="29"/>
      <c r="O48" s="29"/>
    </row>
    <row r="49" spans="2:15" x14ac:dyDescent="0.2">
      <c r="B49" s="29"/>
      <c r="C49" s="29"/>
      <c r="D49" s="29"/>
      <c r="E49" s="29"/>
      <c r="F49" s="29"/>
      <c r="G49" s="29"/>
      <c r="H49" s="29"/>
      <c r="I49" s="29"/>
      <c r="J49" s="29"/>
      <c r="K49" s="29"/>
      <c r="L49" s="29"/>
      <c r="M49" s="29"/>
      <c r="N49" s="29"/>
      <c r="O49" s="29"/>
    </row>
    <row r="50" spans="2:15" x14ac:dyDescent="0.2">
      <c r="B50" s="29"/>
      <c r="C50" s="29"/>
      <c r="D50" s="29"/>
      <c r="E50" s="29"/>
      <c r="F50" s="29"/>
      <c r="G50" s="29"/>
      <c r="H50" s="29"/>
      <c r="I50" s="29"/>
      <c r="J50" s="29"/>
      <c r="K50" s="29"/>
      <c r="L50" s="29"/>
      <c r="M50" s="29"/>
      <c r="N50" s="29"/>
      <c r="O50" s="29"/>
    </row>
    <row r="51" spans="2:15" x14ac:dyDescent="0.2">
      <c r="B51" s="29"/>
      <c r="C51" s="29"/>
      <c r="D51" s="29"/>
      <c r="E51" s="29"/>
      <c r="F51" s="29"/>
      <c r="G51" s="29"/>
      <c r="H51" s="29"/>
      <c r="I51" s="29"/>
      <c r="J51" s="29"/>
      <c r="K51" s="29"/>
      <c r="L51" s="29"/>
      <c r="M51" s="29"/>
      <c r="N51" s="29"/>
      <c r="O51" s="29"/>
    </row>
    <row r="52" spans="2:15" x14ac:dyDescent="0.2">
      <c r="B52" s="29"/>
      <c r="C52" s="29"/>
      <c r="D52" s="29"/>
      <c r="E52" s="29"/>
      <c r="F52" s="29"/>
      <c r="G52" s="29"/>
      <c r="H52" s="29"/>
      <c r="I52" s="29"/>
      <c r="J52" s="29"/>
      <c r="K52" s="29"/>
      <c r="L52" s="29"/>
      <c r="M52" s="29"/>
      <c r="N52" s="29"/>
      <c r="O52" s="29"/>
    </row>
    <row r="53" spans="2:15" x14ac:dyDescent="0.2">
      <c r="B53" s="29"/>
      <c r="C53" s="29"/>
      <c r="D53" s="29"/>
      <c r="E53" s="29"/>
      <c r="F53" s="29"/>
      <c r="G53" s="29"/>
      <c r="H53" s="29"/>
      <c r="I53" s="29"/>
      <c r="J53" s="29"/>
      <c r="K53" s="29"/>
      <c r="L53" s="29"/>
      <c r="M53" s="29"/>
      <c r="N53" s="29"/>
      <c r="O53" s="29"/>
    </row>
    <row r="54" spans="2:15" x14ac:dyDescent="0.2">
      <c r="B54" s="29"/>
      <c r="C54" s="29"/>
      <c r="D54" s="29"/>
      <c r="E54" s="29"/>
      <c r="F54" s="29"/>
      <c r="G54" s="29"/>
      <c r="H54" s="29"/>
      <c r="I54" s="29"/>
      <c r="J54" s="29"/>
      <c r="K54" s="29"/>
      <c r="L54" s="29"/>
      <c r="M54" s="29"/>
      <c r="N54" s="29"/>
      <c r="O54" s="29"/>
    </row>
    <row r="55" spans="2:15" x14ac:dyDescent="0.2">
      <c r="B55" s="29"/>
      <c r="C55" s="29"/>
      <c r="D55" s="29"/>
      <c r="E55" s="29"/>
      <c r="F55" s="29"/>
      <c r="G55" s="29"/>
      <c r="H55" s="29"/>
      <c r="I55" s="29"/>
      <c r="J55" s="29"/>
      <c r="K55" s="29"/>
      <c r="L55" s="29"/>
      <c r="M55" s="29"/>
      <c r="N55" s="29"/>
      <c r="O55" s="29"/>
    </row>
    <row r="56" spans="2:15" x14ac:dyDescent="0.2">
      <c r="B56" s="29"/>
      <c r="C56" s="29"/>
      <c r="D56" s="29"/>
      <c r="E56" s="29"/>
      <c r="F56" s="29"/>
      <c r="G56" s="29"/>
      <c r="H56" s="29"/>
      <c r="I56" s="29"/>
      <c r="J56" s="29"/>
      <c r="K56" s="29"/>
      <c r="L56" s="29"/>
      <c r="M56" s="29"/>
      <c r="N56" s="29"/>
      <c r="O56" s="29"/>
    </row>
    <row r="57" spans="2:15" x14ac:dyDescent="0.2">
      <c r="B57" s="29"/>
      <c r="C57" s="29"/>
      <c r="D57" s="29"/>
      <c r="E57" s="29"/>
      <c r="F57" s="29"/>
      <c r="G57" s="29"/>
      <c r="H57" s="29"/>
      <c r="I57" s="29"/>
      <c r="J57" s="29"/>
      <c r="K57" s="29"/>
      <c r="L57" s="29"/>
      <c r="M57" s="29"/>
      <c r="N57" s="29"/>
      <c r="O57" s="29"/>
    </row>
    <row r="58" spans="2:15" x14ac:dyDescent="0.2">
      <c r="B58" s="29"/>
      <c r="C58" s="29"/>
      <c r="D58" s="29"/>
      <c r="E58" s="29"/>
      <c r="F58" s="29"/>
      <c r="G58" s="29"/>
      <c r="H58" s="29"/>
      <c r="I58" s="29"/>
      <c r="J58" s="29"/>
      <c r="K58" s="29"/>
      <c r="L58" s="29"/>
      <c r="M58" s="29"/>
      <c r="N58" s="29"/>
      <c r="O58" s="29"/>
    </row>
    <row r="59" spans="2:15" x14ac:dyDescent="0.2">
      <c r="B59" s="29"/>
      <c r="C59" s="29"/>
      <c r="D59" s="29"/>
      <c r="E59" s="29"/>
      <c r="F59" s="29"/>
      <c r="G59" s="29"/>
      <c r="H59" s="29"/>
      <c r="I59" s="29"/>
      <c r="J59" s="29"/>
      <c r="K59" s="29"/>
      <c r="L59" s="29"/>
      <c r="M59" s="29"/>
      <c r="N59" s="29"/>
      <c r="O59" s="29"/>
    </row>
    <row r="60" spans="2:15" x14ac:dyDescent="0.2">
      <c r="B60" s="29"/>
      <c r="C60" s="29"/>
      <c r="D60" s="29"/>
      <c r="E60" s="29"/>
      <c r="F60" s="29"/>
      <c r="G60" s="29"/>
      <c r="H60" s="29"/>
      <c r="I60" s="29"/>
      <c r="J60" s="29"/>
      <c r="K60" s="29"/>
      <c r="L60" s="29"/>
      <c r="M60" s="29"/>
      <c r="N60" s="29"/>
      <c r="O60" s="29"/>
    </row>
    <row r="61" spans="2:15" x14ac:dyDescent="0.2">
      <c r="B61" s="29"/>
      <c r="C61" s="29"/>
      <c r="D61" s="29"/>
      <c r="E61" s="29"/>
      <c r="F61" s="29"/>
      <c r="G61" s="29"/>
      <c r="H61" s="29"/>
      <c r="I61" s="29"/>
      <c r="J61" s="29"/>
      <c r="K61" s="29"/>
      <c r="L61" s="29"/>
      <c r="M61" s="29"/>
      <c r="N61" s="29"/>
      <c r="O61" s="29"/>
    </row>
    <row r="62" spans="2:15" x14ac:dyDescent="0.2">
      <c r="B62" s="29"/>
      <c r="C62" s="29"/>
      <c r="D62" s="29"/>
      <c r="E62" s="29"/>
      <c r="F62" s="29"/>
      <c r="G62" s="29"/>
      <c r="H62" s="29"/>
      <c r="I62" s="29"/>
      <c r="J62" s="29"/>
      <c r="K62" s="29"/>
      <c r="L62" s="29"/>
      <c r="M62" s="29"/>
      <c r="N62" s="29"/>
      <c r="O62" s="29"/>
    </row>
    <row r="63" spans="2:15" x14ac:dyDescent="0.2">
      <c r="B63" s="29"/>
      <c r="C63" s="29"/>
      <c r="D63" s="29"/>
      <c r="E63" s="29"/>
      <c r="F63" s="29"/>
      <c r="G63" s="29"/>
      <c r="H63" s="29"/>
      <c r="I63" s="29"/>
      <c r="J63" s="29"/>
      <c r="K63" s="29"/>
      <c r="L63" s="29"/>
      <c r="M63" s="29"/>
      <c r="N63" s="29"/>
      <c r="O63" s="29"/>
    </row>
    <row r="64" spans="2:15" x14ac:dyDescent="0.2">
      <c r="B64" s="29"/>
      <c r="C64" s="29"/>
      <c r="D64" s="29"/>
      <c r="E64" s="29"/>
      <c r="F64" s="29"/>
      <c r="G64" s="29"/>
      <c r="H64" s="29"/>
      <c r="I64" s="29"/>
      <c r="J64" s="29"/>
      <c r="K64" s="29"/>
      <c r="L64" s="29"/>
      <c r="M64" s="29"/>
      <c r="N64" s="29"/>
      <c r="O64" s="29"/>
    </row>
    <row r="65" spans="2:15" x14ac:dyDescent="0.2">
      <c r="B65" s="29"/>
      <c r="C65" s="29"/>
      <c r="D65" s="29"/>
      <c r="E65" s="29"/>
      <c r="F65" s="29"/>
      <c r="G65" s="29"/>
      <c r="H65" s="29"/>
      <c r="I65" s="29"/>
      <c r="J65" s="29"/>
      <c r="K65" s="29"/>
      <c r="L65" s="29"/>
      <c r="M65" s="29"/>
      <c r="N65" s="29"/>
      <c r="O65" s="29"/>
    </row>
    <row r="66" spans="2:15" x14ac:dyDescent="0.2">
      <c r="B66" s="29"/>
      <c r="C66" s="29"/>
      <c r="D66" s="29"/>
      <c r="E66" s="29"/>
      <c r="F66" s="29"/>
      <c r="G66" s="29"/>
      <c r="H66" s="29"/>
      <c r="I66" s="29"/>
      <c r="J66" s="29"/>
      <c r="K66" s="29"/>
      <c r="L66" s="29"/>
      <c r="M66" s="29"/>
      <c r="N66" s="29"/>
      <c r="O66" s="29"/>
    </row>
    <row r="67" spans="2:15" x14ac:dyDescent="0.2">
      <c r="B67" s="29"/>
      <c r="C67" s="29"/>
      <c r="D67" s="29"/>
      <c r="E67" s="29"/>
      <c r="F67" s="29"/>
      <c r="G67" s="29"/>
      <c r="H67" s="29"/>
      <c r="I67" s="29"/>
      <c r="J67" s="29"/>
      <c r="K67" s="29"/>
      <c r="L67" s="29"/>
      <c r="M67" s="29"/>
      <c r="N67" s="29"/>
      <c r="O67" s="29"/>
    </row>
    <row r="68" spans="2:15" x14ac:dyDescent="0.2">
      <c r="B68" s="29"/>
      <c r="C68" s="29"/>
      <c r="D68" s="29"/>
      <c r="E68" s="29"/>
      <c r="F68" s="29"/>
      <c r="G68" s="29"/>
      <c r="H68" s="29"/>
      <c r="I68" s="29"/>
      <c r="J68" s="29"/>
      <c r="K68" s="29"/>
      <c r="L68" s="29"/>
      <c r="M68" s="29"/>
      <c r="N68" s="29"/>
      <c r="O68" s="29"/>
    </row>
    <row r="69" spans="2:15" x14ac:dyDescent="0.2">
      <c r="B69" s="29"/>
      <c r="C69" s="29"/>
      <c r="D69" s="29"/>
      <c r="E69" s="29"/>
      <c r="F69" s="29"/>
      <c r="G69" s="29"/>
      <c r="H69" s="29"/>
      <c r="I69" s="29"/>
      <c r="J69" s="29"/>
      <c r="K69" s="29"/>
      <c r="L69" s="29"/>
      <c r="M69" s="29"/>
      <c r="N69" s="29"/>
      <c r="O69" s="29"/>
    </row>
    <row r="70" spans="2:15" x14ac:dyDescent="0.2">
      <c r="B70" s="29"/>
      <c r="C70" s="29"/>
      <c r="D70" s="29"/>
      <c r="E70" s="29"/>
      <c r="F70" s="29"/>
      <c r="G70" s="29"/>
      <c r="H70" s="29"/>
      <c r="I70" s="29"/>
      <c r="J70" s="29"/>
      <c r="K70" s="29"/>
      <c r="L70" s="29"/>
      <c r="M70" s="29"/>
      <c r="N70" s="29"/>
      <c r="O70" s="29"/>
    </row>
    <row r="71" spans="2:15" x14ac:dyDescent="0.2">
      <c r="B71" s="29"/>
      <c r="C71" s="29"/>
      <c r="D71" s="29"/>
      <c r="E71" s="29"/>
      <c r="F71" s="29"/>
      <c r="G71" s="29"/>
      <c r="H71" s="29"/>
      <c r="I71" s="29"/>
      <c r="J71" s="29"/>
      <c r="K71" s="29"/>
      <c r="L71" s="29"/>
      <c r="M71" s="29"/>
      <c r="N71" s="29"/>
      <c r="O71" s="29"/>
    </row>
    <row r="72" spans="2:15" x14ac:dyDescent="0.2">
      <c r="B72" s="29"/>
      <c r="C72" s="29"/>
      <c r="D72" s="29"/>
      <c r="E72" s="29"/>
      <c r="F72" s="29"/>
      <c r="G72" s="29"/>
      <c r="H72" s="29"/>
      <c r="I72" s="29"/>
      <c r="J72" s="29"/>
      <c r="K72" s="29"/>
      <c r="L72" s="29"/>
      <c r="M72" s="29"/>
      <c r="N72" s="29"/>
      <c r="O72" s="29"/>
    </row>
    <row r="73" spans="2:15" x14ac:dyDescent="0.2">
      <c r="B73" s="29"/>
      <c r="C73" s="29"/>
      <c r="D73" s="29"/>
      <c r="E73" s="29"/>
      <c r="F73" s="29"/>
      <c r="G73" s="29"/>
      <c r="H73" s="29"/>
      <c r="I73" s="29"/>
      <c r="J73" s="29"/>
      <c r="K73" s="29"/>
      <c r="L73" s="29"/>
      <c r="M73" s="29"/>
      <c r="N73" s="29"/>
      <c r="O73" s="29"/>
    </row>
    <row r="74" spans="2:15" x14ac:dyDescent="0.2">
      <c r="B74" s="29"/>
      <c r="C74" s="29"/>
      <c r="D74" s="29"/>
      <c r="E74" s="29"/>
      <c r="F74" s="29"/>
      <c r="G74" s="29"/>
      <c r="H74" s="29"/>
      <c r="I74" s="29"/>
      <c r="J74" s="29"/>
      <c r="K74" s="29"/>
      <c r="L74" s="29"/>
      <c r="M74" s="29"/>
      <c r="N74" s="29"/>
      <c r="O74" s="29"/>
    </row>
    <row r="75" spans="2:15" x14ac:dyDescent="0.2">
      <c r="B75" s="29"/>
      <c r="C75" s="29"/>
      <c r="D75" s="29"/>
      <c r="E75" s="29"/>
      <c r="F75" s="29"/>
      <c r="G75" s="29"/>
      <c r="H75" s="29"/>
      <c r="I75" s="29"/>
      <c r="J75" s="29"/>
      <c r="K75" s="29"/>
      <c r="L75" s="29"/>
      <c r="M75" s="29"/>
      <c r="N75" s="29"/>
      <c r="O75" s="29"/>
    </row>
    <row r="76" spans="2:15" x14ac:dyDescent="0.2">
      <c r="B76" s="29"/>
      <c r="C76" s="29"/>
      <c r="D76" s="29"/>
      <c r="E76" s="29"/>
      <c r="F76" s="29"/>
      <c r="G76" s="29"/>
      <c r="H76" s="29"/>
      <c r="I76" s="29"/>
      <c r="J76" s="29"/>
      <c r="K76" s="29"/>
      <c r="L76" s="29"/>
      <c r="M76" s="29"/>
      <c r="N76" s="29"/>
      <c r="O76" s="29"/>
    </row>
    <row r="77" spans="2:15" x14ac:dyDescent="0.2">
      <c r="B77" s="29"/>
      <c r="C77" s="29"/>
      <c r="D77" s="29"/>
      <c r="E77" s="29"/>
      <c r="F77" s="29"/>
      <c r="G77" s="29"/>
      <c r="H77" s="29"/>
      <c r="I77" s="29"/>
      <c r="J77" s="29"/>
      <c r="K77" s="29"/>
      <c r="L77" s="29"/>
      <c r="M77" s="29"/>
      <c r="N77" s="29"/>
      <c r="O77" s="29"/>
    </row>
    <row r="78" spans="2:15" x14ac:dyDescent="0.2">
      <c r="B78" s="29"/>
      <c r="C78" s="29"/>
      <c r="D78" s="29"/>
      <c r="E78" s="29"/>
      <c r="F78" s="29"/>
      <c r="G78" s="29"/>
      <c r="H78" s="29"/>
      <c r="I78" s="29"/>
      <c r="J78" s="29"/>
      <c r="K78" s="29"/>
      <c r="L78" s="29"/>
      <c r="M78" s="29"/>
      <c r="N78" s="29"/>
      <c r="O78" s="29"/>
    </row>
    <row r="79" spans="2:15" x14ac:dyDescent="0.2">
      <c r="B79" s="29"/>
      <c r="C79" s="29"/>
      <c r="D79" s="29"/>
      <c r="E79" s="29"/>
      <c r="F79" s="29"/>
      <c r="G79" s="29"/>
      <c r="H79" s="29"/>
      <c r="I79" s="29"/>
      <c r="J79" s="29"/>
      <c r="K79" s="29"/>
      <c r="L79" s="29"/>
      <c r="M79" s="29"/>
      <c r="N79" s="29"/>
      <c r="O79" s="29"/>
    </row>
    <row r="80" spans="2:15" x14ac:dyDescent="0.2">
      <c r="B80" s="29"/>
      <c r="C80" s="29"/>
      <c r="D80" s="29"/>
      <c r="E80" s="29"/>
      <c r="F80" s="29"/>
      <c r="G80" s="29"/>
      <c r="H80" s="29"/>
      <c r="I80" s="29"/>
      <c r="J80" s="29"/>
      <c r="K80" s="29"/>
      <c r="L80" s="29"/>
      <c r="M80" s="29"/>
      <c r="N80" s="29"/>
      <c r="O80" s="29"/>
    </row>
    <row r="81" spans="2:15" x14ac:dyDescent="0.2">
      <c r="B81" s="29"/>
      <c r="C81" s="29"/>
      <c r="D81" s="29"/>
      <c r="E81" s="29"/>
      <c r="F81" s="29"/>
      <c r="G81" s="29"/>
      <c r="H81" s="29"/>
      <c r="I81" s="29"/>
      <c r="J81" s="29"/>
      <c r="K81" s="29"/>
      <c r="L81" s="29"/>
      <c r="M81" s="29"/>
      <c r="N81" s="29"/>
      <c r="O81" s="29"/>
    </row>
    <row r="82" spans="2:15" x14ac:dyDescent="0.2">
      <c r="B82" s="29"/>
      <c r="C82" s="29"/>
      <c r="D82" s="29"/>
      <c r="E82" s="29"/>
      <c r="F82" s="29"/>
      <c r="G82" s="29"/>
      <c r="H82" s="29"/>
      <c r="I82" s="29"/>
      <c r="J82" s="29"/>
      <c r="K82" s="29"/>
      <c r="L82" s="29"/>
      <c r="M82" s="29"/>
      <c r="N82" s="29"/>
      <c r="O82" s="29"/>
    </row>
  </sheetData>
  <sheetProtection insertRows="0" insertHyperlinks="0" deleteRows="0" sort="0" autoFilter="0"/>
  <autoFilter ref="B2:O82">
    <filterColumn colId="11">
      <filters blank="1">
        <filter val="有"/>
      </filters>
    </filterColumn>
  </autoFilter>
  <mergeCells count="1">
    <mergeCell ref="B1:O1"/>
  </mergeCells>
  <phoneticPr fontId="2"/>
  <dataValidations count="11">
    <dataValidation type="list" allowBlank="1" showInputMessage="1" showErrorMessage="1" sqref="L83:L1048576 WLI2 WKU3:WKU42 WLI43:WLI1048576 WBM2 WAY3:WAY42 WBM43:WBM1048576 VRQ2 VRC3:VRC42 VRQ43:VRQ1048576 VHU2 VHG3:VHG42 VHU43:VHU1048576 UXY2 UXK3:UXK42 UXY43:UXY1048576 UOC2 UNO3:UNO42 UOC43:UOC1048576 UEG2 UDS3:UDS42 UEG43:UEG1048576 TUK2 TTW3:TTW42 TUK43:TUK1048576 TKO2 TKA3:TKA42 TKO43:TKO1048576 TAS2 TAE3:TAE42 TAS43:TAS1048576 SQW2 SQI3:SQI42 SQW43:SQW1048576 SHA2 SGM3:SGM42 SHA43:SHA1048576 RXE2 RWQ3:RWQ42 RXE43:RXE1048576 RNI2 RMU3:RMU42 RNI43:RNI1048576 RDM2 RCY3:RCY42 RDM43:RDM1048576 QTQ2 QTC3:QTC42 QTQ43:QTQ1048576 QJU2 QJG3:QJG42 QJU43:QJU1048576 PZY2 PZK3:PZK42 PZY43:PZY1048576 PQC2 PPO3:PPO42 PQC43:PQC1048576 PGG2 PFS3:PFS42 PGG43:PGG1048576 OWK2 OVW3:OVW42 OWK43:OWK1048576 OMO2 OMA3:OMA42 OMO43:OMO1048576 OCS2 OCE3:OCE42 OCS43:OCS1048576 NSW2 NSI3:NSI42 NSW43:NSW1048576 NJA2 NIM3:NIM42 NJA43:NJA1048576 MZE2 MYQ3:MYQ42 MZE43:MZE1048576 MPI2 MOU3:MOU42 MPI43:MPI1048576 MFM2 MEY3:MEY42 MFM43:MFM1048576 LVQ2 LVC3:LVC42 LVQ43:LVQ1048576 LLU2 LLG3:LLG42 LLU43:LLU1048576 LBY2 LBK3:LBK42 LBY43:LBY1048576 KSC2 KRO3:KRO42 KSC43:KSC1048576 KIG2 KHS3:KHS42 KIG43:KIG1048576 JYK2 JXW3:JXW42 JYK43:JYK1048576 JOO2 JOA3:JOA42 JOO43:JOO1048576 JES2 JEE3:JEE42 JES43:JES1048576 IUW2 IUI3:IUI42 IUW43:IUW1048576 ILA2 IKM3:IKM42 ILA43:ILA1048576 IBE2 IAQ3:IAQ42 IBE43:IBE1048576 HRI2 HQU3:HQU42 HRI43:HRI1048576 HHM2 HGY3:HGY42 HHM43:HHM1048576 GXQ2 GXC3:GXC42 GXQ43:GXQ1048576 GNU2 GNG3:GNG42 GNU43:GNU1048576 GDY2 GDK3:GDK42 GDY43:GDY1048576 FUC2 FTO3:FTO42 FUC43:FUC1048576 FKG2 FJS3:FJS42 FKG43:FKG1048576 FAK2 EZW3:EZW42 FAK43:FAK1048576 EQO2 EQA3:EQA42 EQO43:EQO1048576 EGS2 EGE3:EGE42 EGS43:EGS1048576 DWW2 DWI3:DWI42 DWW43:DWW1048576 DNA2 DMM3:DMM42 DNA43:DNA1048576 DDE2 DCQ3:DCQ42 DDE43:DDE1048576 CTI2 CSU3:CSU42 CTI43:CTI1048576 CJM2 CIY3:CIY42 CJM43:CJM1048576 BZQ2 BZC3:BZC42 BZQ43:BZQ1048576 BPU2 BPG3:BPG42 BPU43:BPU1048576 BFY2 BFK3:BFK42 BFY43:BFY1048576 AWC2 AVO3:AVO42 AWC43:AWC1048576 AMG2 ALS3:ALS42 AMG43:AMG1048576 ACK2 ABW3:ABW42 ACK43:ACK1048576 SO2 SA3:SA42 SO43:SO1048576 IS2 IE3:IE42 IS43:IS1048576 WVE2 WUQ3:WUQ42 WVE43:WVE1048576 L3:L6 L14:L42">
      <formula1>"有料,無料,その他"</formula1>
    </dataValidation>
    <dataValidation type="list" allowBlank="1" showInputMessage="1" showErrorMessage="1" sqref="ACG43:ACG1048576 SK2 RW3:RW42 SK43:SK1048576 IO2 IA3:IA42 IO43:IO1048576 WVA2 WUM3:WUM42 WVA43:WVA1048576 WLE2 WKQ3:WKQ42 WLE43:WLE1048576 WBI2 WAU3:WAU42 WBI43:WBI1048576 VRM2 VQY3:VQY42 VRM43:VRM1048576 VHQ2 VHC3:VHC42 VHQ43:VHQ1048576 UXU2 UXG3:UXG42 UXU43:UXU1048576 UNY2 UNK3:UNK42 UNY43:UNY1048576 UEC2 UDO3:UDO42 UEC43:UEC1048576 TUG2 TTS3:TTS42 TUG43:TUG1048576 TKK2 TJW3:TJW42 TKK43:TKK1048576 TAO2 TAA3:TAA42 TAO43:TAO1048576 SQS2 SQE3:SQE42 SQS43:SQS1048576 SGW2 SGI3:SGI42 SGW43:SGW1048576 RXA2 RWM3:RWM42 RXA43:RXA1048576 RNE2 RMQ3:RMQ42 RNE43:RNE1048576 RDI2 RCU3:RCU42 RDI43:RDI1048576 QTM2 QSY3:QSY42 QTM43:QTM1048576 QJQ2 QJC3:QJC42 QJQ43:QJQ1048576 PZU2 PZG3:PZG42 PZU43:PZU1048576 PPY2 PPK3:PPK42 PPY43:PPY1048576 PGC2 PFO3:PFO42 PGC43:PGC1048576 OWG2 OVS3:OVS42 OWG43:OWG1048576 OMK2 OLW3:OLW42 OMK43:OMK1048576 OCO2 OCA3:OCA42 OCO43:OCO1048576 NSS2 NSE3:NSE42 NSS43:NSS1048576 NIW2 NII3:NII42 NIW43:NIW1048576 MZA2 MYM3:MYM42 MZA43:MZA1048576 MPE2 MOQ3:MOQ42 MPE43:MPE1048576 MFI2 MEU3:MEU42 MFI43:MFI1048576 LVM2 LUY3:LUY42 LVM43:LVM1048576 LLQ2 LLC3:LLC42 LLQ43:LLQ1048576 LBU2 LBG3:LBG42 LBU43:LBU1048576 KRY2 KRK3:KRK42 KRY43:KRY1048576 KIC2 KHO3:KHO42 KIC43:KIC1048576 JYG2 JXS3:JXS42 JYG43:JYG1048576 JOK2 JNW3:JNW42 JOK43:JOK1048576 JEO2 JEA3:JEA42 JEO43:JEO1048576 IUS2 IUE3:IUE42 IUS43:IUS1048576 IKW2 IKI3:IKI42 IKW43:IKW1048576 IBA2 IAM3:IAM42 IBA43:IBA1048576 HRE2 HQQ3:HQQ42 HRE43:HRE1048576 HHI2 HGU3:HGU42 HHI43:HHI1048576 GXM2 GWY3:GWY42 GXM43:GXM1048576 GNQ2 GNC3:GNC42 GNQ43:GNQ1048576 GDU2 GDG3:GDG42 GDU43:GDU1048576 FTY2 FTK3:FTK42 FTY43:FTY1048576 FKC2 FJO3:FJO42 FKC43:FKC1048576 FAG2 EZS3:EZS42 FAG43:FAG1048576 EQK2 EPW3:EPW42 EQK43:EQK1048576 EGO2 EGA3:EGA42 EGO43:EGO1048576 DWS2 DWE3:DWE42 DWS43:DWS1048576 DMW2 DMI3:DMI42 DMW43:DMW1048576 DDA2 DCM3:DCM42 DDA43:DDA1048576 CTE2 CSQ3:CSQ42 CTE43:CTE1048576 CJI2 CIU3:CIU42 CJI43:CJI1048576 BZM2 BYY3:BYY42 BZM43:BZM1048576 BPQ2 BPC3:BPC42 BPQ43:BPQ1048576 BFU2 BFG3:BFG42 BFU43:BFU1048576 AVY2 AVK3:AVK42 AVY43:AVY1048576 AMC2 ALO3:ALO42 AMC43:AMC1048576 ACG2 ABS3:ABS42">
      <formula1>"在住・在勤条件あり,在住・在勤条件なし"</formula1>
    </dataValidation>
    <dataValidation type="list" allowBlank="1" showInputMessage="1" showErrorMessage="1" sqref="ABW43:ABW1048576 SA2 RM3:RM42 SA43:SA1048576 IE2 HQ3:HQ42 IE43:IE1048576 WUQ2 WUC3:WUC42 WUQ43:WUQ1048576 WKU2 WKG3:WKG42 WKU43:WKU1048576 WAY2 WAK3:WAK42 WAY43:WAY1048576 VRC2 VQO3:VQO42 VRC43:VRC1048576 VHG2 VGS3:VGS42 VHG43:VHG1048576 UXK2 UWW3:UWW42 UXK43:UXK1048576 UNO2 UNA3:UNA42 UNO43:UNO1048576 UDS2 UDE3:UDE42 UDS43:UDS1048576 TTW2 TTI3:TTI42 TTW43:TTW1048576 TKA2 TJM3:TJM42 TKA43:TKA1048576 TAE2 SZQ3:SZQ42 TAE43:TAE1048576 SQI2 SPU3:SPU42 SQI43:SQI1048576 SGM2 SFY3:SFY42 SGM43:SGM1048576 RWQ2 RWC3:RWC42 RWQ43:RWQ1048576 RMU2 RMG3:RMG42 RMU43:RMU1048576 RCY2 RCK3:RCK42 RCY43:RCY1048576 QTC2 QSO3:QSO42 QTC43:QTC1048576 QJG2 QIS3:QIS42 QJG43:QJG1048576 PZK2 PYW3:PYW42 PZK43:PZK1048576 PPO2 PPA3:PPA42 PPO43:PPO1048576 PFS2 PFE3:PFE42 PFS43:PFS1048576 OVW2 OVI3:OVI42 OVW43:OVW1048576 OMA2 OLM3:OLM42 OMA43:OMA1048576 OCE2 OBQ3:OBQ42 OCE43:OCE1048576 NSI2 NRU3:NRU42 NSI43:NSI1048576 NIM2 NHY3:NHY42 NIM43:NIM1048576 MYQ2 MYC3:MYC42 MYQ43:MYQ1048576 MOU2 MOG3:MOG42 MOU43:MOU1048576 MEY2 MEK3:MEK42 MEY43:MEY1048576 LVC2 LUO3:LUO42 LVC43:LVC1048576 LLG2 LKS3:LKS42 LLG43:LLG1048576 LBK2 LAW3:LAW42 LBK43:LBK1048576 KRO2 KRA3:KRA42 KRO43:KRO1048576 KHS2 KHE3:KHE42 KHS43:KHS1048576 JXW2 JXI3:JXI42 JXW43:JXW1048576 JOA2 JNM3:JNM42 JOA43:JOA1048576 JEE2 JDQ3:JDQ42 JEE43:JEE1048576 IUI2 ITU3:ITU42 IUI43:IUI1048576 IKM2 IJY3:IJY42 IKM43:IKM1048576 IAQ2 IAC3:IAC42 IAQ43:IAQ1048576 HQU2 HQG3:HQG42 HQU43:HQU1048576 HGY2 HGK3:HGK42 HGY43:HGY1048576 GXC2 GWO3:GWO42 GXC43:GXC1048576 GNG2 GMS3:GMS42 GNG43:GNG1048576 GDK2 GCW3:GCW42 GDK43:GDK1048576 FTO2 FTA3:FTA42 FTO43:FTO1048576 FJS2 FJE3:FJE42 FJS43:FJS1048576 EZW2 EZI3:EZI42 EZW43:EZW1048576 EQA2 EPM3:EPM42 EQA43:EQA1048576 EGE2 EFQ3:EFQ42 EGE43:EGE1048576 DWI2 DVU3:DVU42 DWI43:DWI1048576 DMM2 DLY3:DLY42 DMM43:DMM1048576 DCQ2 DCC3:DCC42 DCQ43:DCQ1048576 CSU2 CSG3:CSG42 CSU43:CSU1048576 CIY2 CIK3:CIK42 CIY43:CIY1048576 BZC2 BYO3:BYO42 BZC43:BZC1048576 BPG2 BOS3:BOS42 BPG43:BPG1048576 BFK2 BEW3:BEW42 BFK43:BFK1048576 AVO2 AVA3:AVA42 AVO43:AVO1048576 ALS2 ALE3:ALE42 ALS43:ALS1048576 ABW2 ABI3:ABI42">
      <formula1>" 県機関,市町村機関,大学・短大,高校,専修・各種学校,カルチャー・センター,その他の機関"</formula1>
    </dataValidation>
    <dataValidation type="list" allowBlank="1" showInputMessage="1" showErrorMessage="1" sqref="ABV43:ABV1048576 RZ2 RL3:RL42 RZ43:RZ1048576 ID2 HP3:HP42 ID43:ID1048576 WUP2 WUB3:WUB42 WUP43:WUP1048576 WKT2 WKF3:WKF42 WKT43:WKT1048576 WAX2 WAJ3:WAJ42 WAX43:WAX1048576 VRB2 VQN3:VQN42 VRB43:VRB1048576 VHF2 VGR3:VGR42 VHF43:VHF1048576 UXJ2 UWV3:UWV42 UXJ43:UXJ1048576 UNN2 UMZ3:UMZ42 UNN43:UNN1048576 UDR2 UDD3:UDD42 UDR43:UDR1048576 TTV2 TTH3:TTH42 TTV43:TTV1048576 TJZ2 TJL3:TJL42 TJZ43:TJZ1048576 TAD2 SZP3:SZP42 TAD43:TAD1048576 SQH2 SPT3:SPT42 SQH43:SQH1048576 SGL2 SFX3:SFX42 SGL43:SGL1048576 RWP2 RWB3:RWB42 RWP43:RWP1048576 RMT2 RMF3:RMF42 RMT43:RMT1048576 RCX2 RCJ3:RCJ42 RCX43:RCX1048576 QTB2 QSN3:QSN42 QTB43:QTB1048576 QJF2 QIR3:QIR42 QJF43:QJF1048576 PZJ2 PYV3:PYV42 PZJ43:PZJ1048576 PPN2 POZ3:POZ42 PPN43:PPN1048576 PFR2 PFD3:PFD42 PFR43:PFR1048576 OVV2 OVH3:OVH42 OVV43:OVV1048576 OLZ2 OLL3:OLL42 OLZ43:OLZ1048576 OCD2 OBP3:OBP42 OCD43:OCD1048576 NSH2 NRT3:NRT42 NSH43:NSH1048576 NIL2 NHX3:NHX42 NIL43:NIL1048576 MYP2 MYB3:MYB42 MYP43:MYP1048576 MOT2 MOF3:MOF42 MOT43:MOT1048576 MEX2 MEJ3:MEJ42 MEX43:MEX1048576 LVB2 LUN3:LUN42 LVB43:LVB1048576 LLF2 LKR3:LKR42 LLF43:LLF1048576 LBJ2 LAV3:LAV42 LBJ43:LBJ1048576 KRN2 KQZ3:KQZ42 KRN43:KRN1048576 KHR2 KHD3:KHD42 KHR43:KHR1048576 JXV2 JXH3:JXH42 JXV43:JXV1048576 JNZ2 JNL3:JNL42 JNZ43:JNZ1048576 JED2 JDP3:JDP42 JED43:JED1048576 IUH2 ITT3:ITT42 IUH43:IUH1048576 IKL2 IJX3:IJX42 IKL43:IKL1048576 IAP2 IAB3:IAB42 IAP43:IAP1048576 HQT2 HQF3:HQF42 HQT43:HQT1048576 HGX2 HGJ3:HGJ42 HGX43:HGX1048576 GXB2 GWN3:GWN42 GXB43:GXB1048576 GNF2 GMR3:GMR42 GNF43:GNF1048576 GDJ2 GCV3:GCV42 GDJ43:GDJ1048576 FTN2 FSZ3:FSZ42 FTN43:FTN1048576 FJR2 FJD3:FJD42 FJR43:FJR1048576 EZV2 EZH3:EZH42 EZV43:EZV1048576 EPZ2 EPL3:EPL42 EPZ43:EPZ1048576 EGD2 EFP3:EFP42 EGD43:EGD1048576 DWH2 DVT3:DVT42 DWH43:DWH1048576 DML2 DLX3:DLX42 DML43:DML1048576 DCP2 DCB3:DCB42 DCP43:DCP1048576 CST2 CSF3:CSF42 CST43:CST1048576 CIX2 CIJ3:CIJ42 CIX43:CIX1048576 BZB2 BYN3:BYN42 BZB43:BZB1048576 BPF2 BOR3:BOR42 BPF43:BPF1048576 BFJ2 BEV3:BEV42 BFJ43:BFJ1048576 AVN2 AUZ3:AUZ42 AVN43:AVN1048576 ALR2 ALD3:ALD42 ALR43:ALR1048576 ABV2 ABH3:ABH42">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ABU43:ABU1048576 RY2 RK3:RK42 RY43:RY1048576 IC2 HO3:HO42 IC43:IC1048576 WUO2 WUA3:WUA42 WUO43:WUO1048576 WKS2 WKE3:WKE42 WKS43:WKS1048576 WAW2 WAI3:WAI42 WAW43:WAW1048576 VRA2 VQM3:VQM42 VRA43:VRA1048576 VHE2 VGQ3:VGQ42 VHE43:VHE1048576 UXI2 UWU3:UWU42 UXI43:UXI1048576 UNM2 UMY3:UMY42 UNM43:UNM1048576 UDQ2 UDC3:UDC42 UDQ43:UDQ1048576 TTU2 TTG3:TTG42 TTU43:TTU1048576 TJY2 TJK3:TJK42 TJY43:TJY1048576 TAC2 SZO3:SZO42 TAC43:TAC1048576 SQG2 SPS3:SPS42 SQG43:SQG1048576 SGK2 SFW3:SFW42 SGK43:SGK1048576 RWO2 RWA3:RWA42 RWO43:RWO1048576 RMS2 RME3:RME42 RMS43:RMS1048576 RCW2 RCI3:RCI42 RCW43:RCW1048576 QTA2 QSM3:QSM42 QTA43:QTA1048576 QJE2 QIQ3:QIQ42 QJE43:QJE1048576 PZI2 PYU3:PYU42 PZI43:PZI1048576 PPM2 POY3:POY42 PPM43:PPM1048576 PFQ2 PFC3:PFC42 PFQ43:PFQ1048576 OVU2 OVG3:OVG42 OVU43:OVU1048576 OLY2 OLK3:OLK42 OLY43:OLY1048576 OCC2 OBO3:OBO42 OCC43:OCC1048576 NSG2 NRS3:NRS42 NSG43:NSG1048576 NIK2 NHW3:NHW42 NIK43:NIK1048576 MYO2 MYA3:MYA42 MYO43:MYO1048576 MOS2 MOE3:MOE42 MOS43:MOS1048576 MEW2 MEI3:MEI42 MEW43:MEW1048576 LVA2 LUM3:LUM42 LVA43:LVA1048576 LLE2 LKQ3:LKQ42 LLE43:LLE1048576 LBI2 LAU3:LAU42 LBI43:LBI1048576 KRM2 KQY3:KQY42 KRM43:KRM1048576 KHQ2 KHC3:KHC42 KHQ43:KHQ1048576 JXU2 JXG3:JXG42 JXU43:JXU1048576 JNY2 JNK3:JNK42 JNY43:JNY1048576 JEC2 JDO3:JDO42 JEC43:JEC1048576 IUG2 ITS3:ITS42 IUG43:IUG1048576 IKK2 IJW3:IJW42 IKK43:IKK1048576 IAO2 IAA3:IAA42 IAO43:IAO1048576 HQS2 HQE3:HQE42 HQS43:HQS1048576 HGW2 HGI3:HGI42 HGW43:HGW1048576 GXA2 GWM3:GWM42 GXA43:GXA1048576 GNE2 GMQ3:GMQ42 GNE43:GNE1048576 GDI2 GCU3:GCU42 GDI43:GDI1048576 FTM2 FSY3:FSY42 FTM43:FTM1048576 FJQ2 FJC3:FJC42 FJQ43:FJQ1048576 EZU2 EZG3:EZG42 EZU43:EZU1048576 EPY2 EPK3:EPK42 EPY43:EPY1048576 EGC2 EFO3:EFO42 EGC43:EGC1048576 DWG2 DVS3:DVS42 DWG43:DWG1048576 DMK2 DLW3:DLW42 DMK43:DMK1048576 DCO2 DCA3:DCA42 DCO43:DCO1048576 CSS2 CSE3:CSE42 CSS43:CSS1048576 CIW2 CII3:CII42 CIW43:CIW1048576 BZA2 BYM3:BYM42 BZA43:BZA1048576 BPE2 BOQ3:BOQ42 BPE43:BPE1048576 BFI2 BEU3:BEU42 BFI43:BFI1048576 AVM2 AUY3:AUY42 AVM43:AVM1048576 ALQ2 ALC3:ALC42 ALQ43:ALQ1048576 ABU2 ABG3:ABG42">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ABT43:ABT1048576 RX2 RJ3:RJ42 RX43:RX1048576 IB2 HN3:HN42 IB43:IB1048576 WUN2 WTZ3:WTZ42 WUN43:WUN1048576 WKR2 WKD3:WKD42 WKR43:WKR1048576 WAV2 WAH3:WAH42 WAV43:WAV1048576 VQZ2 VQL3:VQL42 VQZ43:VQZ1048576 VHD2 VGP3:VGP42 VHD43:VHD1048576 UXH2 UWT3:UWT42 UXH43:UXH1048576 UNL2 UMX3:UMX42 UNL43:UNL1048576 UDP2 UDB3:UDB42 UDP43:UDP1048576 TTT2 TTF3:TTF42 TTT43:TTT1048576 TJX2 TJJ3:TJJ42 TJX43:TJX1048576 TAB2 SZN3:SZN42 TAB43:TAB1048576 SQF2 SPR3:SPR42 SQF43:SQF1048576 SGJ2 SFV3:SFV42 SGJ43:SGJ1048576 RWN2 RVZ3:RVZ42 RWN43:RWN1048576 RMR2 RMD3:RMD42 RMR43:RMR1048576 RCV2 RCH3:RCH42 RCV43:RCV1048576 QSZ2 QSL3:QSL42 QSZ43:QSZ1048576 QJD2 QIP3:QIP42 QJD43:QJD1048576 PZH2 PYT3:PYT42 PZH43:PZH1048576 PPL2 POX3:POX42 PPL43:PPL1048576 PFP2 PFB3:PFB42 PFP43:PFP1048576 OVT2 OVF3:OVF42 OVT43:OVT1048576 OLX2 OLJ3:OLJ42 OLX43:OLX1048576 OCB2 OBN3:OBN42 OCB43:OCB1048576 NSF2 NRR3:NRR42 NSF43:NSF1048576 NIJ2 NHV3:NHV42 NIJ43:NIJ1048576 MYN2 MXZ3:MXZ42 MYN43:MYN1048576 MOR2 MOD3:MOD42 MOR43:MOR1048576 MEV2 MEH3:MEH42 MEV43:MEV1048576 LUZ2 LUL3:LUL42 LUZ43:LUZ1048576 LLD2 LKP3:LKP42 LLD43:LLD1048576 LBH2 LAT3:LAT42 LBH43:LBH1048576 KRL2 KQX3:KQX42 KRL43:KRL1048576 KHP2 KHB3:KHB42 KHP43:KHP1048576 JXT2 JXF3:JXF42 JXT43:JXT1048576 JNX2 JNJ3:JNJ42 JNX43:JNX1048576 JEB2 JDN3:JDN42 JEB43:JEB1048576 IUF2 ITR3:ITR42 IUF43:IUF1048576 IKJ2 IJV3:IJV42 IKJ43:IKJ1048576 IAN2 HZZ3:HZZ42 IAN43:IAN1048576 HQR2 HQD3:HQD42 HQR43:HQR1048576 HGV2 HGH3:HGH42 HGV43:HGV1048576 GWZ2 GWL3:GWL42 GWZ43:GWZ1048576 GND2 GMP3:GMP42 GND43:GND1048576 GDH2 GCT3:GCT42 GDH43:GDH1048576 FTL2 FSX3:FSX42 FTL43:FTL1048576 FJP2 FJB3:FJB42 FJP43:FJP1048576 EZT2 EZF3:EZF42 EZT43:EZT1048576 EPX2 EPJ3:EPJ42 EPX43:EPX1048576 EGB2 EFN3:EFN42 EGB43:EGB1048576 DWF2 DVR3:DVR42 DWF43:DWF1048576 DMJ2 DLV3:DLV42 DMJ43:DMJ1048576 DCN2 DBZ3:DBZ42 DCN43:DCN1048576 CSR2 CSD3:CSD42 CSR43:CSR1048576 CIV2 CIH3:CIH42 CIV43:CIV1048576 BYZ2 BYL3:BYL42 BYZ43:BYZ1048576 BPD2 BOP3:BOP42 BPD43:BPD1048576 BFH2 BET3:BET42 BFH43:BFH1048576 AVL2 AUX3:AUX42 AVL43:AVL1048576 ALP2 ALB3:ALB42 ALP43:ALP1048576 ABT2 ABF3:ABF42">
      <formula1>"現代的課題学習,ビジネスライフ,教養・文化,国際交流・語学,情報処理・情報通信,神奈川再発見,スポーツ・健康"</formula1>
    </dataValidation>
    <dataValidation type="list" allowBlank="1" showInputMessage="1" showErrorMessage="1" sqref="RW43:RW1048576 IA2 HM3:HM42 IA43:IA1048576 WUM2 WTY3:WTY42 WUM43:WUM1048576 WKQ2 WKC3:WKC42 WKQ43:WKQ1048576 WAU2 WAG3:WAG42 WAU43:WAU1048576 VQY2 VQK3:VQK42 VQY43:VQY1048576 VHC2 VGO3:VGO42 VHC43:VHC1048576 UXG2 UWS3:UWS42 UXG43:UXG1048576 UNK2 UMW3:UMW42 UNK43:UNK1048576 UDO2 UDA3:UDA42 UDO43:UDO1048576 TTS2 TTE3:TTE42 TTS43:TTS1048576 TJW2 TJI3:TJI42 TJW43:TJW1048576 TAA2 SZM3:SZM42 TAA43:TAA1048576 SQE2 SPQ3:SPQ42 SQE43:SQE1048576 SGI2 SFU3:SFU42 SGI43:SGI1048576 RWM2 RVY3:RVY42 RWM43:RWM1048576 RMQ2 RMC3:RMC42 RMQ43:RMQ1048576 RCU2 RCG3:RCG42 RCU43:RCU1048576 QSY2 QSK3:QSK42 QSY43:QSY1048576 QJC2 QIO3:QIO42 QJC43:QJC1048576 PZG2 PYS3:PYS42 PZG43:PZG1048576 PPK2 POW3:POW42 PPK43:PPK1048576 PFO2 PFA3:PFA42 PFO43:PFO1048576 OVS2 OVE3:OVE42 OVS43:OVS1048576 OLW2 OLI3:OLI42 OLW43:OLW1048576 OCA2 OBM3:OBM42 OCA43:OCA1048576 NSE2 NRQ3:NRQ42 NSE43:NSE1048576 NII2 NHU3:NHU42 NII43:NII1048576 MYM2 MXY3:MXY42 MYM43:MYM1048576 MOQ2 MOC3:MOC42 MOQ43:MOQ1048576 MEU2 MEG3:MEG42 MEU43:MEU1048576 LUY2 LUK3:LUK42 LUY43:LUY1048576 LLC2 LKO3:LKO42 LLC43:LLC1048576 LBG2 LAS3:LAS42 LBG43:LBG1048576 KRK2 KQW3:KQW42 KRK43:KRK1048576 KHO2 KHA3:KHA42 KHO43:KHO1048576 JXS2 JXE3:JXE42 JXS43:JXS1048576 JNW2 JNI3:JNI42 JNW43:JNW1048576 JEA2 JDM3:JDM42 JEA43:JEA1048576 IUE2 ITQ3:ITQ42 IUE43:IUE1048576 IKI2 IJU3:IJU42 IKI43:IKI1048576 IAM2 HZY3:HZY42 IAM43:IAM1048576 HQQ2 HQC3:HQC42 HQQ43:HQQ1048576 HGU2 HGG3:HGG42 HGU43:HGU1048576 GWY2 GWK3:GWK42 GWY43:GWY1048576 GNC2 GMO3:GMO42 GNC43:GNC1048576 GDG2 GCS3:GCS42 GDG43:GDG1048576 FTK2 FSW3:FSW42 FTK43:FTK1048576 FJO2 FJA3:FJA42 FJO43:FJO1048576 EZS2 EZE3:EZE42 EZS43:EZS1048576 EPW2 EPI3:EPI42 EPW43:EPW1048576 EGA2 EFM3:EFM42 EGA43:EGA1048576 DWE2 DVQ3:DVQ42 DWE43:DWE1048576 DMI2 DLU3:DLU42 DMI43:DMI1048576 DCM2 DBY3:DBY42 DCM43:DCM1048576 CSQ2 CSC3:CSC42 CSQ43:CSQ1048576 CIU2 CIG3:CIG42 CIU43:CIU1048576 BYY2 BYK3:BYK42 BYY43:BYY1048576 BPC2 BOO3:BOO42 BPC43:BPC1048576 BFG2 BES3:BES42 BFG43:BFG1048576 AVK2 AUW3:AUW42 AVK43:AVK1048576 ALO2 ALA3:ALA42 ALO43:ALO1048576 ABS2 ABE3:ABE42 ABS43:ABS1048576 RW2 RI3:RI42">
      <formula1>"講座,催し物(イベント),講座・催し物,講座・催し物(ボランティア),KSIO(神奈川県広域スポーツ講座･催し物情報)"</formula1>
    </dataValidation>
    <dataValidation imeMode="hiragana" allowBlank="1" showInputMessage="1" showErrorMessage="1" sqref="E9 C9"/>
    <dataValidation type="list" allowBlank="1" showInputMessage="1" showErrorMessage="1" sqref="L7:L13">
      <formula1>"有料,無料"</formula1>
    </dataValidation>
    <dataValidation type="list" allowBlank="1" showInputMessage="1" showErrorMessage="1" sqref="M3:M42">
      <formula1>"要,不要"</formula1>
    </dataValidation>
    <dataValidation imeMode="disabled" allowBlank="1" showInputMessage="1" showErrorMessage="1" sqref="F3:G32 O3:O42 F33:H33 F34:G42"/>
  </dataValidations>
  <hyperlinks>
    <hyperlink ref="O24" r:id="rId1" location="1684376737-74577"/>
    <hyperlink ref="O33" r:id="rId2" location="1684376737-74577"/>
    <hyperlink ref="O3" r:id="rId3" location="1684376737-74577"/>
    <hyperlink ref="O9" r:id="rId4" location="1684376737-74577"/>
    <hyperlink ref="O20" r:id="rId5" location="1684376737-74577"/>
    <hyperlink ref="O30" r:id="rId6" location="1684376737-74577"/>
    <hyperlink ref="O38" r:id="rId7" location="1684376737-74577"/>
    <hyperlink ref="O3:O6" display="http://www.aikawa-park.jp/publics/index/37/"/>
  </hyperlinks>
  <pageMargins left="0.31496062992125984" right="0.31496062992125984" top="0.35433070866141736" bottom="0.15748031496062992" header="0.31496062992125984" footer="0.31496062992125984"/>
  <pageSetup paperSize="9" scale="57" fitToHeight="0" orientation="landscape" r:id="rId8"/>
  <headerFooter alignWithMargins="0"/>
  <extLst>
    <ext xmlns:x14="http://schemas.microsoft.com/office/spreadsheetml/2009/9/main" uri="{CCE6A557-97BC-4b89-ADB6-D9C93CAAB3DF}">
      <x14:dataValidations xmlns:xm="http://schemas.microsoft.com/office/excel/2006/main" count="8">
        <x14:dataValidation type="list" allowBlank="1" showInputMessage="1" showErrorMessage="1">
          <x14:formula1>
            <xm:f>'O:\教育総務室\010_統合文書管理システム登録用（写し）\700300_R6\010_検討中文書\020_教育総務室庶務\04_庶務回答系\060628〆令和６年度「かながわ教育月間」の取組みについて\各課回答\[03_【様式】調査票（橋本図書館）.xlsx]別表1コード表'!#REF!</xm:f>
          </x14:formula1>
          <xm:sqref>D42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03【済】相模原市\[（回答）03_【様式】調査票（相模原市）.xlsx]別表1コード表'!#REF!</xm:f>
          </x14:formula1>
          <xm:sqref>D36:D41</xm:sqref>
        </x14:dataValidation>
        <x14:dataValidation type="list" allowBlank="1" showInputMessage="1" showErrorMessage="1">
          <x14:formula1>
            <xm:f>'[03_【様式】調査票（おだわら諏訪の原公園）.XLSX]別表1コード表'!#REF!</xm:f>
          </x14:formula1>
          <xm:sqref>D33</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庁内他局\240607_（教育局総務室）令和6年度「かながわ教育月間」の取組みについて\02_事務所より\[03_【様式】調査票（小田原土木センター）.xlsx]別表1コード表'!#REF!</xm:f>
          </x14:formula1>
          <xm:sqref>D32</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庁内他局\240607_（教育局総務室）令和6年度「かながわ教育月間」の取組みについて\02_事務所より\[03_【様式】調査票（県西土木事務所）.XLSX]別表1コード表'!#REF!</xm:f>
          </x14:formula1>
          <xm:sqref>D31</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庁内他局\240607_（教育局総務室）令和6年度「かながわ教育月間」の取組みについて\02_事務所より\[03_【様式】調査票（津久井治水Ｃ）.XLSX]別表1コード表'!#REF!</xm:f>
          </x14:formula1>
          <xm:sqref>D23:D30</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庁内他局\240607_（教育局総務室）令和6年度「かながわ教育月間」の取組みについて\02_事務所より\[03_【様式】調査票（相模三川公園）.XLSX]別表1コード表'!#REF!</xm:f>
          </x14:formula1>
          <xm:sqref>D21:D22</xm:sqref>
        </x14:dataValidation>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D7:D13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4"/>
  <sheetViews>
    <sheetView showGridLines="0" view="pageBreakPreview" zoomScale="85" zoomScaleNormal="70" zoomScaleSheetLayoutView="85" workbookViewId="0">
      <selection activeCell="E4" sqref="E4"/>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ht="89.4" customHeight="1" thickTop="1" x14ac:dyDescent="0.2">
      <c r="B3" s="43" t="s">
        <v>1200</v>
      </c>
      <c r="C3" s="43" t="s">
        <v>1201</v>
      </c>
      <c r="D3" s="7" t="s">
        <v>35</v>
      </c>
      <c r="E3" s="43" t="s">
        <v>1202</v>
      </c>
      <c r="F3" s="21" t="s">
        <v>1203</v>
      </c>
      <c r="G3" s="21" t="s">
        <v>1204</v>
      </c>
      <c r="H3" s="43" t="s">
        <v>1205</v>
      </c>
      <c r="I3" s="43" t="s">
        <v>1206</v>
      </c>
      <c r="J3" s="43" t="s">
        <v>1207</v>
      </c>
      <c r="K3" s="43" t="s">
        <v>32</v>
      </c>
      <c r="L3" s="43" t="s">
        <v>31</v>
      </c>
      <c r="M3" s="9" t="s">
        <v>39</v>
      </c>
      <c r="N3" s="43" t="s">
        <v>1146</v>
      </c>
      <c r="O3" s="18"/>
    </row>
    <row r="4" spans="2:15" ht="272.39999999999998" customHeight="1" x14ac:dyDescent="0.2">
      <c r="B4" s="14" t="s">
        <v>1200</v>
      </c>
      <c r="C4" s="14" t="s">
        <v>2042</v>
      </c>
      <c r="D4" s="30" t="s">
        <v>45</v>
      </c>
      <c r="E4" s="14" t="s">
        <v>2043</v>
      </c>
      <c r="F4" s="20">
        <v>45599</v>
      </c>
      <c r="G4" s="20">
        <v>45599</v>
      </c>
      <c r="H4" s="14" t="s">
        <v>2044</v>
      </c>
      <c r="I4" s="15" t="s">
        <v>2045</v>
      </c>
      <c r="J4" s="25" t="s">
        <v>2046</v>
      </c>
      <c r="K4" s="14" t="s">
        <v>2047</v>
      </c>
      <c r="L4" s="14" t="s">
        <v>34</v>
      </c>
      <c r="M4" s="31" t="s">
        <v>30</v>
      </c>
      <c r="N4" s="14" t="s">
        <v>2048</v>
      </c>
      <c r="O4" s="18" t="str">
        <f>HYPERLINK("#", "https://rcies.soken.ac.jp/index.html")</f>
        <v>https://rcies.soken.ac.jp/index.html</v>
      </c>
    </row>
  </sheetData>
  <sheetProtection insertRows="0" insertHyperlinks="0" deleteRows="0" sort="0" autoFilter="0"/>
  <autoFilter ref="B2:O4"/>
  <mergeCells count="1">
    <mergeCell ref="B1:O1"/>
  </mergeCells>
  <phoneticPr fontId="2"/>
  <dataValidations count="9">
    <dataValidation type="list" allowBlank="1" showInputMessage="1" showErrorMessage="1" sqref="L3:L1048576 WLI2:WLI1048576 WBM2:WBM1048576 VRQ2:VRQ1048576 VHU2:VHU1048576 UXY2:UXY1048576 UOC2:UOC1048576 UEG2:UEG1048576 TUK2:TUK1048576 TKO2:TKO1048576 TAS2:TAS1048576 SQW2:SQW1048576 SHA2:SHA1048576 RXE2:RXE1048576 RNI2:RNI1048576 RDM2:RDM1048576 QTQ2:QTQ1048576 QJU2:QJU1048576 PZY2:PZY1048576 PQC2:PQC1048576 PGG2:PGG1048576 OWK2:OWK1048576 OMO2:OMO1048576 OCS2:OCS1048576 NSW2:NSW1048576 NJA2:NJA1048576 MZE2:MZE1048576 MPI2:MPI1048576 MFM2:MFM1048576 LVQ2:LVQ1048576 LLU2:LLU1048576 LBY2:LBY1048576 KSC2:KSC1048576 KIG2:KIG1048576 JYK2:JYK1048576 JOO2:JOO1048576 JES2:JES1048576 IUW2:IUW1048576 ILA2:ILA1048576 IBE2:IBE1048576 HRI2:HRI1048576 HHM2:HHM1048576 GXQ2:GXQ1048576 GNU2:GNU1048576 GDY2:GDY1048576 FUC2:FUC1048576 FKG2:FKG1048576 FAK2:FAK1048576 EQO2:EQO1048576 EGS2:EGS1048576 DWW2:DWW1048576 DNA2:DNA1048576 DDE2:DDE1048576 CTI2:CTI1048576 CJM2:CJM1048576 BZQ2:BZQ1048576 BPU2:BPU1048576 BFY2:BFY1048576 AWC2:AWC1048576 AMG2:AMG1048576 ACK2:ACK1048576 SO2:SO1048576 IS2:IS1048576 WVE2:WVE1048576">
      <formula1>"有料,無料,その他"</formula1>
    </dataValidation>
    <dataValidation type="list" allowBlank="1" showInputMessage="1" showErrorMessage="1" sqref="SK2:SK1048576 IO2:IO1048576 WVA2:WVA1048576 WLE2:WLE1048576 WBI2:WBI1048576 VRM2:VRM1048576 VHQ2:VHQ1048576 UXU2:UXU1048576 UNY2:UNY1048576 UEC2:UEC1048576 TUG2:TUG1048576 TKK2:TKK1048576 TAO2:TAO1048576 SQS2:SQS1048576 SGW2:SGW1048576 RXA2:RXA1048576 RNE2:RNE1048576 RDI2:RDI1048576 QTM2:QTM1048576 QJQ2:QJQ1048576 PZU2:PZU1048576 PPY2:PPY1048576 PGC2:PGC1048576 OWG2:OWG1048576 OMK2:OMK1048576 OCO2:OCO1048576 NSS2:NSS1048576 NIW2:NIW1048576 MZA2:MZA1048576 MPE2:MPE1048576 MFI2:MFI1048576 LVM2:LVM1048576 LLQ2:LLQ1048576 LBU2:LBU1048576 KRY2:KRY1048576 KIC2:KIC1048576 JYG2:JYG1048576 JOK2:JOK1048576 JEO2:JEO1048576 IUS2:IUS1048576 IKW2:IKW1048576 IBA2:IBA1048576 HRE2:HRE1048576 HHI2:HHI1048576 GXM2:GXM1048576 GNQ2:GNQ1048576 GDU2:GDU1048576 FTY2:FTY1048576 FKC2:FKC1048576 FAG2:FAG1048576 EQK2:EQK1048576 EGO2:EGO1048576 DWS2:DWS1048576 DMW2:DMW1048576 DDA2:DDA1048576 CTE2:CTE1048576 CJI2:CJI1048576 BZM2:BZM1048576 BPQ2:BPQ1048576 BFU2:BFU1048576 AVY2:AVY1048576 AMC2:AMC1048576 ACG2:ACG1048576">
      <formula1>"在住・在勤条件あり,在住・在勤条件なし"</formula1>
    </dataValidation>
    <dataValidation type="list" allowBlank="1" showInputMessage="1" showErrorMessage="1" sqref="SA2:SA1048576 IE2:IE1048576 WUQ2:WUQ1048576 WKU2:WKU1048576 WAY2:WAY1048576 VRC2:VRC1048576 VHG2:VHG1048576 UXK2:UXK1048576 UNO2:UNO1048576 UDS2:UDS1048576 TTW2:TTW1048576 TKA2:TKA1048576 TAE2:TAE1048576 SQI2:SQI1048576 SGM2:SGM1048576 RWQ2:RWQ1048576 RMU2:RMU1048576 RCY2:RCY1048576 QTC2:QTC1048576 QJG2:QJG1048576 PZK2:PZK1048576 PPO2:PPO1048576 PFS2:PFS1048576 OVW2:OVW1048576 OMA2:OMA1048576 OCE2:OCE1048576 NSI2:NSI1048576 NIM2:NIM1048576 MYQ2:MYQ1048576 MOU2:MOU1048576 MEY2:MEY1048576 LVC2:LVC1048576 LLG2:LLG1048576 LBK2:LBK1048576 KRO2:KRO1048576 KHS2:KHS1048576 JXW2:JXW1048576 JOA2:JOA1048576 JEE2:JEE1048576 IUI2:IUI1048576 IKM2:IKM1048576 IAQ2:IAQ1048576 HQU2:HQU1048576 HGY2:HGY1048576 GXC2:GXC1048576 GNG2:GNG1048576 GDK2:GDK1048576 FTO2:FTO1048576 FJS2:FJS1048576 EZW2:EZW1048576 EQA2:EQA1048576 EGE2:EGE1048576 DWI2:DWI1048576 DMM2:DMM1048576 DCQ2:DCQ1048576 CSU2:CSU1048576 CIY2:CIY1048576 BZC2:BZC1048576 BPG2:BPG1048576 BFK2:BFK1048576 AVO2:AVO1048576 ALS2:ALS1048576 ABW2:ABW1048576">
      <formula1>" 県機関,市町村機関,大学・短大,高校,専修・各種学校,カルチャー・センター,その他の機関"</formula1>
    </dataValidation>
    <dataValidation type="list" allowBlank="1" showInputMessage="1" showErrorMessage="1" sqref="RZ2:RZ1048576 ID2:ID1048576 WUP2:WUP1048576 WKT2:WKT1048576 WAX2:WAX1048576 VRB2:VRB1048576 VHF2:VHF1048576 UXJ2:UXJ1048576 UNN2:UNN1048576 UDR2:UDR1048576 TTV2:TTV1048576 TJZ2:TJZ1048576 TAD2:TAD1048576 SQH2:SQH1048576 SGL2:SGL1048576 RWP2:RWP1048576 RMT2:RMT1048576 RCX2:RCX1048576 QTB2:QTB1048576 QJF2:QJF1048576 PZJ2:PZJ1048576 PPN2:PPN1048576 PFR2:PFR1048576 OVV2:OVV1048576 OLZ2:OLZ1048576 OCD2:OCD1048576 NSH2:NSH1048576 NIL2:NIL1048576 MYP2:MYP1048576 MOT2:MOT1048576 MEX2:MEX1048576 LVB2:LVB1048576 LLF2:LLF1048576 LBJ2:LBJ1048576 KRN2:KRN1048576 KHR2:KHR1048576 JXV2:JXV1048576 JNZ2:JNZ1048576 JED2:JED1048576 IUH2:IUH1048576 IKL2:IKL1048576 IAP2:IAP1048576 HQT2:HQT1048576 HGX2:HGX1048576 GXB2:GXB1048576 GNF2:GNF1048576 GDJ2:GDJ1048576 FTN2:FTN1048576 FJR2:FJR1048576 EZV2:EZV1048576 EPZ2:EPZ1048576 EGD2:EGD1048576 DWH2:DWH1048576 DML2:DML1048576 DCP2:DCP1048576 CST2:CST1048576 CIX2:CIX1048576 BZB2:BZB1048576 BPF2:BPF1048576 BFJ2:BFJ1048576 AVN2:AVN1048576 ALR2:ALR1048576 ABV2:ABV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2:RY1048576 IC2:IC1048576 WUO2:WUO1048576 WKS2:WKS1048576 WAW2:WAW1048576 VRA2:VRA1048576 VHE2:VHE1048576 UXI2:UXI1048576 UNM2:UNM1048576 UDQ2:UDQ1048576 TTU2:TTU1048576 TJY2:TJY1048576 TAC2:TAC1048576 SQG2:SQG1048576 SGK2:SGK1048576 RWO2:RWO1048576 RMS2:RMS1048576 RCW2:RCW1048576 QTA2:QTA1048576 QJE2:QJE1048576 PZI2:PZI1048576 PPM2:PPM1048576 PFQ2:PFQ1048576 OVU2:OVU1048576 OLY2:OLY1048576 OCC2:OCC1048576 NSG2:NSG1048576 NIK2:NIK1048576 MYO2:MYO1048576 MOS2:MOS1048576 MEW2:MEW1048576 LVA2:LVA1048576 LLE2:LLE1048576 LBI2:LBI1048576 KRM2:KRM1048576 KHQ2:KHQ1048576 JXU2:JXU1048576 JNY2:JNY1048576 JEC2:JEC1048576 IUG2:IUG1048576 IKK2:IKK1048576 IAO2:IAO1048576 HQS2:HQS1048576 HGW2:HGW1048576 GXA2:GXA1048576 GNE2:GNE1048576 GDI2:GDI1048576 FTM2:FTM1048576 FJQ2:FJQ1048576 EZU2:EZU1048576 EPY2:EPY1048576 EGC2:EGC1048576 DWG2:DWG1048576 DMK2:DMK1048576 DCO2:DCO1048576 CSS2:CSS1048576 CIW2:CIW1048576 BZA2:BZA1048576 BPE2:BPE1048576 BFI2:BFI1048576 AVM2:AVM1048576 ALQ2:ALQ1048576 ABU2:ABU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2:RX1048576 IB2:IB1048576 WUN2:WUN1048576 WKR2:WKR1048576 WAV2:WAV1048576 VQZ2:VQZ1048576 VHD2:VHD1048576 UXH2:UXH1048576 UNL2:UNL1048576 UDP2:UDP1048576 TTT2:TTT1048576 TJX2:TJX1048576 TAB2:TAB1048576 SQF2:SQF1048576 SGJ2:SGJ1048576 RWN2:RWN1048576 RMR2:RMR1048576 RCV2:RCV1048576 QSZ2:QSZ1048576 QJD2:QJD1048576 PZH2:PZH1048576 PPL2:PPL1048576 PFP2:PFP1048576 OVT2:OVT1048576 OLX2:OLX1048576 OCB2:OCB1048576 NSF2:NSF1048576 NIJ2:NIJ1048576 MYN2:MYN1048576 MOR2:MOR1048576 MEV2:MEV1048576 LUZ2:LUZ1048576 LLD2:LLD1048576 LBH2:LBH1048576 KRL2:KRL1048576 KHP2:KHP1048576 JXT2:JXT1048576 JNX2:JNX1048576 JEB2:JEB1048576 IUF2:IUF1048576 IKJ2:IKJ1048576 IAN2:IAN1048576 HQR2:HQR1048576 HGV2:HGV1048576 GWZ2:GWZ1048576 GND2:GND1048576 GDH2:GDH1048576 FTL2:FTL1048576 FJP2:FJP1048576 EZT2:EZT1048576 EPX2:EPX1048576 EGB2:EGB1048576 DWF2:DWF1048576 DMJ2:DMJ1048576 DCN2:DCN1048576 CSR2:CSR1048576 CIV2:CIV1048576 BYZ2:BYZ1048576 BPD2:BPD1048576 BFH2:BFH1048576 AVL2:AVL1048576 ALP2:ALP1048576 ABT2:ABT1048576">
      <formula1>"現代的課題学習,ビジネスライフ,教養・文化,国際交流・語学,情報処理・情報通信,神奈川再発見,スポーツ・健康"</formula1>
    </dataValidation>
    <dataValidation type="list" allowBlank="1" showInputMessage="1" showErrorMessage="1" sqref="IA2:IA1048576 WUM2:WUM1048576 WKQ2:WKQ1048576 WAU2:WAU1048576 VQY2:VQY1048576 VHC2:VHC1048576 UXG2:UXG1048576 UNK2:UNK1048576 UDO2:UDO1048576 TTS2:TTS1048576 TJW2:TJW1048576 TAA2:TAA1048576 SQE2:SQE1048576 SGI2:SGI1048576 RWM2:RWM1048576 RMQ2:RMQ1048576 RCU2:RCU1048576 QSY2:QSY1048576 QJC2:QJC1048576 PZG2:PZG1048576 PPK2:PPK1048576 PFO2:PFO1048576 OVS2:OVS1048576 OLW2:OLW1048576 OCA2:OCA1048576 NSE2:NSE1048576 NII2:NII1048576 MYM2:MYM1048576 MOQ2:MOQ1048576 MEU2:MEU1048576 LUY2:LUY1048576 LLC2:LLC1048576 LBG2:LBG1048576 KRK2:KRK1048576 KHO2:KHO1048576 JXS2:JXS1048576 JNW2:JNW1048576 JEA2:JEA1048576 IUE2:IUE1048576 IKI2:IKI1048576 IAM2:IAM1048576 HQQ2:HQQ1048576 HGU2:HGU1048576 GWY2:GWY1048576 GNC2:GNC1048576 GDG2:GDG1048576 FTK2:FTK1048576 FJO2:FJO1048576 EZS2:EZS1048576 EPW2:EPW1048576 EGA2:EGA1048576 DWE2:DWE1048576 DMI2:DMI1048576 DCM2:DCM1048576 CSQ2:CSQ1048576 CIU2:CIU1048576 BYY2:BYY1048576 BPC2:BPC1048576 BFG2:BFG1048576 AVK2:AVK1048576 ALO2:ALO1048576 ABS2:ABS1048576 RW2:RW1048576">
      <formula1>"講座,催し物(イベント),講座・催し物,講座・催し物(ボランティア),KSIO(神奈川県広域スポーツ講座･催し物情報)"</formula1>
    </dataValidation>
    <dataValidation imeMode="disabled" allowBlank="1" showInputMessage="1" showErrorMessage="1" sqref="O3:O4"/>
    <dataValidation type="list" allowBlank="1" showInputMessage="1" showErrorMessage="1" sqref="M3:M4">
      <formula1>"要,不要"</formula1>
    </dataValidation>
  </dataValidations>
  <hyperlinks>
    <hyperlink ref="O4"/>
  </hyperlink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B3 B4</xm:sqref>
        </x14:dataValidation>
        <x14:dataValidation type="list" allowBlank="1" showInputMessage="1" showErrorMessage="1">
          <x14:formula1>
            <xm:f>'[01申込【様式】調査票（青少年センター科学部）0706.XLSX]別表1コード表'!#REF!</xm:f>
          </x14:formula1>
          <xm:sqref>D3 D4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6"/>
  <sheetViews>
    <sheetView showGridLines="0" view="pageBreakPreview" zoomScale="85" zoomScaleNormal="70" zoomScaleSheetLayoutView="85" workbookViewId="0">
      <selection activeCell="C6" sqref="C6"/>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114" customHeight="1" thickTop="1" x14ac:dyDescent="0.2">
      <c r="B3" s="43" t="s">
        <v>11</v>
      </c>
      <c r="C3" s="43" t="s">
        <v>796</v>
      </c>
      <c r="D3" s="7" t="s">
        <v>35</v>
      </c>
      <c r="E3" s="43" t="s">
        <v>797</v>
      </c>
      <c r="F3" s="21">
        <v>45570</v>
      </c>
      <c r="G3" s="21">
        <v>45600</v>
      </c>
      <c r="H3" s="43" t="s">
        <v>798</v>
      </c>
      <c r="I3" s="43" t="s">
        <v>112</v>
      </c>
      <c r="J3" s="43" t="s">
        <v>114</v>
      </c>
      <c r="K3" s="43" t="s">
        <v>50</v>
      </c>
      <c r="L3" s="43" t="s">
        <v>34</v>
      </c>
      <c r="M3" s="9" t="s">
        <v>39</v>
      </c>
      <c r="N3" s="43" t="s">
        <v>799</v>
      </c>
      <c r="O3" s="18"/>
    </row>
    <row r="4" spans="2:15" s="29" customFormat="1" ht="114" customHeight="1" x14ac:dyDescent="0.2">
      <c r="B4" s="43" t="s">
        <v>11</v>
      </c>
      <c r="C4" s="43" t="s">
        <v>800</v>
      </c>
      <c r="D4" s="7" t="s">
        <v>47</v>
      </c>
      <c r="E4" s="43" t="s">
        <v>113</v>
      </c>
      <c r="F4" s="21">
        <v>45579</v>
      </c>
      <c r="G4" s="21">
        <v>45579</v>
      </c>
      <c r="H4" s="43" t="s">
        <v>801</v>
      </c>
      <c r="I4" s="43" t="s">
        <v>112</v>
      </c>
      <c r="J4" s="4" t="s">
        <v>1078</v>
      </c>
      <c r="K4" s="43" t="s">
        <v>802</v>
      </c>
      <c r="L4" s="43" t="s">
        <v>38</v>
      </c>
      <c r="M4" s="9" t="s">
        <v>39</v>
      </c>
      <c r="N4" s="43" t="s">
        <v>803</v>
      </c>
      <c r="O4" s="18"/>
    </row>
    <row r="5" spans="2:15" s="29" customFormat="1" ht="114" customHeight="1" x14ac:dyDescent="0.2">
      <c r="B5" s="4" t="s">
        <v>11</v>
      </c>
      <c r="C5" s="4" t="s">
        <v>1524</v>
      </c>
      <c r="D5" s="5" t="s">
        <v>47</v>
      </c>
      <c r="E5" s="4" t="s">
        <v>1525</v>
      </c>
      <c r="F5" s="22">
        <v>45592</v>
      </c>
      <c r="G5" s="22">
        <v>45592</v>
      </c>
      <c r="H5" s="4" t="s">
        <v>1674</v>
      </c>
      <c r="I5" s="4" t="s">
        <v>1675</v>
      </c>
      <c r="J5" s="4" t="s">
        <v>1238</v>
      </c>
      <c r="K5" s="4" t="s">
        <v>1526</v>
      </c>
      <c r="L5" s="4" t="s">
        <v>34</v>
      </c>
      <c r="M5" s="6" t="s">
        <v>30</v>
      </c>
      <c r="N5" s="4" t="s">
        <v>1527</v>
      </c>
      <c r="O5" s="18"/>
    </row>
    <row r="6" spans="2:15" ht="126" customHeight="1" x14ac:dyDescent="0.2">
      <c r="B6" s="43" t="s">
        <v>11</v>
      </c>
      <c r="C6" s="43" t="s">
        <v>804</v>
      </c>
      <c r="D6" s="7" t="s">
        <v>33</v>
      </c>
      <c r="E6" s="43" t="s">
        <v>805</v>
      </c>
      <c r="F6" s="21">
        <v>45598</v>
      </c>
      <c r="G6" s="21">
        <v>45598</v>
      </c>
      <c r="H6" s="43" t="s">
        <v>806</v>
      </c>
      <c r="I6" s="43" t="s">
        <v>112</v>
      </c>
      <c r="J6" s="43" t="s">
        <v>807</v>
      </c>
      <c r="K6" s="43" t="s">
        <v>50</v>
      </c>
      <c r="L6" s="43" t="s">
        <v>34</v>
      </c>
      <c r="M6" s="9" t="s">
        <v>30</v>
      </c>
      <c r="N6" s="43" t="s">
        <v>808</v>
      </c>
      <c r="O6" s="18" t="s">
        <v>809</v>
      </c>
    </row>
  </sheetData>
  <sheetProtection insertRows="0" insertHyperlinks="0" deleteRows="0" sort="0" autoFilter="0"/>
  <autoFilter ref="B2:O6">
    <sortState ref="B3:O6">
      <sortCondition ref="F3:F6"/>
    </sortState>
  </autoFilter>
  <mergeCells count="1">
    <mergeCell ref="B1:O1"/>
  </mergeCells>
  <phoneticPr fontId="2"/>
  <dataValidations count="9">
    <dataValidation type="list" allowBlank="1" showInputMessage="1" showErrorMessage="1" sqref="L3:L1048576 WLI2:WLI1048576 WBM2:WBM1048576 VRQ2:VRQ1048576 VHU2:VHU1048576 UXY2:UXY1048576 UOC2:UOC1048576 UEG2:UEG1048576 TUK2:TUK1048576 TKO2:TKO1048576 TAS2:TAS1048576 SQW2:SQW1048576 SHA2:SHA1048576 RXE2:RXE1048576 RNI2:RNI1048576 RDM2:RDM1048576 QTQ2:QTQ1048576 QJU2:QJU1048576 PZY2:PZY1048576 PQC2:PQC1048576 PGG2:PGG1048576 OWK2:OWK1048576 OMO2:OMO1048576 OCS2:OCS1048576 NSW2:NSW1048576 NJA2:NJA1048576 MZE2:MZE1048576 MPI2:MPI1048576 MFM2:MFM1048576 LVQ2:LVQ1048576 LLU2:LLU1048576 LBY2:LBY1048576 KSC2:KSC1048576 KIG2:KIG1048576 JYK2:JYK1048576 JOO2:JOO1048576 JES2:JES1048576 IUW2:IUW1048576 ILA2:ILA1048576 IBE2:IBE1048576 HRI2:HRI1048576 HHM2:HHM1048576 GXQ2:GXQ1048576 GNU2:GNU1048576 GDY2:GDY1048576 FUC2:FUC1048576 FKG2:FKG1048576 FAK2:FAK1048576 EQO2:EQO1048576 EGS2:EGS1048576 DWW2:DWW1048576 DNA2:DNA1048576 DDE2:DDE1048576 CTI2:CTI1048576 CJM2:CJM1048576 BZQ2:BZQ1048576 BPU2:BPU1048576 BFY2:BFY1048576 AWC2:AWC1048576 AMG2:AMG1048576 ACK2:ACK1048576 SO2:SO1048576 IS2:IS1048576 WVE2:WVE1048576">
      <formula1>"有料,無料,その他"</formula1>
    </dataValidation>
    <dataValidation type="list" allowBlank="1" showInputMessage="1" showErrorMessage="1" sqref="SK2:SK1048576 IO2:IO1048576 WVA2:WVA1048576 WLE2:WLE1048576 WBI2:WBI1048576 VRM2:VRM1048576 VHQ2:VHQ1048576 UXU2:UXU1048576 UNY2:UNY1048576 UEC2:UEC1048576 TUG2:TUG1048576 TKK2:TKK1048576 TAO2:TAO1048576 SQS2:SQS1048576 SGW2:SGW1048576 RXA2:RXA1048576 RNE2:RNE1048576 RDI2:RDI1048576 QTM2:QTM1048576 QJQ2:QJQ1048576 PZU2:PZU1048576 PPY2:PPY1048576 PGC2:PGC1048576 OWG2:OWG1048576 OMK2:OMK1048576 OCO2:OCO1048576 NSS2:NSS1048576 NIW2:NIW1048576 MZA2:MZA1048576 MPE2:MPE1048576 MFI2:MFI1048576 LVM2:LVM1048576 LLQ2:LLQ1048576 LBU2:LBU1048576 KRY2:KRY1048576 KIC2:KIC1048576 JYG2:JYG1048576 JOK2:JOK1048576 JEO2:JEO1048576 IUS2:IUS1048576 IKW2:IKW1048576 IBA2:IBA1048576 HRE2:HRE1048576 HHI2:HHI1048576 GXM2:GXM1048576 GNQ2:GNQ1048576 GDU2:GDU1048576 FTY2:FTY1048576 FKC2:FKC1048576 FAG2:FAG1048576 EQK2:EQK1048576 EGO2:EGO1048576 DWS2:DWS1048576 DMW2:DMW1048576 DDA2:DDA1048576 CTE2:CTE1048576 CJI2:CJI1048576 BZM2:BZM1048576 BPQ2:BPQ1048576 BFU2:BFU1048576 AVY2:AVY1048576 AMC2:AMC1048576 ACG2:ACG1048576">
      <formula1>"在住・在勤条件あり,在住・在勤条件なし"</formula1>
    </dataValidation>
    <dataValidation type="list" allowBlank="1" showInputMessage="1" showErrorMessage="1" sqref="SA2:SA1048576 IE2:IE1048576 WUQ2:WUQ1048576 WKU2:WKU1048576 WAY2:WAY1048576 VRC2:VRC1048576 VHG2:VHG1048576 UXK2:UXK1048576 UNO2:UNO1048576 UDS2:UDS1048576 TTW2:TTW1048576 TKA2:TKA1048576 TAE2:TAE1048576 SQI2:SQI1048576 SGM2:SGM1048576 RWQ2:RWQ1048576 RMU2:RMU1048576 RCY2:RCY1048576 QTC2:QTC1048576 QJG2:QJG1048576 PZK2:PZK1048576 PPO2:PPO1048576 PFS2:PFS1048576 OVW2:OVW1048576 OMA2:OMA1048576 OCE2:OCE1048576 NSI2:NSI1048576 NIM2:NIM1048576 MYQ2:MYQ1048576 MOU2:MOU1048576 MEY2:MEY1048576 LVC2:LVC1048576 LLG2:LLG1048576 LBK2:LBK1048576 KRO2:KRO1048576 KHS2:KHS1048576 JXW2:JXW1048576 JOA2:JOA1048576 JEE2:JEE1048576 IUI2:IUI1048576 IKM2:IKM1048576 IAQ2:IAQ1048576 HQU2:HQU1048576 HGY2:HGY1048576 GXC2:GXC1048576 GNG2:GNG1048576 GDK2:GDK1048576 FTO2:FTO1048576 FJS2:FJS1048576 EZW2:EZW1048576 EQA2:EQA1048576 EGE2:EGE1048576 DWI2:DWI1048576 DMM2:DMM1048576 DCQ2:DCQ1048576 CSU2:CSU1048576 CIY2:CIY1048576 BZC2:BZC1048576 BPG2:BPG1048576 BFK2:BFK1048576 AVO2:AVO1048576 ALS2:ALS1048576 ABW2:ABW1048576">
      <formula1>" 県機関,市町村機関,大学・短大,高校,専修・各種学校,カルチャー・センター,その他の機関"</formula1>
    </dataValidation>
    <dataValidation type="list" allowBlank="1" showInputMessage="1" showErrorMessage="1" sqref="RZ2:RZ1048576 ID2:ID1048576 WUP2:WUP1048576 WKT2:WKT1048576 WAX2:WAX1048576 VRB2:VRB1048576 VHF2:VHF1048576 UXJ2:UXJ1048576 UNN2:UNN1048576 UDR2:UDR1048576 TTV2:TTV1048576 TJZ2:TJZ1048576 TAD2:TAD1048576 SQH2:SQH1048576 SGL2:SGL1048576 RWP2:RWP1048576 RMT2:RMT1048576 RCX2:RCX1048576 QTB2:QTB1048576 QJF2:QJF1048576 PZJ2:PZJ1048576 PPN2:PPN1048576 PFR2:PFR1048576 OVV2:OVV1048576 OLZ2:OLZ1048576 OCD2:OCD1048576 NSH2:NSH1048576 NIL2:NIL1048576 MYP2:MYP1048576 MOT2:MOT1048576 MEX2:MEX1048576 LVB2:LVB1048576 LLF2:LLF1048576 LBJ2:LBJ1048576 KRN2:KRN1048576 KHR2:KHR1048576 JXV2:JXV1048576 JNZ2:JNZ1048576 JED2:JED1048576 IUH2:IUH1048576 IKL2:IKL1048576 IAP2:IAP1048576 HQT2:HQT1048576 HGX2:HGX1048576 GXB2:GXB1048576 GNF2:GNF1048576 GDJ2:GDJ1048576 FTN2:FTN1048576 FJR2:FJR1048576 EZV2:EZV1048576 EPZ2:EPZ1048576 EGD2:EGD1048576 DWH2:DWH1048576 DML2:DML1048576 DCP2:DCP1048576 CST2:CST1048576 CIX2:CIX1048576 BZB2:BZB1048576 BPF2:BPF1048576 BFJ2:BFJ1048576 AVN2:AVN1048576 ALR2:ALR1048576 ABV2:ABV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2:RY1048576 IC2:IC1048576 WUO2:WUO1048576 WKS2:WKS1048576 WAW2:WAW1048576 VRA2:VRA1048576 VHE2:VHE1048576 UXI2:UXI1048576 UNM2:UNM1048576 UDQ2:UDQ1048576 TTU2:TTU1048576 TJY2:TJY1048576 TAC2:TAC1048576 SQG2:SQG1048576 SGK2:SGK1048576 RWO2:RWO1048576 RMS2:RMS1048576 RCW2:RCW1048576 QTA2:QTA1048576 QJE2:QJE1048576 PZI2:PZI1048576 PPM2:PPM1048576 PFQ2:PFQ1048576 OVU2:OVU1048576 OLY2:OLY1048576 OCC2:OCC1048576 NSG2:NSG1048576 NIK2:NIK1048576 MYO2:MYO1048576 MOS2:MOS1048576 MEW2:MEW1048576 LVA2:LVA1048576 LLE2:LLE1048576 LBI2:LBI1048576 KRM2:KRM1048576 KHQ2:KHQ1048576 JXU2:JXU1048576 JNY2:JNY1048576 JEC2:JEC1048576 IUG2:IUG1048576 IKK2:IKK1048576 IAO2:IAO1048576 HQS2:HQS1048576 HGW2:HGW1048576 GXA2:GXA1048576 GNE2:GNE1048576 GDI2:GDI1048576 FTM2:FTM1048576 FJQ2:FJQ1048576 EZU2:EZU1048576 EPY2:EPY1048576 EGC2:EGC1048576 DWG2:DWG1048576 DMK2:DMK1048576 DCO2:DCO1048576 CSS2:CSS1048576 CIW2:CIW1048576 BZA2:BZA1048576 BPE2:BPE1048576 BFI2:BFI1048576 AVM2:AVM1048576 ALQ2:ALQ1048576 ABU2:ABU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2:RX1048576 IB2:IB1048576 WUN2:WUN1048576 WKR2:WKR1048576 WAV2:WAV1048576 VQZ2:VQZ1048576 VHD2:VHD1048576 UXH2:UXH1048576 UNL2:UNL1048576 UDP2:UDP1048576 TTT2:TTT1048576 TJX2:TJX1048576 TAB2:TAB1048576 SQF2:SQF1048576 SGJ2:SGJ1048576 RWN2:RWN1048576 RMR2:RMR1048576 RCV2:RCV1048576 QSZ2:QSZ1048576 QJD2:QJD1048576 PZH2:PZH1048576 PPL2:PPL1048576 PFP2:PFP1048576 OVT2:OVT1048576 OLX2:OLX1048576 OCB2:OCB1048576 NSF2:NSF1048576 NIJ2:NIJ1048576 MYN2:MYN1048576 MOR2:MOR1048576 MEV2:MEV1048576 LUZ2:LUZ1048576 LLD2:LLD1048576 LBH2:LBH1048576 KRL2:KRL1048576 KHP2:KHP1048576 JXT2:JXT1048576 JNX2:JNX1048576 JEB2:JEB1048576 IUF2:IUF1048576 IKJ2:IKJ1048576 IAN2:IAN1048576 HQR2:HQR1048576 HGV2:HGV1048576 GWZ2:GWZ1048576 GND2:GND1048576 GDH2:GDH1048576 FTL2:FTL1048576 FJP2:FJP1048576 EZT2:EZT1048576 EPX2:EPX1048576 EGB2:EGB1048576 DWF2:DWF1048576 DMJ2:DMJ1048576 DCN2:DCN1048576 CSR2:CSR1048576 CIV2:CIV1048576 BYZ2:BYZ1048576 BPD2:BPD1048576 BFH2:BFH1048576 AVL2:AVL1048576 ALP2:ALP1048576 ABT2:ABT1048576">
      <formula1>"現代的課題学習,ビジネスライフ,教養・文化,国際交流・語学,情報処理・情報通信,神奈川再発見,スポーツ・健康"</formula1>
    </dataValidation>
    <dataValidation type="list" allowBlank="1" showInputMessage="1" showErrorMessage="1" sqref="IA2:IA1048576 WUM2:WUM1048576 WKQ2:WKQ1048576 WAU2:WAU1048576 VQY2:VQY1048576 VHC2:VHC1048576 UXG2:UXG1048576 UNK2:UNK1048576 UDO2:UDO1048576 TTS2:TTS1048576 TJW2:TJW1048576 TAA2:TAA1048576 SQE2:SQE1048576 SGI2:SGI1048576 RWM2:RWM1048576 RMQ2:RMQ1048576 RCU2:RCU1048576 QSY2:QSY1048576 QJC2:QJC1048576 PZG2:PZG1048576 PPK2:PPK1048576 PFO2:PFO1048576 OVS2:OVS1048576 OLW2:OLW1048576 OCA2:OCA1048576 NSE2:NSE1048576 NII2:NII1048576 MYM2:MYM1048576 MOQ2:MOQ1048576 MEU2:MEU1048576 LUY2:LUY1048576 LLC2:LLC1048576 LBG2:LBG1048576 KRK2:KRK1048576 KHO2:KHO1048576 JXS2:JXS1048576 JNW2:JNW1048576 JEA2:JEA1048576 IUE2:IUE1048576 IKI2:IKI1048576 IAM2:IAM1048576 HQQ2:HQQ1048576 HGU2:HGU1048576 GWY2:GWY1048576 GNC2:GNC1048576 GDG2:GDG1048576 FTK2:FTK1048576 FJO2:FJO1048576 EZS2:EZS1048576 EPW2:EPW1048576 EGA2:EGA1048576 DWE2:DWE1048576 DMI2:DMI1048576 DCM2:DCM1048576 CSQ2:CSQ1048576 CIU2:CIU1048576 BYY2:BYY1048576 BPC2:BPC1048576 BFG2:BFG1048576 AVK2:AVK1048576 ALO2:ALO1048576 ABS2:ABS1048576 RW2:RW1048576">
      <formula1>"講座,催し物(イベント),講座・催し物,講座・催し物(ボランティア),KSIO(神奈川県広域スポーツ講座･催し物情報)"</formula1>
    </dataValidation>
    <dataValidation imeMode="disabled" allowBlank="1" showInputMessage="1" showErrorMessage="1" sqref="F3:G6 O3:O6"/>
    <dataValidation type="list" allowBlank="1" showInputMessage="1" showErrorMessage="1" sqref="M3:M6">
      <formula1>"要,不要"</formula1>
    </dataValidation>
  </dataValidations>
  <hyperlinks>
    <hyperlink ref="O6" r:id="rId1"/>
  </hyperlinks>
  <pageMargins left="0.31496062992125984" right="0.31496062992125984" top="0.35433070866141736" bottom="0.15748031496062992" header="0.31496062992125984" footer="0.31496062992125984"/>
  <pageSetup paperSize="9" scale="57" fitToHeight="0" orientation="landscape" r:id="rId2"/>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B3:B6</xm:sqref>
        </x14:dataValidation>
        <x14:dataValidation type="list" allowBlank="1" showInputMessage="1" showErrorMessage="1">
          <x14:formula1>
            <xm:f>'[01申込【様式】調査票（青少年センター科学部）0706.XLSX]別表1コード表'!#REF!</xm:f>
          </x14:formula1>
          <xm:sqref>D3:D6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3"/>
  <sheetViews>
    <sheetView showGridLines="0" view="pageBreakPreview" zoomScale="85" zoomScaleNormal="70" zoomScaleSheetLayoutView="85" workbookViewId="0">
      <selection activeCell="H18" sqref="H18"/>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ht="86.4" customHeight="1" thickTop="1" x14ac:dyDescent="0.2">
      <c r="B3" s="14" t="s">
        <v>1676</v>
      </c>
      <c r="C3" s="14" t="s">
        <v>1677</v>
      </c>
      <c r="D3" s="30" t="s">
        <v>35</v>
      </c>
      <c r="E3" s="14" t="s">
        <v>1678</v>
      </c>
      <c r="F3" s="20">
        <v>45605</v>
      </c>
      <c r="G3" s="20">
        <v>45606</v>
      </c>
      <c r="H3" s="14" t="s">
        <v>1679</v>
      </c>
      <c r="I3" s="14" t="s">
        <v>1680</v>
      </c>
      <c r="J3" s="14" t="s">
        <v>1681</v>
      </c>
      <c r="K3" s="14" t="s">
        <v>1682</v>
      </c>
      <c r="L3" s="14" t="s">
        <v>31</v>
      </c>
      <c r="M3" s="31" t="s">
        <v>30</v>
      </c>
      <c r="N3" s="14" t="s">
        <v>1683</v>
      </c>
      <c r="O3" s="18"/>
    </row>
  </sheetData>
  <sheetProtection insertRows="0" insertHyperlinks="0" deleteRows="0" sort="0" autoFilter="0"/>
  <autoFilter ref="B2:O3"/>
  <mergeCells count="1">
    <mergeCell ref="B1:O1"/>
  </mergeCells>
  <phoneticPr fontId="2"/>
  <dataValidations count="9">
    <dataValidation type="list" allowBlank="1" showInputMessage="1" showErrorMessage="1" sqref="WVE2:WVE1048576 IS2:IS1048576 SO2:SO1048576 ACK2:ACK1048576 AMG2:AMG1048576 AWC2:AWC1048576 BFY2:BFY1048576 BPU2:BPU1048576 BZQ2:BZQ1048576 CJM2:CJM1048576 CTI2:CTI1048576 DDE2:DDE1048576 DNA2:DNA1048576 DWW2:DWW1048576 EGS2:EGS1048576 EQO2:EQO1048576 FAK2:FAK1048576 FKG2:FKG1048576 FUC2:FUC1048576 GDY2:GDY1048576 GNU2:GNU1048576 GXQ2:GXQ1048576 HHM2:HHM1048576 HRI2:HRI1048576 IBE2:IBE1048576 ILA2:ILA1048576 IUW2:IUW1048576 JES2:JES1048576 JOO2:JOO1048576 JYK2:JYK1048576 KIG2:KIG1048576 KSC2:KSC1048576 LBY2:LBY1048576 LLU2:LLU1048576 LVQ2:LVQ1048576 MFM2:MFM1048576 MPI2:MPI1048576 MZE2:MZE1048576 NJA2:NJA1048576 NSW2:NSW1048576 OCS2:OCS1048576 OMO2:OMO1048576 OWK2:OWK1048576 PGG2:PGG1048576 PQC2:PQC1048576 PZY2:PZY1048576 QJU2:QJU1048576 QTQ2:QTQ1048576 RDM2:RDM1048576 RNI2:RNI1048576 RXE2:RXE1048576 SHA2:SHA1048576 SQW2:SQW1048576 TAS2:TAS1048576 TKO2:TKO1048576 TUK2:TUK1048576 UEG2:UEG1048576 UOC2:UOC1048576 UXY2:UXY1048576 VHU2:VHU1048576 VRQ2:VRQ1048576 WBM2:WBM1048576 WLI2:WLI1048576 L3:L1048576">
      <formula1>"有料,無料,その他"</formula1>
    </dataValidation>
    <dataValidation type="list" allowBlank="1" showInputMessage="1" showErrorMessage="1" sqref="ACG2:ACG1048576 AMC2:AMC1048576 AVY2:AVY1048576 BFU2:BFU1048576 BPQ2:BPQ1048576 BZM2:BZM1048576 CJI2:CJI1048576 CTE2:CTE1048576 DDA2:DDA1048576 DMW2:DMW1048576 DWS2:DWS1048576 EGO2:EGO1048576 EQK2:EQK1048576 FAG2:FAG1048576 FKC2:FKC1048576 FTY2:FTY1048576 GDU2:GDU1048576 GNQ2:GNQ1048576 GXM2:GXM1048576 HHI2:HHI1048576 HRE2:HRE1048576 IBA2:IBA1048576 IKW2:IKW1048576 IUS2:IUS1048576 JEO2:JEO1048576 JOK2:JOK1048576 JYG2:JYG1048576 KIC2:KIC1048576 KRY2:KRY1048576 LBU2:LBU1048576 LLQ2:LLQ1048576 LVM2:LVM1048576 MFI2:MFI1048576 MPE2:MPE1048576 MZA2:MZA1048576 NIW2:NIW1048576 NSS2:NSS1048576 OCO2:OCO1048576 OMK2:OMK1048576 OWG2:OWG1048576 PGC2:PGC1048576 PPY2:PPY1048576 PZU2:PZU1048576 QJQ2:QJQ1048576 QTM2:QTM1048576 RDI2:RDI1048576 RNE2:RNE1048576 RXA2:RXA1048576 SGW2:SGW1048576 SQS2:SQS1048576 TAO2:TAO1048576 TKK2:TKK1048576 TUG2:TUG1048576 UEC2:UEC1048576 UNY2:UNY1048576 UXU2:UXU1048576 VHQ2:VHQ1048576 VRM2:VRM1048576 WBI2:WBI1048576 WLE2:WLE1048576 WVA2:WVA1048576 IO2:IO1048576 SK2:SK1048576">
      <formula1>"在住・在勤条件あり,在住・在勤条件なし"</formula1>
    </dataValidation>
    <dataValidation type="list" allowBlank="1" showInputMessage="1" showErrorMessage="1" sqref="ABW2:ABW1048576 ALS2:ALS1048576 AVO2:AVO1048576 BFK2:BFK1048576 BPG2:BPG1048576 BZC2:BZC1048576 CIY2:CIY1048576 CSU2:CSU1048576 DCQ2:DCQ1048576 DMM2:DMM1048576 DWI2:DWI1048576 EGE2:EGE1048576 EQA2:EQA1048576 EZW2:EZW1048576 FJS2:FJS1048576 FTO2:FTO1048576 GDK2:GDK1048576 GNG2:GNG1048576 GXC2:GXC1048576 HGY2:HGY1048576 HQU2:HQU1048576 IAQ2:IAQ1048576 IKM2:IKM1048576 IUI2:IUI1048576 JEE2:JEE1048576 JOA2:JOA1048576 JXW2:JXW1048576 KHS2:KHS1048576 KRO2:KRO1048576 LBK2:LBK1048576 LLG2:LLG1048576 LVC2:LVC1048576 MEY2:MEY1048576 MOU2:MOU1048576 MYQ2:MYQ1048576 NIM2:NIM1048576 NSI2:NSI1048576 OCE2:OCE1048576 OMA2:OMA1048576 OVW2:OVW1048576 PFS2:PFS1048576 PPO2:PPO1048576 PZK2:PZK1048576 QJG2:QJG1048576 QTC2:QTC1048576 RCY2:RCY1048576 RMU2:RMU1048576 RWQ2:RWQ1048576 SGM2:SGM1048576 SQI2:SQI1048576 TAE2:TAE1048576 TKA2:TKA1048576 TTW2:TTW1048576 UDS2:UDS1048576 UNO2:UNO1048576 UXK2:UXK1048576 VHG2:VHG1048576 VRC2:VRC1048576 WAY2:WAY1048576 WKU2:WKU1048576 WUQ2:WUQ1048576 IE2:IE1048576 SA2:SA1048576">
      <formula1>" 県機関,市町村機関,大学・短大,高校,専修・各種学校,カルチャー・センター,その他の機関"</formula1>
    </dataValidation>
    <dataValidation type="list" allowBlank="1" showInputMessage="1" showErrorMessage="1" sqref="ABV2:ABV1048576 ALR2:ALR1048576 AVN2:AVN1048576 BFJ2:BFJ1048576 BPF2:BPF1048576 BZB2:BZB1048576 CIX2:CIX1048576 CST2:CST1048576 DCP2:DCP1048576 DML2:DML1048576 DWH2:DWH1048576 EGD2:EGD1048576 EPZ2:EPZ1048576 EZV2:EZV1048576 FJR2:FJR1048576 FTN2:FTN1048576 GDJ2:GDJ1048576 GNF2:GNF1048576 GXB2:GXB1048576 HGX2:HGX1048576 HQT2:HQT1048576 IAP2:IAP1048576 IKL2:IKL1048576 IUH2:IUH1048576 JED2:JED1048576 JNZ2:JNZ1048576 JXV2:JXV1048576 KHR2:KHR1048576 KRN2:KRN1048576 LBJ2:LBJ1048576 LLF2:LLF1048576 LVB2:LVB1048576 MEX2:MEX1048576 MOT2:MOT1048576 MYP2:MYP1048576 NIL2:NIL1048576 NSH2:NSH1048576 OCD2:OCD1048576 OLZ2:OLZ1048576 OVV2:OVV1048576 PFR2:PFR1048576 PPN2:PPN1048576 PZJ2:PZJ1048576 QJF2:QJF1048576 QTB2:QTB1048576 RCX2:RCX1048576 RMT2:RMT1048576 RWP2:RWP1048576 SGL2:SGL1048576 SQH2:SQH1048576 TAD2:TAD1048576 TJZ2:TJZ1048576 TTV2:TTV1048576 UDR2:UDR1048576 UNN2:UNN1048576 UXJ2:UXJ1048576 VHF2:VHF1048576 VRB2:VRB1048576 WAX2:WAX1048576 WKT2:WKT1048576 WUP2:WUP1048576 ID2:ID1048576 RZ2:RZ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ABU2:ABU1048576 ALQ2:ALQ1048576 AVM2:AVM1048576 BFI2:BFI1048576 BPE2:BPE1048576 BZA2:BZA1048576 CIW2:CIW1048576 CSS2:CSS1048576 DCO2:DCO1048576 DMK2:DMK1048576 DWG2:DWG1048576 EGC2:EGC1048576 EPY2:EPY1048576 EZU2:EZU1048576 FJQ2:FJQ1048576 FTM2:FTM1048576 GDI2:GDI1048576 GNE2:GNE1048576 GXA2:GXA1048576 HGW2:HGW1048576 HQS2:HQS1048576 IAO2:IAO1048576 IKK2:IKK1048576 IUG2:IUG1048576 JEC2:JEC1048576 JNY2:JNY1048576 JXU2:JXU1048576 KHQ2:KHQ1048576 KRM2:KRM1048576 LBI2:LBI1048576 LLE2:LLE1048576 LVA2:LVA1048576 MEW2:MEW1048576 MOS2:MOS1048576 MYO2:MYO1048576 NIK2:NIK1048576 NSG2:NSG1048576 OCC2:OCC1048576 OLY2:OLY1048576 OVU2:OVU1048576 PFQ2:PFQ1048576 PPM2:PPM1048576 PZI2:PZI1048576 QJE2:QJE1048576 QTA2:QTA1048576 RCW2:RCW1048576 RMS2:RMS1048576 RWO2:RWO1048576 SGK2:SGK1048576 SQG2:SQG1048576 TAC2:TAC1048576 TJY2:TJY1048576 TTU2:TTU1048576 UDQ2:UDQ1048576 UNM2:UNM1048576 UXI2:UXI1048576 VHE2:VHE1048576 VRA2:VRA1048576 WAW2:WAW1048576 WKS2:WKS1048576 WUO2:WUO1048576 IC2:IC1048576 RY2:RY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ABT2:ABT1048576 ALP2:ALP1048576 AVL2:AVL1048576 BFH2:BFH1048576 BPD2:BPD1048576 BYZ2:BYZ1048576 CIV2:CIV1048576 CSR2:CSR1048576 DCN2:DCN1048576 DMJ2:DMJ1048576 DWF2:DWF1048576 EGB2:EGB1048576 EPX2:EPX1048576 EZT2:EZT1048576 FJP2:FJP1048576 FTL2:FTL1048576 GDH2:GDH1048576 GND2:GND1048576 GWZ2:GWZ1048576 HGV2:HGV1048576 HQR2:HQR1048576 IAN2:IAN1048576 IKJ2:IKJ1048576 IUF2:IUF1048576 JEB2:JEB1048576 JNX2:JNX1048576 JXT2:JXT1048576 KHP2:KHP1048576 KRL2:KRL1048576 LBH2:LBH1048576 LLD2:LLD1048576 LUZ2:LUZ1048576 MEV2:MEV1048576 MOR2:MOR1048576 MYN2:MYN1048576 NIJ2:NIJ1048576 NSF2:NSF1048576 OCB2:OCB1048576 OLX2:OLX1048576 OVT2:OVT1048576 PFP2:PFP1048576 PPL2:PPL1048576 PZH2:PZH1048576 QJD2:QJD1048576 QSZ2:QSZ1048576 RCV2:RCV1048576 RMR2:RMR1048576 RWN2:RWN1048576 SGJ2:SGJ1048576 SQF2:SQF1048576 TAB2:TAB1048576 TJX2:TJX1048576 TTT2:TTT1048576 UDP2:UDP1048576 UNL2:UNL1048576 UXH2:UXH1048576 VHD2:VHD1048576 VQZ2:VQZ1048576 WAV2:WAV1048576 WKR2:WKR1048576 WUN2:WUN1048576 IB2:IB1048576 RX2:RX1048576">
      <formula1>"現代的課題学習,ビジネスライフ,教養・文化,国際交流・語学,情報処理・情報通信,神奈川再発見,スポーツ・健康"</formula1>
    </dataValidation>
    <dataValidation type="list" allowBlank="1" showInputMessage="1" showErrorMessage="1" sqref="RW2:RW1048576 ABS2:ABS1048576 ALO2:ALO1048576 AVK2:AVK1048576 BFG2:BFG1048576 BPC2:BPC1048576 BYY2:BYY1048576 CIU2:CIU1048576 CSQ2:CSQ1048576 DCM2:DCM1048576 DMI2:DMI1048576 DWE2:DWE1048576 EGA2:EGA1048576 EPW2:EPW1048576 EZS2:EZS1048576 FJO2:FJO1048576 FTK2:FTK1048576 GDG2:GDG1048576 GNC2:GNC1048576 GWY2:GWY1048576 HGU2:HGU1048576 HQQ2:HQQ1048576 IAM2:IAM1048576 IKI2:IKI1048576 IUE2:IUE1048576 JEA2:JEA1048576 JNW2:JNW1048576 JXS2:JXS1048576 KHO2:KHO1048576 KRK2:KRK1048576 LBG2:LBG1048576 LLC2:LLC1048576 LUY2:LUY1048576 MEU2:MEU1048576 MOQ2:MOQ1048576 MYM2:MYM1048576 NII2:NII1048576 NSE2:NSE1048576 OCA2:OCA1048576 OLW2:OLW1048576 OVS2:OVS1048576 PFO2:PFO1048576 PPK2:PPK1048576 PZG2:PZG1048576 QJC2:QJC1048576 QSY2:QSY1048576 RCU2:RCU1048576 RMQ2:RMQ1048576 RWM2:RWM1048576 SGI2:SGI1048576 SQE2:SQE1048576 TAA2:TAA1048576 TJW2:TJW1048576 TTS2:TTS1048576 UDO2:UDO1048576 UNK2:UNK1048576 UXG2:UXG1048576 VHC2:VHC1048576 VQY2:VQY1048576 WAU2:WAU1048576 WKQ2:WKQ1048576 WUM2:WUM1048576 IA2:IA1048576">
      <formula1>"講座,催し物(イベント),講座・催し物,講座・催し物(ボランティア),KSIO(神奈川県広域スポーツ講座･催し物情報)"</formula1>
    </dataValidation>
    <dataValidation type="list" allowBlank="1" showInputMessage="1" showErrorMessage="1" sqref="M3">
      <formula1>"要,不要"</formula1>
    </dataValidation>
    <dataValidation imeMode="disabled" allowBlank="1" showInputMessage="1" showErrorMessage="1" sqref="O3 F3:G3"/>
  </dataValidation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D3 B3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46"/>
  <sheetViews>
    <sheetView showGridLines="0" view="pageBreakPreview" topLeftCell="A5" zoomScale="85" zoomScaleNormal="70" zoomScaleSheetLayoutView="85" workbookViewId="0">
      <selection activeCell="K8" sqref="K8"/>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75" customHeight="1" thickTop="1" x14ac:dyDescent="0.2">
      <c r="B3" s="43" t="s">
        <v>12</v>
      </c>
      <c r="C3" s="43" t="s">
        <v>810</v>
      </c>
      <c r="D3" s="7" t="s">
        <v>47</v>
      </c>
      <c r="E3" s="43" t="s">
        <v>811</v>
      </c>
      <c r="F3" s="21">
        <v>45555</v>
      </c>
      <c r="G3" s="21">
        <v>45611</v>
      </c>
      <c r="H3" s="43" t="s">
        <v>812</v>
      </c>
      <c r="I3" s="11" t="s">
        <v>813</v>
      </c>
      <c r="J3" s="43" t="s">
        <v>814</v>
      </c>
      <c r="K3" s="43" t="s">
        <v>815</v>
      </c>
      <c r="L3" s="43" t="s">
        <v>34</v>
      </c>
      <c r="M3" s="9" t="s">
        <v>30</v>
      </c>
      <c r="N3" s="43" t="s">
        <v>816</v>
      </c>
      <c r="O3" s="18"/>
    </row>
    <row r="4" spans="2:15" s="29" customFormat="1" ht="75" customHeight="1" x14ac:dyDescent="0.2">
      <c r="B4" s="43" t="s">
        <v>12</v>
      </c>
      <c r="C4" s="43" t="s">
        <v>817</v>
      </c>
      <c r="D4" s="10" t="s">
        <v>47</v>
      </c>
      <c r="E4" s="43" t="s">
        <v>818</v>
      </c>
      <c r="F4" s="21">
        <v>45560</v>
      </c>
      <c r="G4" s="21">
        <v>45609</v>
      </c>
      <c r="H4" s="43" t="s">
        <v>812</v>
      </c>
      <c r="I4" s="11" t="s">
        <v>813</v>
      </c>
      <c r="J4" s="43" t="s">
        <v>814</v>
      </c>
      <c r="K4" s="43" t="s">
        <v>815</v>
      </c>
      <c r="L4" s="43" t="s">
        <v>34</v>
      </c>
      <c r="M4" s="9" t="s">
        <v>30</v>
      </c>
      <c r="N4" s="43" t="s">
        <v>816</v>
      </c>
      <c r="O4" s="95"/>
    </row>
    <row r="5" spans="2:15" s="29" customFormat="1" ht="75" customHeight="1" x14ac:dyDescent="0.2">
      <c r="B5" s="43" t="s">
        <v>12</v>
      </c>
      <c r="C5" s="43" t="s">
        <v>841</v>
      </c>
      <c r="D5" s="7" t="s">
        <v>40</v>
      </c>
      <c r="E5" s="43" t="s">
        <v>842</v>
      </c>
      <c r="F5" s="21">
        <v>45561</v>
      </c>
      <c r="G5" s="21">
        <v>45561</v>
      </c>
      <c r="H5" s="43" t="s">
        <v>843</v>
      </c>
      <c r="I5" s="11" t="s">
        <v>813</v>
      </c>
      <c r="J5" s="43" t="s">
        <v>843</v>
      </c>
      <c r="K5" s="43" t="s">
        <v>844</v>
      </c>
      <c r="L5" s="43" t="s">
        <v>34</v>
      </c>
      <c r="M5" s="9" t="s">
        <v>39</v>
      </c>
      <c r="N5" s="43" t="s">
        <v>845</v>
      </c>
      <c r="O5" s="18"/>
    </row>
    <row r="6" spans="2:15" s="29" customFormat="1" ht="75" customHeight="1" x14ac:dyDescent="0.2">
      <c r="B6" s="43" t="s">
        <v>12</v>
      </c>
      <c r="C6" s="43" t="s">
        <v>819</v>
      </c>
      <c r="D6" s="7" t="s">
        <v>33</v>
      </c>
      <c r="E6" s="43" t="s">
        <v>820</v>
      </c>
      <c r="F6" s="21">
        <v>45562</v>
      </c>
      <c r="G6" s="21">
        <v>45604</v>
      </c>
      <c r="H6" s="43" t="s">
        <v>821</v>
      </c>
      <c r="I6" s="11" t="s">
        <v>813</v>
      </c>
      <c r="J6" s="43" t="s">
        <v>822</v>
      </c>
      <c r="K6" s="11" t="s">
        <v>823</v>
      </c>
      <c r="L6" s="43" t="s">
        <v>34</v>
      </c>
      <c r="M6" s="9" t="s">
        <v>30</v>
      </c>
      <c r="N6" s="43" t="s">
        <v>816</v>
      </c>
      <c r="O6" s="18"/>
    </row>
    <row r="7" spans="2:15" s="29" customFormat="1" ht="75" customHeight="1" x14ac:dyDescent="0.2">
      <c r="B7" s="43" t="s">
        <v>12</v>
      </c>
      <c r="C7" s="43" t="s">
        <v>824</v>
      </c>
      <c r="D7" s="7" t="s">
        <v>33</v>
      </c>
      <c r="E7" s="43" t="s">
        <v>825</v>
      </c>
      <c r="F7" s="21">
        <v>45563</v>
      </c>
      <c r="G7" s="21">
        <v>45564</v>
      </c>
      <c r="H7" s="43" t="s">
        <v>826</v>
      </c>
      <c r="I7" s="11" t="s">
        <v>827</v>
      </c>
      <c r="J7" s="43" t="s">
        <v>828</v>
      </c>
      <c r="K7" s="43" t="s">
        <v>829</v>
      </c>
      <c r="L7" s="43" t="s">
        <v>31</v>
      </c>
      <c r="M7" s="9" t="s">
        <v>30</v>
      </c>
      <c r="N7" s="43" t="s">
        <v>816</v>
      </c>
      <c r="O7" s="18"/>
    </row>
    <row r="8" spans="2:15" s="29" customFormat="1" ht="85.8" customHeight="1" x14ac:dyDescent="0.2">
      <c r="B8" s="43" t="s">
        <v>12</v>
      </c>
      <c r="C8" s="43" t="s">
        <v>830</v>
      </c>
      <c r="D8" s="7" t="s">
        <v>45</v>
      </c>
      <c r="E8" s="11" t="s">
        <v>831</v>
      </c>
      <c r="F8" s="21">
        <v>45563</v>
      </c>
      <c r="G8" s="21">
        <v>45563</v>
      </c>
      <c r="H8" s="11" t="s">
        <v>832</v>
      </c>
      <c r="I8" s="11" t="s">
        <v>833</v>
      </c>
      <c r="J8" s="43" t="s">
        <v>834</v>
      </c>
      <c r="K8" s="43" t="s">
        <v>835</v>
      </c>
      <c r="L8" s="43" t="s">
        <v>34</v>
      </c>
      <c r="M8" s="9" t="s">
        <v>30</v>
      </c>
      <c r="N8" s="43" t="s">
        <v>816</v>
      </c>
      <c r="O8" s="18"/>
    </row>
    <row r="9" spans="2:15" s="29" customFormat="1" ht="75" customHeight="1" x14ac:dyDescent="0.2">
      <c r="B9" s="43" t="s">
        <v>12</v>
      </c>
      <c r="C9" s="43" t="s">
        <v>836</v>
      </c>
      <c r="D9" s="7" t="s">
        <v>35</v>
      </c>
      <c r="E9" s="11" t="s">
        <v>837</v>
      </c>
      <c r="F9" s="21">
        <v>45563</v>
      </c>
      <c r="G9" s="21">
        <v>45563</v>
      </c>
      <c r="H9" s="43" t="s">
        <v>821</v>
      </c>
      <c r="I9" s="11" t="s">
        <v>813</v>
      </c>
      <c r="J9" s="43" t="s">
        <v>822</v>
      </c>
      <c r="K9" s="43" t="s">
        <v>838</v>
      </c>
      <c r="L9" s="43" t="s">
        <v>34</v>
      </c>
      <c r="M9" s="9" t="s">
        <v>30</v>
      </c>
      <c r="N9" s="43" t="s">
        <v>816</v>
      </c>
      <c r="O9" s="18"/>
    </row>
    <row r="10" spans="2:15" s="29" customFormat="1" ht="75" customHeight="1" x14ac:dyDescent="0.2">
      <c r="B10" s="43" t="s">
        <v>12</v>
      </c>
      <c r="C10" s="43" t="s">
        <v>839</v>
      </c>
      <c r="D10" s="7" t="s">
        <v>47</v>
      </c>
      <c r="E10" s="11" t="s">
        <v>840</v>
      </c>
      <c r="F10" s="21">
        <v>45564</v>
      </c>
      <c r="G10" s="21">
        <v>45564</v>
      </c>
      <c r="H10" s="43" t="s">
        <v>812</v>
      </c>
      <c r="I10" s="11" t="s">
        <v>813</v>
      </c>
      <c r="J10" s="43" t="s">
        <v>814</v>
      </c>
      <c r="K10" s="43" t="s">
        <v>815</v>
      </c>
      <c r="L10" s="43" t="s">
        <v>34</v>
      </c>
      <c r="M10" s="9" t="s">
        <v>30</v>
      </c>
      <c r="N10" s="43" t="s">
        <v>816</v>
      </c>
      <c r="O10" s="18"/>
    </row>
    <row r="11" spans="2:15" s="29" customFormat="1" ht="75" customHeight="1" x14ac:dyDescent="0.2">
      <c r="B11" s="43" t="s">
        <v>12</v>
      </c>
      <c r="C11" s="43" t="s">
        <v>846</v>
      </c>
      <c r="D11" s="7" t="s">
        <v>33</v>
      </c>
      <c r="E11" s="11" t="s">
        <v>847</v>
      </c>
      <c r="F11" s="21">
        <v>45575</v>
      </c>
      <c r="G11" s="21">
        <v>45610</v>
      </c>
      <c r="H11" s="43" t="s">
        <v>821</v>
      </c>
      <c r="I11" s="11" t="s">
        <v>813</v>
      </c>
      <c r="J11" s="43" t="s">
        <v>834</v>
      </c>
      <c r="K11" s="11" t="s">
        <v>848</v>
      </c>
      <c r="L11" s="43" t="s">
        <v>34</v>
      </c>
      <c r="M11" s="9" t="s">
        <v>30</v>
      </c>
      <c r="N11" s="43" t="s">
        <v>816</v>
      </c>
      <c r="O11" s="18"/>
    </row>
    <row r="12" spans="2:15" s="29" customFormat="1" ht="75" customHeight="1" x14ac:dyDescent="0.2">
      <c r="B12" s="43" t="s">
        <v>12</v>
      </c>
      <c r="C12" s="43" t="s">
        <v>849</v>
      </c>
      <c r="D12" s="7" t="s">
        <v>47</v>
      </c>
      <c r="E12" s="11" t="s">
        <v>850</v>
      </c>
      <c r="F12" s="21">
        <v>45578</v>
      </c>
      <c r="G12" s="21">
        <v>45578</v>
      </c>
      <c r="H12" s="43" t="s">
        <v>851</v>
      </c>
      <c r="I12" s="11" t="s">
        <v>813</v>
      </c>
      <c r="J12" s="43" t="s">
        <v>814</v>
      </c>
      <c r="K12" s="43" t="s">
        <v>815</v>
      </c>
      <c r="L12" s="43" t="s">
        <v>34</v>
      </c>
      <c r="M12" s="9" t="s">
        <v>39</v>
      </c>
      <c r="N12" s="43" t="s">
        <v>816</v>
      </c>
      <c r="O12" s="18"/>
    </row>
    <row r="13" spans="2:15" s="29" customFormat="1" ht="85.8" customHeight="1" x14ac:dyDescent="0.2">
      <c r="B13" s="43" t="s">
        <v>12</v>
      </c>
      <c r="C13" s="43" t="s">
        <v>852</v>
      </c>
      <c r="D13" s="7" t="s">
        <v>47</v>
      </c>
      <c r="E13" s="11" t="s">
        <v>853</v>
      </c>
      <c r="F13" s="21">
        <v>45578</v>
      </c>
      <c r="G13" s="21">
        <v>45578</v>
      </c>
      <c r="H13" s="43" t="s">
        <v>854</v>
      </c>
      <c r="I13" s="11" t="s">
        <v>813</v>
      </c>
      <c r="J13" s="43" t="s">
        <v>814</v>
      </c>
      <c r="K13" s="11" t="s">
        <v>855</v>
      </c>
      <c r="L13" s="43" t="s">
        <v>34</v>
      </c>
      <c r="M13" s="9" t="s">
        <v>30</v>
      </c>
      <c r="N13" s="43" t="s">
        <v>816</v>
      </c>
      <c r="O13" s="18"/>
    </row>
    <row r="14" spans="2:15" s="29" customFormat="1" ht="75" customHeight="1" x14ac:dyDescent="0.2">
      <c r="B14" s="43" t="s">
        <v>12</v>
      </c>
      <c r="C14" s="43" t="s">
        <v>856</v>
      </c>
      <c r="D14" s="7" t="s">
        <v>40</v>
      </c>
      <c r="E14" s="43" t="s">
        <v>857</v>
      </c>
      <c r="F14" s="21">
        <v>45583</v>
      </c>
      <c r="G14" s="21">
        <v>45612</v>
      </c>
      <c r="H14" s="43" t="s">
        <v>858</v>
      </c>
      <c r="I14" s="11" t="s">
        <v>813</v>
      </c>
      <c r="J14" s="43" t="s">
        <v>859</v>
      </c>
      <c r="K14" s="43" t="s">
        <v>860</v>
      </c>
      <c r="L14" s="43" t="s">
        <v>34</v>
      </c>
      <c r="M14" s="9" t="s">
        <v>39</v>
      </c>
      <c r="N14" s="43" t="s">
        <v>845</v>
      </c>
      <c r="O14" s="18"/>
    </row>
    <row r="15" spans="2:15" s="29" customFormat="1" ht="99.6" customHeight="1" x14ac:dyDescent="0.2">
      <c r="B15" s="43" t="s">
        <v>12</v>
      </c>
      <c r="C15" s="43" t="s">
        <v>861</v>
      </c>
      <c r="D15" s="7" t="s">
        <v>45</v>
      </c>
      <c r="E15" s="11" t="s">
        <v>862</v>
      </c>
      <c r="F15" s="21">
        <v>45584</v>
      </c>
      <c r="G15" s="21">
        <v>45584</v>
      </c>
      <c r="H15" s="43" t="s">
        <v>863</v>
      </c>
      <c r="I15" s="11" t="s">
        <v>864</v>
      </c>
      <c r="J15" s="43" t="s">
        <v>834</v>
      </c>
      <c r="K15" s="43" t="s">
        <v>865</v>
      </c>
      <c r="L15" s="43" t="s">
        <v>34</v>
      </c>
      <c r="M15" s="9" t="s">
        <v>30</v>
      </c>
      <c r="N15" s="43" t="s">
        <v>816</v>
      </c>
      <c r="O15" s="18"/>
    </row>
    <row r="16" spans="2:15" s="29" customFormat="1" ht="75" customHeight="1" x14ac:dyDescent="0.2">
      <c r="B16" s="43" t="s">
        <v>12</v>
      </c>
      <c r="C16" s="43" t="s">
        <v>866</v>
      </c>
      <c r="D16" s="7" t="s">
        <v>47</v>
      </c>
      <c r="E16" s="43" t="s">
        <v>867</v>
      </c>
      <c r="F16" s="21">
        <v>45585</v>
      </c>
      <c r="G16" s="21">
        <v>45613</v>
      </c>
      <c r="H16" s="43" t="s">
        <v>821</v>
      </c>
      <c r="I16" s="11" t="s">
        <v>813</v>
      </c>
      <c r="J16" s="43" t="s">
        <v>822</v>
      </c>
      <c r="K16" s="43" t="s">
        <v>868</v>
      </c>
      <c r="L16" s="43" t="s">
        <v>31</v>
      </c>
      <c r="M16" s="9" t="s">
        <v>30</v>
      </c>
      <c r="N16" s="43" t="s">
        <v>816</v>
      </c>
      <c r="O16" s="18"/>
    </row>
    <row r="17" spans="2:15" s="29" customFormat="1" ht="99.6" customHeight="1" x14ac:dyDescent="0.2">
      <c r="B17" s="43" t="s">
        <v>12</v>
      </c>
      <c r="C17" s="43" t="s">
        <v>869</v>
      </c>
      <c r="D17" s="7" t="s">
        <v>35</v>
      </c>
      <c r="E17" s="11" t="s">
        <v>870</v>
      </c>
      <c r="F17" s="21">
        <v>45591</v>
      </c>
      <c r="G17" s="21">
        <v>45592</v>
      </c>
      <c r="H17" s="43" t="s">
        <v>871</v>
      </c>
      <c r="I17" s="11" t="s">
        <v>813</v>
      </c>
      <c r="J17" s="43" t="s">
        <v>822</v>
      </c>
      <c r="K17" s="43" t="s">
        <v>872</v>
      </c>
      <c r="L17" s="43" t="s">
        <v>34</v>
      </c>
      <c r="M17" s="9" t="s">
        <v>39</v>
      </c>
      <c r="N17" s="43" t="s">
        <v>816</v>
      </c>
      <c r="O17" s="18"/>
    </row>
    <row r="18" spans="2:15" s="29" customFormat="1" ht="102" customHeight="1" x14ac:dyDescent="0.2">
      <c r="B18" s="43" t="s">
        <v>12</v>
      </c>
      <c r="C18" s="11" t="s">
        <v>873</v>
      </c>
      <c r="D18" s="7" t="s">
        <v>35</v>
      </c>
      <c r="E18" s="11" t="s">
        <v>874</v>
      </c>
      <c r="F18" s="21">
        <v>45591</v>
      </c>
      <c r="G18" s="21">
        <v>45606</v>
      </c>
      <c r="H18" s="43" t="s">
        <v>875</v>
      </c>
      <c r="I18" s="11" t="s">
        <v>813</v>
      </c>
      <c r="J18" s="43" t="s">
        <v>822</v>
      </c>
      <c r="K18" s="43" t="s">
        <v>872</v>
      </c>
      <c r="L18" s="43" t="s">
        <v>34</v>
      </c>
      <c r="M18" s="9" t="s">
        <v>39</v>
      </c>
      <c r="N18" s="43" t="s">
        <v>816</v>
      </c>
      <c r="O18" s="18"/>
    </row>
    <row r="19" spans="2:15" s="29" customFormat="1" ht="75" customHeight="1" x14ac:dyDescent="0.2">
      <c r="B19" s="43" t="s">
        <v>12</v>
      </c>
      <c r="C19" s="98" t="s">
        <v>876</v>
      </c>
      <c r="D19" s="10" t="s">
        <v>33</v>
      </c>
      <c r="E19" s="98" t="s">
        <v>877</v>
      </c>
      <c r="F19" s="97">
        <v>45601</v>
      </c>
      <c r="G19" s="97">
        <v>45604</v>
      </c>
      <c r="H19" s="96" t="s">
        <v>878</v>
      </c>
      <c r="I19" s="98" t="s">
        <v>813</v>
      </c>
      <c r="J19" s="96" t="s">
        <v>822</v>
      </c>
      <c r="K19" s="96" t="s">
        <v>815</v>
      </c>
      <c r="L19" s="96" t="s">
        <v>34</v>
      </c>
      <c r="M19" s="99" t="s">
        <v>39</v>
      </c>
      <c r="N19" s="96" t="s">
        <v>816</v>
      </c>
      <c r="O19" s="18"/>
    </row>
    <row r="20" spans="2:15" s="29" customFormat="1" ht="75" customHeight="1" x14ac:dyDescent="0.2">
      <c r="B20" s="43" t="s">
        <v>12</v>
      </c>
      <c r="C20" s="43" t="s">
        <v>879</v>
      </c>
      <c r="D20" s="10" t="s">
        <v>45</v>
      </c>
      <c r="E20" s="43" t="s">
        <v>880</v>
      </c>
      <c r="F20" s="21">
        <v>45606</v>
      </c>
      <c r="G20" s="21">
        <v>45606</v>
      </c>
      <c r="H20" s="43" t="s">
        <v>851</v>
      </c>
      <c r="I20" s="11" t="s">
        <v>813</v>
      </c>
      <c r="J20" s="43" t="s">
        <v>881</v>
      </c>
      <c r="K20" s="43" t="s">
        <v>872</v>
      </c>
      <c r="L20" s="43" t="s">
        <v>34</v>
      </c>
      <c r="M20" s="9" t="s">
        <v>39</v>
      </c>
      <c r="N20" s="43" t="s">
        <v>882</v>
      </c>
      <c r="O20" s="95"/>
    </row>
    <row r="21" spans="2:15" s="29" customFormat="1" ht="75" customHeight="1" x14ac:dyDescent="0.2">
      <c r="B21" s="43" t="s">
        <v>12</v>
      </c>
      <c r="C21" s="43" t="s">
        <v>883</v>
      </c>
      <c r="D21" s="10" t="s">
        <v>47</v>
      </c>
      <c r="E21" s="43" t="s">
        <v>884</v>
      </c>
      <c r="F21" s="21">
        <v>45606</v>
      </c>
      <c r="G21" s="21">
        <v>45627</v>
      </c>
      <c r="H21" s="43" t="s">
        <v>885</v>
      </c>
      <c r="I21" s="11" t="s">
        <v>813</v>
      </c>
      <c r="J21" s="43" t="s">
        <v>822</v>
      </c>
      <c r="K21" s="43" t="s">
        <v>174</v>
      </c>
      <c r="L21" s="43" t="s">
        <v>34</v>
      </c>
      <c r="M21" s="9" t="s">
        <v>30</v>
      </c>
      <c r="N21" s="43" t="s">
        <v>816</v>
      </c>
      <c r="O21" s="95"/>
    </row>
    <row r="22" spans="2:15" s="29" customFormat="1" ht="111.6" customHeight="1" x14ac:dyDescent="0.2">
      <c r="B22" s="43" t="s">
        <v>12</v>
      </c>
      <c r="C22" s="43" t="s">
        <v>886</v>
      </c>
      <c r="D22" s="10" t="s">
        <v>35</v>
      </c>
      <c r="E22" s="11" t="s">
        <v>887</v>
      </c>
      <c r="F22" s="21">
        <v>45610</v>
      </c>
      <c r="G22" s="21">
        <v>45610</v>
      </c>
      <c r="H22" s="43" t="s">
        <v>888</v>
      </c>
      <c r="I22" s="11" t="s">
        <v>813</v>
      </c>
      <c r="J22" s="43" t="s">
        <v>822</v>
      </c>
      <c r="K22" s="43" t="s">
        <v>889</v>
      </c>
      <c r="L22" s="43" t="s">
        <v>34</v>
      </c>
      <c r="M22" s="9" t="s">
        <v>30</v>
      </c>
      <c r="N22" s="43" t="s">
        <v>816</v>
      </c>
      <c r="O22" s="95"/>
    </row>
    <row r="23" spans="2:15" s="29" customFormat="1" ht="96.6" customHeight="1" x14ac:dyDescent="0.2">
      <c r="B23" s="43" t="s">
        <v>12</v>
      </c>
      <c r="C23" s="43" t="s">
        <v>890</v>
      </c>
      <c r="D23" s="10" t="s">
        <v>45</v>
      </c>
      <c r="E23" s="11" t="s">
        <v>891</v>
      </c>
      <c r="F23" s="21">
        <v>45610</v>
      </c>
      <c r="G23" s="21">
        <v>45615</v>
      </c>
      <c r="H23" s="43" t="s">
        <v>821</v>
      </c>
      <c r="I23" s="11" t="s">
        <v>813</v>
      </c>
      <c r="J23" s="43" t="s">
        <v>822</v>
      </c>
      <c r="K23" s="43" t="s">
        <v>872</v>
      </c>
      <c r="L23" s="43" t="s">
        <v>34</v>
      </c>
      <c r="M23" s="9" t="s">
        <v>39</v>
      </c>
      <c r="N23" s="43" t="s">
        <v>816</v>
      </c>
      <c r="O23" s="95"/>
    </row>
    <row r="24" spans="2:15" s="29" customFormat="1" ht="100.2" customHeight="1" x14ac:dyDescent="0.2">
      <c r="B24" s="43" t="s">
        <v>12</v>
      </c>
      <c r="C24" s="43" t="s">
        <v>892</v>
      </c>
      <c r="D24" s="10" t="s">
        <v>47</v>
      </c>
      <c r="E24" s="43" t="s">
        <v>893</v>
      </c>
      <c r="F24" s="21">
        <v>45613</v>
      </c>
      <c r="G24" s="21">
        <v>45613</v>
      </c>
      <c r="H24" s="43" t="s">
        <v>894</v>
      </c>
      <c r="I24" s="11" t="s">
        <v>813</v>
      </c>
      <c r="J24" s="43" t="s">
        <v>895</v>
      </c>
      <c r="K24" s="43" t="s">
        <v>896</v>
      </c>
      <c r="L24" s="43" t="s">
        <v>34</v>
      </c>
      <c r="M24" s="9" t="s">
        <v>39</v>
      </c>
      <c r="N24" s="43" t="s">
        <v>845</v>
      </c>
      <c r="O24" s="95"/>
    </row>
    <row r="25" spans="2:15" x14ac:dyDescent="0.2">
      <c r="B25" s="29"/>
      <c r="C25" s="29"/>
      <c r="D25" s="29"/>
      <c r="E25" s="29"/>
      <c r="F25" s="29"/>
      <c r="G25" s="29"/>
      <c r="H25" s="29"/>
      <c r="I25" s="29"/>
      <c r="J25" s="29"/>
      <c r="K25" s="29"/>
      <c r="L25" s="29"/>
      <c r="M25" s="29"/>
      <c r="N25" s="29"/>
      <c r="O25" s="29"/>
    </row>
    <row r="26" spans="2:15" x14ac:dyDescent="0.2">
      <c r="B26" s="29"/>
      <c r="C26" s="29"/>
      <c r="D26" s="29"/>
      <c r="E26" s="29"/>
      <c r="F26" s="29"/>
      <c r="G26" s="29"/>
      <c r="H26" s="29"/>
      <c r="I26" s="29"/>
      <c r="J26" s="29"/>
      <c r="K26" s="29"/>
      <c r="L26" s="29"/>
      <c r="M26" s="29"/>
      <c r="N26" s="29"/>
      <c r="O26" s="29"/>
    </row>
    <row r="27" spans="2:15" x14ac:dyDescent="0.2">
      <c r="B27" s="29"/>
      <c r="C27" s="29"/>
      <c r="D27" s="29"/>
      <c r="E27" s="29"/>
      <c r="F27" s="29"/>
      <c r="G27" s="29"/>
      <c r="H27" s="29"/>
      <c r="I27" s="29"/>
      <c r="J27" s="29"/>
      <c r="K27" s="29"/>
      <c r="L27" s="29"/>
      <c r="M27" s="29"/>
      <c r="N27" s="29"/>
      <c r="O27" s="29"/>
    </row>
    <row r="28" spans="2:15" x14ac:dyDescent="0.2">
      <c r="B28" s="29"/>
      <c r="C28" s="29"/>
      <c r="D28" s="29"/>
      <c r="E28" s="29"/>
      <c r="F28" s="29"/>
      <c r="G28" s="29"/>
      <c r="H28" s="29"/>
      <c r="I28" s="29"/>
      <c r="J28" s="29"/>
      <c r="K28" s="29"/>
      <c r="L28" s="29"/>
      <c r="M28" s="29"/>
      <c r="N28" s="29"/>
      <c r="O28" s="29"/>
    </row>
    <row r="29" spans="2:15" x14ac:dyDescent="0.2">
      <c r="B29" s="29"/>
      <c r="C29" s="29"/>
      <c r="D29" s="29"/>
      <c r="E29" s="29"/>
      <c r="F29" s="29"/>
      <c r="G29" s="29"/>
      <c r="H29" s="29"/>
      <c r="I29" s="29"/>
      <c r="J29" s="29"/>
      <c r="K29" s="29"/>
      <c r="L29" s="29"/>
      <c r="M29" s="29"/>
      <c r="N29" s="29"/>
      <c r="O29" s="29"/>
    </row>
    <row r="30" spans="2:15" x14ac:dyDescent="0.2">
      <c r="B30" s="29"/>
      <c r="C30" s="29"/>
      <c r="D30" s="29"/>
      <c r="E30" s="29"/>
      <c r="F30" s="29"/>
      <c r="G30" s="29"/>
      <c r="H30" s="29"/>
      <c r="I30" s="29"/>
      <c r="J30" s="29"/>
      <c r="K30" s="29"/>
      <c r="L30" s="29"/>
      <c r="M30" s="29"/>
      <c r="N30" s="29"/>
      <c r="O30" s="29"/>
    </row>
    <row r="31" spans="2:15" x14ac:dyDescent="0.2">
      <c r="B31" s="29"/>
      <c r="C31" s="29"/>
      <c r="D31" s="29"/>
      <c r="E31" s="29"/>
      <c r="F31" s="29"/>
      <c r="G31" s="29"/>
      <c r="H31" s="29"/>
      <c r="I31" s="29"/>
      <c r="J31" s="29"/>
      <c r="K31" s="29"/>
      <c r="L31" s="29"/>
      <c r="M31" s="29"/>
      <c r="N31" s="29"/>
      <c r="O31" s="29"/>
    </row>
    <row r="32" spans="2:15" x14ac:dyDescent="0.2">
      <c r="B32" s="29"/>
      <c r="C32" s="29"/>
      <c r="D32" s="29"/>
      <c r="E32" s="29"/>
      <c r="F32" s="29"/>
      <c r="G32" s="29"/>
      <c r="H32" s="29"/>
      <c r="I32" s="29"/>
      <c r="J32" s="29"/>
      <c r="K32" s="29"/>
      <c r="L32" s="29"/>
      <c r="M32" s="29"/>
      <c r="N32" s="29"/>
      <c r="O32" s="29"/>
    </row>
    <row r="33" spans="2:15" x14ac:dyDescent="0.2">
      <c r="B33" s="29"/>
      <c r="C33" s="29"/>
      <c r="D33" s="29"/>
      <c r="E33" s="29"/>
      <c r="F33" s="29"/>
      <c r="G33" s="29"/>
      <c r="H33" s="29"/>
      <c r="I33" s="29"/>
      <c r="J33" s="29"/>
      <c r="K33" s="29"/>
      <c r="L33" s="29"/>
      <c r="M33" s="29"/>
      <c r="N33" s="29"/>
      <c r="O33" s="29"/>
    </row>
    <row r="34" spans="2:15" x14ac:dyDescent="0.2">
      <c r="B34" s="29"/>
      <c r="C34" s="29"/>
      <c r="D34" s="29"/>
      <c r="E34" s="29"/>
      <c r="F34" s="29"/>
      <c r="G34" s="29"/>
      <c r="H34" s="29"/>
      <c r="I34" s="29"/>
      <c r="J34" s="29"/>
      <c r="K34" s="29"/>
      <c r="L34" s="29"/>
      <c r="M34" s="29"/>
      <c r="N34" s="29"/>
      <c r="O34" s="29"/>
    </row>
    <row r="35" spans="2:15" x14ac:dyDescent="0.2">
      <c r="B35" s="29"/>
      <c r="C35" s="29"/>
      <c r="D35" s="29"/>
      <c r="E35" s="29"/>
      <c r="F35" s="29"/>
      <c r="G35" s="29"/>
      <c r="H35" s="29"/>
      <c r="I35" s="29"/>
      <c r="J35" s="29"/>
      <c r="K35" s="29"/>
      <c r="L35" s="29"/>
      <c r="M35" s="29"/>
      <c r="N35" s="29"/>
      <c r="O35" s="29"/>
    </row>
    <row r="36" spans="2:15" x14ac:dyDescent="0.2">
      <c r="B36" s="29"/>
      <c r="C36" s="29"/>
      <c r="D36" s="29"/>
      <c r="E36" s="29"/>
      <c r="F36" s="29"/>
      <c r="G36" s="29"/>
      <c r="H36" s="29"/>
      <c r="I36" s="29"/>
      <c r="J36" s="29"/>
      <c r="K36" s="29"/>
      <c r="L36" s="29"/>
      <c r="M36" s="29"/>
      <c r="N36" s="29"/>
      <c r="O36" s="29"/>
    </row>
    <row r="37" spans="2:15" x14ac:dyDescent="0.2">
      <c r="B37" s="29"/>
      <c r="C37" s="29"/>
      <c r="D37" s="29"/>
      <c r="E37" s="29"/>
      <c r="F37" s="29"/>
      <c r="G37" s="29"/>
      <c r="H37" s="29"/>
      <c r="I37" s="29"/>
      <c r="J37" s="29"/>
      <c r="K37" s="29"/>
      <c r="L37" s="29"/>
      <c r="M37" s="29"/>
      <c r="N37" s="29"/>
      <c r="O37" s="29"/>
    </row>
    <row r="38" spans="2:15" x14ac:dyDescent="0.2">
      <c r="B38" s="29"/>
      <c r="C38" s="29"/>
      <c r="D38" s="29"/>
      <c r="E38" s="29"/>
      <c r="F38" s="29"/>
      <c r="G38" s="29"/>
      <c r="H38" s="29"/>
      <c r="I38" s="29"/>
      <c r="J38" s="29"/>
      <c r="K38" s="29"/>
      <c r="L38" s="29"/>
      <c r="M38" s="29"/>
      <c r="N38" s="29"/>
      <c r="O38" s="29"/>
    </row>
    <row r="39" spans="2:15" x14ac:dyDescent="0.2">
      <c r="B39" s="29"/>
      <c r="C39" s="29"/>
      <c r="D39" s="29"/>
      <c r="E39" s="29"/>
      <c r="F39" s="29"/>
      <c r="G39" s="29"/>
      <c r="H39" s="29"/>
      <c r="I39" s="29"/>
      <c r="J39" s="29"/>
      <c r="K39" s="29"/>
      <c r="L39" s="29"/>
      <c r="M39" s="29"/>
      <c r="N39" s="29"/>
      <c r="O39" s="29"/>
    </row>
    <row r="40" spans="2:15" x14ac:dyDescent="0.2">
      <c r="B40" s="29"/>
      <c r="C40" s="29"/>
      <c r="D40" s="29"/>
      <c r="E40" s="29"/>
      <c r="F40" s="29"/>
      <c r="G40" s="29"/>
      <c r="H40" s="29"/>
      <c r="I40" s="29"/>
      <c r="J40" s="29"/>
      <c r="K40" s="29"/>
      <c r="L40" s="29"/>
      <c r="M40" s="29"/>
      <c r="N40" s="29"/>
      <c r="O40" s="29"/>
    </row>
    <row r="41" spans="2:15" x14ac:dyDescent="0.2">
      <c r="B41" s="29"/>
      <c r="C41" s="29"/>
      <c r="D41" s="29"/>
      <c r="E41" s="29"/>
      <c r="F41" s="29"/>
      <c r="G41" s="29"/>
      <c r="H41" s="29"/>
      <c r="I41" s="29"/>
      <c r="J41" s="29"/>
      <c r="K41" s="29"/>
      <c r="L41" s="29"/>
      <c r="M41" s="29"/>
      <c r="N41" s="29"/>
      <c r="O41" s="29"/>
    </row>
    <row r="42" spans="2:15" x14ac:dyDescent="0.2">
      <c r="B42" s="29"/>
      <c r="C42" s="29"/>
      <c r="D42" s="29"/>
      <c r="E42" s="29"/>
      <c r="F42" s="29"/>
      <c r="G42" s="29"/>
      <c r="H42" s="29"/>
      <c r="I42" s="29"/>
      <c r="J42" s="29"/>
      <c r="K42" s="29"/>
      <c r="L42" s="29"/>
      <c r="M42" s="29"/>
      <c r="N42" s="29"/>
      <c r="O42" s="29"/>
    </row>
    <row r="43" spans="2:15" x14ac:dyDescent="0.2">
      <c r="B43" s="29"/>
      <c r="C43" s="29"/>
      <c r="D43" s="29"/>
      <c r="E43" s="29"/>
      <c r="F43" s="29"/>
      <c r="G43" s="29"/>
      <c r="H43" s="29"/>
      <c r="I43" s="29"/>
      <c r="J43" s="29"/>
      <c r="K43" s="29"/>
      <c r="L43" s="29"/>
      <c r="M43" s="29"/>
      <c r="N43" s="29"/>
      <c r="O43" s="29"/>
    </row>
    <row r="44" spans="2:15" x14ac:dyDescent="0.2">
      <c r="B44" s="29"/>
      <c r="C44" s="29"/>
      <c r="D44" s="29"/>
      <c r="E44" s="29"/>
      <c r="F44" s="29"/>
      <c r="G44" s="29"/>
      <c r="H44" s="29"/>
      <c r="I44" s="29"/>
      <c r="J44" s="29"/>
      <c r="K44" s="29"/>
      <c r="L44" s="29"/>
      <c r="M44" s="29"/>
      <c r="N44" s="29"/>
      <c r="O44" s="29"/>
    </row>
    <row r="45" spans="2:15" x14ac:dyDescent="0.2">
      <c r="B45" s="29"/>
      <c r="C45" s="29"/>
      <c r="D45" s="29"/>
      <c r="E45" s="29"/>
      <c r="F45" s="29"/>
      <c r="G45" s="29"/>
      <c r="H45" s="29"/>
      <c r="I45" s="29"/>
      <c r="J45" s="29"/>
      <c r="K45" s="29"/>
      <c r="L45" s="29"/>
      <c r="M45" s="29"/>
      <c r="N45" s="29"/>
      <c r="O45" s="29"/>
    </row>
    <row r="46" spans="2:15" x14ac:dyDescent="0.2">
      <c r="B46" s="29"/>
      <c r="C46" s="29"/>
      <c r="D46" s="29"/>
      <c r="E46" s="29"/>
      <c r="F46" s="29"/>
      <c r="G46" s="29"/>
      <c r="H46" s="29"/>
      <c r="I46" s="29"/>
      <c r="J46" s="29"/>
      <c r="K46" s="29"/>
      <c r="L46" s="29"/>
      <c r="M46" s="29"/>
      <c r="N46" s="29"/>
      <c r="O46" s="29"/>
    </row>
  </sheetData>
  <sheetProtection insertRows="0" insertHyperlinks="0" deleteRows="0" sort="0" autoFilter="0"/>
  <autoFilter ref="B2:O46"/>
  <mergeCells count="1">
    <mergeCell ref="B1:O1"/>
  </mergeCells>
  <phoneticPr fontId="2"/>
  <dataValidations count="10">
    <dataValidation type="list" allowBlank="1" showInputMessage="1" showErrorMessage="1" sqref="L47:L1048576 WLI2 WKU3:WKU24 WLI25:WLI1048576 WBM2 WAY3:WAY24 WBM25:WBM1048576 VRQ2 VRC3:VRC24 VRQ25:VRQ1048576 VHU2 VHG3:VHG24 VHU25:VHU1048576 UXY2 UXK3:UXK24 UXY25:UXY1048576 UOC2 UNO3:UNO24 UOC25:UOC1048576 UEG2 UDS3:UDS24 UEG25:UEG1048576 TUK2 TTW3:TTW24 TUK25:TUK1048576 TKO2 TKA3:TKA24 TKO25:TKO1048576 TAS2 TAE3:TAE24 TAS25:TAS1048576 SQW2 SQI3:SQI24 SQW25:SQW1048576 SHA2 SGM3:SGM24 SHA25:SHA1048576 RXE2 RWQ3:RWQ24 RXE25:RXE1048576 RNI2 RMU3:RMU24 RNI25:RNI1048576 RDM2 RCY3:RCY24 RDM25:RDM1048576 QTQ2 QTC3:QTC24 QTQ25:QTQ1048576 QJU2 QJG3:QJG24 QJU25:QJU1048576 PZY2 PZK3:PZK24 PZY25:PZY1048576 PQC2 PPO3:PPO24 PQC25:PQC1048576 PGG2 PFS3:PFS24 PGG25:PGG1048576 OWK2 OVW3:OVW24 OWK25:OWK1048576 OMO2 OMA3:OMA24 OMO25:OMO1048576 OCS2 OCE3:OCE24 OCS25:OCS1048576 NSW2 NSI3:NSI24 NSW25:NSW1048576 NJA2 NIM3:NIM24 NJA25:NJA1048576 MZE2 MYQ3:MYQ24 MZE25:MZE1048576 MPI2 MOU3:MOU24 MPI25:MPI1048576 MFM2 MEY3:MEY24 MFM25:MFM1048576 LVQ2 LVC3:LVC24 LVQ25:LVQ1048576 LLU2 LLG3:LLG24 LLU25:LLU1048576 LBY2 LBK3:LBK24 LBY25:LBY1048576 KSC2 KRO3:KRO24 KSC25:KSC1048576 KIG2 KHS3:KHS24 KIG25:KIG1048576 JYK2 JXW3:JXW24 JYK25:JYK1048576 JOO2 JOA3:JOA24 JOO25:JOO1048576 JES2 JEE3:JEE24 JES25:JES1048576 IUW2 IUI3:IUI24 IUW25:IUW1048576 ILA2 IKM3:IKM24 ILA25:ILA1048576 IBE2 IAQ3:IAQ24 IBE25:IBE1048576 HRI2 HQU3:HQU24 HRI25:HRI1048576 HHM2 HGY3:HGY24 HHM25:HHM1048576 GXQ2 GXC3:GXC24 GXQ25:GXQ1048576 GNU2 GNG3:GNG24 GNU25:GNU1048576 GDY2 GDK3:GDK24 GDY25:GDY1048576 FUC2 FTO3:FTO24 FUC25:FUC1048576 FKG2 FJS3:FJS24 FKG25:FKG1048576 FAK2 EZW3:EZW24 FAK25:FAK1048576 EQO2 EQA3:EQA24 EQO25:EQO1048576 EGS2 EGE3:EGE24 EGS25:EGS1048576 DWW2 DWI3:DWI24 DWW25:DWW1048576 DNA2 DMM3:DMM24 DNA25:DNA1048576 DDE2 DCQ3:DCQ24 DDE25:DDE1048576 CTI2 CSU3:CSU24 CTI25:CTI1048576 CJM2 CIY3:CIY24 CJM25:CJM1048576 BZQ2 BZC3:BZC24 BZQ25:BZQ1048576 BPU2 BPG3:BPG24 BPU25:BPU1048576 BFY2 BFK3:BFK24 BFY25:BFY1048576 AWC2 AVO3:AVO24 AWC25:AWC1048576 AMG2 ALS3:ALS24 AMG25:AMG1048576 ACK2 ABW3:ABW24 ACK25:ACK1048576 SO2 SA3:SA24 SO25:SO1048576 IS2 IE3:IE24 IS25:IS1048576 WVE2 WUQ3:WUQ24 WVE25:WVE1048576 L20:L24 L3:L18">
      <formula1>"有料,無料,その他"</formula1>
    </dataValidation>
    <dataValidation type="list" allowBlank="1" showInputMessage="1" showErrorMessage="1" sqref="ACG25:ACG1048576 SK2 RW3:RW24 SK25:SK1048576 IO2 IA3:IA24 IO25:IO1048576 WVA2 WUM3:WUM24 WVA25:WVA1048576 WLE2 WKQ3:WKQ24 WLE25:WLE1048576 WBI2 WAU3:WAU24 WBI25:WBI1048576 VRM2 VQY3:VQY24 VRM25:VRM1048576 VHQ2 VHC3:VHC24 VHQ25:VHQ1048576 UXU2 UXG3:UXG24 UXU25:UXU1048576 UNY2 UNK3:UNK24 UNY25:UNY1048576 UEC2 UDO3:UDO24 UEC25:UEC1048576 TUG2 TTS3:TTS24 TUG25:TUG1048576 TKK2 TJW3:TJW24 TKK25:TKK1048576 TAO2 TAA3:TAA24 TAO25:TAO1048576 SQS2 SQE3:SQE24 SQS25:SQS1048576 SGW2 SGI3:SGI24 SGW25:SGW1048576 RXA2 RWM3:RWM24 RXA25:RXA1048576 RNE2 RMQ3:RMQ24 RNE25:RNE1048576 RDI2 RCU3:RCU24 RDI25:RDI1048576 QTM2 QSY3:QSY24 QTM25:QTM1048576 QJQ2 QJC3:QJC24 QJQ25:QJQ1048576 PZU2 PZG3:PZG24 PZU25:PZU1048576 PPY2 PPK3:PPK24 PPY25:PPY1048576 PGC2 PFO3:PFO24 PGC25:PGC1048576 OWG2 OVS3:OVS24 OWG25:OWG1048576 OMK2 OLW3:OLW24 OMK25:OMK1048576 OCO2 OCA3:OCA24 OCO25:OCO1048576 NSS2 NSE3:NSE24 NSS25:NSS1048576 NIW2 NII3:NII24 NIW25:NIW1048576 MZA2 MYM3:MYM24 MZA25:MZA1048576 MPE2 MOQ3:MOQ24 MPE25:MPE1048576 MFI2 MEU3:MEU24 MFI25:MFI1048576 LVM2 LUY3:LUY24 LVM25:LVM1048576 LLQ2 LLC3:LLC24 LLQ25:LLQ1048576 LBU2 LBG3:LBG24 LBU25:LBU1048576 KRY2 KRK3:KRK24 KRY25:KRY1048576 KIC2 KHO3:KHO24 KIC25:KIC1048576 JYG2 JXS3:JXS24 JYG25:JYG1048576 JOK2 JNW3:JNW24 JOK25:JOK1048576 JEO2 JEA3:JEA24 JEO25:JEO1048576 IUS2 IUE3:IUE24 IUS25:IUS1048576 IKW2 IKI3:IKI24 IKW25:IKW1048576 IBA2 IAM3:IAM24 IBA25:IBA1048576 HRE2 HQQ3:HQQ24 HRE25:HRE1048576 HHI2 HGU3:HGU24 HHI25:HHI1048576 GXM2 GWY3:GWY24 GXM25:GXM1048576 GNQ2 GNC3:GNC24 GNQ25:GNQ1048576 GDU2 GDG3:GDG24 GDU25:GDU1048576 FTY2 FTK3:FTK24 FTY25:FTY1048576 FKC2 FJO3:FJO24 FKC25:FKC1048576 FAG2 EZS3:EZS24 FAG25:FAG1048576 EQK2 EPW3:EPW24 EQK25:EQK1048576 EGO2 EGA3:EGA24 EGO25:EGO1048576 DWS2 DWE3:DWE24 DWS25:DWS1048576 DMW2 DMI3:DMI24 DMW25:DMW1048576 DDA2 DCM3:DCM24 DDA25:DDA1048576 CTE2 CSQ3:CSQ24 CTE25:CTE1048576 CJI2 CIU3:CIU24 CJI25:CJI1048576 BZM2 BYY3:BYY24 BZM25:BZM1048576 BPQ2 BPC3:BPC24 BPQ25:BPQ1048576 BFU2 BFG3:BFG24 BFU25:BFU1048576 AVY2 AVK3:AVK24 AVY25:AVY1048576 AMC2 ALO3:ALO24 AMC25:AMC1048576 ACG2 ABS3:ABS24">
      <formula1>"在住・在勤条件あり,在住・在勤条件なし"</formula1>
    </dataValidation>
    <dataValidation type="list" allowBlank="1" showInputMessage="1" showErrorMessage="1" sqref="ABW25:ABW1048576 SA2 RM3:RM24 SA25:SA1048576 IE2 HQ3:HQ24 IE25:IE1048576 WUQ2 WUC3:WUC24 WUQ25:WUQ1048576 WKU2 WKG3:WKG24 WKU25:WKU1048576 WAY2 WAK3:WAK24 WAY25:WAY1048576 VRC2 VQO3:VQO24 VRC25:VRC1048576 VHG2 VGS3:VGS24 VHG25:VHG1048576 UXK2 UWW3:UWW24 UXK25:UXK1048576 UNO2 UNA3:UNA24 UNO25:UNO1048576 UDS2 UDE3:UDE24 UDS25:UDS1048576 TTW2 TTI3:TTI24 TTW25:TTW1048576 TKA2 TJM3:TJM24 TKA25:TKA1048576 TAE2 SZQ3:SZQ24 TAE25:TAE1048576 SQI2 SPU3:SPU24 SQI25:SQI1048576 SGM2 SFY3:SFY24 SGM25:SGM1048576 RWQ2 RWC3:RWC24 RWQ25:RWQ1048576 RMU2 RMG3:RMG24 RMU25:RMU1048576 RCY2 RCK3:RCK24 RCY25:RCY1048576 QTC2 QSO3:QSO24 QTC25:QTC1048576 QJG2 QIS3:QIS24 QJG25:QJG1048576 PZK2 PYW3:PYW24 PZK25:PZK1048576 PPO2 PPA3:PPA24 PPO25:PPO1048576 PFS2 PFE3:PFE24 PFS25:PFS1048576 OVW2 OVI3:OVI24 OVW25:OVW1048576 OMA2 OLM3:OLM24 OMA25:OMA1048576 OCE2 OBQ3:OBQ24 OCE25:OCE1048576 NSI2 NRU3:NRU24 NSI25:NSI1048576 NIM2 NHY3:NHY24 NIM25:NIM1048576 MYQ2 MYC3:MYC24 MYQ25:MYQ1048576 MOU2 MOG3:MOG24 MOU25:MOU1048576 MEY2 MEK3:MEK24 MEY25:MEY1048576 LVC2 LUO3:LUO24 LVC25:LVC1048576 LLG2 LKS3:LKS24 LLG25:LLG1048576 LBK2 LAW3:LAW24 LBK25:LBK1048576 KRO2 KRA3:KRA24 KRO25:KRO1048576 KHS2 KHE3:KHE24 KHS25:KHS1048576 JXW2 JXI3:JXI24 JXW25:JXW1048576 JOA2 JNM3:JNM24 JOA25:JOA1048576 JEE2 JDQ3:JDQ24 JEE25:JEE1048576 IUI2 ITU3:ITU24 IUI25:IUI1048576 IKM2 IJY3:IJY24 IKM25:IKM1048576 IAQ2 IAC3:IAC24 IAQ25:IAQ1048576 HQU2 HQG3:HQG24 HQU25:HQU1048576 HGY2 HGK3:HGK24 HGY25:HGY1048576 GXC2 GWO3:GWO24 GXC25:GXC1048576 GNG2 GMS3:GMS24 GNG25:GNG1048576 GDK2 GCW3:GCW24 GDK25:GDK1048576 FTO2 FTA3:FTA24 FTO25:FTO1048576 FJS2 FJE3:FJE24 FJS25:FJS1048576 EZW2 EZI3:EZI24 EZW25:EZW1048576 EQA2 EPM3:EPM24 EQA25:EQA1048576 EGE2 EFQ3:EFQ24 EGE25:EGE1048576 DWI2 DVU3:DVU24 DWI25:DWI1048576 DMM2 DLY3:DLY24 DMM25:DMM1048576 DCQ2 DCC3:DCC24 DCQ25:DCQ1048576 CSU2 CSG3:CSG24 CSU25:CSU1048576 CIY2 CIK3:CIK24 CIY25:CIY1048576 BZC2 BYO3:BYO24 BZC25:BZC1048576 BPG2 BOS3:BOS24 BPG25:BPG1048576 BFK2 BEW3:BEW24 BFK25:BFK1048576 AVO2 AVA3:AVA24 AVO25:AVO1048576 ALS2 ALE3:ALE24 ALS25:ALS1048576 ABW2 ABI3:ABI24">
      <formula1>" 県機関,市町村機関,大学・短大,高校,専修・各種学校,カルチャー・センター,その他の機関"</formula1>
    </dataValidation>
    <dataValidation type="list" allowBlank="1" showInputMessage="1" showErrorMessage="1" sqref="ABV25:ABV1048576 RZ2 RL3:RL24 RZ25:RZ1048576 ID2 HP3:HP24 ID25:ID1048576 WUP2 WUB3:WUB24 WUP25:WUP1048576 WKT2 WKF3:WKF24 WKT25:WKT1048576 WAX2 WAJ3:WAJ24 WAX25:WAX1048576 VRB2 VQN3:VQN24 VRB25:VRB1048576 VHF2 VGR3:VGR24 VHF25:VHF1048576 UXJ2 UWV3:UWV24 UXJ25:UXJ1048576 UNN2 UMZ3:UMZ24 UNN25:UNN1048576 UDR2 UDD3:UDD24 UDR25:UDR1048576 TTV2 TTH3:TTH24 TTV25:TTV1048576 TJZ2 TJL3:TJL24 TJZ25:TJZ1048576 TAD2 SZP3:SZP24 TAD25:TAD1048576 SQH2 SPT3:SPT24 SQH25:SQH1048576 SGL2 SFX3:SFX24 SGL25:SGL1048576 RWP2 RWB3:RWB24 RWP25:RWP1048576 RMT2 RMF3:RMF24 RMT25:RMT1048576 RCX2 RCJ3:RCJ24 RCX25:RCX1048576 QTB2 QSN3:QSN24 QTB25:QTB1048576 QJF2 QIR3:QIR24 QJF25:QJF1048576 PZJ2 PYV3:PYV24 PZJ25:PZJ1048576 PPN2 POZ3:POZ24 PPN25:PPN1048576 PFR2 PFD3:PFD24 PFR25:PFR1048576 OVV2 OVH3:OVH24 OVV25:OVV1048576 OLZ2 OLL3:OLL24 OLZ25:OLZ1048576 OCD2 OBP3:OBP24 OCD25:OCD1048576 NSH2 NRT3:NRT24 NSH25:NSH1048576 NIL2 NHX3:NHX24 NIL25:NIL1048576 MYP2 MYB3:MYB24 MYP25:MYP1048576 MOT2 MOF3:MOF24 MOT25:MOT1048576 MEX2 MEJ3:MEJ24 MEX25:MEX1048576 LVB2 LUN3:LUN24 LVB25:LVB1048576 LLF2 LKR3:LKR24 LLF25:LLF1048576 LBJ2 LAV3:LAV24 LBJ25:LBJ1048576 KRN2 KQZ3:KQZ24 KRN25:KRN1048576 KHR2 KHD3:KHD24 KHR25:KHR1048576 JXV2 JXH3:JXH24 JXV25:JXV1048576 JNZ2 JNL3:JNL24 JNZ25:JNZ1048576 JED2 JDP3:JDP24 JED25:JED1048576 IUH2 ITT3:ITT24 IUH25:IUH1048576 IKL2 IJX3:IJX24 IKL25:IKL1048576 IAP2 IAB3:IAB24 IAP25:IAP1048576 HQT2 HQF3:HQF24 HQT25:HQT1048576 HGX2 HGJ3:HGJ24 HGX25:HGX1048576 GXB2 GWN3:GWN24 GXB25:GXB1048576 GNF2 GMR3:GMR24 GNF25:GNF1048576 GDJ2 GCV3:GCV24 GDJ25:GDJ1048576 FTN2 FSZ3:FSZ24 FTN25:FTN1048576 FJR2 FJD3:FJD24 FJR25:FJR1048576 EZV2 EZH3:EZH24 EZV25:EZV1048576 EPZ2 EPL3:EPL24 EPZ25:EPZ1048576 EGD2 EFP3:EFP24 EGD25:EGD1048576 DWH2 DVT3:DVT24 DWH25:DWH1048576 DML2 DLX3:DLX24 DML25:DML1048576 DCP2 DCB3:DCB24 DCP25:DCP1048576 CST2 CSF3:CSF24 CST25:CST1048576 CIX2 CIJ3:CIJ24 CIX25:CIX1048576 BZB2 BYN3:BYN24 BZB25:BZB1048576 BPF2 BOR3:BOR24 BPF25:BPF1048576 BFJ2 BEV3:BEV24 BFJ25:BFJ1048576 AVN2 AUZ3:AUZ24 AVN25:AVN1048576 ALR2 ALD3:ALD24 ALR25:ALR1048576 ABV2 ABH3:ABH24">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ABU25:ABU1048576 RY2 RK3:RK24 RY25:RY1048576 IC2 HO3:HO24 IC25:IC1048576 WUO2 WUA3:WUA24 WUO25:WUO1048576 WKS2 WKE3:WKE24 WKS25:WKS1048576 WAW2 WAI3:WAI24 WAW25:WAW1048576 VRA2 VQM3:VQM24 VRA25:VRA1048576 VHE2 VGQ3:VGQ24 VHE25:VHE1048576 UXI2 UWU3:UWU24 UXI25:UXI1048576 UNM2 UMY3:UMY24 UNM25:UNM1048576 UDQ2 UDC3:UDC24 UDQ25:UDQ1048576 TTU2 TTG3:TTG24 TTU25:TTU1048576 TJY2 TJK3:TJK24 TJY25:TJY1048576 TAC2 SZO3:SZO24 TAC25:TAC1048576 SQG2 SPS3:SPS24 SQG25:SQG1048576 SGK2 SFW3:SFW24 SGK25:SGK1048576 RWO2 RWA3:RWA24 RWO25:RWO1048576 RMS2 RME3:RME24 RMS25:RMS1048576 RCW2 RCI3:RCI24 RCW25:RCW1048576 QTA2 QSM3:QSM24 QTA25:QTA1048576 QJE2 QIQ3:QIQ24 QJE25:QJE1048576 PZI2 PYU3:PYU24 PZI25:PZI1048576 PPM2 POY3:POY24 PPM25:PPM1048576 PFQ2 PFC3:PFC24 PFQ25:PFQ1048576 OVU2 OVG3:OVG24 OVU25:OVU1048576 OLY2 OLK3:OLK24 OLY25:OLY1048576 OCC2 OBO3:OBO24 OCC25:OCC1048576 NSG2 NRS3:NRS24 NSG25:NSG1048576 NIK2 NHW3:NHW24 NIK25:NIK1048576 MYO2 MYA3:MYA24 MYO25:MYO1048576 MOS2 MOE3:MOE24 MOS25:MOS1048576 MEW2 MEI3:MEI24 MEW25:MEW1048576 LVA2 LUM3:LUM24 LVA25:LVA1048576 LLE2 LKQ3:LKQ24 LLE25:LLE1048576 LBI2 LAU3:LAU24 LBI25:LBI1048576 KRM2 KQY3:KQY24 KRM25:KRM1048576 KHQ2 KHC3:KHC24 KHQ25:KHQ1048576 JXU2 JXG3:JXG24 JXU25:JXU1048576 JNY2 JNK3:JNK24 JNY25:JNY1048576 JEC2 JDO3:JDO24 JEC25:JEC1048576 IUG2 ITS3:ITS24 IUG25:IUG1048576 IKK2 IJW3:IJW24 IKK25:IKK1048576 IAO2 IAA3:IAA24 IAO25:IAO1048576 HQS2 HQE3:HQE24 HQS25:HQS1048576 HGW2 HGI3:HGI24 HGW25:HGW1048576 GXA2 GWM3:GWM24 GXA25:GXA1048576 GNE2 GMQ3:GMQ24 GNE25:GNE1048576 GDI2 GCU3:GCU24 GDI25:GDI1048576 FTM2 FSY3:FSY24 FTM25:FTM1048576 FJQ2 FJC3:FJC24 FJQ25:FJQ1048576 EZU2 EZG3:EZG24 EZU25:EZU1048576 EPY2 EPK3:EPK24 EPY25:EPY1048576 EGC2 EFO3:EFO24 EGC25:EGC1048576 DWG2 DVS3:DVS24 DWG25:DWG1048576 DMK2 DLW3:DLW24 DMK25:DMK1048576 DCO2 DCA3:DCA24 DCO25:DCO1048576 CSS2 CSE3:CSE24 CSS25:CSS1048576 CIW2 CII3:CII24 CIW25:CIW1048576 BZA2 BYM3:BYM24 BZA25:BZA1048576 BPE2 BOQ3:BOQ24 BPE25:BPE1048576 BFI2 BEU3:BEU24 BFI25:BFI1048576 AVM2 AUY3:AUY24 AVM25:AVM1048576 ALQ2 ALC3:ALC24 ALQ25:ALQ1048576 ABU2 ABG3:ABG24">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ABT25:ABT1048576 RX2 RJ3:RJ24 RX25:RX1048576 IB2 HN3:HN24 IB25:IB1048576 WUN2 WTZ3:WTZ24 WUN25:WUN1048576 WKR2 WKD3:WKD24 WKR25:WKR1048576 WAV2 WAH3:WAH24 WAV25:WAV1048576 VQZ2 VQL3:VQL24 VQZ25:VQZ1048576 VHD2 VGP3:VGP24 VHD25:VHD1048576 UXH2 UWT3:UWT24 UXH25:UXH1048576 UNL2 UMX3:UMX24 UNL25:UNL1048576 UDP2 UDB3:UDB24 UDP25:UDP1048576 TTT2 TTF3:TTF24 TTT25:TTT1048576 TJX2 TJJ3:TJJ24 TJX25:TJX1048576 TAB2 SZN3:SZN24 TAB25:TAB1048576 SQF2 SPR3:SPR24 SQF25:SQF1048576 SGJ2 SFV3:SFV24 SGJ25:SGJ1048576 RWN2 RVZ3:RVZ24 RWN25:RWN1048576 RMR2 RMD3:RMD24 RMR25:RMR1048576 RCV2 RCH3:RCH24 RCV25:RCV1048576 QSZ2 QSL3:QSL24 QSZ25:QSZ1048576 QJD2 QIP3:QIP24 QJD25:QJD1048576 PZH2 PYT3:PYT24 PZH25:PZH1048576 PPL2 POX3:POX24 PPL25:PPL1048576 PFP2 PFB3:PFB24 PFP25:PFP1048576 OVT2 OVF3:OVF24 OVT25:OVT1048576 OLX2 OLJ3:OLJ24 OLX25:OLX1048576 OCB2 OBN3:OBN24 OCB25:OCB1048576 NSF2 NRR3:NRR24 NSF25:NSF1048576 NIJ2 NHV3:NHV24 NIJ25:NIJ1048576 MYN2 MXZ3:MXZ24 MYN25:MYN1048576 MOR2 MOD3:MOD24 MOR25:MOR1048576 MEV2 MEH3:MEH24 MEV25:MEV1048576 LUZ2 LUL3:LUL24 LUZ25:LUZ1048576 LLD2 LKP3:LKP24 LLD25:LLD1048576 LBH2 LAT3:LAT24 LBH25:LBH1048576 KRL2 KQX3:KQX24 KRL25:KRL1048576 KHP2 KHB3:KHB24 KHP25:KHP1048576 JXT2 JXF3:JXF24 JXT25:JXT1048576 JNX2 JNJ3:JNJ24 JNX25:JNX1048576 JEB2 JDN3:JDN24 JEB25:JEB1048576 IUF2 ITR3:ITR24 IUF25:IUF1048576 IKJ2 IJV3:IJV24 IKJ25:IKJ1048576 IAN2 HZZ3:HZZ24 IAN25:IAN1048576 HQR2 HQD3:HQD24 HQR25:HQR1048576 HGV2 HGH3:HGH24 HGV25:HGV1048576 GWZ2 GWL3:GWL24 GWZ25:GWZ1048576 GND2 GMP3:GMP24 GND25:GND1048576 GDH2 GCT3:GCT24 GDH25:GDH1048576 FTL2 FSX3:FSX24 FTL25:FTL1048576 FJP2 FJB3:FJB24 FJP25:FJP1048576 EZT2 EZF3:EZF24 EZT25:EZT1048576 EPX2 EPJ3:EPJ24 EPX25:EPX1048576 EGB2 EFN3:EFN24 EGB25:EGB1048576 DWF2 DVR3:DVR24 DWF25:DWF1048576 DMJ2 DLV3:DLV24 DMJ25:DMJ1048576 DCN2 DBZ3:DBZ24 DCN25:DCN1048576 CSR2 CSD3:CSD24 CSR25:CSR1048576 CIV2 CIH3:CIH24 CIV25:CIV1048576 BYZ2 BYL3:BYL24 BYZ25:BYZ1048576 BPD2 BOP3:BOP24 BPD25:BPD1048576 BFH2 BET3:BET24 BFH25:BFH1048576 AVL2 AUX3:AUX24 AVL25:AVL1048576 ALP2 ALB3:ALB24 ALP25:ALP1048576 ABT2 ABF3:ABF24">
      <formula1>"現代的課題学習,ビジネスライフ,教養・文化,国際交流・語学,情報処理・情報通信,神奈川再発見,スポーツ・健康"</formula1>
    </dataValidation>
    <dataValidation type="list" allowBlank="1" showInputMessage="1" showErrorMessage="1" sqref="RW25:RW1048576 IA2 HM3:HM24 IA25:IA1048576 WUM2 WTY3:WTY24 WUM25:WUM1048576 WKQ2 WKC3:WKC24 WKQ25:WKQ1048576 WAU2 WAG3:WAG24 WAU25:WAU1048576 VQY2 VQK3:VQK24 VQY25:VQY1048576 VHC2 VGO3:VGO24 VHC25:VHC1048576 UXG2 UWS3:UWS24 UXG25:UXG1048576 UNK2 UMW3:UMW24 UNK25:UNK1048576 UDO2 UDA3:UDA24 UDO25:UDO1048576 TTS2 TTE3:TTE24 TTS25:TTS1048576 TJW2 TJI3:TJI24 TJW25:TJW1048576 TAA2 SZM3:SZM24 TAA25:TAA1048576 SQE2 SPQ3:SPQ24 SQE25:SQE1048576 SGI2 SFU3:SFU24 SGI25:SGI1048576 RWM2 RVY3:RVY24 RWM25:RWM1048576 RMQ2 RMC3:RMC24 RMQ25:RMQ1048576 RCU2 RCG3:RCG24 RCU25:RCU1048576 QSY2 QSK3:QSK24 QSY25:QSY1048576 QJC2 QIO3:QIO24 QJC25:QJC1048576 PZG2 PYS3:PYS24 PZG25:PZG1048576 PPK2 POW3:POW24 PPK25:PPK1048576 PFO2 PFA3:PFA24 PFO25:PFO1048576 OVS2 OVE3:OVE24 OVS25:OVS1048576 OLW2 OLI3:OLI24 OLW25:OLW1048576 OCA2 OBM3:OBM24 OCA25:OCA1048576 NSE2 NRQ3:NRQ24 NSE25:NSE1048576 NII2 NHU3:NHU24 NII25:NII1048576 MYM2 MXY3:MXY24 MYM25:MYM1048576 MOQ2 MOC3:MOC24 MOQ25:MOQ1048576 MEU2 MEG3:MEG24 MEU25:MEU1048576 LUY2 LUK3:LUK24 LUY25:LUY1048576 LLC2 LKO3:LKO24 LLC25:LLC1048576 LBG2 LAS3:LAS24 LBG25:LBG1048576 KRK2 KQW3:KQW24 KRK25:KRK1048576 KHO2 KHA3:KHA24 KHO25:KHO1048576 JXS2 JXE3:JXE24 JXS25:JXS1048576 JNW2 JNI3:JNI24 JNW25:JNW1048576 JEA2 JDM3:JDM24 JEA25:JEA1048576 IUE2 ITQ3:ITQ24 IUE25:IUE1048576 IKI2 IJU3:IJU24 IKI25:IKI1048576 IAM2 HZY3:HZY24 IAM25:IAM1048576 HQQ2 HQC3:HQC24 HQQ25:HQQ1048576 HGU2 HGG3:HGG24 HGU25:HGU1048576 GWY2 GWK3:GWK24 GWY25:GWY1048576 GNC2 GMO3:GMO24 GNC25:GNC1048576 GDG2 GCS3:GCS24 GDG25:GDG1048576 FTK2 FSW3:FSW24 FTK25:FTK1048576 FJO2 FJA3:FJA24 FJO25:FJO1048576 EZS2 EZE3:EZE24 EZS25:EZS1048576 EPW2 EPI3:EPI24 EPW25:EPW1048576 EGA2 EFM3:EFM24 EGA25:EGA1048576 DWE2 DVQ3:DVQ24 DWE25:DWE1048576 DMI2 DLU3:DLU24 DMI25:DMI1048576 DCM2 DBY3:DBY24 DCM25:DCM1048576 CSQ2 CSC3:CSC24 CSQ25:CSQ1048576 CIU2 CIG3:CIG24 CIU25:CIU1048576 BYY2 BYK3:BYK24 BYY25:BYY1048576 BPC2 BOO3:BOO24 BPC25:BPC1048576 BFG2 BES3:BES24 BFG25:BFG1048576 AVK2 AUW3:AUW24 AVK25:AVK1048576 ALO2 ALA3:ALA24 ALO25:ALO1048576 ABS2 ABE3:ABE24 ABS25:ABS1048576 RW2 RI3:RI24">
      <formula1>"講座,催し物(イベント),講座・催し物,講座・催し物(ボランティア),KSIO(神奈川県広域スポーツ講座･催し物情報)"</formula1>
    </dataValidation>
    <dataValidation type="list" allowBlank="1" showInputMessage="1" showErrorMessage="1" sqref="L19">
      <formula1>"有料,無料"</formula1>
    </dataValidation>
    <dataValidation type="list" allowBlank="1" showInputMessage="1" showErrorMessage="1" sqref="M3:M24">
      <formula1>"要,不要"</formula1>
    </dataValidation>
    <dataValidation imeMode="disabled" allowBlank="1" showInputMessage="1" showErrorMessage="1" sqref="O3:O14 F17:G17 F3:G15 O16:O24 F19:G24"/>
  </dataValidation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8">
        <x14:dataValidation type="list" allowBlank="1" showInputMessage="1" showErrorMessage="1">
          <x14:formula1>
            <xm:f>'K:\04_教育ビジョン・広報グループ\05_かながわ教育ビジョン\03_かながわ教育月間\01_かながわ教育月間\01_かながわ教育月間イベント照会\05_HP掲載\02_更新（2409)\[【未掲載：８月提出】【様式】調査票（神奈川大学）.xlsx]別表1コード表'!#REF!</xm:f>
          </x14:formula1>
          <xm:sqref>D19:D24</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庁内他局\240607_（教育局総務室）令和6年度「かながわ教育月間」の取組みについて\02_事務所より\[03_【様式】調査票（横治）：四季の森なし.XLSX]別表1コード表'!#REF!</xm:f>
          </x14:formula1>
          <xm:sqref>D17</xm:sqref>
        </x14:dataValidation>
        <x14:dataValidation type="list" allowBlank="1" showInputMessage="1" showErrorMessage="1">
          <x14:formula1>
            <xm:f>'\\jack\fsroot\fs\81_教育委員会事務局教育総務部\8110_教育総務部総務課\課共有\総務担当\02_照会回答関係書類（④種３年）\★府川\050628【神奈川県教育委員会：7月28日〆】令和５年度「かながわ教育月間」の取組みについて（依頼）\各課\[03_【様式】調査票（中央図書館）.xlsx]別表1コード表'!#REF!</xm:f>
          </x14:formula1>
          <xm:sqref>D4</xm:sqref>
        </x14:dataValidation>
        <x14:dataValidation type="list" allowBlank="1" showInputMessage="1" showErrorMessage="1">
          <x14:formula1>
            <xm:f>'[01申込【様式】調査票（青少年センター科学部）0706.XLSX]別表1コード表'!#REF!</xm:f>
          </x14:formula1>
          <xm:sqref>D16</xm:sqref>
        </x14:dataValidation>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D3</xm:sqref>
        </x14:dataValidation>
        <x14:dataValidation type="list" allowBlank="1" showInputMessage="1" showErrorMessage="1">
          <x14:formula1>
            <xm:f>'Y:\24_生涯学習課\74 その他\報告関係\R6報告関係\04教育総務課\06令和6年度「かながわ教育月間」の取り組みについて\昨年度（令和５年度の回答）\[03_【様式】調査票（生涯学習課）.xlsx]別表1コード表'!#REF!</xm:f>
          </x14:formula1>
          <xm:sqref>D15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27【済】山北町\[03_【様式】調査票（山北町）.xlsx]別表1コード表'!#REF!</xm:f>
          </x14:formula1>
          <xm:sqref>D9:D10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25【済】大井町\[060530_調査票（大井町）かながわ教育月間.xlsx]別表1コード表'!#REF!</xm:f>
          </x14:formula1>
          <xm:sqref>D5:D8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R10"/>
  <sheetViews>
    <sheetView showGridLines="0" view="pageBreakPreview" zoomScale="85" zoomScaleNormal="70" zoomScaleSheetLayoutView="85" workbookViewId="0">
      <selection activeCell="I4" sqref="I4"/>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8" ht="61.2" customHeight="1" x14ac:dyDescent="0.2">
      <c r="B1" s="147" t="s">
        <v>2062</v>
      </c>
      <c r="C1" s="147"/>
      <c r="D1" s="147"/>
      <c r="E1" s="147"/>
      <c r="F1" s="147"/>
      <c r="G1" s="147"/>
      <c r="H1" s="147"/>
      <c r="I1" s="147"/>
      <c r="J1" s="147"/>
      <c r="K1" s="147"/>
      <c r="L1" s="147"/>
      <c r="M1" s="147"/>
      <c r="N1" s="147"/>
      <c r="O1" s="147"/>
    </row>
    <row r="2" spans="2:18"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8" s="29" customFormat="1" ht="70.8" customHeight="1" thickTop="1" x14ac:dyDescent="0.2">
      <c r="B3" s="14" t="s">
        <v>13</v>
      </c>
      <c r="C3" s="14" t="s">
        <v>1684</v>
      </c>
      <c r="D3" s="30" t="s">
        <v>33</v>
      </c>
      <c r="E3" s="14" t="s">
        <v>1685</v>
      </c>
      <c r="F3" s="82">
        <v>45564</v>
      </c>
      <c r="G3" s="82">
        <v>45564</v>
      </c>
      <c r="H3" s="14" t="s">
        <v>1686</v>
      </c>
      <c r="I3" s="14" t="s">
        <v>1687</v>
      </c>
      <c r="J3" s="14" t="s">
        <v>1688</v>
      </c>
      <c r="K3" s="14" t="s">
        <v>32</v>
      </c>
      <c r="L3" s="14" t="s">
        <v>34</v>
      </c>
      <c r="M3" s="31" t="s">
        <v>30</v>
      </c>
      <c r="N3" s="14" t="s">
        <v>1686</v>
      </c>
      <c r="O3" s="18" t="s">
        <v>1689</v>
      </c>
    </row>
    <row r="4" spans="2:18" s="29" customFormat="1" ht="147" customHeight="1" x14ac:dyDescent="0.2">
      <c r="B4" s="43" t="s">
        <v>13</v>
      </c>
      <c r="C4" s="43" t="s">
        <v>111</v>
      </c>
      <c r="D4" s="7" t="s">
        <v>47</v>
      </c>
      <c r="E4" s="43" t="s">
        <v>110</v>
      </c>
      <c r="F4" s="21" t="s">
        <v>369</v>
      </c>
      <c r="G4" s="21" t="s">
        <v>369</v>
      </c>
      <c r="H4" s="43" t="s">
        <v>109</v>
      </c>
      <c r="I4" s="43" t="s">
        <v>99</v>
      </c>
      <c r="J4" s="43" t="s">
        <v>897</v>
      </c>
      <c r="K4" s="43" t="s">
        <v>50</v>
      </c>
      <c r="L4" s="43" t="s">
        <v>31</v>
      </c>
      <c r="M4" s="9" t="s">
        <v>30</v>
      </c>
      <c r="N4" s="43" t="s">
        <v>104</v>
      </c>
      <c r="O4" s="18"/>
      <c r="P4" s="3"/>
      <c r="Q4" s="3"/>
      <c r="R4" s="3"/>
    </row>
    <row r="5" spans="2:18" s="29" customFormat="1" ht="70.8" customHeight="1" x14ac:dyDescent="0.2">
      <c r="B5" s="14" t="s">
        <v>13</v>
      </c>
      <c r="C5" s="14" t="s">
        <v>1690</v>
      </c>
      <c r="D5" s="30" t="s">
        <v>47</v>
      </c>
      <c r="E5" s="14" t="s">
        <v>1691</v>
      </c>
      <c r="F5" s="20">
        <v>45591</v>
      </c>
      <c r="G5" s="20">
        <v>45591</v>
      </c>
      <c r="H5" s="14" t="s">
        <v>1686</v>
      </c>
      <c r="I5" s="14" t="s">
        <v>1687</v>
      </c>
      <c r="J5" s="14" t="s">
        <v>1688</v>
      </c>
      <c r="K5" s="14" t="s">
        <v>32</v>
      </c>
      <c r="L5" s="14" t="s">
        <v>34</v>
      </c>
      <c r="M5" s="31" t="s">
        <v>30</v>
      </c>
      <c r="N5" s="14" t="s">
        <v>1686</v>
      </c>
      <c r="O5" s="18" t="s">
        <v>1692</v>
      </c>
      <c r="P5" s="3"/>
      <c r="Q5" s="3"/>
      <c r="R5" s="3"/>
    </row>
    <row r="6" spans="2:18" s="29" customFormat="1" ht="70.8" customHeight="1" x14ac:dyDescent="0.2">
      <c r="B6" s="14" t="s">
        <v>13</v>
      </c>
      <c r="C6" s="14" t="s">
        <v>1693</v>
      </c>
      <c r="D6" s="30" t="s">
        <v>47</v>
      </c>
      <c r="E6" s="14" t="s">
        <v>1694</v>
      </c>
      <c r="F6" s="20">
        <v>45592</v>
      </c>
      <c r="G6" s="20">
        <v>45592</v>
      </c>
      <c r="H6" s="14" t="s">
        <v>1686</v>
      </c>
      <c r="I6" s="14" t="s">
        <v>1687</v>
      </c>
      <c r="J6" s="14" t="s">
        <v>1688</v>
      </c>
      <c r="K6" s="14" t="s">
        <v>32</v>
      </c>
      <c r="L6" s="14" t="s">
        <v>34</v>
      </c>
      <c r="M6" s="31" t="s">
        <v>30</v>
      </c>
      <c r="N6" s="14" t="s">
        <v>1686</v>
      </c>
      <c r="O6" s="18" t="s">
        <v>1692</v>
      </c>
      <c r="P6" s="3"/>
      <c r="Q6" s="3"/>
      <c r="R6" s="3"/>
    </row>
    <row r="7" spans="2:18" ht="70.8" customHeight="1" x14ac:dyDescent="0.2">
      <c r="B7" s="14" t="s">
        <v>13</v>
      </c>
      <c r="C7" s="14" t="s">
        <v>108</v>
      </c>
      <c r="D7" s="30" t="s">
        <v>35</v>
      </c>
      <c r="E7" s="14" t="s">
        <v>107</v>
      </c>
      <c r="F7" s="21">
        <v>45593</v>
      </c>
      <c r="G7" s="21">
        <v>45613</v>
      </c>
      <c r="H7" s="43" t="s">
        <v>878</v>
      </c>
      <c r="I7" s="14" t="s">
        <v>99</v>
      </c>
      <c r="J7" s="14" t="s">
        <v>106</v>
      </c>
      <c r="K7" s="14" t="s">
        <v>105</v>
      </c>
      <c r="L7" s="14" t="s">
        <v>31</v>
      </c>
      <c r="M7" s="31" t="s">
        <v>30</v>
      </c>
      <c r="N7" s="14" t="s">
        <v>104</v>
      </c>
      <c r="O7" s="18"/>
    </row>
    <row r="8" spans="2:18" ht="70.8" customHeight="1" x14ac:dyDescent="0.2">
      <c r="B8" s="43" t="s">
        <v>13</v>
      </c>
      <c r="C8" s="43" t="s">
        <v>103</v>
      </c>
      <c r="D8" s="7" t="s">
        <v>35</v>
      </c>
      <c r="E8" s="43" t="s">
        <v>102</v>
      </c>
      <c r="F8" s="21" t="s">
        <v>898</v>
      </c>
      <c r="G8" s="21" t="s">
        <v>332</v>
      </c>
      <c r="H8" s="43" t="s">
        <v>97</v>
      </c>
      <c r="I8" s="43" t="s">
        <v>99</v>
      </c>
      <c r="J8" s="43" t="s">
        <v>98</v>
      </c>
      <c r="K8" s="43" t="s">
        <v>50</v>
      </c>
      <c r="L8" s="43" t="s">
        <v>34</v>
      </c>
      <c r="M8" s="9" t="s">
        <v>39</v>
      </c>
      <c r="N8" s="43" t="s">
        <v>97</v>
      </c>
      <c r="O8" s="18"/>
    </row>
    <row r="9" spans="2:18" ht="70.8" customHeight="1" x14ac:dyDescent="0.2">
      <c r="B9" s="14" t="s">
        <v>13</v>
      </c>
      <c r="C9" s="14" t="s">
        <v>1695</v>
      </c>
      <c r="D9" s="30" t="s">
        <v>35</v>
      </c>
      <c r="E9" s="14" t="s">
        <v>1696</v>
      </c>
      <c r="F9" s="20">
        <v>45605</v>
      </c>
      <c r="G9" s="20">
        <v>45605</v>
      </c>
      <c r="H9" s="14" t="s">
        <v>1686</v>
      </c>
      <c r="I9" s="14" t="s">
        <v>1687</v>
      </c>
      <c r="J9" s="14" t="s">
        <v>1688</v>
      </c>
      <c r="K9" s="14" t="s">
        <v>32</v>
      </c>
      <c r="L9" s="14" t="s">
        <v>34</v>
      </c>
      <c r="M9" s="31" t="s">
        <v>39</v>
      </c>
      <c r="N9" s="14" t="s">
        <v>1686</v>
      </c>
      <c r="O9" s="18" t="s">
        <v>1692</v>
      </c>
    </row>
    <row r="10" spans="2:18" ht="70.8" customHeight="1" x14ac:dyDescent="0.2">
      <c r="B10" s="43" t="s">
        <v>13</v>
      </c>
      <c r="C10" s="43" t="s">
        <v>101</v>
      </c>
      <c r="D10" s="7" t="s">
        <v>35</v>
      </c>
      <c r="E10" s="43" t="s">
        <v>100</v>
      </c>
      <c r="F10" s="21" t="s">
        <v>381</v>
      </c>
      <c r="G10" s="21" t="s">
        <v>381</v>
      </c>
      <c r="H10" s="43" t="s">
        <v>97</v>
      </c>
      <c r="I10" s="43" t="s">
        <v>99</v>
      </c>
      <c r="J10" s="43" t="s">
        <v>98</v>
      </c>
      <c r="K10" s="43" t="s">
        <v>50</v>
      </c>
      <c r="L10" s="43" t="s">
        <v>34</v>
      </c>
      <c r="M10" s="9" t="s">
        <v>39</v>
      </c>
      <c r="N10" s="43" t="s">
        <v>97</v>
      </c>
      <c r="O10" s="18"/>
    </row>
  </sheetData>
  <sheetProtection insertRows="0" insertHyperlinks="0" deleteRows="0" sort="0" autoFilter="0"/>
  <autoFilter ref="B2:O10">
    <sortState ref="B3:O10">
      <sortCondition ref="F3:F10"/>
    </sortState>
  </autoFilter>
  <mergeCells count="1">
    <mergeCell ref="B1:O1"/>
  </mergeCells>
  <phoneticPr fontId="2"/>
  <dataValidations count="9">
    <dataValidation type="list" allowBlank="1" showInputMessage="1" showErrorMessage="1" sqref="L3:L1048576 WLI2:WLI1048576 WBM2:WBM1048576 VRQ2:VRQ1048576 VHU2:VHU1048576 UXY2:UXY1048576 UOC2:UOC1048576 UEG2:UEG1048576 TUK2:TUK1048576 TKO2:TKO1048576 TAS2:TAS1048576 SQW2:SQW1048576 SHA2:SHA1048576 RXE2:RXE1048576 RNI2:RNI1048576 RDM2:RDM1048576 QTQ2:QTQ1048576 QJU2:QJU1048576 PZY2:PZY1048576 PQC2:PQC1048576 PGG2:PGG1048576 OWK2:OWK1048576 OMO2:OMO1048576 OCS2:OCS1048576 NSW2:NSW1048576 NJA2:NJA1048576 MZE2:MZE1048576 MPI2:MPI1048576 MFM2:MFM1048576 LVQ2:LVQ1048576 LLU2:LLU1048576 LBY2:LBY1048576 KSC2:KSC1048576 KIG2:KIG1048576 JYK2:JYK1048576 JOO2:JOO1048576 JES2:JES1048576 IUW2:IUW1048576 ILA2:ILA1048576 IBE2:IBE1048576 HRI2:HRI1048576 HHM2:HHM1048576 GXQ2:GXQ1048576 GNU2:GNU1048576 GDY2:GDY1048576 FUC2:FUC1048576 FKG2:FKG1048576 FAK2:FAK1048576 EQO2:EQO1048576 EGS2:EGS1048576 DWW2:DWW1048576 DNA2:DNA1048576 DDE2:DDE1048576 CTI2:CTI1048576 CJM2:CJM1048576 BZQ2:BZQ1048576 BPU2:BPU1048576 BFY2:BFY1048576 AWC2:AWC1048576 AMG2:AMG1048576 ACK2:ACK1048576 SO2:SO1048576 IS2:IS1048576 WVE2:WVE1048576">
      <formula1>"有料,無料,その他"</formula1>
    </dataValidation>
    <dataValidation type="list" allowBlank="1" showInputMessage="1" showErrorMessage="1" sqref="SK2:SK1048576 IO2:IO1048576 WVA2:WVA1048576 WLE2:WLE1048576 WBI2:WBI1048576 VRM2:VRM1048576 VHQ2:VHQ1048576 UXU2:UXU1048576 UNY2:UNY1048576 UEC2:UEC1048576 TUG2:TUG1048576 TKK2:TKK1048576 TAO2:TAO1048576 SQS2:SQS1048576 SGW2:SGW1048576 RXA2:RXA1048576 RNE2:RNE1048576 RDI2:RDI1048576 QTM2:QTM1048576 QJQ2:QJQ1048576 PZU2:PZU1048576 PPY2:PPY1048576 PGC2:PGC1048576 OWG2:OWG1048576 OMK2:OMK1048576 OCO2:OCO1048576 NSS2:NSS1048576 NIW2:NIW1048576 MZA2:MZA1048576 MPE2:MPE1048576 MFI2:MFI1048576 LVM2:LVM1048576 LLQ2:LLQ1048576 LBU2:LBU1048576 KRY2:KRY1048576 KIC2:KIC1048576 JYG2:JYG1048576 JOK2:JOK1048576 JEO2:JEO1048576 IUS2:IUS1048576 IKW2:IKW1048576 IBA2:IBA1048576 HRE2:HRE1048576 HHI2:HHI1048576 GXM2:GXM1048576 GNQ2:GNQ1048576 GDU2:GDU1048576 FTY2:FTY1048576 FKC2:FKC1048576 FAG2:FAG1048576 EQK2:EQK1048576 EGO2:EGO1048576 DWS2:DWS1048576 DMW2:DMW1048576 DDA2:DDA1048576 CTE2:CTE1048576 CJI2:CJI1048576 BZM2:BZM1048576 BPQ2:BPQ1048576 BFU2:BFU1048576 AVY2:AVY1048576 AMC2:AMC1048576 ACG2:ACG1048576">
      <formula1>"在住・在勤条件あり,在住・在勤条件なし"</formula1>
    </dataValidation>
    <dataValidation type="list" allowBlank="1" showInputMessage="1" showErrorMessage="1" sqref="SA2:SA1048576 IE2:IE1048576 WUQ2:WUQ1048576 WKU2:WKU1048576 WAY2:WAY1048576 VRC2:VRC1048576 VHG2:VHG1048576 UXK2:UXK1048576 UNO2:UNO1048576 UDS2:UDS1048576 TTW2:TTW1048576 TKA2:TKA1048576 TAE2:TAE1048576 SQI2:SQI1048576 SGM2:SGM1048576 RWQ2:RWQ1048576 RMU2:RMU1048576 RCY2:RCY1048576 QTC2:QTC1048576 QJG2:QJG1048576 PZK2:PZK1048576 PPO2:PPO1048576 PFS2:PFS1048576 OVW2:OVW1048576 OMA2:OMA1048576 OCE2:OCE1048576 NSI2:NSI1048576 NIM2:NIM1048576 MYQ2:MYQ1048576 MOU2:MOU1048576 MEY2:MEY1048576 LVC2:LVC1048576 LLG2:LLG1048576 LBK2:LBK1048576 KRO2:KRO1048576 KHS2:KHS1048576 JXW2:JXW1048576 JOA2:JOA1048576 JEE2:JEE1048576 IUI2:IUI1048576 IKM2:IKM1048576 IAQ2:IAQ1048576 HQU2:HQU1048576 HGY2:HGY1048576 GXC2:GXC1048576 GNG2:GNG1048576 GDK2:GDK1048576 FTO2:FTO1048576 FJS2:FJS1048576 EZW2:EZW1048576 EQA2:EQA1048576 EGE2:EGE1048576 DWI2:DWI1048576 DMM2:DMM1048576 DCQ2:DCQ1048576 CSU2:CSU1048576 CIY2:CIY1048576 BZC2:BZC1048576 BPG2:BPG1048576 BFK2:BFK1048576 AVO2:AVO1048576 ALS2:ALS1048576 ABW2:ABW1048576">
      <formula1>" 県機関,市町村機関,大学・短大,高校,専修・各種学校,カルチャー・センター,その他の機関"</formula1>
    </dataValidation>
    <dataValidation type="list" allowBlank="1" showInputMessage="1" showErrorMessage="1" sqref="RZ2:RZ1048576 ID2:ID1048576 WUP2:WUP1048576 WKT2:WKT1048576 WAX2:WAX1048576 VRB2:VRB1048576 VHF2:VHF1048576 UXJ2:UXJ1048576 UNN2:UNN1048576 UDR2:UDR1048576 TTV2:TTV1048576 TJZ2:TJZ1048576 TAD2:TAD1048576 SQH2:SQH1048576 SGL2:SGL1048576 RWP2:RWP1048576 RMT2:RMT1048576 RCX2:RCX1048576 QTB2:QTB1048576 QJF2:QJF1048576 PZJ2:PZJ1048576 PPN2:PPN1048576 PFR2:PFR1048576 OVV2:OVV1048576 OLZ2:OLZ1048576 OCD2:OCD1048576 NSH2:NSH1048576 NIL2:NIL1048576 MYP2:MYP1048576 MOT2:MOT1048576 MEX2:MEX1048576 LVB2:LVB1048576 LLF2:LLF1048576 LBJ2:LBJ1048576 KRN2:KRN1048576 KHR2:KHR1048576 JXV2:JXV1048576 JNZ2:JNZ1048576 JED2:JED1048576 IUH2:IUH1048576 IKL2:IKL1048576 IAP2:IAP1048576 HQT2:HQT1048576 HGX2:HGX1048576 GXB2:GXB1048576 GNF2:GNF1048576 GDJ2:GDJ1048576 FTN2:FTN1048576 FJR2:FJR1048576 EZV2:EZV1048576 EPZ2:EPZ1048576 EGD2:EGD1048576 DWH2:DWH1048576 DML2:DML1048576 DCP2:DCP1048576 CST2:CST1048576 CIX2:CIX1048576 BZB2:BZB1048576 BPF2:BPF1048576 BFJ2:BFJ1048576 AVN2:AVN1048576 ALR2:ALR1048576 ABV2:ABV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2:RY1048576 IC2:IC1048576 WUO2:WUO1048576 WKS2:WKS1048576 WAW2:WAW1048576 VRA2:VRA1048576 VHE2:VHE1048576 UXI2:UXI1048576 UNM2:UNM1048576 UDQ2:UDQ1048576 TTU2:TTU1048576 TJY2:TJY1048576 TAC2:TAC1048576 SQG2:SQG1048576 SGK2:SGK1048576 RWO2:RWO1048576 RMS2:RMS1048576 RCW2:RCW1048576 QTA2:QTA1048576 QJE2:QJE1048576 PZI2:PZI1048576 PPM2:PPM1048576 PFQ2:PFQ1048576 OVU2:OVU1048576 OLY2:OLY1048576 OCC2:OCC1048576 NSG2:NSG1048576 NIK2:NIK1048576 MYO2:MYO1048576 MOS2:MOS1048576 MEW2:MEW1048576 LVA2:LVA1048576 LLE2:LLE1048576 LBI2:LBI1048576 KRM2:KRM1048576 KHQ2:KHQ1048576 JXU2:JXU1048576 JNY2:JNY1048576 JEC2:JEC1048576 IUG2:IUG1048576 IKK2:IKK1048576 IAO2:IAO1048576 HQS2:HQS1048576 HGW2:HGW1048576 GXA2:GXA1048576 GNE2:GNE1048576 GDI2:GDI1048576 FTM2:FTM1048576 FJQ2:FJQ1048576 EZU2:EZU1048576 EPY2:EPY1048576 EGC2:EGC1048576 DWG2:DWG1048576 DMK2:DMK1048576 DCO2:DCO1048576 CSS2:CSS1048576 CIW2:CIW1048576 BZA2:BZA1048576 BPE2:BPE1048576 BFI2:BFI1048576 AVM2:AVM1048576 ALQ2:ALQ1048576 ABU2:ABU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2:RX1048576 IB2:IB1048576 WUN2:WUN1048576 WKR2:WKR1048576 WAV2:WAV1048576 VQZ2:VQZ1048576 VHD2:VHD1048576 UXH2:UXH1048576 UNL2:UNL1048576 UDP2:UDP1048576 TTT2:TTT1048576 TJX2:TJX1048576 TAB2:TAB1048576 SQF2:SQF1048576 SGJ2:SGJ1048576 RWN2:RWN1048576 RMR2:RMR1048576 RCV2:RCV1048576 QSZ2:QSZ1048576 QJD2:QJD1048576 PZH2:PZH1048576 PPL2:PPL1048576 PFP2:PFP1048576 OVT2:OVT1048576 OLX2:OLX1048576 OCB2:OCB1048576 NSF2:NSF1048576 NIJ2:NIJ1048576 MYN2:MYN1048576 MOR2:MOR1048576 MEV2:MEV1048576 LUZ2:LUZ1048576 LLD2:LLD1048576 LBH2:LBH1048576 KRL2:KRL1048576 KHP2:KHP1048576 JXT2:JXT1048576 JNX2:JNX1048576 JEB2:JEB1048576 IUF2:IUF1048576 IKJ2:IKJ1048576 IAN2:IAN1048576 HQR2:HQR1048576 HGV2:HGV1048576 GWZ2:GWZ1048576 GND2:GND1048576 GDH2:GDH1048576 FTL2:FTL1048576 FJP2:FJP1048576 EZT2:EZT1048576 EPX2:EPX1048576 EGB2:EGB1048576 DWF2:DWF1048576 DMJ2:DMJ1048576 DCN2:DCN1048576 CSR2:CSR1048576 CIV2:CIV1048576 BYZ2:BYZ1048576 BPD2:BPD1048576 BFH2:BFH1048576 AVL2:AVL1048576 ALP2:ALP1048576 ABT2:ABT1048576">
      <formula1>"現代的課題学習,ビジネスライフ,教養・文化,国際交流・語学,情報処理・情報通信,神奈川再発見,スポーツ・健康"</formula1>
    </dataValidation>
    <dataValidation type="list" allowBlank="1" showInputMessage="1" showErrorMessage="1" sqref="IA2:IA1048576 WUM2:WUM1048576 WKQ2:WKQ1048576 WAU2:WAU1048576 VQY2:VQY1048576 VHC2:VHC1048576 UXG2:UXG1048576 UNK2:UNK1048576 UDO2:UDO1048576 TTS2:TTS1048576 TJW2:TJW1048576 TAA2:TAA1048576 SQE2:SQE1048576 SGI2:SGI1048576 RWM2:RWM1048576 RMQ2:RMQ1048576 RCU2:RCU1048576 QSY2:QSY1048576 QJC2:QJC1048576 PZG2:PZG1048576 PPK2:PPK1048576 PFO2:PFO1048576 OVS2:OVS1048576 OLW2:OLW1048576 OCA2:OCA1048576 NSE2:NSE1048576 NII2:NII1048576 MYM2:MYM1048576 MOQ2:MOQ1048576 MEU2:MEU1048576 LUY2:LUY1048576 LLC2:LLC1048576 LBG2:LBG1048576 KRK2:KRK1048576 KHO2:KHO1048576 JXS2:JXS1048576 JNW2:JNW1048576 JEA2:JEA1048576 IUE2:IUE1048576 IKI2:IKI1048576 IAM2:IAM1048576 HQQ2:HQQ1048576 HGU2:HGU1048576 GWY2:GWY1048576 GNC2:GNC1048576 GDG2:GDG1048576 FTK2:FTK1048576 FJO2:FJO1048576 EZS2:EZS1048576 EPW2:EPW1048576 EGA2:EGA1048576 DWE2:DWE1048576 DMI2:DMI1048576 DCM2:DCM1048576 CSQ2:CSQ1048576 CIU2:CIU1048576 BYY2:BYY1048576 BPC2:BPC1048576 BFG2:BFG1048576 AVK2:AVK1048576 ALO2:ALO1048576 ABS2:ABS1048576 RW2:RW1048576">
      <formula1>"講座,催し物(イベント),講座・催し物,講座・催し物(ボランティア),KSIO(神奈川県広域スポーツ講座･催し物情報)"</formula1>
    </dataValidation>
    <dataValidation type="list" allowBlank="1" showInputMessage="1" showErrorMessage="1" sqref="M3:M10">
      <formula1>"要,不要"</formula1>
    </dataValidation>
    <dataValidation imeMode="disabled" allowBlank="1" showInputMessage="1" showErrorMessage="1" sqref="F3:G10 O3:O10"/>
  </dataValidations>
  <hyperlinks>
    <hyperlink ref="O3:O6" display="http://www.aikawa-park.jp/publics/index/37/"/>
    <hyperlink ref="O8:O10" display="http://www.aikawa-park.jp/publics/index/37/"/>
    <hyperlink ref="O3" display="http://www.aikawa-park.jp/publics/index/37/"/>
  </hyperlinks>
  <pageMargins left="0.31496062992125984" right="0.31496062992125984" top="0.35433070866141736" bottom="0.15748031496062992" header="0.31496062992125984" footer="0.31496062992125984"/>
  <pageSetup paperSize="9" scale="57"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R5"/>
  <sheetViews>
    <sheetView showGridLines="0" view="pageBreakPreview" zoomScale="85" zoomScaleNormal="70" zoomScaleSheetLayoutView="85" workbookViewId="0">
      <selection activeCell="K4" sqref="K4"/>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8" ht="61.2" customHeight="1" x14ac:dyDescent="0.2">
      <c r="B1" s="147" t="s">
        <v>2062</v>
      </c>
      <c r="C1" s="147"/>
      <c r="D1" s="147"/>
      <c r="E1" s="147"/>
      <c r="F1" s="147"/>
      <c r="G1" s="147"/>
      <c r="H1" s="147"/>
      <c r="I1" s="147"/>
      <c r="J1" s="147"/>
      <c r="K1" s="147"/>
      <c r="L1" s="147"/>
      <c r="M1" s="147"/>
      <c r="N1" s="147"/>
      <c r="O1" s="147"/>
    </row>
    <row r="2" spans="2:18"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8" s="29" customFormat="1" ht="119.4" customHeight="1" thickTop="1" x14ac:dyDescent="0.2">
      <c r="B3" s="43" t="s">
        <v>899</v>
      </c>
      <c r="C3" s="43" t="s">
        <v>900</v>
      </c>
      <c r="D3" s="7" t="s">
        <v>47</v>
      </c>
      <c r="E3" s="43" t="s">
        <v>901</v>
      </c>
      <c r="F3" s="21">
        <v>45582</v>
      </c>
      <c r="G3" s="21">
        <v>45582</v>
      </c>
      <c r="H3" s="43" t="s">
        <v>902</v>
      </c>
      <c r="I3" s="43" t="s">
        <v>903</v>
      </c>
      <c r="J3" s="43" t="s">
        <v>904</v>
      </c>
      <c r="K3" s="43" t="s">
        <v>905</v>
      </c>
      <c r="L3" s="43" t="s">
        <v>31</v>
      </c>
      <c r="M3" s="9" t="s">
        <v>30</v>
      </c>
      <c r="N3" s="43" t="s">
        <v>906</v>
      </c>
      <c r="O3" s="18"/>
      <c r="P3" s="3"/>
      <c r="Q3" s="3"/>
      <c r="R3" s="3"/>
    </row>
    <row r="4" spans="2:18" s="29" customFormat="1" ht="154.80000000000001" customHeight="1" x14ac:dyDescent="0.2">
      <c r="B4" s="43" t="s">
        <v>899</v>
      </c>
      <c r="C4" s="43" t="s">
        <v>907</v>
      </c>
      <c r="D4" s="7" t="s">
        <v>33</v>
      </c>
      <c r="E4" s="43" t="s">
        <v>908</v>
      </c>
      <c r="F4" s="21">
        <v>45604</v>
      </c>
      <c r="G4" s="21">
        <v>45606</v>
      </c>
      <c r="H4" s="43" t="s">
        <v>909</v>
      </c>
      <c r="I4" s="43" t="s">
        <v>910</v>
      </c>
      <c r="J4" s="43" t="s">
        <v>904</v>
      </c>
      <c r="K4" s="43" t="s">
        <v>905</v>
      </c>
      <c r="L4" s="43" t="s">
        <v>34</v>
      </c>
      <c r="M4" s="9" t="s">
        <v>30</v>
      </c>
      <c r="N4" s="43" t="s">
        <v>911</v>
      </c>
      <c r="O4" s="18"/>
      <c r="P4" s="3"/>
      <c r="Q4" s="3"/>
      <c r="R4" s="3"/>
    </row>
    <row r="5" spans="2:18" ht="86.4" customHeight="1" x14ac:dyDescent="0.2">
      <c r="B5" s="14" t="s">
        <v>1697</v>
      </c>
      <c r="C5" s="14" t="s">
        <v>1698</v>
      </c>
      <c r="D5" s="30" t="s">
        <v>33</v>
      </c>
      <c r="E5" s="14" t="s">
        <v>1699</v>
      </c>
      <c r="F5" s="83" t="s">
        <v>1700</v>
      </c>
      <c r="G5" s="83" t="s">
        <v>1700</v>
      </c>
      <c r="H5" s="14" t="s">
        <v>1701</v>
      </c>
      <c r="I5" s="14" t="s">
        <v>1702</v>
      </c>
      <c r="J5" s="14" t="s">
        <v>1701</v>
      </c>
      <c r="K5" s="14" t="s">
        <v>36</v>
      </c>
      <c r="L5" s="14" t="s">
        <v>34</v>
      </c>
      <c r="M5" s="31" t="s">
        <v>30</v>
      </c>
      <c r="N5" s="14" t="s">
        <v>1703</v>
      </c>
      <c r="O5" s="18"/>
    </row>
  </sheetData>
  <sheetProtection insertRows="0" insertHyperlinks="0" deleteRows="0" sort="0" autoFilter="0"/>
  <autoFilter ref="B2:O5"/>
  <mergeCells count="1">
    <mergeCell ref="B1:O1"/>
  </mergeCells>
  <phoneticPr fontId="2"/>
  <dataValidations count="10">
    <dataValidation type="list" allowBlank="1" showInputMessage="1" showErrorMessage="1" sqref="L4 L5">
      <formula1>"有料,無料"</formula1>
    </dataValidation>
    <dataValidation type="list" allowBlank="1" showInputMessage="1" showErrorMessage="1" sqref="L6:L1048576 WLI2:WLI1048576 WBM2:WBM1048576 VRQ2:VRQ1048576 VHU2:VHU1048576 UXY2:UXY1048576 UOC2:UOC1048576 UEG2:UEG1048576 TUK2:TUK1048576 TKO2:TKO1048576 TAS2:TAS1048576 SQW2:SQW1048576 SHA2:SHA1048576 RXE2:RXE1048576 RNI2:RNI1048576 RDM2:RDM1048576 QTQ2:QTQ1048576 QJU2:QJU1048576 PZY2:PZY1048576 PQC2:PQC1048576 PGG2:PGG1048576 OWK2:OWK1048576 OMO2:OMO1048576 OCS2:OCS1048576 NSW2:NSW1048576 NJA2:NJA1048576 MZE2:MZE1048576 MPI2:MPI1048576 MFM2:MFM1048576 LVQ2:LVQ1048576 LLU2:LLU1048576 LBY2:LBY1048576 KSC2:KSC1048576 KIG2:KIG1048576 JYK2:JYK1048576 JOO2:JOO1048576 JES2:JES1048576 IUW2:IUW1048576 ILA2:ILA1048576 IBE2:IBE1048576 HRI2:HRI1048576 HHM2:HHM1048576 GXQ2:GXQ1048576 GNU2:GNU1048576 GDY2:GDY1048576 FUC2:FUC1048576 FKG2:FKG1048576 FAK2:FAK1048576 EQO2:EQO1048576 EGS2:EGS1048576 DWW2:DWW1048576 DNA2:DNA1048576 DDE2:DDE1048576 CTI2:CTI1048576 CJM2:CJM1048576 BZQ2:BZQ1048576 BPU2:BPU1048576 BFY2:BFY1048576 AWC2:AWC1048576 AMG2:AMG1048576 ACK2:ACK1048576 SO2:SO1048576 IS2:IS1048576 WVE2:WVE1048576 L3">
      <formula1>"有料,無料,その他"</formula1>
    </dataValidation>
    <dataValidation type="list" allowBlank="1" showInputMessage="1" showErrorMessage="1" sqref="SK2:SK1048576 IO2:IO1048576 WVA2:WVA1048576 WLE2:WLE1048576 WBI2:WBI1048576 VRM2:VRM1048576 VHQ2:VHQ1048576 UXU2:UXU1048576 UNY2:UNY1048576 UEC2:UEC1048576 TUG2:TUG1048576 TKK2:TKK1048576 TAO2:TAO1048576 SQS2:SQS1048576 SGW2:SGW1048576 RXA2:RXA1048576 RNE2:RNE1048576 RDI2:RDI1048576 QTM2:QTM1048576 QJQ2:QJQ1048576 PZU2:PZU1048576 PPY2:PPY1048576 PGC2:PGC1048576 OWG2:OWG1048576 OMK2:OMK1048576 OCO2:OCO1048576 NSS2:NSS1048576 NIW2:NIW1048576 MZA2:MZA1048576 MPE2:MPE1048576 MFI2:MFI1048576 LVM2:LVM1048576 LLQ2:LLQ1048576 LBU2:LBU1048576 KRY2:KRY1048576 KIC2:KIC1048576 JYG2:JYG1048576 JOK2:JOK1048576 JEO2:JEO1048576 IUS2:IUS1048576 IKW2:IKW1048576 IBA2:IBA1048576 HRE2:HRE1048576 HHI2:HHI1048576 GXM2:GXM1048576 GNQ2:GNQ1048576 GDU2:GDU1048576 FTY2:FTY1048576 FKC2:FKC1048576 FAG2:FAG1048576 EQK2:EQK1048576 EGO2:EGO1048576 DWS2:DWS1048576 DMW2:DMW1048576 DDA2:DDA1048576 CTE2:CTE1048576 CJI2:CJI1048576 BZM2:BZM1048576 BPQ2:BPQ1048576 BFU2:BFU1048576 AVY2:AVY1048576 AMC2:AMC1048576 ACG2:ACG1048576">
      <formula1>"在住・在勤条件あり,在住・在勤条件なし"</formula1>
    </dataValidation>
    <dataValidation type="list" allowBlank="1" showInputMessage="1" showErrorMessage="1" sqref="SA2:SA1048576 IE2:IE1048576 WUQ2:WUQ1048576 WKU2:WKU1048576 WAY2:WAY1048576 VRC2:VRC1048576 VHG2:VHG1048576 UXK2:UXK1048576 UNO2:UNO1048576 UDS2:UDS1048576 TTW2:TTW1048576 TKA2:TKA1048576 TAE2:TAE1048576 SQI2:SQI1048576 SGM2:SGM1048576 RWQ2:RWQ1048576 RMU2:RMU1048576 RCY2:RCY1048576 QTC2:QTC1048576 QJG2:QJG1048576 PZK2:PZK1048576 PPO2:PPO1048576 PFS2:PFS1048576 OVW2:OVW1048576 OMA2:OMA1048576 OCE2:OCE1048576 NSI2:NSI1048576 NIM2:NIM1048576 MYQ2:MYQ1048576 MOU2:MOU1048576 MEY2:MEY1048576 LVC2:LVC1048576 LLG2:LLG1048576 LBK2:LBK1048576 KRO2:KRO1048576 KHS2:KHS1048576 JXW2:JXW1048576 JOA2:JOA1048576 JEE2:JEE1048576 IUI2:IUI1048576 IKM2:IKM1048576 IAQ2:IAQ1048576 HQU2:HQU1048576 HGY2:HGY1048576 GXC2:GXC1048576 GNG2:GNG1048576 GDK2:GDK1048576 FTO2:FTO1048576 FJS2:FJS1048576 EZW2:EZW1048576 EQA2:EQA1048576 EGE2:EGE1048576 DWI2:DWI1048576 DMM2:DMM1048576 DCQ2:DCQ1048576 CSU2:CSU1048576 CIY2:CIY1048576 BZC2:BZC1048576 BPG2:BPG1048576 BFK2:BFK1048576 AVO2:AVO1048576 ALS2:ALS1048576 ABW2:ABW1048576">
      <formula1>" 県機関,市町村機関,大学・短大,高校,専修・各種学校,カルチャー・センター,その他の機関"</formula1>
    </dataValidation>
    <dataValidation type="list" allowBlank="1" showInputMessage="1" showErrorMessage="1" sqref="RZ2:RZ1048576 ID2:ID1048576 WUP2:WUP1048576 WKT2:WKT1048576 WAX2:WAX1048576 VRB2:VRB1048576 VHF2:VHF1048576 UXJ2:UXJ1048576 UNN2:UNN1048576 UDR2:UDR1048576 TTV2:TTV1048576 TJZ2:TJZ1048576 TAD2:TAD1048576 SQH2:SQH1048576 SGL2:SGL1048576 RWP2:RWP1048576 RMT2:RMT1048576 RCX2:RCX1048576 QTB2:QTB1048576 QJF2:QJF1048576 PZJ2:PZJ1048576 PPN2:PPN1048576 PFR2:PFR1048576 OVV2:OVV1048576 OLZ2:OLZ1048576 OCD2:OCD1048576 NSH2:NSH1048576 NIL2:NIL1048576 MYP2:MYP1048576 MOT2:MOT1048576 MEX2:MEX1048576 LVB2:LVB1048576 LLF2:LLF1048576 LBJ2:LBJ1048576 KRN2:KRN1048576 KHR2:KHR1048576 JXV2:JXV1048576 JNZ2:JNZ1048576 JED2:JED1048576 IUH2:IUH1048576 IKL2:IKL1048576 IAP2:IAP1048576 HQT2:HQT1048576 HGX2:HGX1048576 GXB2:GXB1048576 GNF2:GNF1048576 GDJ2:GDJ1048576 FTN2:FTN1048576 FJR2:FJR1048576 EZV2:EZV1048576 EPZ2:EPZ1048576 EGD2:EGD1048576 DWH2:DWH1048576 DML2:DML1048576 DCP2:DCP1048576 CST2:CST1048576 CIX2:CIX1048576 BZB2:BZB1048576 BPF2:BPF1048576 BFJ2:BFJ1048576 AVN2:AVN1048576 ALR2:ALR1048576 ABV2:ABV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2:RY1048576 IC2:IC1048576 WUO2:WUO1048576 WKS2:WKS1048576 WAW2:WAW1048576 VRA2:VRA1048576 VHE2:VHE1048576 UXI2:UXI1048576 UNM2:UNM1048576 UDQ2:UDQ1048576 TTU2:TTU1048576 TJY2:TJY1048576 TAC2:TAC1048576 SQG2:SQG1048576 SGK2:SGK1048576 RWO2:RWO1048576 RMS2:RMS1048576 RCW2:RCW1048576 QTA2:QTA1048576 QJE2:QJE1048576 PZI2:PZI1048576 PPM2:PPM1048576 PFQ2:PFQ1048576 OVU2:OVU1048576 OLY2:OLY1048576 OCC2:OCC1048576 NSG2:NSG1048576 NIK2:NIK1048576 MYO2:MYO1048576 MOS2:MOS1048576 MEW2:MEW1048576 LVA2:LVA1048576 LLE2:LLE1048576 LBI2:LBI1048576 KRM2:KRM1048576 KHQ2:KHQ1048576 JXU2:JXU1048576 JNY2:JNY1048576 JEC2:JEC1048576 IUG2:IUG1048576 IKK2:IKK1048576 IAO2:IAO1048576 HQS2:HQS1048576 HGW2:HGW1048576 GXA2:GXA1048576 GNE2:GNE1048576 GDI2:GDI1048576 FTM2:FTM1048576 FJQ2:FJQ1048576 EZU2:EZU1048576 EPY2:EPY1048576 EGC2:EGC1048576 DWG2:DWG1048576 DMK2:DMK1048576 DCO2:DCO1048576 CSS2:CSS1048576 CIW2:CIW1048576 BZA2:BZA1048576 BPE2:BPE1048576 BFI2:BFI1048576 AVM2:AVM1048576 ALQ2:ALQ1048576 ABU2:ABU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2:RX1048576 IB2:IB1048576 WUN2:WUN1048576 WKR2:WKR1048576 WAV2:WAV1048576 VQZ2:VQZ1048576 VHD2:VHD1048576 UXH2:UXH1048576 UNL2:UNL1048576 UDP2:UDP1048576 TTT2:TTT1048576 TJX2:TJX1048576 TAB2:TAB1048576 SQF2:SQF1048576 SGJ2:SGJ1048576 RWN2:RWN1048576 RMR2:RMR1048576 RCV2:RCV1048576 QSZ2:QSZ1048576 QJD2:QJD1048576 PZH2:PZH1048576 PPL2:PPL1048576 PFP2:PFP1048576 OVT2:OVT1048576 OLX2:OLX1048576 OCB2:OCB1048576 NSF2:NSF1048576 NIJ2:NIJ1048576 MYN2:MYN1048576 MOR2:MOR1048576 MEV2:MEV1048576 LUZ2:LUZ1048576 LLD2:LLD1048576 LBH2:LBH1048576 KRL2:KRL1048576 KHP2:KHP1048576 JXT2:JXT1048576 JNX2:JNX1048576 JEB2:JEB1048576 IUF2:IUF1048576 IKJ2:IKJ1048576 IAN2:IAN1048576 HQR2:HQR1048576 HGV2:HGV1048576 GWZ2:GWZ1048576 GND2:GND1048576 GDH2:GDH1048576 FTL2:FTL1048576 FJP2:FJP1048576 EZT2:EZT1048576 EPX2:EPX1048576 EGB2:EGB1048576 DWF2:DWF1048576 DMJ2:DMJ1048576 DCN2:DCN1048576 CSR2:CSR1048576 CIV2:CIV1048576 BYZ2:BYZ1048576 BPD2:BPD1048576 BFH2:BFH1048576 AVL2:AVL1048576 ALP2:ALP1048576 ABT2:ABT1048576">
      <formula1>"現代的課題学習,ビジネスライフ,教養・文化,国際交流・語学,情報処理・情報通信,神奈川再発見,スポーツ・健康"</formula1>
    </dataValidation>
    <dataValidation type="list" allowBlank="1" showInputMessage="1" showErrorMessage="1" sqref="IA2:IA1048576 WUM2:WUM1048576 WKQ2:WKQ1048576 WAU2:WAU1048576 VQY2:VQY1048576 VHC2:VHC1048576 UXG2:UXG1048576 UNK2:UNK1048576 UDO2:UDO1048576 TTS2:TTS1048576 TJW2:TJW1048576 TAA2:TAA1048576 SQE2:SQE1048576 SGI2:SGI1048576 RWM2:RWM1048576 RMQ2:RMQ1048576 RCU2:RCU1048576 QSY2:QSY1048576 QJC2:QJC1048576 PZG2:PZG1048576 PPK2:PPK1048576 PFO2:PFO1048576 OVS2:OVS1048576 OLW2:OLW1048576 OCA2:OCA1048576 NSE2:NSE1048576 NII2:NII1048576 MYM2:MYM1048576 MOQ2:MOQ1048576 MEU2:MEU1048576 LUY2:LUY1048576 LLC2:LLC1048576 LBG2:LBG1048576 KRK2:KRK1048576 KHO2:KHO1048576 JXS2:JXS1048576 JNW2:JNW1048576 JEA2:JEA1048576 IUE2:IUE1048576 IKI2:IKI1048576 IAM2:IAM1048576 HQQ2:HQQ1048576 HGU2:HGU1048576 GWY2:GWY1048576 GNC2:GNC1048576 GDG2:GDG1048576 FTK2:FTK1048576 FJO2:FJO1048576 EZS2:EZS1048576 EPW2:EPW1048576 EGA2:EGA1048576 DWE2:DWE1048576 DMI2:DMI1048576 DCM2:DCM1048576 CSQ2:CSQ1048576 CIU2:CIU1048576 BYY2:BYY1048576 BPC2:BPC1048576 BFG2:BFG1048576 AVK2:AVK1048576 ALO2:ALO1048576 ABS2:ABS1048576 RW2:RW1048576">
      <formula1>"講座,催し物(イベント),講座・催し物,講座・催し物(ボランティア),KSIO(神奈川県広域スポーツ講座･催し物情報)"</formula1>
    </dataValidation>
    <dataValidation type="list" allowBlank="1" showInputMessage="1" showErrorMessage="1" sqref="M3:M5">
      <formula1>"要,不要"</formula1>
    </dataValidation>
    <dataValidation imeMode="disabled" allowBlank="1" showInputMessage="1" showErrorMessage="1" sqref="F3:G5 O3:O5"/>
  </dataValidations>
  <hyperlinks>
    <hyperlink ref="O3" display="http://www.aikawa-park.jp/publics/index/37/"/>
  </hyperlink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D4 D5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R4"/>
  <sheetViews>
    <sheetView showGridLines="0" view="pageBreakPreview" zoomScale="85" zoomScaleNormal="70" zoomScaleSheetLayoutView="85" workbookViewId="0">
      <selection activeCell="H35" sqref="H35"/>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8" ht="61.2" customHeight="1" x14ac:dyDescent="0.2">
      <c r="B1" s="147" t="s">
        <v>2062</v>
      </c>
      <c r="C1" s="147"/>
      <c r="D1" s="147"/>
      <c r="E1" s="147"/>
      <c r="F1" s="147"/>
      <c r="G1" s="147"/>
      <c r="H1" s="147"/>
      <c r="I1" s="147"/>
      <c r="J1" s="147"/>
      <c r="K1" s="147"/>
      <c r="L1" s="147"/>
      <c r="M1" s="147"/>
      <c r="N1" s="147"/>
      <c r="O1" s="147"/>
    </row>
    <row r="2" spans="2:18"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8" s="29" customFormat="1" ht="89.4" customHeight="1" thickTop="1" x14ac:dyDescent="0.2">
      <c r="B3" s="43" t="s">
        <v>14</v>
      </c>
      <c r="C3" s="44" t="s">
        <v>1079</v>
      </c>
      <c r="D3" s="7" t="s">
        <v>35</v>
      </c>
      <c r="E3" s="43" t="s">
        <v>912</v>
      </c>
      <c r="F3" s="21">
        <v>45556</v>
      </c>
      <c r="G3" s="21">
        <v>45676</v>
      </c>
      <c r="H3" s="43" t="s">
        <v>913</v>
      </c>
      <c r="I3" s="43" t="s">
        <v>914</v>
      </c>
      <c r="J3" s="43" t="s">
        <v>915</v>
      </c>
      <c r="K3" s="43" t="s">
        <v>916</v>
      </c>
      <c r="L3" s="43" t="s">
        <v>31</v>
      </c>
      <c r="M3" s="9" t="s">
        <v>39</v>
      </c>
      <c r="N3" s="43" t="s">
        <v>913</v>
      </c>
      <c r="O3" s="18"/>
      <c r="P3" s="3"/>
      <c r="Q3" s="3"/>
      <c r="R3" s="3"/>
    </row>
    <row r="4" spans="2:18" s="29" customFormat="1" ht="101.4" customHeight="1" x14ac:dyDescent="0.2">
      <c r="B4" s="43" t="s">
        <v>14</v>
      </c>
      <c r="C4" s="43" t="s">
        <v>917</v>
      </c>
      <c r="D4" s="7" t="s">
        <v>35</v>
      </c>
      <c r="E4" s="43" t="s">
        <v>918</v>
      </c>
      <c r="F4" s="21">
        <v>45594</v>
      </c>
      <c r="G4" s="21">
        <v>45599</v>
      </c>
      <c r="H4" s="43" t="s">
        <v>919</v>
      </c>
      <c r="I4" s="43" t="s">
        <v>914</v>
      </c>
      <c r="J4" s="43" t="s">
        <v>915</v>
      </c>
      <c r="K4" s="43" t="s">
        <v>916</v>
      </c>
      <c r="L4" s="43" t="s">
        <v>34</v>
      </c>
      <c r="M4" s="9" t="s">
        <v>39</v>
      </c>
      <c r="N4" s="43" t="s">
        <v>915</v>
      </c>
      <c r="O4" s="18"/>
      <c r="P4" s="3"/>
      <c r="Q4" s="3"/>
      <c r="R4" s="3"/>
    </row>
  </sheetData>
  <sheetProtection insertRows="0" insertHyperlinks="0" deleteRows="0" sort="0" autoFilter="0"/>
  <autoFilter ref="B2:O4"/>
  <mergeCells count="1">
    <mergeCell ref="B1:O1"/>
  </mergeCells>
  <phoneticPr fontId="2"/>
  <dataValidations count="11">
    <dataValidation imeMode="hiragana" allowBlank="1" showInputMessage="1" showErrorMessage="1" sqref="E4 C4"/>
    <dataValidation type="list" allowBlank="1" showInputMessage="1" showErrorMessage="1" sqref="L5:L1048576 WVE2:WVE1048576 IS2:IS1048576 SO2:SO1048576 ACK2:ACK1048576 AMG2:AMG1048576 AWC2:AWC1048576 BFY2:BFY1048576 BPU2:BPU1048576 BZQ2:BZQ1048576 CJM2:CJM1048576 CTI2:CTI1048576 DDE2:DDE1048576 DNA2:DNA1048576 DWW2:DWW1048576 EGS2:EGS1048576 EQO2:EQO1048576 FAK2:FAK1048576 FKG2:FKG1048576 FUC2:FUC1048576 GDY2:GDY1048576 GNU2:GNU1048576 GXQ2:GXQ1048576 HHM2:HHM1048576 HRI2:HRI1048576 IBE2:IBE1048576 ILA2:ILA1048576 IUW2:IUW1048576 JES2:JES1048576 JOO2:JOO1048576 JYK2:JYK1048576 KIG2:KIG1048576 KSC2:KSC1048576 LBY2:LBY1048576 LLU2:LLU1048576 LVQ2:LVQ1048576 MFM2:MFM1048576 MPI2:MPI1048576 MZE2:MZE1048576 NJA2:NJA1048576 NSW2:NSW1048576 OCS2:OCS1048576 OMO2:OMO1048576 OWK2:OWK1048576 PGG2:PGG1048576 PQC2:PQC1048576 PZY2:PZY1048576 QJU2:QJU1048576 QTQ2:QTQ1048576 RDM2:RDM1048576 RNI2:RNI1048576 RXE2:RXE1048576 SHA2:SHA1048576 SQW2:SQW1048576 TAS2:TAS1048576 TKO2:TKO1048576 TUK2:TUK1048576 UEG2:UEG1048576 UOC2:UOC1048576 UXY2:UXY1048576 VHU2:VHU1048576 VRQ2:VRQ1048576 WBM2:WBM1048576 WLI2:WLI1048576">
      <formula1>"有料,無料,その他"</formula1>
    </dataValidation>
    <dataValidation type="list" allowBlank="1" showInputMessage="1" showErrorMessage="1" sqref="ACG2:ACG1048576 AMC2:AMC1048576 AVY2:AVY1048576 BFU2:BFU1048576 BPQ2:BPQ1048576 BZM2:BZM1048576 CJI2:CJI1048576 CTE2:CTE1048576 DDA2:DDA1048576 DMW2:DMW1048576 DWS2:DWS1048576 EGO2:EGO1048576 EQK2:EQK1048576 FAG2:FAG1048576 FKC2:FKC1048576 FTY2:FTY1048576 GDU2:GDU1048576 GNQ2:GNQ1048576 GXM2:GXM1048576 HHI2:HHI1048576 HRE2:HRE1048576 IBA2:IBA1048576 IKW2:IKW1048576 IUS2:IUS1048576 JEO2:JEO1048576 JOK2:JOK1048576 JYG2:JYG1048576 KIC2:KIC1048576 KRY2:KRY1048576 LBU2:LBU1048576 LLQ2:LLQ1048576 LVM2:LVM1048576 MFI2:MFI1048576 MPE2:MPE1048576 MZA2:MZA1048576 NIW2:NIW1048576 NSS2:NSS1048576 OCO2:OCO1048576 OMK2:OMK1048576 OWG2:OWG1048576 PGC2:PGC1048576 PPY2:PPY1048576 PZU2:PZU1048576 QJQ2:QJQ1048576 QTM2:QTM1048576 RDI2:RDI1048576 RNE2:RNE1048576 RXA2:RXA1048576 SGW2:SGW1048576 SQS2:SQS1048576 TAO2:TAO1048576 TKK2:TKK1048576 TUG2:TUG1048576 UEC2:UEC1048576 UNY2:UNY1048576 UXU2:UXU1048576 VHQ2:VHQ1048576 VRM2:VRM1048576 WBI2:WBI1048576 WLE2:WLE1048576 WVA2:WVA1048576 IO2:IO1048576 SK2:SK1048576">
      <formula1>"在住・在勤条件あり,在住・在勤条件なし"</formula1>
    </dataValidation>
    <dataValidation type="list" allowBlank="1" showInputMessage="1" showErrorMessage="1" sqref="ABW2:ABW1048576 ALS2:ALS1048576 AVO2:AVO1048576 BFK2:BFK1048576 BPG2:BPG1048576 BZC2:BZC1048576 CIY2:CIY1048576 CSU2:CSU1048576 DCQ2:DCQ1048576 DMM2:DMM1048576 DWI2:DWI1048576 EGE2:EGE1048576 EQA2:EQA1048576 EZW2:EZW1048576 FJS2:FJS1048576 FTO2:FTO1048576 GDK2:GDK1048576 GNG2:GNG1048576 GXC2:GXC1048576 HGY2:HGY1048576 HQU2:HQU1048576 IAQ2:IAQ1048576 IKM2:IKM1048576 IUI2:IUI1048576 JEE2:JEE1048576 JOA2:JOA1048576 JXW2:JXW1048576 KHS2:KHS1048576 KRO2:KRO1048576 LBK2:LBK1048576 LLG2:LLG1048576 LVC2:LVC1048576 MEY2:MEY1048576 MOU2:MOU1048576 MYQ2:MYQ1048576 NIM2:NIM1048576 NSI2:NSI1048576 OCE2:OCE1048576 OMA2:OMA1048576 OVW2:OVW1048576 PFS2:PFS1048576 PPO2:PPO1048576 PZK2:PZK1048576 QJG2:QJG1048576 QTC2:QTC1048576 RCY2:RCY1048576 RMU2:RMU1048576 RWQ2:RWQ1048576 SGM2:SGM1048576 SQI2:SQI1048576 TAE2:TAE1048576 TKA2:TKA1048576 TTW2:TTW1048576 UDS2:UDS1048576 UNO2:UNO1048576 UXK2:UXK1048576 VHG2:VHG1048576 VRC2:VRC1048576 WAY2:WAY1048576 WKU2:WKU1048576 WUQ2:WUQ1048576 IE2:IE1048576 SA2:SA1048576">
      <formula1>" 県機関,市町村機関,大学・短大,高校,専修・各種学校,カルチャー・センター,その他の機関"</formula1>
    </dataValidation>
    <dataValidation type="list" allowBlank="1" showInputMessage="1" showErrorMessage="1" sqref="ABV2:ABV1048576 ALR2:ALR1048576 AVN2:AVN1048576 BFJ2:BFJ1048576 BPF2:BPF1048576 BZB2:BZB1048576 CIX2:CIX1048576 CST2:CST1048576 DCP2:DCP1048576 DML2:DML1048576 DWH2:DWH1048576 EGD2:EGD1048576 EPZ2:EPZ1048576 EZV2:EZV1048576 FJR2:FJR1048576 FTN2:FTN1048576 GDJ2:GDJ1048576 GNF2:GNF1048576 GXB2:GXB1048576 HGX2:HGX1048576 HQT2:HQT1048576 IAP2:IAP1048576 IKL2:IKL1048576 IUH2:IUH1048576 JED2:JED1048576 JNZ2:JNZ1048576 JXV2:JXV1048576 KHR2:KHR1048576 KRN2:KRN1048576 LBJ2:LBJ1048576 LLF2:LLF1048576 LVB2:LVB1048576 MEX2:MEX1048576 MOT2:MOT1048576 MYP2:MYP1048576 NIL2:NIL1048576 NSH2:NSH1048576 OCD2:OCD1048576 OLZ2:OLZ1048576 OVV2:OVV1048576 PFR2:PFR1048576 PPN2:PPN1048576 PZJ2:PZJ1048576 QJF2:QJF1048576 QTB2:QTB1048576 RCX2:RCX1048576 RMT2:RMT1048576 RWP2:RWP1048576 SGL2:SGL1048576 SQH2:SQH1048576 TAD2:TAD1048576 TJZ2:TJZ1048576 TTV2:TTV1048576 UDR2:UDR1048576 UNN2:UNN1048576 UXJ2:UXJ1048576 VHF2:VHF1048576 VRB2:VRB1048576 WAX2:WAX1048576 WKT2:WKT1048576 WUP2:WUP1048576 ID2:ID1048576 RZ2:RZ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ABU2:ABU1048576 ALQ2:ALQ1048576 AVM2:AVM1048576 BFI2:BFI1048576 BPE2:BPE1048576 BZA2:BZA1048576 CIW2:CIW1048576 CSS2:CSS1048576 DCO2:DCO1048576 DMK2:DMK1048576 DWG2:DWG1048576 EGC2:EGC1048576 EPY2:EPY1048576 EZU2:EZU1048576 FJQ2:FJQ1048576 FTM2:FTM1048576 GDI2:GDI1048576 GNE2:GNE1048576 GXA2:GXA1048576 HGW2:HGW1048576 HQS2:HQS1048576 IAO2:IAO1048576 IKK2:IKK1048576 IUG2:IUG1048576 JEC2:JEC1048576 JNY2:JNY1048576 JXU2:JXU1048576 KHQ2:KHQ1048576 KRM2:KRM1048576 LBI2:LBI1048576 LLE2:LLE1048576 LVA2:LVA1048576 MEW2:MEW1048576 MOS2:MOS1048576 MYO2:MYO1048576 NIK2:NIK1048576 NSG2:NSG1048576 OCC2:OCC1048576 OLY2:OLY1048576 OVU2:OVU1048576 PFQ2:PFQ1048576 PPM2:PPM1048576 PZI2:PZI1048576 QJE2:QJE1048576 QTA2:QTA1048576 RCW2:RCW1048576 RMS2:RMS1048576 RWO2:RWO1048576 SGK2:SGK1048576 SQG2:SQG1048576 TAC2:TAC1048576 TJY2:TJY1048576 TTU2:TTU1048576 UDQ2:UDQ1048576 UNM2:UNM1048576 UXI2:UXI1048576 VHE2:VHE1048576 VRA2:VRA1048576 WAW2:WAW1048576 WKS2:WKS1048576 WUO2:WUO1048576 IC2:IC1048576 RY2:RY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ABT2:ABT1048576 ALP2:ALP1048576 AVL2:AVL1048576 BFH2:BFH1048576 BPD2:BPD1048576 BYZ2:BYZ1048576 CIV2:CIV1048576 CSR2:CSR1048576 DCN2:DCN1048576 DMJ2:DMJ1048576 DWF2:DWF1048576 EGB2:EGB1048576 EPX2:EPX1048576 EZT2:EZT1048576 FJP2:FJP1048576 FTL2:FTL1048576 GDH2:GDH1048576 GND2:GND1048576 GWZ2:GWZ1048576 HGV2:HGV1048576 HQR2:HQR1048576 IAN2:IAN1048576 IKJ2:IKJ1048576 IUF2:IUF1048576 JEB2:JEB1048576 JNX2:JNX1048576 JXT2:JXT1048576 KHP2:KHP1048576 KRL2:KRL1048576 LBH2:LBH1048576 LLD2:LLD1048576 LUZ2:LUZ1048576 MEV2:MEV1048576 MOR2:MOR1048576 MYN2:MYN1048576 NIJ2:NIJ1048576 NSF2:NSF1048576 OCB2:OCB1048576 OLX2:OLX1048576 OVT2:OVT1048576 PFP2:PFP1048576 PPL2:PPL1048576 PZH2:PZH1048576 QJD2:QJD1048576 QSZ2:QSZ1048576 RCV2:RCV1048576 RMR2:RMR1048576 RWN2:RWN1048576 SGJ2:SGJ1048576 SQF2:SQF1048576 TAB2:TAB1048576 TJX2:TJX1048576 TTT2:TTT1048576 UDP2:UDP1048576 UNL2:UNL1048576 UXH2:UXH1048576 VHD2:VHD1048576 VQZ2:VQZ1048576 WAV2:WAV1048576 WKR2:WKR1048576 WUN2:WUN1048576 IB2:IB1048576 RX2:RX1048576">
      <formula1>"現代的課題学習,ビジネスライフ,教養・文化,国際交流・語学,情報処理・情報通信,神奈川再発見,スポーツ・健康"</formula1>
    </dataValidation>
    <dataValidation type="list" allowBlank="1" showInputMessage="1" showErrorMessage="1" sqref="RW2:RW1048576 ABS2:ABS1048576 ALO2:ALO1048576 AVK2:AVK1048576 BFG2:BFG1048576 BPC2:BPC1048576 BYY2:BYY1048576 CIU2:CIU1048576 CSQ2:CSQ1048576 DCM2:DCM1048576 DMI2:DMI1048576 DWE2:DWE1048576 EGA2:EGA1048576 EPW2:EPW1048576 EZS2:EZS1048576 FJO2:FJO1048576 FTK2:FTK1048576 GDG2:GDG1048576 GNC2:GNC1048576 GWY2:GWY1048576 HGU2:HGU1048576 HQQ2:HQQ1048576 IAM2:IAM1048576 IKI2:IKI1048576 IUE2:IUE1048576 JEA2:JEA1048576 JNW2:JNW1048576 JXS2:JXS1048576 KHO2:KHO1048576 KRK2:KRK1048576 LBG2:LBG1048576 LLC2:LLC1048576 LUY2:LUY1048576 MEU2:MEU1048576 MOQ2:MOQ1048576 MYM2:MYM1048576 NII2:NII1048576 NSE2:NSE1048576 OCA2:OCA1048576 OLW2:OLW1048576 OVS2:OVS1048576 PFO2:PFO1048576 PPK2:PPK1048576 PZG2:PZG1048576 QJC2:QJC1048576 QSY2:QSY1048576 RCU2:RCU1048576 RMQ2:RMQ1048576 RWM2:RWM1048576 SGI2:SGI1048576 SQE2:SQE1048576 TAA2:TAA1048576 TJW2:TJW1048576 TTS2:TTS1048576 UDO2:UDO1048576 UNK2:UNK1048576 UXG2:UXG1048576 VHC2:VHC1048576 VQY2:VQY1048576 WAU2:WAU1048576 WKQ2:WKQ1048576 WUM2:WUM1048576 IA2:IA1048576">
      <formula1>"講座,催し物(イベント),講座・催し物,講座・催し物(ボランティア),KSIO(神奈川県広域スポーツ講座･催し物情報)"</formula1>
    </dataValidation>
    <dataValidation type="list" allowBlank="1" showInputMessage="1" showErrorMessage="1" sqref="L3:L4">
      <formula1>"有料,無料"</formula1>
    </dataValidation>
    <dataValidation type="list" allowBlank="1" showInputMessage="1" showErrorMessage="1" sqref="M3:M4">
      <formula1>"要,不要"</formula1>
    </dataValidation>
    <dataValidation imeMode="disabled" allowBlank="1" showInputMessage="1" showErrorMessage="1" sqref="F3:G4 O3:O4"/>
  </dataValidation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D3:D4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22"/>
  <sheetViews>
    <sheetView showGridLines="0" view="pageBreakPreview" zoomScale="85" zoomScaleNormal="70" zoomScaleSheetLayoutView="85" workbookViewId="0">
      <selection activeCell="O8" sqref="O8"/>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101.4" customHeight="1" thickTop="1" x14ac:dyDescent="0.2">
      <c r="B3" s="14" t="s">
        <v>925</v>
      </c>
      <c r="C3" s="14" t="s">
        <v>926</v>
      </c>
      <c r="D3" s="92" t="s">
        <v>17</v>
      </c>
      <c r="E3" s="14" t="s">
        <v>89</v>
      </c>
      <c r="F3" s="20">
        <v>45398</v>
      </c>
      <c r="G3" s="20">
        <v>45734</v>
      </c>
      <c r="H3" s="14" t="s">
        <v>927</v>
      </c>
      <c r="I3" s="14" t="s">
        <v>928</v>
      </c>
      <c r="J3" s="14" t="s">
        <v>929</v>
      </c>
      <c r="K3" s="14" t="s">
        <v>930</v>
      </c>
      <c r="L3" s="15" t="s">
        <v>38</v>
      </c>
      <c r="M3" s="31" t="s">
        <v>39</v>
      </c>
      <c r="N3" s="14" t="s">
        <v>931</v>
      </c>
      <c r="O3" s="95"/>
    </row>
    <row r="4" spans="2:15" s="29" customFormat="1" ht="93.6" customHeight="1" x14ac:dyDescent="0.2">
      <c r="B4" s="14" t="s">
        <v>15</v>
      </c>
      <c r="C4" s="14" t="s">
        <v>92</v>
      </c>
      <c r="D4" s="92" t="s">
        <v>33</v>
      </c>
      <c r="E4" s="14" t="s">
        <v>91</v>
      </c>
      <c r="F4" s="36" t="s">
        <v>923</v>
      </c>
      <c r="G4" s="36" t="s">
        <v>924</v>
      </c>
      <c r="H4" s="14" t="s">
        <v>86</v>
      </c>
      <c r="I4" s="14" t="s">
        <v>85</v>
      </c>
      <c r="J4" s="14" t="s">
        <v>87</v>
      </c>
      <c r="K4" s="14" t="s">
        <v>90</v>
      </c>
      <c r="L4" s="14" t="s">
        <v>31</v>
      </c>
      <c r="M4" s="31" t="s">
        <v>30</v>
      </c>
      <c r="N4" s="14" t="s">
        <v>921</v>
      </c>
      <c r="O4" s="95"/>
    </row>
    <row r="5" spans="2:15" s="29" customFormat="1" ht="91.2" customHeight="1" x14ac:dyDescent="0.2">
      <c r="B5" s="14" t="s">
        <v>925</v>
      </c>
      <c r="C5" s="14" t="s">
        <v>948</v>
      </c>
      <c r="D5" s="92" t="s">
        <v>35</v>
      </c>
      <c r="E5" s="14" t="s">
        <v>949</v>
      </c>
      <c r="F5" s="20">
        <v>45471</v>
      </c>
      <c r="G5" s="20">
        <v>45558</v>
      </c>
      <c r="H5" s="14" t="s">
        <v>950</v>
      </c>
      <c r="I5" s="14" t="s">
        <v>938</v>
      </c>
      <c r="J5" s="14" t="s">
        <v>951</v>
      </c>
      <c r="K5" s="14" t="s">
        <v>50</v>
      </c>
      <c r="L5" s="14" t="s">
        <v>952</v>
      </c>
      <c r="M5" s="31" t="s">
        <v>42</v>
      </c>
      <c r="N5" s="14" t="s">
        <v>950</v>
      </c>
      <c r="O5" s="95" t="s">
        <v>80</v>
      </c>
    </row>
    <row r="6" spans="2:15" s="29" customFormat="1" ht="84" customHeight="1" x14ac:dyDescent="0.2">
      <c r="B6" s="14" t="s">
        <v>925</v>
      </c>
      <c r="C6" s="14" t="s">
        <v>953</v>
      </c>
      <c r="D6" s="92" t="s">
        <v>35</v>
      </c>
      <c r="E6" s="14" t="s">
        <v>954</v>
      </c>
      <c r="F6" s="20">
        <v>45562</v>
      </c>
      <c r="G6" s="20">
        <v>45642</v>
      </c>
      <c r="H6" s="14" t="s">
        <v>950</v>
      </c>
      <c r="I6" s="14" t="s">
        <v>938</v>
      </c>
      <c r="J6" s="14" t="s">
        <v>951</v>
      </c>
      <c r="K6" s="14" t="s">
        <v>50</v>
      </c>
      <c r="L6" s="14" t="s">
        <v>952</v>
      </c>
      <c r="M6" s="31" t="s">
        <v>42</v>
      </c>
      <c r="N6" s="14" t="s">
        <v>950</v>
      </c>
      <c r="O6" s="95" t="s">
        <v>80</v>
      </c>
    </row>
    <row r="7" spans="2:15" s="29" customFormat="1" ht="98.4" customHeight="1" x14ac:dyDescent="0.2">
      <c r="B7" s="14" t="s">
        <v>925</v>
      </c>
      <c r="C7" s="14" t="s">
        <v>932</v>
      </c>
      <c r="D7" s="92" t="s">
        <v>17</v>
      </c>
      <c r="E7" s="14" t="s">
        <v>933</v>
      </c>
      <c r="F7" s="20">
        <v>45566</v>
      </c>
      <c r="G7" s="20">
        <v>45626</v>
      </c>
      <c r="H7" s="14" t="s">
        <v>934</v>
      </c>
      <c r="I7" s="14" t="s">
        <v>935</v>
      </c>
      <c r="J7" s="14" t="s">
        <v>929</v>
      </c>
      <c r="K7" s="14" t="s">
        <v>936</v>
      </c>
      <c r="L7" s="14" t="s">
        <v>38</v>
      </c>
      <c r="M7" s="31" t="s">
        <v>56</v>
      </c>
      <c r="N7" s="14" t="s">
        <v>931</v>
      </c>
      <c r="O7" s="95"/>
    </row>
    <row r="8" spans="2:15" s="29" customFormat="1" ht="109.8" customHeight="1" x14ac:dyDescent="0.2">
      <c r="B8" s="14" t="s">
        <v>15</v>
      </c>
      <c r="C8" s="14" t="s">
        <v>96</v>
      </c>
      <c r="D8" s="92" t="s">
        <v>35</v>
      </c>
      <c r="E8" s="14" t="s">
        <v>95</v>
      </c>
      <c r="F8" s="36" t="s">
        <v>608</v>
      </c>
      <c r="G8" s="36" t="s">
        <v>388</v>
      </c>
      <c r="H8" s="14" t="s">
        <v>920</v>
      </c>
      <c r="I8" s="14" t="s">
        <v>94</v>
      </c>
      <c r="J8" s="14" t="s">
        <v>87</v>
      </c>
      <c r="K8" s="14" t="s">
        <v>50</v>
      </c>
      <c r="L8" s="14" t="s">
        <v>34</v>
      </c>
      <c r="M8" s="31" t="s">
        <v>30</v>
      </c>
      <c r="N8" s="14" t="s">
        <v>921</v>
      </c>
      <c r="O8" s="95"/>
    </row>
    <row r="9" spans="2:15" s="29" customFormat="1" ht="109.8" customHeight="1" x14ac:dyDescent="0.2">
      <c r="B9" s="14" t="s">
        <v>15</v>
      </c>
      <c r="C9" s="14" t="s">
        <v>82</v>
      </c>
      <c r="D9" s="92" t="s">
        <v>35</v>
      </c>
      <c r="E9" s="14" t="s">
        <v>942</v>
      </c>
      <c r="F9" s="20">
        <v>45568</v>
      </c>
      <c r="G9" s="20">
        <v>45568</v>
      </c>
      <c r="H9" s="14" t="s">
        <v>943</v>
      </c>
      <c r="I9" s="14" t="s">
        <v>944</v>
      </c>
      <c r="J9" s="14" t="s">
        <v>943</v>
      </c>
      <c r="K9" s="14" t="s">
        <v>32</v>
      </c>
      <c r="L9" s="14" t="s">
        <v>34</v>
      </c>
      <c r="M9" s="31" t="s">
        <v>30</v>
      </c>
      <c r="N9" s="14" t="s">
        <v>943</v>
      </c>
      <c r="O9" s="95" t="s">
        <v>941</v>
      </c>
    </row>
    <row r="10" spans="2:15" s="29" customFormat="1" ht="100.2" customHeight="1" x14ac:dyDescent="0.2">
      <c r="B10" s="14" t="s">
        <v>15</v>
      </c>
      <c r="C10" s="14" t="s">
        <v>84</v>
      </c>
      <c r="D10" s="92" t="s">
        <v>33</v>
      </c>
      <c r="E10" s="14" t="s">
        <v>937</v>
      </c>
      <c r="F10" s="20">
        <v>45576</v>
      </c>
      <c r="G10" s="20">
        <v>45604</v>
      </c>
      <c r="H10" s="14" t="s">
        <v>81</v>
      </c>
      <c r="I10" s="14" t="s">
        <v>938</v>
      </c>
      <c r="J10" s="14" t="s">
        <v>939</v>
      </c>
      <c r="K10" s="14" t="s">
        <v>940</v>
      </c>
      <c r="L10" s="14" t="s">
        <v>34</v>
      </c>
      <c r="M10" s="31" t="s">
        <v>39</v>
      </c>
      <c r="N10" s="14" t="s">
        <v>81</v>
      </c>
      <c r="O10" s="95" t="s">
        <v>941</v>
      </c>
    </row>
    <row r="11" spans="2:15" s="29" customFormat="1" ht="92.4" customHeight="1" x14ac:dyDescent="0.2">
      <c r="B11" s="14" t="s">
        <v>15</v>
      </c>
      <c r="C11" s="14" t="s">
        <v>945</v>
      </c>
      <c r="D11" s="92" t="s">
        <v>33</v>
      </c>
      <c r="E11" s="14" t="s">
        <v>946</v>
      </c>
      <c r="F11" s="20">
        <v>45587</v>
      </c>
      <c r="G11" s="20">
        <v>45587</v>
      </c>
      <c r="H11" s="14" t="s">
        <v>943</v>
      </c>
      <c r="I11" s="14" t="s">
        <v>944</v>
      </c>
      <c r="J11" s="14" t="s">
        <v>943</v>
      </c>
      <c r="K11" s="14" t="s">
        <v>44</v>
      </c>
      <c r="L11" s="14" t="s">
        <v>34</v>
      </c>
      <c r="M11" s="31" t="s">
        <v>39</v>
      </c>
      <c r="N11" s="14" t="s">
        <v>947</v>
      </c>
      <c r="O11" s="95" t="s">
        <v>941</v>
      </c>
    </row>
    <row r="12" spans="2:15" s="29" customFormat="1" ht="102" customHeight="1" x14ac:dyDescent="0.2">
      <c r="B12" s="14" t="s">
        <v>15</v>
      </c>
      <c r="C12" s="14" t="s">
        <v>922</v>
      </c>
      <c r="D12" s="92" t="s">
        <v>35</v>
      </c>
      <c r="E12" s="14" t="s">
        <v>93</v>
      </c>
      <c r="F12" s="36" t="s">
        <v>409</v>
      </c>
      <c r="G12" s="36" t="s">
        <v>409</v>
      </c>
      <c r="H12" s="14" t="s">
        <v>88</v>
      </c>
      <c r="I12" s="14" t="s">
        <v>85</v>
      </c>
      <c r="J12" s="14" t="s">
        <v>87</v>
      </c>
      <c r="K12" s="14" t="s">
        <v>50</v>
      </c>
      <c r="L12" s="14" t="s">
        <v>34</v>
      </c>
      <c r="M12" s="31" t="s">
        <v>30</v>
      </c>
      <c r="N12" s="14" t="s">
        <v>921</v>
      </c>
      <c r="O12" s="95"/>
    </row>
    <row r="13" spans="2:15" x14ac:dyDescent="0.2">
      <c r="E13" s="29"/>
      <c r="F13" s="29"/>
      <c r="G13" s="29"/>
      <c r="H13" s="29"/>
      <c r="I13" s="29"/>
      <c r="J13" s="29"/>
      <c r="K13" s="29"/>
      <c r="L13" s="29"/>
      <c r="M13" s="29"/>
      <c r="N13" s="29"/>
      <c r="O13" s="29"/>
    </row>
    <row r="14" spans="2:15" x14ac:dyDescent="0.2">
      <c r="E14" s="29"/>
      <c r="F14" s="29"/>
      <c r="G14" s="29"/>
      <c r="H14" s="29"/>
      <c r="I14" s="29"/>
      <c r="J14" s="29"/>
      <c r="K14" s="29"/>
      <c r="L14" s="29"/>
      <c r="M14" s="29"/>
      <c r="N14" s="29"/>
      <c r="O14" s="29"/>
    </row>
    <row r="15" spans="2:15" x14ac:dyDescent="0.2">
      <c r="E15" s="29"/>
      <c r="F15" s="29"/>
      <c r="G15" s="29"/>
      <c r="H15" s="29"/>
      <c r="I15" s="29"/>
      <c r="J15" s="29"/>
      <c r="K15" s="29"/>
      <c r="L15" s="29"/>
      <c r="M15" s="29"/>
      <c r="N15" s="29"/>
      <c r="O15" s="29"/>
    </row>
    <row r="16" spans="2:15" x14ac:dyDescent="0.2">
      <c r="E16" s="29"/>
      <c r="F16" s="29"/>
      <c r="G16" s="29"/>
      <c r="H16" s="29"/>
      <c r="I16" s="29"/>
      <c r="J16" s="29"/>
      <c r="K16" s="29"/>
      <c r="L16" s="29"/>
      <c r="M16" s="29"/>
      <c r="N16" s="29"/>
      <c r="O16" s="29"/>
    </row>
    <row r="17" spans="5:15" x14ac:dyDescent="0.2">
      <c r="E17" s="29"/>
      <c r="F17" s="29"/>
      <c r="G17" s="29"/>
      <c r="H17" s="29"/>
      <c r="I17" s="29"/>
      <c r="J17" s="29"/>
      <c r="K17" s="29"/>
      <c r="L17" s="29"/>
      <c r="M17" s="29"/>
      <c r="N17" s="29"/>
      <c r="O17" s="29"/>
    </row>
    <row r="18" spans="5:15" x14ac:dyDescent="0.2">
      <c r="E18" s="29"/>
      <c r="F18" s="29"/>
      <c r="G18" s="29"/>
      <c r="H18" s="29"/>
      <c r="I18" s="29"/>
      <c r="J18" s="29"/>
      <c r="K18" s="29"/>
      <c r="L18" s="29"/>
      <c r="M18" s="29"/>
      <c r="N18" s="29"/>
      <c r="O18" s="29"/>
    </row>
    <row r="19" spans="5:15" x14ac:dyDescent="0.2">
      <c r="E19" s="29"/>
      <c r="F19" s="29"/>
      <c r="G19" s="29"/>
      <c r="H19" s="29"/>
      <c r="I19" s="29"/>
      <c r="J19" s="29"/>
      <c r="K19" s="29"/>
      <c r="L19" s="29"/>
      <c r="M19" s="29"/>
      <c r="N19" s="29"/>
      <c r="O19" s="29"/>
    </row>
    <row r="20" spans="5:15" x14ac:dyDescent="0.2">
      <c r="E20" s="29"/>
      <c r="F20" s="29"/>
      <c r="G20" s="29"/>
      <c r="H20" s="29"/>
      <c r="I20" s="29"/>
      <c r="J20" s="29"/>
      <c r="K20" s="29"/>
      <c r="L20" s="29"/>
      <c r="M20" s="29"/>
      <c r="N20" s="29"/>
      <c r="O20" s="29"/>
    </row>
    <row r="21" spans="5:15" x14ac:dyDescent="0.2">
      <c r="E21" s="29"/>
      <c r="F21" s="29"/>
      <c r="G21" s="29"/>
      <c r="H21" s="29"/>
      <c r="I21" s="29"/>
      <c r="J21" s="29"/>
      <c r="K21" s="29"/>
      <c r="L21" s="29"/>
      <c r="M21" s="29"/>
      <c r="N21" s="29"/>
      <c r="O21" s="29"/>
    </row>
    <row r="22" spans="5:15" x14ac:dyDescent="0.2">
      <c r="E22" s="29"/>
      <c r="F22" s="29"/>
      <c r="G22" s="29"/>
      <c r="H22" s="29"/>
      <c r="I22" s="29"/>
      <c r="J22" s="29"/>
      <c r="K22" s="29"/>
      <c r="L22" s="29"/>
      <c r="M22" s="29"/>
      <c r="N22" s="29"/>
      <c r="O22" s="29"/>
    </row>
  </sheetData>
  <sheetProtection insertRows="0" insertHyperlinks="0" deleteRows="0" sort="0" autoFilter="0"/>
  <autoFilter ref="B2:O22"/>
  <mergeCells count="1">
    <mergeCell ref="B1:O1"/>
  </mergeCells>
  <phoneticPr fontId="2"/>
  <dataValidations count="9">
    <dataValidation type="list" allowBlank="1" showInputMessage="1" showErrorMessage="1" sqref="L23:L1048576 WLI2 WKU3:WKU12 WLI13:WLI1048576 WBM2 WAY3:WAY12 WBM13:WBM1048576 VRQ2 VRC3:VRC12 VRQ13:VRQ1048576 VHU2 VHG3:VHG12 VHU13:VHU1048576 UXY2 UXK3:UXK12 UXY13:UXY1048576 UOC2 UNO3:UNO12 UOC13:UOC1048576 UEG2 UDS3:UDS12 UEG13:UEG1048576 TUK2 TTW3:TTW12 TUK13:TUK1048576 TKO2 TKA3:TKA12 TKO13:TKO1048576 TAS2 TAE3:TAE12 TAS13:TAS1048576 SQW2 SQI3:SQI12 SQW13:SQW1048576 SHA2 SGM3:SGM12 SHA13:SHA1048576 RXE2 RWQ3:RWQ12 RXE13:RXE1048576 RNI2 RMU3:RMU12 RNI13:RNI1048576 RDM2 RCY3:RCY12 RDM13:RDM1048576 QTQ2 QTC3:QTC12 QTQ13:QTQ1048576 QJU2 QJG3:QJG12 QJU13:QJU1048576 PZY2 PZK3:PZK12 PZY13:PZY1048576 PQC2 PPO3:PPO12 PQC13:PQC1048576 PGG2 PFS3:PFS12 PGG13:PGG1048576 OWK2 OVW3:OVW12 OWK13:OWK1048576 OMO2 OMA3:OMA12 OMO13:OMO1048576 OCS2 OCE3:OCE12 OCS13:OCS1048576 NSW2 NSI3:NSI12 NSW13:NSW1048576 NJA2 NIM3:NIM12 NJA13:NJA1048576 MZE2 MYQ3:MYQ12 MZE13:MZE1048576 MPI2 MOU3:MOU12 MPI13:MPI1048576 MFM2 MEY3:MEY12 MFM13:MFM1048576 LVQ2 LVC3:LVC12 LVQ13:LVQ1048576 LLU2 LLG3:LLG12 LLU13:LLU1048576 LBY2 LBK3:LBK12 LBY13:LBY1048576 KSC2 KRO3:KRO12 KSC13:KSC1048576 KIG2 KHS3:KHS12 KIG13:KIG1048576 JYK2 JXW3:JXW12 JYK13:JYK1048576 JOO2 JOA3:JOA12 JOO13:JOO1048576 JES2 JEE3:JEE12 JES13:JES1048576 IUW2 IUI3:IUI12 IUW13:IUW1048576 ILA2 IKM3:IKM12 ILA13:ILA1048576 IBE2 IAQ3:IAQ12 IBE13:IBE1048576 HRI2 HQU3:HQU12 HRI13:HRI1048576 HHM2 HGY3:HGY12 HHM13:HHM1048576 GXQ2 GXC3:GXC12 GXQ13:GXQ1048576 GNU2 GNG3:GNG12 GNU13:GNU1048576 GDY2 GDK3:GDK12 GDY13:GDY1048576 FUC2 FTO3:FTO12 FUC13:FUC1048576 FKG2 FJS3:FJS12 FKG13:FKG1048576 FAK2 EZW3:EZW12 FAK13:FAK1048576 EQO2 EQA3:EQA12 EQO13:EQO1048576 EGS2 EGE3:EGE12 EGS13:EGS1048576 DWW2 DWI3:DWI12 DWW13:DWW1048576 DNA2 DMM3:DMM12 DNA13:DNA1048576 DDE2 DCQ3:DCQ12 DDE13:DDE1048576 CTI2 CSU3:CSU12 CTI13:CTI1048576 CJM2 CIY3:CIY12 CJM13:CJM1048576 BZQ2 BZC3:BZC12 BZQ13:BZQ1048576 BPU2 BPG3:BPG12 BPU13:BPU1048576 BFY2 BFK3:BFK12 BFY13:BFY1048576 AWC2 AVO3:AVO12 AWC13:AWC1048576 AMG2 ALS3:ALS12 AMG13:AMG1048576 ACK2 ABW3:ABW12 ACK13:ACK1048576 SO2 SA3:SA12 SO13:SO1048576 IS2 IE3:IE12 IS13:IS1048576 WVE2 WUQ3:WUQ12 WVE13:WVE1048576 L3:L12">
      <formula1>"有料,無料,その他"</formula1>
    </dataValidation>
    <dataValidation type="list" allowBlank="1" showInputMessage="1" showErrorMessage="1" sqref="ACG13:ACG1048576 SK2 RW3:RW12 SK13:SK1048576 IO2 IA3:IA12 IO13:IO1048576 WVA2 WUM3:WUM12 WVA13:WVA1048576 WLE2 WKQ3:WKQ12 WLE13:WLE1048576 WBI2 WAU3:WAU12 WBI13:WBI1048576 VRM2 VQY3:VQY12 VRM13:VRM1048576 VHQ2 VHC3:VHC12 VHQ13:VHQ1048576 UXU2 UXG3:UXG12 UXU13:UXU1048576 UNY2 UNK3:UNK12 UNY13:UNY1048576 UEC2 UDO3:UDO12 UEC13:UEC1048576 TUG2 TTS3:TTS12 TUG13:TUG1048576 TKK2 TJW3:TJW12 TKK13:TKK1048576 TAO2 TAA3:TAA12 TAO13:TAO1048576 SQS2 SQE3:SQE12 SQS13:SQS1048576 SGW2 SGI3:SGI12 SGW13:SGW1048576 RXA2 RWM3:RWM12 RXA13:RXA1048576 RNE2 RMQ3:RMQ12 RNE13:RNE1048576 RDI2 RCU3:RCU12 RDI13:RDI1048576 QTM2 QSY3:QSY12 QTM13:QTM1048576 QJQ2 QJC3:QJC12 QJQ13:QJQ1048576 PZU2 PZG3:PZG12 PZU13:PZU1048576 PPY2 PPK3:PPK12 PPY13:PPY1048576 PGC2 PFO3:PFO12 PGC13:PGC1048576 OWG2 OVS3:OVS12 OWG13:OWG1048576 OMK2 OLW3:OLW12 OMK13:OMK1048576 OCO2 OCA3:OCA12 OCO13:OCO1048576 NSS2 NSE3:NSE12 NSS13:NSS1048576 NIW2 NII3:NII12 NIW13:NIW1048576 MZA2 MYM3:MYM12 MZA13:MZA1048576 MPE2 MOQ3:MOQ12 MPE13:MPE1048576 MFI2 MEU3:MEU12 MFI13:MFI1048576 LVM2 LUY3:LUY12 LVM13:LVM1048576 LLQ2 LLC3:LLC12 LLQ13:LLQ1048576 LBU2 LBG3:LBG12 LBU13:LBU1048576 KRY2 KRK3:KRK12 KRY13:KRY1048576 KIC2 KHO3:KHO12 KIC13:KIC1048576 JYG2 JXS3:JXS12 JYG13:JYG1048576 JOK2 JNW3:JNW12 JOK13:JOK1048576 JEO2 JEA3:JEA12 JEO13:JEO1048576 IUS2 IUE3:IUE12 IUS13:IUS1048576 IKW2 IKI3:IKI12 IKW13:IKW1048576 IBA2 IAM3:IAM12 IBA13:IBA1048576 HRE2 HQQ3:HQQ12 HRE13:HRE1048576 HHI2 HGU3:HGU12 HHI13:HHI1048576 GXM2 GWY3:GWY12 GXM13:GXM1048576 GNQ2 GNC3:GNC12 GNQ13:GNQ1048576 GDU2 GDG3:GDG12 GDU13:GDU1048576 FTY2 FTK3:FTK12 FTY13:FTY1048576 FKC2 FJO3:FJO12 FKC13:FKC1048576 FAG2 EZS3:EZS12 FAG13:FAG1048576 EQK2 EPW3:EPW12 EQK13:EQK1048576 EGO2 EGA3:EGA12 EGO13:EGO1048576 DWS2 DWE3:DWE12 DWS13:DWS1048576 DMW2 DMI3:DMI12 DMW13:DMW1048576 DDA2 DCM3:DCM12 DDA13:DDA1048576 CTE2 CSQ3:CSQ12 CTE13:CTE1048576 CJI2 CIU3:CIU12 CJI13:CJI1048576 BZM2 BYY3:BYY12 BZM13:BZM1048576 BPQ2 BPC3:BPC12 BPQ13:BPQ1048576 BFU2 BFG3:BFG12 BFU13:BFU1048576 AVY2 AVK3:AVK12 AVY13:AVY1048576 AMC2 ALO3:ALO12 AMC13:AMC1048576 ACG2 ABS3:ABS12">
      <formula1>"在住・在勤条件あり,在住・在勤条件なし"</formula1>
    </dataValidation>
    <dataValidation type="list" allowBlank="1" showInputMessage="1" showErrorMessage="1" sqref="ABW13:ABW1048576 SA2 RM3:RM12 SA13:SA1048576 IE2 HQ3:HQ12 IE13:IE1048576 WUQ2 WUC3:WUC12 WUQ13:WUQ1048576 WKU2 WKG3:WKG12 WKU13:WKU1048576 WAY2 WAK3:WAK12 WAY13:WAY1048576 VRC2 VQO3:VQO12 VRC13:VRC1048576 VHG2 VGS3:VGS12 VHG13:VHG1048576 UXK2 UWW3:UWW12 UXK13:UXK1048576 UNO2 UNA3:UNA12 UNO13:UNO1048576 UDS2 UDE3:UDE12 UDS13:UDS1048576 TTW2 TTI3:TTI12 TTW13:TTW1048576 TKA2 TJM3:TJM12 TKA13:TKA1048576 TAE2 SZQ3:SZQ12 TAE13:TAE1048576 SQI2 SPU3:SPU12 SQI13:SQI1048576 SGM2 SFY3:SFY12 SGM13:SGM1048576 RWQ2 RWC3:RWC12 RWQ13:RWQ1048576 RMU2 RMG3:RMG12 RMU13:RMU1048576 RCY2 RCK3:RCK12 RCY13:RCY1048576 QTC2 QSO3:QSO12 QTC13:QTC1048576 QJG2 QIS3:QIS12 QJG13:QJG1048576 PZK2 PYW3:PYW12 PZK13:PZK1048576 PPO2 PPA3:PPA12 PPO13:PPO1048576 PFS2 PFE3:PFE12 PFS13:PFS1048576 OVW2 OVI3:OVI12 OVW13:OVW1048576 OMA2 OLM3:OLM12 OMA13:OMA1048576 OCE2 OBQ3:OBQ12 OCE13:OCE1048576 NSI2 NRU3:NRU12 NSI13:NSI1048576 NIM2 NHY3:NHY12 NIM13:NIM1048576 MYQ2 MYC3:MYC12 MYQ13:MYQ1048576 MOU2 MOG3:MOG12 MOU13:MOU1048576 MEY2 MEK3:MEK12 MEY13:MEY1048576 LVC2 LUO3:LUO12 LVC13:LVC1048576 LLG2 LKS3:LKS12 LLG13:LLG1048576 LBK2 LAW3:LAW12 LBK13:LBK1048576 KRO2 KRA3:KRA12 KRO13:KRO1048576 KHS2 KHE3:KHE12 KHS13:KHS1048576 JXW2 JXI3:JXI12 JXW13:JXW1048576 JOA2 JNM3:JNM12 JOA13:JOA1048576 JEE2 JDQ3:JDQ12 JEE13:JEE1048576 IUI2 ITU3:ITU12 IUI13:IUI1048576 IKM2 IJY3:IJY12 IKM13:IKM1048576 IAQ2 IAC3:IAC12 IAQ13:IAQ1048576 HQU2 HQG3:HQG12 HQU13:HQU1048576 HGY2 HGK3:HGK12 HGY13:HGY1048576 GXC2 GWO3:GWO12 GXC13:GXC1048576 GNG2 GMS3:GMS12 GNG13:GNG1048576 GDK2 GCW3:GCW12 GDK13:GDK1048576 FTO2 FTA3:FTA12 FTO13:FTO1048576 FJS2 FJE3:FJE12 FJS13:FJS1048576 EZW2 EZI3:EZI12 EZW13:EZW1048576 EQA2 EPM3:EPM12 EQA13:EQA1048576 EGE2 EFQ3:EFQ12 EGE13:EGE1048576 DWI2 DVU3:DVU12 DWI13:DWI1048576 DMM2 DLY3:DLY12 DMM13:DMM1048576 DCQ2 DCC3:DCC12 DCQ13:DCQ1048576 CSU2 CSG3:CSG12 CSU13:CSU1048576 CIY2 CIK3:CIK12 CIY13:CIY1048576 BZC2 BYO3:BYO12 BZC13:BZC1048576 BPG2 BOS3:BOS12 BPG13:BPG1048576 BFK2 BEW3:BEW12 BFK13:BFK1048576 AVO2 AVA3:AVA12 AVO13:AVO1048576 ALS2 ALE3:ALE12 ALS13:ALS1048576 ABW2 ABI3:ABI12">
      <formula1>" 県機関,市町村機関,大学・短大,高校,専修・各種学校,カルチャー・センター,その他の機関"</formula1>
    </dataValidation>
    <dataValidation type="list" allowBlank="1" showInputMessage="1" showErrorMessage="1" sqref="ABV13:ABV1048576 RZ2 RL3:RL12 RZ13:RZ1048576 ID2 HP3:HP12 ID13:ID1048576 WUP2 WUB3:WUB12 WUP13:WUP1048576 WKT2 WKF3:WKF12 WKT13:WKT1048576 WAX2 WAJ3:WAJ12 WAX13:WAX1048576 VRB2 VQN3:VQN12 VRB13:VRB1048576 VHF2 VGR3:VGR12 VHF13:VHF1048576 UXJ2 UWV3:UWV12 UXJ13:UXJ1048576 UNN2 UMZ3:UMZ12 UNN13:UNN1048576 UDR2 UDD3:UDD12 UDR13:UDR1048576 TTV2 TTH3:TTH12 TTV13:TTV1048576 TJZ2 TJL3:TJL12 TJZ13:TJZ1048576 TAD2 SZP3:SZP12 TAD13:TAD1048576 SQH2 SPT3:SPT12 SQH13:SQH1048576 SGL2 SFX3:SFX12 SGL13:SGL1048576 RWP2 RWB3:RWB12 RWP13:RWP1048576 RMT2 RMF3:RMF12 RMT13:RMT1048576 RCX2 RCJ3:RCJ12 RCX13:RCX1048576 QTB2 QSN3:QSN12 QTB13:QTB1048576 QJF2 QIR3:QIR12 QJF13:QJF1048576 PZJ2 PYV3:PYV12 PZJ13:PZJ1048576 PPN2 POZ3:POZ12 PPN13:PPN1048576 PFR2 PFD3:PFD12 PFR13:PFR1048576 OVV2 OVH3:OVH12 OVV13:OVV1048576 OLZ2 OLL3:OLL12 OLZ13:OLZ1048576 OCD2 OBP3:OBP12 OCD13:OCD1048576 NSH2 NRT3:NRT12 NSH13:NSH1048576 NIL2 NHX3:NHX12 NIL13:NIL1048576 MYP2 MYB3:MYB12 MYP13:MYP1048576 MOT2 MOF3:MOF12 MOT13:MOT1048576 MEX2 MEJ3:MEJ12 MEX13:MEX1048576 LVB2 LUN3:LUN12 LVB13:LVB1048576 LLF2 LKR3:LKR12 LLF13:LLF1048576 LBJ2 LAV3:LAV12 LBJ13:LBJ1048576 KRN2 KQZ3:KQZ12 KRN13:KRN1048576 KHR2 KHD3:KHD12 KHR13:KHR1048576 JXV2 JXH3:JXH12 JXV13:JXV1048576 JNZ2 JNL3:JNL12 JNZ13:JNZ1048576 JED2 JDP3:JDP12 JED13:JED1048576 IUH2 ITT3:ITT12 IUH13:IUH1048576 IKL2 IJX3:IJX12 IKL13:IKL1048576 IAP2 IAB3:IAB12 IAP13:IAP1048576 HQT2 HQF3:HQF12 HQT13:HQT1048576 HGX2 HGJ3:HGJ12 HGX13:HGX1048576 GXB2 GWN3:GWN12 GXB13:GXB1048576 GNF2 GMR3:GMR12 GNF13:GNF1048576 GDJ2 GCV3:GCV12 GDJ13:GDJ1048576 FTN2 FSZ3:FSZ12 FTN13:FTN1048576 FJR2 FJD3:FJD12 FJR13:FJR1048576 EZV2 EZH3:EZH12 EZV13:EZV1048576 EPZ2 EPL3:EPL12 EPZ13:EPZ1048576 EGD2 EFP3:EFP12 EGD13:EGD1048576 DWH2 DVT3:DVT12 DWH13:DWH1048576 DML2 DLX3:DLX12 DML13:DML1048576 DCP2 DCB3:DCB12 DCP13:DCP1048576 CST2 CSF3:CSF12 CST13:CST1048576 CIX2 CIJ3:CIJ12 CIX13:CIX1048576 BZB2 BYN3:BYN12 BZB13:BZB1048576 BPF2 BOR3:BOR12 BPF13:BPF1048576 BFJ2 BEV3:BEV12 BFJ13:BFJ1048576 AVN2 AUZ3:AUZ12 AVN13:AVN1048576 ALR2 ALD3:ALD12 ALR13:ALR1048576 ABV2 ABH3:ABH12">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ABU13:ABU1048576 RY2 RK3:RK12 RY13:RY1048576 IC2 HO3:HO12 IC13:IC1048576 WUO2 WUA3:WUA12 WUO13:WUO1048576 WKS2 WKE3:WKE12 WKS13:WKS1048576 WAW2 WAI3:WAI12 WAW13:WAW1048576 VRA2 VQM3:VQM12 VRA13:VRA1048576 VHE2 VGQ3:VGQ12 VHE13:VHE1048576 UXI2 UWU3:UWU12 UXI13:UXI1048576 UNM2 UMY3:UMY12 UNM13:UNM1048576 UDQ2 UDC3:UDC12 UDQ13:UDQ1048576 TTU2 TTG3:TTG12 TTU13:TTU1048576 TJY2 TJK3:TJK12 TJY13:TJY1048576 TAC2 SZO3:SZO12 TAC13:TAC1048576 SQG2 SPS3:SPS12 SQG13:SQG1048576 SGK2 SFW3:SFW12 SGK13:SGK1048576 RWO2 RWA3:RWA12 RWO13:RWO1048576 RMS2 RME3:RME12 RMS13:RMS1048576 RCW2 RCI3:RCI12 RCW13:RCW1048576 QTA2 QSM3:QSM12 QTA13:QTA1048576 QJE2 QIQ3:QIQ12 QJE13:QJE1048576 PZI2 PYU3:PYU12 PZI13:PZI1048576 PPM2 POY3:POY12 PPM13:PPM1048576 PFQ2 PFC3:PFC12 PFQ13:PFQ1048576 OVU2 OVG3:OVG12 OVU13:OVU1048576 OLY2 OLK3:OLK12 OLY13:OLY1048576 OCC2 OBO3:OBO12 OCC13:OCC1048576 NSG2 NRS3:NRS12 NSG13:NSG1048576 NIK2 NHW3:NHW12 NIK13:NIK1048576 MYO2 MYA3:MYA12 MYO13:MYO1048576 MOS2 MOE3:MOE12 MOS13:MOS1048576 MEW2 MEI3:MEI12 MEW13:MEW1048576 LVA2 LUM3:LUM12 LVA13:LVA1048576 LLE2 LKQ3:LKQ12 LLE13:LLE1048576 LBI2 LAU3:LAU12 LBI13:LBI1048576 KRM2 KQY3:KQY12 KRM13:KRM1048576 KHQ2 KHC3:KHC12 KHQ13:KHQ1048576 JXU2 JXG3:JXG12 JXU13:JXU1048576 JNY2 JNK3:JNK12 JNY13:JNY1048576 JEC2 JDO3:JDO12 JEC13:JEC1048576 IUG2 ITS3:ITS12 IUG13:IUG1048576 IKK2 IJW3:IJW12 IKK13:IKK1048576 IAO2 IAA3:IAA12 IAO13:IAO1048576 HQS2 HQE3:HQE12 HQS13:HQS1048576 HGW2 HGI3:HGI12 HGW13:HGW1048576 GXA2 GWM3:GWM12 GXA13:GXA1048576 GNE2 GMQ3:GMQ12 GNE13:GNE1048576 GDI2 GCU3:GCU12 GDI13:GDI1048576 FTM2 FSY3:FSY12 FTM13:FTM1048576 FJQ2 FJC3:FJC12 FJQ13:FJQ1048576 EZU2 EZG3:EZG12 EZU13:EZU1048576 EPY2 EPK3:EPK12 EPY13:EPY1048576 EGC2 EFO3:EFO12 EGC13:EGC1048576 DWG2 DVS3:DVS12 DWG13:DWG1048576 DMK2 DLW3:DLW12 DMK13:DMK1048576 DCO2 DCA3:DCA12 DCO13:DCO1048576 CSS2 CSE3:CSE12 CSS13:CSS1048576 CIW2 CII3:CII12 CIW13:CIW1048576 BZA2 BYM3:BYM12 BZA13:BZA1048576 BPE2 BOQ3:BOQ12 BPE13:BPE1048576 BFI2 BEU3:BEU12 BFI13:BFI1048576 AVM2 AUY3:AUY12 AVM13:AVM1048576 ALQ2 ALC3:ALC12 ALQ13:ALQ1048576 ABU2 ABG3:ABG12">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ABT13:ABT1048576 RX2 RJ3:RJ12 RX13:RX1048576 IB2 HN3:HN12 IB13:IB1048576 WUN2 WTZ3:WTZ12 WUN13:WUN1048576 WKR2 WKD3:WKD12 WKR13:WKR1048576 WAV2 WAH3:WAH12 WAV13:WAV1048576 VQZ2 VQL3:VQL12 VQZ13:VQZ1048576 VHD2 VGP3:VGP12 VHD13:VHD1048576 UXH2 UWT3:UWT12 UXH13:UXH1048576 UNL2 UMX3:UMX12 UNL13:UNL1048576 UDP2 UDB3:UDB12 UDP13:UDP1048576 TTT2 TTF3:TTF12 TTT13:TTT1048576 TJX2 TJJ3:TJJ12 TJX13:TJX1048576 TAB2 SZN3:SZN12 TAB13:TAB1048576 SQF2 SPR3:SPR12 SQF13:SQF1048576 SGJ2 SFV3:SFV12 SGJ13:SGJ1048576 RWN2 RVZ3:RVZ12 RWN13:RWN1048576 RMR2 RMD3:RMD12 RMR13:RMR1048576 RCV2 RCH3:RCH12 RCV13:RCV1048576 QSZ2 QSL3:QSL12 QSZ13:QSZ1048576 QJD2 QIP3:QIP12 QJD13:QJD1048576 PZH2 PYT3:PYT12 PZH13:PZH1048576 PPL2 POX3:POX12 PPL13:PPL1048576 PFP2 PFB3:PFB12 PFP13:PFP1048576 OVT2 OVF3:OVF12 OVT13:OVT1048576 OLX2 OLJ3:OLJ12 OLX13:OLX1048576 OCB2 OBN3:OBN12 OCB13:OCB1048576 NSF2 NRR3:NRR12 NSF13:NSF1048576 NIJ2 NHV3:NHV12 NIJ13:NIJ1048576 MYN2 MXZ3:MXZ12 MYN13:MYN1048576 MOR2 MOD3:MOD12 MOR13:MOR1048576 MEV2 MEH3:MEH12 MEV13:MEV1048576 LUZ2 LUL3:LUL12 LUZ13:LUZ1048576 LLD2 LKP3:LKP12 LLD13:LLD1048576 LBH2 LAT3:LAT12 LBH13:LBH1048576 KRL2 KQX3:KQX12 KRL13:KRL1048576 KHP2 KHB3:KHB12 KHP13:KHP1048576 JXT2 JXF3:JXF12 JXT13:JXT1048576 JNX2 JNJ3:JNJ12 JNX13:JNX1048576 JEB2 JDN3:JDN12 JEB13:JEB1048576 IUF2 ITR3:ITR12 IUF13:IUF1048576 IKJ2 IJV3:IJV12 IKJ13:IKJ1048576 IAN2 HZZ3:HZZ12 IAN13:IAN1048576 HQR2 HQD3:HQD12 HQR13:HQR1048576 HGV2 HGH3:HGH12 HGV13:HGV1048576 GWZ2 GWL3:GWL12 GWZ13:GWZ1048576 GND2 GMP3:GMP12 GND13:GND1048576 GDH2 GCT3:GCT12 GDH13:GDH1048576 FTL2 FSX3:FSX12 FTL13:FTL1048576 FJP2 FJB3:FJB12 FJP13:FJP1048576 EZT2 EZF3:EZF12 EZT13:EZT1048576 EPX2 EPJ3:EPJ12 EPX13:EPX1048576 EGB2 EFN3:EFN12 EGB13:EGB1048576 DWF2 DVR3:DVR12 DWF13:DWF1048576 DMJ2 DLV3:DLV12 DMJ13:DMJ1048576 DCN2 DBZ3:DBZ12 DCN13:DCN1048576 CSR2 CSD3:CSD12 CSR13:CSR1048576 CIV2 CIH3:CIH12 CIV13:CIV1048576 BYZ2 BYL3:BYL12 BYZ13:BYZ1048576 BPD2 BOP3:BOP12 BPD13:BPD1048576 BFH2 BET3:BET12 BFH13:BFH1048576 AVL2 AUX3:AUX12 AVL13:AVL1048576 ALP2 ALB3:ALB12 ALP13:ALP1048576 ABT2 ABF3:ABF12">
      <formula1>"現代的課題学習,ビジネスライフ,教養・文化,国際交流・語学,情報処理・情報通信,神奈川再発見,スポーツ・健康"</formula1>
    </dataValidation>
    <dataValidation type="list" allowBlank="1" showInputMessage="1" showErrorMessage="1" sqref="RW13:RW1048576 IA2 HM3:HM12 IA13:IA1048576 WUM2 WTY3:WTY12 WUM13:WUM1048576 WKQ2 WKC3:WKC12 WKQ13:WKQ1048576 WAU2 WAG3:WAG12 WAU13:WAU1048576 VQY2 VQK3:VQK12 VQY13:VQY1048576 VHC2 VGO3:VGO12 VHC13:VHC1048576 UXG2 UWS3:UWS12 UXG13:UXG1048576 UNK2 UMW3:UMW12 UNK13:UNK1048576 UDO2 UDA3:UDA12 UDO13:UDO1048576 TTS2 TTE3:TTE12 TTS13:TTS1048576 TJW2 TJI3:TJI12 TJW13:TJW1048576 TAA2 SZM3:SZM12 TAA13:TAA1048576 SQE2 SPQ3:SPQ12 SQE13:SQE1048576 SGI2 SFU3:SFU12 SGI13:SGI1048576 RWM2 RVY3:RVY12 RWM13:RWM1048576 RMQ2 RMC3:RMC12 RMQ13:RMQ1048576 RCU2 RCG3:RCG12 RCU13:RCU1048576 QSY2 QSK3:QSK12 QSY13:QSY1048576 QJC2 QIO3:QIO12 QJC13:QJC1048576 PZG2 PYS3:PYS12 PZG13:PZG1048576 PPK2 POW3:POW12 PPK13:PPK1048576 PFO2 PFA3:PFA12 PFO13:PFO1048576 OVS2 OVE3:OVE12 OVS13:OVS1048576 OLW2 OLI3:OLI12 OLW13:OLW1048576 OCA2 OBM3:OBM12 OCA13:OCA1048576 NSE2 NRQ3:NRQ12 NSE13:NSE1048576 NII2 NHU3:NHU12 NII13:NII1048576 MYM2 MXY3:MXY12 MYM13:MYM1048576 MOQ2 MOC3:MOC12 MOQ13:MOQ1048576 MEU2 MEG3:MEG12 MEU13:MEU1048576 LUY2 LUK3:LUK12 LUY13:LUY1048576 LLC2 LKO3:LKO12 LLC13:LLC1048576 LBG2 LAS3:LAS12 LBG13:LBG1048576 KRK2 KQW3:KQW12 KRK13:KRK1048576 KHO2 KHA3:KHA12 KHO13:KHO1048576 JXS2 JXE3:JXE12 JXS13:JXS1048576 JNW2 JNI3:JNI12 JNW13:JNW1048576 JEA2 JDM3:JDM12 JEA13:JEA1048576 IUE2 ITQ3:ITQ12 IUE13:IUE1048576 IKI2 IJU3:IJU12 IKI13:IKI1048576 IAM2 HZY3:HZY12 IAM13:IAM1048576 HQQ2 HQC3:HQC12 HQQ13:HQQ1048576 HGU2 HGG3:HGG12 HGU13:HGU1048576 GWY2 GWK3:GWK12 GWY13:GWY1048576 GNC2 GMO3:GMO12 GNC13:GNC1048576 GDG2 GCS3:GCS12 GDG13:GDG1048576 FTK2 FSW3:FSW12 FTK13:FTK1048576 FJO2 FJA3:FJA12 FJO13:FJO1048576 EZS2 EZE3:EZE12 EZS13:EZS1048576 EPW2 EPI3:EPI12 EPW13:EPW1048576 EGA2 EFM3:EFM12 EGA13:EGA1048576 DWE2 DVQ3:DVQ12 DWE13:DWE1048576 DMI2 DLU3:DLU12 DMI13:DMI1048576 DCM2 DBY3:DBY12 DCM13:DCM1048576 CSQ2 CSC3:CSC12 CSQ13:CSQ1048576 CIU2 CIG3:CIG12 CIU13:CIU1048576 BYY2 BYK3:BYK12 BYY13:BYY1048576 BPC2 BOO3:BOO12 BPC13:BPC1048576 BFG2 BES3:BES12 BFG13:BFG1048576 AVK2 AUW3:AUW12 AVK13:AVK1048576 ALO2 ALA3:ALA12 ALO13:ALO1048576 ABS2 ABE3:ABE12 ABS13:ABS1048576 RW2 RI3:RI12">
      <formula1>"講座,催し物(イベント),講座・催し物,講座・催し物(ボランティア),KSIO(神奈川県広域スポーツ講座･催し物情報)"</formula1>
    </dataValidation>
    <dataValidation type="list" allowBlank="1" showInputMessage="1" showErrorMessage="1" sqref="M3:M12">
      <formula1>"要,不要"</formula1>
    </dataValidation>
    <dataValidation imeMode="disabled" allowBlank="1" showInputMessage="1" showErrorMessage="1" sqref="O3:O12 F3:G12"/>
  </dataValidations>
  <hyperlinks>
    <hyperlink ref="O10" r:id="rId1"/>
    <hyperlink ref="O9" r:id="rId2"/>
    <hyperlink ref="O11" r:id="rId3"/>
  </hyperlinks>
  <pageMargins left="0.31496062992125984" right="0.31496062992125984" top="0.35433070866141736" bottom="0.15748031496062992" header="0.31496062992125984" footer="0.31496062992125984"/>
  <pageSetup paperSize="9" scale="57" fitToHeight="0" orientation="landscape" r:id="rId4"/>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04_教育ビジョン・広報グループ\05_かながわ教育ビジョン\03_かながわ教育月間\01_かながわ教育月間\01_かながわ教育月間イベント照会\05_HP掲載\02_更新（2409)\[【未掲載：８月提出】【様式】調査票（神奈川大学）.xlsx]別表1コード表'!#REF!</xm:f>
          </x14:formula1>
          <xm:sqref>D3:D12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89"/>
  <sheetViews>
    <sheetView showGridLines="0" view="pageBreakPreview" topLeftCell="A28" zoomScale="85" zoomScaleNormal="70" zoomScaleSheetLayoutView="85" workbookViewId="0">
      <selection activeCell="I31" sqref="I31"/>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100.8" customHeight="1" thickTop="1" x14ac:dyDescent="0.2">
      <c r="B3" s="14" t="s">
        <v>16</v>
      </c>
      <c r="C3" s="14" t="s">
        <v>972</v>
      </c>
      <c r="D3" s="92" t="s">
        <v>35</v>
      </c>
      <c r="E3" s="14" t="s">
        <v>973</v>
      </c>
      <c r="F3" s="36" t="s">
        <v>974</v>
      </c>
      <c r="G3" s="36" t="s">
        <v>345</v>
      </c>
      <c r="H3" s="14" t="s">
        <v>61</v>
      </c>
      <c r="I3" s="14" t="s">
        <v>975</v>
      </c>
      <c r="J3" s="14" t="s">
        <v>62</v>
      </c>
      <c r="K3" s="14" t="s">
        <v>32</v>
      </c>
      <c r="L3" s="14" t="s">
        <v>34</v>
      </c>
      <c r="M3" s="9" t="s">
        <v>39</v>
      </c>
      <c r="N3" s="14" t="s">
        <v>61</v>
      </c>
      <c r="O3" s="95"/>
    </row>
    <row r="4" spans="2:15" s="29" customFormat="1" ht="100.8" customHeight="1" x14ac:dyDescent="0.2">
      <c r="B4" s="14" t="s">
        <v>16</v>
      </c>
      <c r="C4" s="14" t="s">
        <v>1704</v>
      </c>
      <c r="D4" s="92" t="s">
        <v>35</v>
      </c>
      <c r="E4" s="14" t="s">
        <v>1705</v>
      </c>
      <c r="F4" s="20">
        <v>45552</v>
      </c>
      <c r="G4" s="20">
        <v>45565</v>
      </c>
      <c r="H4" s="14" t="s">
        <v>1706</v>
      </c>
      <c r="I4" s="14" t="s">
        <v>1707</v>
      </c>
      <c r="J4" s="14" t="s">
        <v>1706</v>
      </c>
      <c r="K4" s="14" t="s">
        <v>1708</v>
      </c>
      <c r="L4" s="14" t="s">
        <v>31</v>
      </c>
      <c r="M4" s="31" t="s">
        <v>30</v>
      </c>
      <c r="N4" s="14" t="s">
        <v>1706</v>
      </c>
      <c r="O4" s="95" t="s">
        <v>1709</v>
      </c>
    </row>
    <row r="5" spans="2:15" s="29" customFormat="1" ht="100.8" customHeight="1" x14ac:dyDescent="0.2">
      <c r="B5" s="14" t="s">
        <v>16</v>
      </c>
      <c r="C5" s="14" t="s">
        <v>1710</v>
      </c>
      <c r="D5" s="92" t="s">
        <v>33</v>
      </c>
      <c r="E5" s="14" t="s">
        <v>1711</v>
      </c>
      <c r="F5" s="38" t="s">
        <v>395</v>
      </c>
      <c r="G5" s="38" t="s">
        <v>395</v>
      </c>
      <c r="H5" s="14" t="s">
        <v>1712</v>
      </c>
      <c r="I5" s="14" t="s">
        <v>1707</v>
      </c>
      <c r="J5" s="11" t="s">
        <v>1713</v>
      </c>
      <c r="K5" s="11" t="s">
        <v>1714</v>
      </c>
      <c r="L5" s="14" t="s">
        <v>34</v>
      </c>
      <c r="M5" s="31" t="s">
        <v>39</v>
      </c>
      <c r="N5" s="11" t="s">
        <v>1715</v>
      </c>
      <c r="O5" s="107" t="s">
        <v>1716</v>
      </c>
    </row>
    <row r="6" spans="2:15" s="29" customFormat="1" ht="126" customHeight="1" x14ac:dyDescent="0.2">
      <c r="B6" s="14" t="s">
        <v>16</v>
      </c>
      <c r="C6" s="14" t="s">
        <v>1717</v>
      </c>
      <c r="D6" s="92" t="s">
        <v>35</v>
      </c>
      <c r="E6" s="14" t="s">
        <v>1718</v>
      </c>
      <c r="F6" s="20">
        <v>45557</v>
      </c>
      <c r="G6" s="20">
        <v>45557</v>
      </c>
      <c r="H6" s="14" t="s">
        <v>1706</v>
      </c>
      <c r="I6" s="14" t="s">
        <v>1707</v>
      </c>
      <c r="J6" s="14" t="s">
        <v>1706</v>
      </c>
      <c r="K6" s="14" t="s">
        <v>1708</v>
      </c>
      <c r="L6" s="14" t="s">
        <v>31</v>
      </c>
      <c r="M6" s="31" t="s">
        <v>39</v>
      </c>
      <c r="N6" s="14" t="s">
        <v>1706</v>
      </c>
      <c r="O6" s="95" t="s">
        <v>1709</v>
      </c>
    </row>
    <row r="7" spans="2:15" s="29" customFormat="1" ht="96" customHeight="1" x14ac:dyDescent="0.2">
      <c r="B7" s="14" t="s">
        <v>16</v>
      </c>
      <c r="C7" s="14" t="s">
        <v>955</v>
      </c>
      <c r="D7" s="92" t="s">
        <v>47</v>
      </c>
      <c r="E7" s="14" t="s">
        <v>956</v>
      </c>
      <c r="F7" s="36" t="s">
        <v>395</v>
      </c>
      <c r="G7" s="36" t="s">
        <v>395</v>
      </c>
      <c r="H7" s="14" t="s">
        <v>79</v>
      </c>
      <c r="I7" s="14" t="s">
        <v>78</v>
      </c>
      <c r="J7" s="14" t="s">
        <v>77</v>
      </c>
      <c r="K7" s="14" t="s">
        <v>32</v>
      </c>
      <c r="L7" s="14" t="s">
        <v>34</v>
      </c>
      <c r="M7" s="31" t="s">
        <v>39</v>
      </c>
      <c r="N7" s="14" t="s">
        <v>76</v>
      </c>
      <c r="O7" s="113"/>
    </row>
    <row r="8" spans="2:15" s="29" customFormat="1" ht="96" customHeight="1" x14ac:dyDescent="0.2">
      <c r="B8" s="14" t="s">
        <v>16</v>
      </c>
      <c r="C8" s="14" t="s">
        <v>955</v>
      </c>
      <c r="D8" s="92" t="s">
        <v>35</v>
      </c>
      <c r="E8" s="14" t="s">
        <v>957</v>
      </c>
      <c r="F8" s="36" t="s">
        <v>958</v>
      </c>
      <c r="G8" s="36" t="s">
        <v>345</v>
      </c>
      <c r="H8" s="14" t="s">
        <v>79</v>
      </c>
      <c r="I8" s="14" t="s">
        <v>78</v>
      </c>
      <c r="J8" s="14" t="s">
        <v>77</v>
      </c>
      <c r="K8" s="14" t="s">
        <v>32</v>
      </c>
      <c r="L8" s="14" t="s">
        <v>34</v>
      </c>
      <c r="M8" s="31" t="s">
        <v>39</v>
      </c>
      <c r="N8" s="14" t="s">
        <v>76</v>
      </c>
      <c r="O8" s="113"/>
    </row>
    <row r="9" spans="2:15" s="29" customFormat="1" ht="93" customHeight="1" x14ac:dyDescent="0.2">
      <c r="B9" s="14" t="s">
        <v>16</v>
      </c>
      <c r="C9" s="14" t="s">
        <v>1719</v>
      </c>
      <c r="D9" s="92" t="s">
        <v>35</v>
      </c>
      <c r="E9" s="14" t="s">
        <v>1720</v>
      </c>
      <c r="F9" s="20">
        <v>45564</v>
      </c>
      <c r="G9" s="20">
        <v>45564</v>
      </c>
      <c r="H9" s="14" t="s">
        <v>1706</v>
      </c>
      <c r="I9" s="14" t="s">
        <v>1707</v>
      </c>
      <c r="J9" s="14" t="s">
        <v>1706</v>
      </c>
      <c r="K9" s="14" t="s">
        <v>1708</v>
      </c>
      <c r="L9" s="14" t="s">
        <v>31</v>
      </c>
      <c r="M9" s="31" t="s">
        <v>39</v>
      </c>
      <c r="N9" s="14" t="s">
        <v>1706</v>
      </c>
      <c r="O9" s="95" t="s">
        <v>1709</v>
      </c>
    </row>
    <row r="10" spans="2:15" s="29" customFormat="1" ht="78" customHeight="1" x14ac:dyDescent="0.2">
      <c r="B10" s="14" t="s">
        <v>16</v>
      </c>
      <c r="C10" s="14" t="s">
        <v>67</v>
      </c>
      <c r="D10" s="92" t="s">
        <v>33</v>
      </c>
      <c r="E10" s="14" t="s">
        <v>66</v>
      </c>
      <c r="F10" s="36" t="s">
        <v>345</v>
      </c>
      <c r="G10" s="36" t="s">
        <v>390</v>
      </c>
      <c r="H10" s="14" t="s">
        <v>959</v>
      </c>
      <c r="I10" s="14" t="s">
        <v>960</v>
      </c>
      <c r="J10" s="14" t="s">
        <v>65</v>
      </c>
      <c r="K10" s="14" t="s">
        <v>64</v>
      </c>
      <c r="L10" s="14" t="s">
        <v>952</v>
      </c>
      <c r="M10" s="31" t="s">
        <v>30</v>
      </c>
      <c r="N10" s="14" t="s">
        <v>63</v>
      </c>
      <c r="O10" s="95"/>
    </row>
    <row r="11" spans="2:15" s="29" customFormat="1" ht="99.6" customHeight="1" x14ac:dyDescent="0.2">
      <c r="B11" s="14" t="s">
        <v>16</v>
      </c>
      <c r="C11" s="14" t="s">
        <v>1721</v>
      </c>
      <c r="D11" s="92" t="s">
        <v>35</v>
      </c>
      <c r="E11" s="14" t="s">
        <v>1705</v>
      </c>
      <c r="F11" s="20">
        <v>45566</v>
      </c>
      <c r="G11" s="20">
        <v>45596</v>
      </c>
      <c r="H11" s="14" t="s">
        <v>1706</v>
      </c>
      <c r="I11" s="14" t="s">
        <v>1707</v>
      </c>
      <c r="J11" s="14" t="s">
        <v>1706</v>
      </c>
      <c r="K11" s="14" t="s">
        <v>1708</v>
      </c>
      <c r="L11" s="14" t="s">
        <v>31</v>
      </c>
      <c r="M11" s="31" t="s">
        <v>30</v>
      </c>
      <c r="N11" s="14" t="s">
        <v>1706</v>
      </c>
      <c r="O11" s="95" t="s">
        <v>1709</v>
      </c>
    </row>
    <row r="12" spans="2:15" s="29" customFormat="1" ht="164.4" customHeight="1" x14ac:dyDescent="0.2">
      <c r="B12" s="43" t="s">
        <v>988</v>
      </c>
      <c r="C12" s="43" t="s">
        <v>995</v>
      </c>
      <c r="D12" s="10" t="s">
        <v>47</v>
      </c>
      <c r="E12" s="43" t="s">
        <v>996</v>
      </c>
      <c r="F12" s="21">
        <v>45566</v>
      </c>
      <c r="G12" s="21">
        <v>45577</v>
      </c>
      <c r="H12" s="43" t="s">
        <v>991</v>
      </c>
      <c r="I12" s="14" t="s">
        <v>992</v>
      </c>
      <c r="J12" s="43" t="s">
        <v>997</v>
      </c>
      <c r="K12" s="43" t="s">
        <v>32</v>
      </c>
      <c r="L12" s="43" t="s">
        <v>38</v>
      </c>
      <c r="M12" s="9" t="s">
        <v>42</v>
      </c>
      <c r="N12" s="43" t="s">
        <v>998</v>
      </c>
      <c r="O12" s="112" t="s">
        <v>999</v>
      </c>
    </row>
    <row r="13" spans="2:15" s="29" customFormat="1" ht="108.6" customHeight="1" x14ac:dyDescent="0.2">
      <c r="B13" s="43" t="s">
        <v>988</v>
      </c>
      <c r="C13" s="43" t="s">
        <v>989</v>
      </c>
      <c r="D13" s="10" t="s">
        <v>35</v>
      </c>
      <c r="E13" s="43" t="s">
        <v>990</v>
      </c>
      <c r="F13" s="37">
        <v>45570</v>
      </c>
      <c r="G13" s="21">
        <v>45571</v>
      </c>
      <c r="H13" s="43" t="s">
        <v>991</v>
      </c>
      <c r="I13" s="14" t="s">
        <v>992</v>
      </c>
      <c r="J13" s="43" t="s">
        <v>993</v>
      </c>
      <c r="K13" s="43" t="s">
        <v>32</v>
      </c>
      <c r="L13" s="43" t="s">
        <v>38</v>
      </c>
      <c r="M13" s="9" t="s">
        <v>42</v>
      </c>
      <c r="N13" s="43" t="s">
        <v>994</v>
      </c>
      <c r="O13" s="95"/>
    </row>
    <row r="14" spans="2:15" s="29" customFormat="1" ht="106.2" customHeight="1" x14ac:dyDescent="0.2">
      <c r="B14" s="14" t="s">
        <v>16</v>
      </c>
      <c r="C14" s="14" t="s">
        <v>1722</v>
      </c>
      <c r="D14" s="92" t="s">
        <v>35</v>
      </c>
      <c r="E14" s="14" t="s">
        <v>1723</v>
      </c>
      <c r="F14" s="20">
        <v>45577</v>
      </c>
      <c r="G14" s="20">
        <v>45577</v>
      </c>
      <c r="H14" s="14" t="s">
        <v>1706</v>
      </c>
      <c r="I14" s="14" t="s">
        <v>1707</v>
      </c>
      <c r="J14" s="14" t="s">
        <v>1706</v>
      </c>
      <c r="K14" s="14" t="s">
        <v>1708</v>
      </c>
      <c r="L14" s="14" t="s">
        <v>31</v>
      </c>
      <c r="M14" s="31" t="s">
        <v>39</v>
      </c>
      <c r="N14" s="14" t="s">
        <v>1706</v>
      </c>
      <c r="O14" s="95" t="s">
        <v>1709</v>
      </c>
    </row>
    <row r="15" spans="2:15" s="29" customFormat="1" ht="107.4" customHeight="1" x14ac:dyDescent="0.2">
      <c r="B15" s="14" t="s">
        <v>16</v>
      </c>
      <c r="C15" s="14" t="s">
        <v>71</v>
      </c>
      <c r="D15" s="92" t="s">
        <v>33</v>
      </c>
      <c r="E15" s="14" t="s">
        <v>70</v>
      </c>
      <c r="F15" s="36" t="s">
        <v>399</v>
      </c>
      <c r="G15" s="36" t="s">
        <v>961</v>
      </c>
      <c r="H15" s="14" t="s">
        <v>69</v>
      </c>
      <c r="I15" s="14" t="s">
        <v>1030</v>
      </c>
      <c r="J15" s="14" t="s">
        <v>65</v>
      </c>
      <c r="K15" s="14" t="s">
        <v>68</v>
      </c>
      <c r="L15" s="14" t="s">
        <v>34</v>
      </c>
      <c r="M15" s="31" t="s">
        <v>30</v>
      </c>
      <c r="N15" s="14" t="s">
        <v>63</v>
      </c>
      <c r="O15" s="95" t="s">
        <v>962</v>
      </c>
    </row>
    <row r="16" spans="2:15" s="29" customFormat="1" ht="137.4" customHeight="1" x14ac:dyDescent="0.2">
      <c r="B16" s="14" t="s">
        <v>16</v>
      </c>
      <c r="C16" s="14" t="s">
        <v>1724</v>
      </c>
      <c r="D16" s="92" t="s">
        <v>33</v>
      </c>
      <c r="E16" s="14" t="s">
        <v>1725</v>
      </c>
      <c r="F16" s="38" t="s">
        <v>1010</v>
      </c>
      <c r="G16" s="38" t="s">
        <v>1010</v>
      </c>
      <c r="H16" s="14" t="s">
        <v>1712</v>
      </c>
      <c r="I16" s="14" t="s">
        <v>1726</v>
      </c>
      <c r="J16" s="11" t="s">
        <v>1713</v>
      </c>
      <c r="K16" s="11" t="s">
        <v>1714</v>
      </c>
      <c r="L16" s="14" t="s">
        <v>34</v>
      </c>
      <c r="M16" s="31" t="s">
        <v>30</v>
      </c>
      <c r="N16" s="11" t="s">
        <v>1715</v>
      </c>
      <c r="O16" s="107" t="s">
        <v>1716</v>
      </c>
    </row>
    <row r="17" spans="2:15" ht="149.4" customHeight="1" x14ac:dyDescent="0.2">
      <c r="B17" s="14" t="s">
        <v>16</v>
      </c>
      <c r="C17" s="43" t="s">
        <v>981</v>
      </c>
      <c r="D17" s="10" t="s">
        <v>47</v>
      </c>
      <c r="E17" s="33" t="s">
        <v>982</v>
      </c>
      <c r="F17" s="21">
        <v>45578</v>
      </c>
      <c r="G17" s="21">
        <v>45578</v>
      </c>
      <c r="H17" s="41" t="s">
        <v>983</v>
      </c>
      <c r="I17" s="14" t="s">
        <v>1021</v>
      </c>
      <c r="J17" s="33" t="s">
        <v>984</v>
      </c>
      <c r="K17" s="43" t="s">
        <v>985</v>
      </c>
      <c r="L17" s="43" t="s">
        <v>34</v>
      </c>
      <c r="M17" s="9" t="s">
        <v>986</v>
      </c>
      <c r="N17" s="14" t="s">
        <v>987</v>
      </c>
      <c r="O17" s="95"/>
    </row>
    <row r="18" spans="2:15" ht="112.8" customHeight="1" x14ac:dyDescent="0.2">
      <c r="B18" s="14" t="s">
        <v>16</v>
      </c>
      <c r="C18" s="14" t="s">
        <v>976</v>
      </c>
      <c r="D18" s="92" t="s">
        <v>35</v>
      </c>
      <c r="E18" s="42" t="s">
        <v>977</v>
      </c>
      <c r="F18" s="36" t="s">
        <v>408</v>
      </c>
      <c r="G18" s="45" t="s">
        <v>1080</v>
      </c>
      <c r="H18" s="14" t="s">
        <v>61</v>
      </c>
      <c r="I18" s="14" t="s">
        <v>975</v>
      </c>
      <c r="J18" s="14" t="s">
        <v>62</v>
      </c>
      <c r="K18" s="14" t="s">
        <v>32</v>
      </c>
      <c r="L18" s="14" t="s">
        <v>34</v>
      </c>
      <c r="M18" s="9" t="s">
        <v>39</v>
      </c>
      <c r="N18" s="14" t="s">
        <v>61</v>
      </c>
      <c r="O18" s="95"/>
    </row>
    <row r="19" spans="2:15" ht="112.8" customHeight="1" x14ac:dyDescent="0.2">
      <c r="B19" s="14" t="s">
        <v>16</v>
      </c>
      <c r="C19" s="14" t="s">
        <v>978</v>
      </c>
      <c r="D19" s="92" t="s">
        <v>35</v>
      </c>
      <c r="E19" s="14" t="s">
        <v>60</v>
      </c>
      <c r="F19" s="36" t="s">
        <v>402</v>
      </c>
      <c r="G19" s="36" t="s">
        <v>979</v>
      </c>
      <c r="H19" s="14" t="s">
        <v>59</v>
      </c>
      <c r="I19" s="14" t="s">
        <v>58</v>
      </c>
      <c r="J19" s="14" t="s">
        <v>57</v>
      </c>
      <c r="K19" s="14" t="s">
        <v>32</v>
      </c>
      <c r="L19" s="14" t="s">
        <v>38</v>
      </c>
      <c r="M19" s="9" t="s">
        <v>39</v>
      </c>
      <c r="N19" s="14" t="s">
        <v>980</v>
      </c>
      <c r="O19" s="95"/>
    </row>
    <row r="20" spans="2:15" ht="88.8" customHeight="1" x14ac:dyDescent="0.2">
      <c r="B20" s="14" t="s">
        <v>16</v>
      </c>
      <c r="C20" s="14" t="s">
        <v>1727</v>
      </c>
      <c r="D20" s="92" t="s">
        <v>35</v>
      </c>
      <c r="E20" s="14" t="s">
        <v>1728</v>
      </c>
      <c r="F20" s="20">
        <v>45585</v>
      </c>
      <c r="G20" s="20">
        <v>45585</v>
      </c>
      <c r="H20" s="14" t="s">
        <v>1706</v>
      </c>
      <c r="I20" s="14" t="s">
        <v>1707</v>
      </c>
      <c r="J20" s="14" t="s">
        <v>1706</v>
      </c>
      <c r="K20" s="14" t="s">
        <v>1708</v>
      </c>
      <c r="L20" s="14" t="s">
        <v>31</v>
      </c>
      <c r="M20" s="31" t="s">
        <v>39</v>
      </c>
      <c r="N20" s="14" t="s">
        <v>1706</v>
      </c>
      <c r="O20" s="95" t="s">
        <v>1709</v>
      </c>
    </row>
    <row r="21" spans="2:15" ht="88.8" customHeight="1" x14ac:dyDescent="0.2">
      <c r="B21" s="14" t="s">
        <v>16</v>
      </c>
      <c r="C21" s="14" t="s">
        <v>1719</v>
      </c>
      <c r="D21" s="92" t="s">
        <v>35</v>
      </c>
      <c r="E21" s="14" t="s">
        <v>1720</v>
      </c>
      <c r="F21" s="20">
        <v>45585</v>
      </c>
      <c r="G21" s="20">
        <v>45585</v>
      </c>
      <c r="H21" s="14" t="s">
        <v>1706</v>
      </c>
      <c r="I21" s="14" t="s">
        <v>1707</v>
      </c>
      <c r="J21" s="14" t="s">
        <v>1706</v>
      </c>
      <c r="K21" s="14" t="s">
        <v>1708</v>
      </c>
      <c r="L21" s="14" t="s">
        <v>31</v>
      </c>
      <c r="M21" s="31" t="s">
        <v>39</v>
      </c>
      <c r="N21" s="14" t="s">
        <v>1706</v>
      </c>
      <c r="O21" s="95" t="s">
        <v>1709</v>
      </c>
    </row>
    <row r="22" spans="2:15" ht="88.8" customHeight="1" x14ac:dyDescent="0.2">
      <c r="B22" s="14" t="s">
        <v>16</v>
      </c>
      <c r="C22" s="14" t="s">
        <v>1729</v>
      </c>
      <c r="D22" s="92" t="s">
        <v>35</v>
      </c>
      <c r="E22" s="14" t="s">
        <v>1730</v>
      </c>
      <c r="F22" s="20">
        <v>45591</v>
      </c>
      <c r="G22" s="20">
        <v>45592</v>
      </c>
      <c r="H22" s="14" t="s">
        <v>1706</v>
      </c>
      <c r="I22" s="14" t="s">
        <v>1707</v>
      </c>
      <c r="J22" s="14" t="s">
        <v>1706</v>
      </c>
      <c r="K22" s="14" t="s">
        <v>1708</v>
      </c>
      <c r="L22" s="14" t="s">
        <v>31</v>
      </c>
      <c r="M22" s="31" t="s">
        <v>39</v>
      </c>
      <c r="N22" s="14" t="s">
        <v>1706</v>
      </c>
      <c r="O22" s="95" t="s">
        <v>1709</v>
      </c>
    </row>
    <row r="23" spans="2:15" ht="88.8" customHeight="1" x14ac:dyDescent="0.2">
      <c r="B23" s="14" t="s">
        <v>16</v>
      </c>
      <c r="C23" s="14" t="s">
        <v>1710</v>
      </c>
      <c r="D23" s="92" t="s">
        <v>33</v>
      </c>
      <c r="E23" s="14" t="s">
        <v>1711</v>
      </c>
      <c r="F23" s="38" t="s">
        <v>406</v>
      </c>
      <c r="G23" s="38" t="s">
        <v>406</v>
      </c>
      <c r="H23" s="14" t="s">
        <v>1712</v>
      </c>
      <c r="I23" s="14" t="s">
        <v>1731</v>
      </c>
      <c r="J23" s="11" t="s">
        <v>1713</v>
      </c>
      <c r="K23" s="11" t="s">
        <v>1714</v>
      </c>
      <c r="L23" s="14" t="s">
        <v>34</v>
      </c>
      <c r="M23" s="31" t="s">
        <v>39</v>
      </c>
      <c r="N23" s="11" t="s">
        <v>1715</v>
      </c>
      <c r="O23" s="107" t="s">
        <v>1716</v>
      </c>
    </row>
    <row r="24" spans="2:15" ht="88.8" customHeight="1" x14ac:dyDescent="0.2">
      <c r="B24" s="43" t="s">
        <v>988</v>
      </c>
      <c r="C24" s="43" t="s">
        <v>1000</v>
      </c>
      <c r="D24" s="10" t="s">
        <v>47</v>
      </c>
      <c r="E24" s="43" t="s">
        <v>1001</v>
      </c>
      <c r="F24" s="21">
        <v>45592</v>
      </c>
      <c r="G24" s="21">
        <v>45592</v>
      </c>
      <c r="H24" s="43" t="s">
        <v>1002</v>
      </c>
      <c r="I24" s="14" t="s">
        <v>1003</v>
      </c>
      <c r="J24" s="43" t="s">
        <v>62</v>
      </c>
      <c r="K24" s="43" t="s">
        <v>1004</v>
      </c>
      <c r="L24" s="43" t="s">
        <v>31</v>
      </c>
      <c r="M24" s="9" t="s">
        <v>30</v>
      </c>
      <c r="N24" s="14" t="s">
        <v>980</v>
      </c>
      <c r="O24" s="95"/>
    </row>
    <row r="25" spans="2:15" ht="88.8" customHeight="1" x14ac:dyDescent="0.2">
      <c r="B25" s="14" t="s">
        <v>16</v>
      </c>
      <c r="C25" s="14" t="s">
        <v>1732</v>
      </c>
      <c r="D25" s="30" t="s">
        <v>35</v>
      </c>
      <c r="E25" s="14" t="s">
        <v>1705</v>
      </c>
      <c r="F25" s="20">
        <v>45597</v>
      </c>
      <c r="G25" s="20">
        <v>45613</v>
      </c>
      <c r="H25" s="14" t="s">
        <v>1706</v>
      </c>
      <c r="I25" s="14" t="s">
        <v>1707</v>
      </c>
      <c r="J25" s="14" t="s">
        <v>1706</v>
      </c>
      <c r="K25" s="14" t="s">
        <v>1708</v>
      </c>
      <c r="L25" s="14" t="s">
        <v>31</v>
      </c>
      <c r="M25" s="31" t="s">
        <v>30</v>
      </c>
      <c r="N25" s="14" t="s">
        <v>1706</v>
      </c>
      <c r="O25" s="18" t="s">
        <v>1709</v>
      </c>
    </row>
    <row r="26" spans="2:15" ht="95.4" customHeight="1" x14ac:dyDescent="0.2">
      <c r="B26" s="43" t="s">
        <v>988</v>
      </c>
      <c r="C26" s="43" t="s">
        <v>1005</v>
      </c>
      <c r="D26" s="7" t="s">
        <v>47</v>
      </c>
      <c r="E26" s="43" t="s">
        <v>1006</v>
      </c>
      <c r="F26" s="21">
        <v>45598</v>
      </c>
      <c r="G26" s="21">
        <v>45598</v>
      </c>
      <c r="H26" s="43" t="s">
        <v>1007</v>
      </c>
      <c r="I26" s="43" t="s">
        <v>1008</v>
      </c>
      <c r="J26" s="43" t="s">
        <v>62</v>
      </c>
      <c r="K26" s="43" t="s">
        <v>1009</v>
      </c>
      <c r="L26" s="43" t="s">
        <v>34</v>
      </c>
      <c r="M26" s="9" t="s">
        <v>30</v>
      </c>
      <c r="N26" s="14" t="s">
        <v>980</v>
      </c>
      <c r="O26" s="18"/>
    </row>
    <row r="27" spans="2:15" ht="95.4" customHeight="1" x14ac:dyDescent="0.2">
      <c r="B27" s="14" t="s">
        <v>16</v>
      </c>
      <c r="C27" s="14" t="s">
        <v>1733</v>
      </c>
      <c r="D27" s="30" t="s">
        <v>35</v>
      </c>
      <c r="E27" s="14" t="s">
        <v>1730</v>
      </c>
      <c r="F27" s="20">
        <v>45599</v>
      </c>
      <c r="G27" s="20">
        <v>45599</v>
      </c>
      <c r="H27" s="14" t="s">
        <v>1706</v>
      </c>
      <c r="I27" s="14" t="s">
        <v>1707</v>
      </c>
      <c r="J27" s="14" t="s">
        <v>1706</v>
      </c>
      <c r="K27" s="14" t="s">
        <v>1708</v>
      </c>
      <c r="L27" s="14" t="s">
        <v>31</v>
      </c>
      <c r="M27" s="31" t="s">
        <v>39</v>
      </c>
      <c r="N27" s="14" t="s">
        <v>1706</v>
      </c>
      <c r="O27" s="18" t="s">
        <v>1709</v>
      </c>
    </row>
    <row r="28" spans="2:15" ht="95.4" customHeight="1" x14ac:dyDescent="0.2">
      <c r="B28" s="14" t="s">
        <v>16</v>
      </c>
      <c r="C28" s="14" t="s">
        <v>75</v>
      </c>
      <c r="D28" s="30" t="s">
        <v>33</v>
      </c>
      <c r="E28" s="14" t="s">
        <v>963</v>
      </c>
      <c r="F28" s="20">
        <v>45600</v>
      </c>
      <c r="G28" s="20">
        <v>45600</v>
      </c>
      <c r="H28" s="14" t="s">
        <v>964</v>
      </c>
      <c r="I28" s="14" t="s">
        <v>965</v>
      </c>
      <c r="J28" s="14" t="s">
        <v>966</v>
      </c>
      <c r="K28" s="14" t="s">
        <v>44</v>
      </c>
      <c r="L28" s="14" t="s">
        <v>34</v>
      </c>
      <c r="M28" s="31" t="s">
        <v>39</v>
      </c>
      <c r="N28" s="14" t="s">
        <v>967</v>
      </c>
      <c r="O28" s="18"/>
    </row>
    <row r="29" spans="2:15" ht="147.6" customHeight="1" x14ac:dyDescent="0.2">
      <c r="B29" s="14" t="s">
        <v>16</v>
      </c>
      <c r="C29" s="14" t="s">
        <v>968</v>
      </c>
      <c r="D29" s="30" t="s">
        <v>33</v>
      </c>
      <c r="E29" s="14" t="s">
        <v>74</v>
      </c>
      <c r="F29" s="20">
        <v>45605</v>
      </c>
      <c r="G29" s="20">
        <v>45605</v>
      </c>
      <c r="H29" s="14" t="s">
        <v>73</v>
      </c>
      <c r="I29" s="14" t="s">
        <v>1031</v>
      </c>
      <c r="J29" s="14" t="s">
        <v>969</v>
      </c>
      <c r="K29" s="14" t="s">
        <v>970</v>
      </c>
      <c r="L29" s="14" t="s">
        <v>34</v>
      </c>
      <c r="M29" s="31" t="s">
        <v>39</v>
      </c>
      <c r="N29" s="14" t="s">
        <v>971</v>
      </c>
      <c r="O29" s="18" t="s">
        <v>72</v>
      </c>
    </row>
    <row r="30" spans="2:15" ht="95.4" customHeight="1" x14ac:dyDescent="0.2">
      <c r="B30" s="14" t="s">
        <v>16</v>
      </c>
      <c r="C30" s="14" t="s">
        <v>1734</v>
      </c>
      <c r="D30" s="30" t="s">
        <v>33</v>
      </c>
      <c r="E30" s="14" t="s">
        <v>1735</v>
      </c>
      <c r="F30" s="38" t="s">
        <v>410</v>
      </c>
      <c r="G30" s="38" t="s">
        <v>410</v>
      </c>
      <c r="H30" s="14" t="s">
        <v>1712</v>
      </c>
      <c r="I30" s="14" t="s">
        <v>1736</v>
      </c>
      <c r="J30" s="11" t="s">
        <v>1713</v>
      </c>
      <c r="K30" s="11" t="s">
        <v>1714</v>
      </c>
      <c r="L30" s="14" t="s">
        <v>34</v>
      </c>
      <c r="M30" s="31" t="s">
        <v>30</v>
      </c>
      <c r="N30" s="11" t="s">
        <v>1715</v>
      </c>
      <c r="O30" s="62" t="s">
        <v>1716</v>
      </c>
    </row>
    <row r="31" spans="2:15" ht="95.4" customHeight="1" x14ac:dyDescent="0.2">
      <c r="B31" s="14" t="s">
        <v>16</v>
      </c>
      <c r="C31" s="14" t="s">
        <v>1737</v>
      </c>
      <c r="D31" s="30" t="s">
        <v>35</v>
      </c>
      <c r="E31" s="14" t="s">
        <v>1728</v>
      </c>
      <c r="F31" s="20">
        <v>45613</v>
      </c>
      <c r="G31" s="20">
        <v>45613</v>
      </c>
      <c r="H31" s="14" t="s">
        <v>1706</v>
      </c>
      <c r="I31" s="14" t="s">
        <v>1707</v>
      </c>
      <c r="J31" s="14" t="s">
        <v>1706</v>
      </c>
      <c r="K31" s="14" t="s">
        <v>1708</v>
      </c>
      <c r="L31" s="14" t="s">
        <v>31</v>
      </c>
      <c r="M31" s="31" t="s">
        <v>39</v>
      </c>
      <c r="N31" s="14" t="s">
        <v>1706</v>
      </c>
      <c r="O31" s="18" t="s">
        <v>1709</v>
      </c>
    </row>
    <row r="32" spans="2:15" x14ac:dyDescent="0.2">
      <c r="B32" s="29"/>
      <c r="C32" s="29"/>
      <c r="D32" s="29"/>
      <c r="E32" s="29"/>
      <c r="F32" s="29"/>
      <c r="G32" s="29"/>
      <c r="H32" s="29"/>
      <c r="I32" s="29"/>
      <c r="J32" s="29"/>
      <c r="K32" s="29"/>
      <c r="L32" s="29"/>
      <c r="M32" s="29"/>
      <c r="N32" s="29"/>
      <c r="O32" s="29"/>
    </row>
    <row r="33" spans="2:15" x14ac:dyDescent="0.2">
      <c r="B33" s="29"/>
      <c r="C33" s="29"/>
      <c r="D33" s="29"/>
      <c r="E33" s="29"/>
      <c r="F33" s="29"/>
      <c r="G33" s="29"/>
      <c r="H33" s="29"/>
      <c r="I33" s="29"/>
      <c r="J33" s="29"/>
      <c r="K33" s="29"/>
      <c r="L33" s="29"/>
      <c r="M33" s="29"/>
      <c r="N33" s="29"/>
      <c r="O33" s="29"/>
    </row>
    <row r="34" spans="2:15" x14ac:dyDescent="0.2">
      <c r="B34" s="29"/>
      <c r="C34" s="29"/>
      <c r="D34" s="29"/>
      <c r="E34" s="29"/>
      <c r="F34" s="29"/>
      <c r="G34" s="29"/>
      <c r="H34" s="29"/>
      <c r="I34" s="29"/>
      <c r="J34" s="29"/>
      <c r="K34" s="29"/>
      <c r="L34" s="29"/>
      <c r="M34" s="29"/>
      <c r="N34" s="29"/>
      <c r="O34" s="29"/>
    </row>
    <row r="35" spans="2:15" x14ac:dyDescent="0.2">
      <c r="B35" s="29"/>
      <c r="C35" s="29"/>
      <c r="D35" s="29"/>
      <c r="E35" s="29"/>
      <c r="F35" s="29"/>
      <c r="G35" s="29"/>
      <c r="H35" s="29"/>
      <c r="I35" s="29"/>
      <c r="J35" s="29"/>
      <c r="K35" s="29"/>
      <c r="L35" s="29"/>
      <c r="M35" s="29"/>
      <c r="N35" s="29"/>
      <c r="O35" s="29"/>
    </row>
    <row r="36" spans="2:15" x14ac:dyDescent="0.2">
      <c r="B36" s="29"/>
      <c r="C36" s="29"/>
      <c r="D36" s="29"/>
      <c r="E36" s="29"/>
      <c r="F36" s="29"/>
      <c r="G36" s="29"/>
      <c r="H36" s="29"/>
      <c r="I36" s="29"/>
      <c r="J36" s="29"/>
      <c r="K36" s="29"/>
      <c r="L36" s="29"/>
      <c r="M36" s="29"/>
      <c r="N36" s="29"/>
      <c r="O36" s="29"/>
    </row>
    <row r="37" spans="2:15" x14ac:dyDescent="0.2">
      <c r="B37" s="29"/>
      <c r="C37" s="29"/>
      <c r="D37" s="29"/>
      <c r="E37" s="29"/>
      <c r="F37" s="29"/>
      <c r="G37" s="29"/>
      <c r="H37" s="29"/>
      <c r="I37" s="29"/>
      <c r="J37" s="29"/>
      <c r="K37" s="29"/>
      <c r="L37" s="29"/>
      <c r="M37" s="29"/>
      <c r="N37" s="29"/>
      <c r="O37" s="29"/>
    </row>
    <row r="38" spans="2:15" x14ac:dyDescent="0.2">
      <c r="B38" s="29"/>
      <c r="C38" s="29"/>
      <c r="D38" s="29"/>
      <c r="E38" s="29"/>
      <c r="F38" s="29"/>
      <c r="G38" s="29"/>
      <c r="H38" s="29"/>
      <c r="I38" s="29"/>
      <c r="J38" s="29"/>
      <c r="K38" s="29"/>
      <c r="L38" s="29"/>
      <c r="M38" s="29"/>
      <c r="N38" s="29"/>
      <c r="O38" s="29"/>
    </row>
    <row r="39" spans="2:15" x14ac:dyDescent="0.2">
      <c r="B39" s="29"/>
      <c r="C39" s="29"/>
      <c r="D39" s="29"/>
      <c r="E39" s="29"/>
      <c r="F39" s="29"/>
      <c r="G39" s="29"/>
      <c r="H39" s="29"/>
      <c r="I39" s="29"/>
      <c r="J39" s="29"/>
      <c r="K39" s="29"/>
      <c r="L39" s="29"/>
      <c r="M39" s="29"/>
      <c r="N39" s="29"/>
      <c r="O39" s="29"/>
    </row>
    <row r="40" spans="2:15" x14ac:dyDescent="0.2">
      <c r="B40" s="29"/>
      <c r="C40" s="29"/>
      <c r="D40" s="29"/>
      <c r="E40" s="29"/>
      <c r="F40" s="29"/>
      <c r="G40" s="29"/>
      <c r="H40" s="29"/>
      <c r="I40" s="29"/>
      <c r="J40" s="29"/>
      <c r="K40" s="29"/>
      <c r="L40" s="29"/>
      <c r="M40" s="29"/>
      <c r="N40" s="29"/>
      <c r="O40" s="29"/>
    </row>
    <row r="41" spans="2:15" x14ac:dyDescent="0.2">
      <c r="B41" s="29"/>
      <c r="C41" s="29"/>
      <c r="D41" s="29"/>
      <c r="E41" s="29"/>
      <c r="F41" s="29"/>
      <c r="G41" s="29"/>
      <c r="H41" s="29"/>
      <c r="I41" s="29"/>
      <c r="J41" s="29"/>
      <c r="K41" s="29"/>
      <c r="L41" s="29"/>
      <c r="M41" s="29"/>
      <c r="N41" s="29"/>
      <c r="O41" s="29"/>
    </row>
    <row r="42" spans="2:15" x14ac:dyDescent="0.2">
      <c r="B42" s="29"/>
      <c r="C42" s="29"/>
      <c r="D42" s="29"/>
      <c r="E42" s="29"/>
      <c r="F42" s="29"/>
      <c r="G42" s="29"/>
      <c r="H42" s="29"/>
      <c r="I42" s="29"/>
      <c r="J42" s="29"/>
      <c r="K42" s="29"/>
      <c r="L42" s="29"/>
      <c r="M42" s="29"/>
      <c r="N42" s="29"/>
      <c r="O42" s="29"/>
    </row>
    <row r="43" spans="2:15" x14ac:dyDescent="0.2">
      <c r="B43" s="29"/>
      <c r="C43" s="29"/>
      <c r="D43" s="29"/>
      <c r="E43" s="29"/>
      <c r="F43" s="29"/>
      <c r="G43" s="29"/>
      <c r="H43" s="29"/>
      <c r="I43" s="29"/>
      <c r="J43" s="29"/>
      <c r="K43" s="29"/>
      <c r="L43" s="29"/>
      <c r="M43" s="29"/>
      <c r="N43" s="29"/>
      <c r="O43" s="29"/>
    </row>
    <row r="44" spans="2:15" x14ac:dyDescent="0.2">
      <c r="B44" s="29"/>
      <c r="C44" s="29"/>
      <c r="D44" s="29"/>
      <c r="E44" s="29"/>
      <c r="F44" s="29"/>
      <c r="G44" s="29"/>
      <c r="H44" s="29"/>
      <c r="I44" s="29"/>
      <c r="J44" s="29"/>
      <c r="K44" s="29"/>
      <c r="L44" s="29"/>
      <c r="M44" s="29"/>
      <c r="N44" s="29"/>
      <c r="O44" s="29"/>
    </row>
    <row r="45" spans="2:15" x14ac:dyDescent="0.2">
      <c r="B45" s="29"/>
      <c r="C45" s="29"/>
      <c r="D45" s="29"/>
      <c r="E45" s="29"/>
      <c r="F45" s="29"/>
      <c r="G45" s="29"/>
      <c r="H45" s="29"/>
      <c r="I45" s="29"/>
      <c r="J45" s="29"/>
      <c r="K45" s="29"/>
      <c r="L45" s="29"/>
      <c r="M45" s="29"/>
      <c r="N45" s="29"/>
      <c r="O45" s="29"/>
    </row>
    <row r="46" spans="2:15" x14ac:dyDescent="0.2">
      <c r="F46" s="3"/>
      <c r="G46" s="3"/>
    </row>
    <row r="47" spans="2:15" x14ac:dyDescent="0.2">
      <c r="F47" s="3"/>
      <c r="G47" s="3"/>
    </row>
    <row r="48" spans="2:15" x14ac:dyDescent="0.2">
      <c r="F48" s="3"/>
      <c r="G48" s="3"/>
    </row>
    <row r="49" spans="5:15" x14ac:dyDescent="0.2">
      <c r="F49" s="3"/>
      <c r="G49" s="3"/>
    </row>
    <row r="50" spans="5:15" x14ac:dyDescent="0.2">
      <c r="F50" s="3"/>
      <c r="G50" s="3"/>
    </row>
    <row r="51" spans="5:15" x14ac:dyDescent="0.2">
      <c r="F51" s="3"/>
      <c r="G51" s="3"/>
    </row>
    <row r="52" spans="5:15" x14ac:dyDescent="0.2">
      <c r="F52" s="3"/>
      <c r="G52" s="3"/>
    </row>
    <row r="53" spans="5:15" x14ac:dyDescent="0.2">
      <c r="F53" s="3"/>
      <c r="G53" s="3"/>
    </row>
    <row r="54" spans="5:15" x14ac:dyDescent="0.2">
      <c r="F54" s="3"/>
      <c r="G54" s="3"/>
    </row>
    <row r="55" spans="5:15" x14ac:dyDescent="0.2">
      <c r="F55" s="3"/>
      <c r="G55" s="3"/>
    </row>
    <row r="56" spans="5:15" x14ac:dyDescent="0.2">
      <c r="F56" s="3"/>
      <c r="G56" s="3"/>
    </row>
    <row r="57" spans="5:15" x14ac:dyDescent="0.2">
      <c r="F57" s="3"/>
      <c r="G57" s="3"/>
    </row>
    <row r="58" spans="5:15" x14ac:dyDescent="0.2">
      <c r="F58" s="3"/>
      <c r="G58" s="3"/>
    </row>
    <row r="59" spans="5:15" x14ac:dyDescent="0.2">
      <c r="F59" s="3"/>
      <c r="G59" s="3"/>
    </row>
    <row r="60" spans="5:15" x14ac:dyDescent="0.2">
      <c r="F60" s="3"/>
      <c r="G60" s="3"/>
    </row>
    <row r="61" spans="5:15" x14ac:dyDescent="0.2">
      <c r="E61" s="29"/>
      <c r="F61" s="29"/>
      <c r="G61" s="29"/>
      <c r="H61" s="29"/>
      <c r="I61" s="29"/>
      <c r="J61" s="29"/>
      <c r="K61" s="29"/>
      <c r="L61" s="29"/>
      <c r="M61" s="29"/>
      <c r="N61" s="29"/>
      <c r="O61" s="29"/>
    </row>
    <row r="62" spans="5:15" x14ac:dyDescent="0.2">
      <c r="E62" s="29"/>
      <c r="F62" s="29"/>
      <c r="G62" s="29"/>
      <c r="H62" s="29"/>
      <c r="I62" s="29"/>
      <c r="J62" s="29"/>
      <c r="K62" s="29"/>
      <c r="L62" s="29"/>
      <c r="M62" s="29"/>
      <c r="N62" s="29"/>
      <c r="O62" s="29"/>
    </row>
    <row r="63" spans="5:15" x14ac:dyDescent="0.2">
      <c r="E63" s="29"/>
      <c r="F63" s="29"/>
      <c r="G63" s="29"/>
      <c r="H63" s="29"/>
      <c r="I63" s="29"/>
      <c r="J63" s="29"/>
      <c r="K63" s="29"/>
      <c r="L63" s="29"/>
      <c r="M63" s="29"/>
      <c r="N63" s="29"/>
      <c r="O63" s="29"/>
    </row>
    <row r="64" spans="5:15" x14ac:dyDescent="0.2">
      <c r="E64" s="29"/>
      <c r="F64" s="29"/>
      <c r="G64" s="29"/>
      <c r="H64" s="29"/>
      <c r="I64" s="29"/>
      <c r="J64" s="29"/>
      <c r="K64" s="29"/>
      <c r="L64" s="29"/>
      <c r="M64" s="29"/>
      <c r="N64" s="29"/>
      <c r="O64" s="29"/>
    </row>
    <row r="65" spans="5:15" x14ac:dyDescent="0.2">
      <c r="E65" s="29"/>
      <c r="F65" s="29"/>
      <c r="G65" s="29"/>
      <c r="H65" s="29"/>
      <c r="I65" s="29"/>
      <c r="J65" s="29"/>
      <c r="K65" s="29"/>
      <c r="L65" s="29"/>
      <c r="M65" s="29"/>
      <c r="N65" s="29"/>
      <c r="O65" s="29"/>
    </row>
    <row r="66" spans="5:15" x14ac:dyDescent="0.2">
      <c r="E66" s="29"/>
      <c r="F66" s="29"/>
      <c r="G66" s="29"/>
      <c r="H66" s="29"/>
      <c r="I66" s="29"/>
      <c r="J66" s="29"/>
      <c r="K66" s="29"/>
      <c r="L66" s="29"/>
      <c r="M66" s="29"/>
      <c r="N66" s="29"/>
      <c r="O66" s="29"/>
    </row>
    <row r="67" spans="5:15" x14ac:dyDescent="0.2">
      <c r="E67" s="29"/>
      <c r="F67" s="29"/>
      <c r="G67" s="29"/>
      <c r="H67" s="29"/>
      <c r="I67" s="29"/>
      <c r="J67" s="29"/>
      <c r="K67" s="29"/>
      <c r="L67" s="29"/>
      <c r="M67" s="29"/>
      <c r="N67" s="29"/>
      <c r="O67" s="29"/>
    </row>
    <row r="68" spans="5:15" x14ac:dyDescent="0.2">
      <c r="E68" s="29"/>
      <c r="F68" s="29"/>
      <c r="G68" s="29"/>
      <c r="H68" s="29"/>
      <c r="I68" s="29"/>
      <c r="J68" s="29"/>
      <c r="K68" s="29"/>
      <c r="L68" s="29"/>
      <c r="M68" s="29"/>
      <c r="N68" s="29"/>
      <c r="O68" s="29"/>
    </row>
    <row r="69" spans="5:15" x14ac:dyDescent="0.2">
      <c r="E69" s="29"/>
      <c r="F69" s="29"/>
      <c r="G69" s="29"/>
      <c r="H69" s="29"/>
      <c r="I69" s="29"/>
      <c r="J69" s="29"/>
      <c r="K69" s="29"/>
      <c r="L69" s="29"/>
      <c r="M69" s="29"/>
      <c r="N69" s="29"/>
      <c r="O69" s="29"/>
    </row>
    <row r="70" spans="5:15" x14ac:dyDescent="0.2">
      <c r="E70" s="29"/>
      <c r="F70" s="29"/>
      <c r="G70" s="29"/>
      <c r="H70" s="29"/>
      <c r="I70" s="29"/>
      <c r="J70" s="29"/>
      <c r="K70" s="29"/>
      <c r="L70" s="29"/>
      <c r="M70" s="29"/>
      <c r="N70" s="29"/>
      <c r="O70" s="29"/>
    </row>
    <row r="71" spans="5:15" x14ac:dyDescent="0.2">
      <c r="E71" s="29"/>
      <c r="F71" s="29"/>
      <c r="G71" s="29"/>
      <c r="H71" s="29"/>
      <c r="I71" s="29"/>
      <c r="J71" s="29"/>
      <c r="K71" s="29"/>
      <c r="L71" s="29"/>
      <c r="M71" s="29"/>
      <c r="N71" s="29"/>
      <c r="O71" s="29"/>
    </row>
    <row r="72" spans="5:15" x14ac:dyDescent="0.2">
      <c r="E72" s="29"/>
      <c r="F72" s="29"/>
      <c r="G72" s="29"/>
      <c r="H72" s="29"/>
      <c r="I72" s="29"/>
      <c r="J72" s="29"/>
      <c r="K72" s="29"/>
      <c r="L72" s="29"/>
      <c r="M72" s="29"/>
      <c r="N72" s="29"/>
      <c r="O72" s="29"/>
    </row>
    <row r="73" spans="5:15" x14ac:dyDescent="0.2">
      <c r="E73" s="29"/>
      <c r="F73" s="29"/>
      <c r="G73" s="29"/>
      <c r="H73" s="29"/>
      <c r="I73" s="29"/>
      <c r="J73" s="29"/>
      <c r="K73" s="29"/>
      <c r="L73" s="29"/>
      <c r="M73" s="29"/>
      <c r="N73" s="29"/>
      <c r="O73" s="29"/>
    </row>
    <row r="74" spans="5:15" x14ac:dyDescent="0.2">
      <c r="E74" s="29"/>
      <c r="F74" s="29"/>
      <c r="G74" s="29"/>
      <c r="H74" s="29"/>
      <c r="I74" s="29"/>
      <c r="J74" s="29"/>
      <c r="K74" s="29"/>
      <c r="L74" s="29"/>
      <c r="M74" s="29"/>
      <c r="N74" s="29"/>
      <c r="O74" s="29"/>
    </row>
    <row r="75" spans="5:15" x14ac:dyDescent="0.2">
      <c r="F75" s="3"/>
      <c r="G75" s="3"/>
    </row>
    <row r="76" spans="5:15" x14ac:dyDescent="0.2">
      <c r="F76" s="3"/>
      <c r="G76" s="3"/>
    </row>
    <row r="77" spans="5:15" x14ac:dyDescent="0.2">
      <c r="F77" s="3"/>
      <c r="G77" s="3"/>
    </row>
    <row r="78" spans="5:15" x14ac:dyDescent="0.2">
      <c r="F78" s="3"/>
      <c r="G78" s="3"/>
    </row>
    <row r="79" spans="5:15" x14ac:dyDescent="0.2">
      <c r="F79" s="3"/>
      <c r="G79" s="3"/>
    </row>
    <row r="80" spans="5:15" x14ac:dyDescent="0.2">
      <c r="F80" s="3"/>
      <c r="G80" s="3"/>
    </row>
    <row r="81" spans="6:7" x14ac:dyDescent="0.2">
      <c r="F81" s="3"/>
      <c r="G81" s="3"/>
    </row>
    <row r="82" spans="6:7" x14ac:dyDescent="0.2">
      <c r="F82" s="3"/>
      <c r="G82" s="3"/>
    </row>
    <row r="83" spans="6:7" x14ac:dyDescent="0.2">
      <c r="F83" s="3"/>
      <c r="G83" s="3"/>
    </row>
    <row r="84" spans="6:7" x14ac:dyDescent="0.2">
      <c r="F84" s="3"/>
      <c r="G84" s="3"/>
    </row>
    <row r="85" spans="6:7" x14ac:dyDescent="0.2">
      <c r="F85" s="3"/>
      <c r="G85" s="3"/>
    </row>
    <row r="86" spans="6:7" x14ac:dyDescent="0.2">
      <c r="F86" s="3"/>
      <c r="G86" s="3"/>
    </row>
    <row r="87" spans="6:7" x14ac:dyDescent="0.2">
      <c r="F87" s="3"/>
      <c r="G87" s="3"/>
    </row>
    <row r="88" spans="6:7" x14ac:dyDescent="0.2">
      <c r="F88" s="3"/>
      <c r="G88" s="3"/>
    </row>
    <row r="89" spans="6:7" x14ac:dyDescent="0.2">
      <c r="F89" s="3"/>
      <c r="G89" s="3"/>
    </row>
  </sheetData>
  <sheetProtection insertRows="0" insertHyperlinks="0" deleteRows="0" sort="0" autoFilter="0"/>
  <autoFilter ref="B2:O89"/>
  <mergeCells count="1">
    <mergeCell ref="B1:O1"/>
  </mergeCells>
  <phoneticPr fontId="2"/>
  <dataValidations count="9">
    <dataValidation type="list" allowBlank="1" showInputMessage="1" showErrorMessage="1" sqref="L90:L1048576 WVE2 WUC3:WUC31 WVE32:WVE1048576 IS2 HQ3:HQ31 IS32:IS1048576 SO2 RM3:RM31 SO32:SO1048576 ACK2 ABI3:ABI31 ACK32:ACK1048576 AMG2 ALE3:ALE31 AMG32:AMG1048576 AWC2 AVA3:AVA31 AWC32:AWC1048576 BFY2 BEW3:BEW31 BFY32:BFY1048576 BPU2 BOS3:BOS31 BPU32:BPU1048576 BZQ2 BYO3:BYO31 BZQ32:BZQ1048576 CJM2 CIK3:CIK31 CJM32:CJM1048576 CTI2 CSG3:CSG31 CTI32:CTI1048576 DDE2 DCC3:DCC31 DDE32:DDE1048576 DNA2 DLY3:DLY31 DNA32:DNA1048576 DWW2 DVU3:DVU31 DWW32:DWW1048576 EGS2 EFQ3:EFQ31 EGS32:EGS1048576 EQO2 EPM3:EPM31 EQO32:EQO1048576 FAK2 EZI3:EZI31 FAK32:FAK1048576 FKG2 FJE3:FJE31 FKG32:FKG1048576 FUC2 FTA3:FTA31 FUC32:FUC1048576 GDY2 GCW3:GCW31 GDY32:GDY1048576 GNU2 GMS3:GMS31 GNU32:GNU1048576 GXQ2 GWO3:GWO31 GXQ32:GXQ1048576 HHM2 HGK3:HGK31 HHM32:HHM1048576 HRI2 HQG3:HQG31 HRI32:HRI1048576 IBE2 IAC3:IAC31 IBE32:IBE1048576 ILA2 IJY3:IJY31 ILA32:ILA1048576 IUW2 ITU3:ITU31 IUW32:IUW1048576 JES2 JDQ3:JDQ31 JES32:JES1048576 JOO2 JNM3:JNM31 JOO32:JOO1048576 JYK2 JXI3:JXI31 JYK32:JYK1048576 KIG2 KHE3:KHE31 KIG32:KIG1048576 KSC2 KRA3:KRA31 KSC32:KSC1048576 LBY2 LAW3:LAW31 LBY32:LBY1048576 LLU2 LKS3:LKS31 LLU32:LLU1048576 LVQ2 LUO3:LUO31 LVQ32:LVQ1048576 MFM2 MEK3:MEK31 MFM32:MFM1048576 MPI2 MOG3:MOG31 MPI32:MPI1048576 MZE2 MYC3:MYC31 MZE32:MZE1048576 NJA2 NHY3:NHY31 NJA32:NJA1048576 NSW2 NRU3:NRU31 NSW32:NSW1048576 OCS2 OBQ3:OBQ31 OCS32:OCS1048576 OMO2 OLM3:OLM31 OMO32:OMO1048576 OWK2 OVI3:OVI31 OWK32:OWK1048576 PGG2 PFE3:PFE31 PGG32:PGG1048576 PQC2 PPA3:PPA31 PQC32:PQC1048576 PZY2 PYW3:PYW31 PZY32:PZY1048576 QJU2 QIS3:QIS31 QJU32:QJU1048576 QTQ2 QSO3:QSO31 QTQ32:QTQ1048576 RDM2 RCK3:RCK31 RDM32:RDM1048576 RNI2 RMG3:RMG31 RNI32:RNI1048576 RXE2 RWC3:RWC31 RXE32:RXE1048576 SHA2 SFY3:SFY31 SHA32:SHA1048576 SQW2 SPU3:SPU31 SQW32:SQW1048576 TAS2 SZQ3:SZQ31 TAS32:TAS1048576 TKO2 TJM3:TJM31 TKO32:TKO1048576 TUK2 TTI3:TTI31 TUK32:TUK1048576 UEG2 UDE3:UDE31 UEG32:UEG1048576 UOC2 UNA3:UNA31 UOC32:UOC1048576 UXY2 UWW3:UWW31 UXY32:UXY1048576 VHU2 VGS3:VGS31 VHU32:VHU1048576 VRQ2 VQO3:VQO31 VRQ32:VRQ1048576 WBM2 WAK3:WAK31 WBM32:WBM1048576 WLI2 WKG3:WKG31 WLI32:WLI1048576 L3:L31">
      <formula1>"有料,無料,その他"</formula1>
    </dataValidation>
    <dataValidation type="list" allowBlank="1" showInputMessage="1" showErrorMessage="1" sqref="SK32:SK1048576 ACG2 ABE3:ABE31 ACG32:ACG1048576 AMC2 ALA3:ALA31 AMC32:AMC1048576 AVY2 AUW3:AUW31 AVY32:AVY1048576 BFU2 BES3:BES31 BFU32:BFU1048576 BPQ2 BOO3:BOO31 BPQ32:BPQ1048576 BZM2 BYK3:BYK31 BZM32:BZM1048576 CJI2 CIG3:CIG31 CJI32:CJI1048576 CTE2 CSC3:CSC31 CTE32:CTE1048576 DDA2 DBY3:DBY31 DDA32:DDA1048576 DMW2 DLU3:DLU31 DMW32:DMW1048576 DWS2 DVQ3:DVQ31 DWS32:DWS1048576 EGO2 EFM3:EFM31 EGO32:EGO1048576 EQK2 EPI3:EPI31 EQK32:EQK1048576 FAG2 EZE3:EZE31 FAG32:FAG1048576 FKC2 FJA3:FJA31 FKC32:FKC1048576 FTY2 FSW3:FSW31 FTY32:FTY1048576 GDU2 GCS3:GCS31 GDU32:GDU1048576 GNQ2 GMO3:GMO31 GNQ32:GNQ1048576 GXM2 GWK3:GWK31 GXM32:GXM1048576 HHI2 HGG3:HGG31 HHI32:HHI1048576 HRE2 HQC3:HQC31 HRE32:HRE1048576 IBA2 HZY3:HZY31 IBA32:IBA1048576 IKW2 IJU3:IJU31 IKW32:IKW1048576 IUS2 ITQ3:ITQ31 IUS32:IUS1048576 JEO2 JDM3:JDM31 JEO32:JEO1048576 JOK2 JNI3:JNI31 JOK32:JOK1048576 JYG2 JXE3:JXE31 JYG32:JYG1048576 KIC2 KHA3:KHA31 KIC32:KIC1048576 KRY2 KQW3:KQW31 KRY32:KRY1048576 LBU2 LAS3:LAS31 LBU32:LBU1048576 LLQ2 LKO3:LKO31 LLQ32:LLQ1048576 LVM2 LUK3:LUK31 LVM32:LVM1048576 MFI2 MEG3:MEG31 MFI32:MFI1048576 MPE2 MOC3:MOC31 MPE32:MPE1048576 MZA2 MXY3:MXY31 MZA32:MZA1048576 NIW2 NHU3:NHU31 NIW32:NIW1048576 NSS2 NRQ3:NRQ31 NSS32:NSS1048576 OCO2 OBM3:OBM31 OCO32:OCO1048576 OMK2 OLI3:OLI31 OMK32:OMK1048576 OWG2 OVE3:OVE31 OWG32:OWG1048576 PGC2 PFA3:PFA31 PGC32:PGC1048576 PPY2 POW3:POW31 PPY32:PPY1048576 PZU2 PYS3:PYS31 PZU32:PZU1048576 QJQ2 QIO3:QIO31 QJQ32:QJQ1048576 QTM2 QSK3:QSK31 QTM32:QTM1048576 RDI2 RCG3:RCG31 RDI32:RDI1048576 RNE2 RMC3:RMC31 RNE32:RNE1048576 RXA2 RVY3:RVY31 RXA32:RXA1048576 SGW2 SFU3:SFU31 SGW32:SGW1048576 SQS2 SPQ3:SPQ31 SQS32:SQS1048576 TAO2 SZM3:SZM31 TAO32:TAO1048576 TKK2 TJI3:TJI31 TKK32:TKK1048576 TUG2 TTE3:TTE31 TUG32:TUG1048576 UEC2 UDA3:UDA31 UEC32:UEC1048576 UNY2 UMW3:UMW31 UNY32:UNY1048576 UXU2 UWS3:UWS31 UXU32:UXU1048576 VHQ2 VGO3:VGO31 VHQ32:VHQ1048576 VRM2 VQK3:VQK31 VRM32:VRM1048576 WBI2 WAG3:WAG31 WBI32:WBI1048576 WLE2 WKC3:WKC31 WLE32:WLE1048576 WVA2 WTY3:WTY31 WVA32:WVA1048576 IO2 HM3:HM31 IO32:IO1048576 SK2 RI3:RI31">
      <formula1>"在住・在勤条件あり,在住・在勤条件なし"</formula1>
    </dataValidation>
    <dataValidation type="list" allowBlank="1" showInputMessage="1" showErrorMessage="1" sqref="SA32:SA1048576 ABW2 AAU3:AAU31 ABW32:ABW1048576 ALS2 AKQ3:AKQ31 ALS32:ALS1048576 AVO2 AUM3:AUM31 AVO32:AVO1048576 BFK2 BEI3:BEI31 BFK32:BFK1048576 BPG2 BOE3:BOE31 BPG32:BPG1048576 BZC2 BYA3:BYA31 BZC32:BZC1048576 CIY2 CHW3:CHW31 CIY32:CIY1048576 CSU2 CRS3:CRS31 CSU32:CSU1048576 DCQ2 DBO3:DBO31 DCQ32:DCQ1048576 DMM2 DLK3:DLK31 DMM32:DMM1048576 DWI2 DVG3:DVG31 DWI32:DWI1048576 EGE2 EFC3:EFC31 EGE32:EGE1048576 EQA2 EOY3:EOY31 EQA32:EQA1048576 EZW2 EYU3:EYU31 EZW32:EZW1048576 FJS2 FIQ3:FIQ31 FJS32:FJS1048576 FTO2 FSM3:FSM31 FTO32:FTO1048576 GDK2 GCI3:GCI31 GDK32:GDK1048576 GNG2 GME3:GME31 GNG32:GNG1048576 GXC2 GWA3:GWA31 GXC32:GXC1048576 HGY2 HFW3:HFW31 HGY32:HGY1048576 HQU2 HPS3:HPS31 HQU32:HQU1048576 IAQ2 HZO3:HZO31 IAQ32:IAQ1048576 IKM2 IJK3:IJK31 IKM32:IKM1048576 IUI2 ITG3:ITG31 IUI32:IUI1048576 JEE2 JDC3:JDC31 JEE32:JEE1048576 JOA2 JMY3:JMY31 JOA32:JOA1048576 JXW2 JWU3:JWU31 JXW32:JXW1048576 KHS2 KGQ3:KGQ31 KHS32:KHS1048576 KRO2 KQM3:KQM31 KRO32:KRO1048576 LBK2 LAI3:LAI31 LBK32:LBK1048576 LLG2 LKE3:LKE31 LLG32:LLG1048576 LVC2 LUA3:LUA31 LVC32:LVC1048576 MEY2 MDW3:MDW31 MEY32:MEY1048576 MOU2 MNS3:MNS31 MOU32:MOU1048576 MYQ2 MXO3:MXO31 MYQ32:MYQ1048576 NIM2 NHK3:NHK31 NIM32:NIM1048576 NSI2 NRG3:NRG31 NSI32:NSI1048576 OCE2 OBC3:OBC31 OCE32:OCE1048576 OMA2 OKY3:OKY31 OMA32:OMA1048576 OVW2 OUU3:OUU31 OVW32:OVW1048576 PFS2 PEQ3:PEQ31 PFS32:PFS1048576 PPO2 POM3:POM31 PPO32:PPO1048576 PZK2 PYI3:PYI31 PZK32:PZK1048576 QJG2 QIE3:QIE31 QJG32:QJG1048576 QTC2 QSA3:QSA31 QTC32:QTC1048576 RCY2 RBW3:RBW31 RCY32:RCY1048576 RMU2 RLS3:RLS31 RMU32:RMU1048576 RWQ2 RVO3:RVO31 RWQ32:RWQ1048576 SGM2 SFK3:SFK31 SGM32:SGM1048576 SQI2 SPG3:SPG31 SQI32:SQI1048576 TAE2 SZC3:SZC31 TAE32:TAE1048576 TKA2 TIY3:TIY31 TKA32:TKA1048576 TTW2 TSU3:TSU31 TTW32:TTW1048576 UDS2 UCQ3:UCQ31 UDS32:UDS1048576 UNO2 UMM3:UMM31 UNO32:UNO1048576 UXK2 UWI3:UWI31 UXK32:UXK1048576 VHG2 VGE3:VGE31 VHG32:VHG1048576 VRC2 VQA3:VQA31 VRC32:VRC1048576 WAY2 VZW3:VZW31 WAY32:WAY1048576 WKU2 WJS3:WJS31 WKU32:WKU1048576 WUQ2 WTO3:WTO31 WUQ32:WUQ1048576 IE2 HC3:HC31 IE32:IE1048576 SA2 QY3:QY31">
      <formula1>" 県機関,市町村機関,大学・短大,高校,専修・各種学校,カルチャー・センター,その他の機関"</formula1>
    </dataValidation>
    <dataValidation type="list" allowBlank="1" showInputMessage="1" showErrorMessage="1" sqref="RZ32:RZ1048576 ABV2 AAT3:AAT31 ABV32:ABV1048576 ALR2 AKP3:AKP31 ALR32:ALR1048576 AVN2 AUL3:AUL31 AVN32:AVN1048576 BFJ2 BEH3:BEH31 BFJ32:BFJ1048576 BPF2 BOD3:BOD31 BPF32:BPF1048576 BZB2 BXZ3:BXZ31 BZB32:BZB1048576 CIX2 CHV3:CHV31 CIX32:CIX1048576 CST2 CRR3:CRR31 CST32:CST1048576 DCP2 DBN3:DBN31 DCP32:DCP1048576 DML2 DLJ3:DLJ31 DML32:DML1048576 DWH2 DVF3:DVF31 DWH32:DWH1048576 EGD2 EFB3:EFB31 EGD32:EGD1048576 EPZ2 EOX3:EOX31 EPZ32:EPZ1048576 EZV2 EYT3:EYT31 EZV32:EZV1048576 FJR2 FIP3:FIP31 FJR32:FJR1048576 FTN2 FSL3:FSL31 FTN32:FTN1048576 GDJ2 GCH3:GCH31 GDJ32:GDJ1048576 GNF2 GMD3:GMD31 GNF32:GNF1048576 GXB2 GVZ3:GVZ31 GXB32:GXB1048576 HGX2 HFV3:HFV31 HGX32:HGX1048576 HQT2 HPR3:HPR31 HQT32:HQT1048576 IAP2 HZN3:HZN31 IAP32:IAP1048576 IKL2 IJJ3:IJJ31 IKL32:IKL1048576 IUH2 ITF3:ITF31 IUH32:IUH1048576 JED2 JDB3:JDB31 JED32:JED1048576 JNZ2 JMX3:JMX31 JNZ32:JNZ1048576 JXV2 JWT3:JWT31 JXV32:JXV1048576 KHR2 KGP3:KGP31 KHR32:KHR1048576 KRN2 KQL3:KQL31 KRN32:KRN1048576 LBJ2 LAH3:LAH31 LBJ32:LBJ1048576 LLF2 LKD3:LKD31 LLF32:LLF1048576 LVB2 LTZ3:LTZ31 LVB32:LVB1048576 MEX2 MDV3:MDV31 MEX32:MEX1048576 MOT2 MNR3:MNR31 MOT32:MOT1048576 MYP2 MXN3:MXN31 MYP32:MYP1048576 NIL2 NHJ3:NHJ31 NIL32:NIL1048576 NSH2 NRF3:NRF31 NSH32:NSH1048576 OCD2 OBB3:OBB31 OCD32:OCD1048576 OLZ2 OKX3:OKX31 OLZ32:OLZ1048576 OVV2 OUT3:OUT31 OVV32:OVV1048576 PFR2 PEP3:PEP31 PFR32:PFR1048576 PPN2 POL3:POL31 PPN32:PPN1048576 PZJ2 PYH3:PYH31 PZJ32:PZJ1048576 QJF2 QID3:QID31 QJF32:QJF1048576 QTB2 QRZ3:QRZ31 QTB32:QTB1048576 RCX2 RBV3:RBV31 RCX32:RCX1048576 RMT2 RLR3:RLR31 RMT32:RMT1048576 RWP2 RVN3:RVN31 RWP32:RWP1048576 SGL2 SFJ3:SFJ31 SGL32:SGL1048576 SQH2 SPF3:SPF31 SQH32:SQH1048576 TAD2 SZB3:SZB31 TAD32:TAD1048576 TJZ2 TIX3:TIX31 TJZ32:TJZ1048576 TTV2 TST3:TST31 TTV32:TTV1048576 UDR2 UCP3:UCP31 UDR32:UDR1048576 UNN2 UML3:UML31 UNN32:UNN1048576 UXJ2 UWH3:UWH31 UXJ32:UXJ1048576 VHF2 VGD3:VGD31 VHF32:VHF1048576 VRB2 VPZ3:VPZ31 VRB32:VRB1048576 WAX2 VZV3:VZV31 WAX32:WAX1048576 WKT2 WJR3:WJR31 WKT32:WKT1048576 WUP2 WTN3:WTN31 WUP32:WUP1048576 ID2 HB3:HB31 ID32:ID1048576 RZ2 QX3:QX31">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32:RY1048576 ABU2 AAS3:AAS31 ABU32:ABU1048576 ALQ2 AKO3:AKO31 ALQ32:ALQ1048576 AVM2 AUK3:AUK31 AVM32:AVM1048576 BFI2 BEG3:BEG31 BFI32:BFI1048576 BPE2 BOC3:BOC31 BPE32:BPE1048576 BZA2 BXY3:BXY31 BZA32:BZA1048576 CIW2 CHU3:CHU31 CIW32:CIW1048576 CSS2 CRQ3:CRQ31 CSS32:CSS1048576 DCO2 DBM3:DBM31 DCO32:DCO1048576 DMK2 DLI3:DLI31 DMK32:DMK1048576 DWG2 DVE3:DVE31 DWG32:DWG1048576 EGC2 EFA3:EFA31 EGC32:EGC1048576 EPY2 EOW3:EOW31 EPY32:EPY1048576 EZU2 EYS3:EYS31 EZU32:EZU1048576 FJQ2 FIO3:FIO31 FJQ32:FJQ1048576 FTM2 FSK3:FSK31 FTM32:FTM1048576 GDI2 GCG3:GCG31 GDI32:GDI1048576 GNE2 GMC3:GMC31 GNE32:GNE1048576 GXA2 GVY3:GVY31 GXA32:GXA1048576 HGW2 HFU3:HFU31 HGW32:HGW1048576 HQS2 HPQ3:HPQ31 HQS32:HQS1048576 IAO2 HZM3:HZM31 IAO32:IAO1048576 IKK2 IJI3:IJI31 IKK32:IKK1048576 IUG2 ITE3:ITE31 IUG32:IUG1048576 JEC2 JDA3:JDA31 JEC32:JEC1048576 JNY2 JMW3:JMW31 JNY32:JNY1048576 JXU2 JWS3:JWS31 JXU32:JXU1048576 KHQ2 KGO3:KGO31 KHQ32:KHQ1048576 KRM2 KQK3:KQK31 KRM32:KRM1048576 LBI2 LAG3:LAG31 LBI32:LBI1048576 LLE2 LKC3:LKC31 LLE32:LLE1048576 LVA2 LTY3:LTY31 LVA32:LVA1048576 MEW2 MDU3:MDU31 MEW32:MEW1048576 MOS2 MNQ3:MNQ31 MOS32:MOS1048576 MYO2 MXM3:MXM31 MYO32:MYO1048576 NIK2 NHI3:NHI31 NIK32:NIK1048576 NSG2 NRE3:NRE31 NSG32:NSG1048576 OCC2 OBA3:OBA31 OCC32:OCC1048576 OLY2 OKW3:OKW31 OLY32:OLY1048576 OVU2 OUS3:OUS31 OVU32:OVU1048576 PFQ2 PEO3:PEO31 PFQ32:PFQ1048576 PPM2 POK3:POK31 PPM32:PPM1048576 PZI2 PYG3:PYG31 PZI32:PZI1048576 QJE2 QIC3:QIC31 QJE32:QJE1048576 QTA2 QRY3:QRY31 QTA32:QTA1048576 RCW2 RBU3:RBU31 RCW32:RCW1048576 RMS2 RLQ3:RLQ31 RMS32:RMS1048576 RWO2 RVM3:RVM31 RWO32:RWO1048576 SGK2 SFI3:SFI31 SGK32:SGK1048576 SQG2 SPE3:SPE31 SQG32:SQG1048576 TAC2 SZA3:SZA31 TAC32:TAC1048576 TJY2 TIW3:TIW31 TJY32:TJY1048576 TTU2 TSS3:TSS31 TTU32:TTU1048576 UDQ2 UCO3:UCO31 UDQ32:UDQ1048576 UNM2 UMK3:UMK31 UNM32:UNM1048576 UXI2 UWG3:UWG31 UXI32:UXI1048576 VHE2 VGC3:VGC31 VHE32:VHE1048576 VRA2 VPY3:VPY31 VRA32:VRA1048576 WAW2 VZU3:VZU31 WAW32:WAW1048576 WKS2 WJQ3:WJQ31 WKS32:WKS1048576 WUO2 WTM3:WTM31 WUO32:WUO1048576 IC2 HA3:HA31 IC32:IC1048576 RY2 QW3:QW31">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32:RX1048576 ABT2 AAR3:AAR31 ABT32:ABT1048576 ALP2 AKN3:AKN31 ALP32:ALP1048576 AVL2 AUJ3:AUJ31 AVL32:AVL1048576 BFH2 BEF3:BEF31 BFH32:BFH1048576 BPD2 BOB3:BOB31 BPD32:BPD1048576 BYZ2 BXX3:BXX31 BYZ32:BYZ1048576 CIV2 CHT3:CHT31 CIV32:CIV1048576 CSR2 CRP3:CRP31 CSR32:CSR1048576 DCN2 DBL3:DBL31 DCN32:DCN1048576 DMJ2 DLH3:DLH31 DMJ32:DMJ1048576 DWF2 DVD3:DVD31 DWF32:DWF1048576 EGB2 EEZ3:EEZ31 EGB32:EGB1048576 EPX2 EOV3:EOV31 EPX32:EPX1048576 EZT2 EYR3:EYR31 EZT32:EZT1048576 FJP2 FIN3:FIN31 FJP32:FJP1048576 FTL2 FSJ3:FSJ31 FTL32:FTL1048576 GDH2 GCF3:GCF31 GDH32:GDH1048576 GND2 GMB3:GMB31 GND32:GND1048576 GWZ2 GVX3:GVX31 GWZ32:GWZ1048576 HGV2 HFT3:HFT31 HGV32:HGV1048576 HQR2 HPP3:HPP31 HQR32:HQR1048576 IAN2 HZL3:HZL31 IAN32:IAN1048576 IKJ2 IJH3:IJH31 IKJ32:IKJ1048576 IUF2 ITD3:ITD31 IUF32:IUF1048576 JEB2 JCZ3:JCZ31 JEB32:JEB1048576 JNX2 JMV3:JMV31 JNX32:JNX1048576 JXT2 JWR3:JWR31 JXT32:JXT1048576 KHP2 KGN3:KGN31 KHP32:KHP1048576 KRL2 KQJ3:KQJ31 KRL32:KRL1048576 LBH2 LAF3:LAF31 LBH32:LBH1048576 LLD2 LKB3:LKB31 LLD32:LLD1048576 LUZ2 LTX3:LTX31 LUZ32:LUZ1048576 MEV2 MDT3:MDT31 MEV32:MEV1048576 MOR2 MNP3:MNP31 MOR32:MOR1048576 MYN2 MXL3:MXL31 MYN32:MYN1048576 NIJ2 NHH3:NHH31 NIJ32:NIJ1048576 NSF2 NRD3:NRD31 NSF32:NSF1048576 OCB2 OAZ3:OAZ31 OCB32:OCB1048576 OLX2 OKV3:OKV31 OLX32:OLX1048576 OVT2 OUR3:OUR31 OVT32:OVT1048576 PFP2 PEN3:PEN31 PFP32:PFP1048576 PPL2 POJ3:POJ31 PPL32:PPL1048576 PZH2 PYF3:PYF31 PZH32:PZH1048576 QJD2 QIB3:QIB31 QJD32:QJD1048576 QSZ2 QRX3:QRX31 QSZ32:QSZ1048576 RCV2 RBT3:RBT31 RCV32:RCV1048576 RMR2 RLP3:RLP31 RMR32:RMR1048576 RWN2 RVL3:RVL31 RWN32:RWN1048576 SGJ2 SFH3:SFH31 SGJ32:SGJ1048576 SQF2 SPD3:SPD31 SQF32:SQF1048576 TAB2 SYZ3:SYZ31 TAB32:TAB1048576 TJX2 TIV3:TIV31 TJX32:TJX1048576 TTT2 TSR3:TSR31 TTT32:TTT1048576 UDP2 UCN3:UCN31 UDP32:UDP1048576 UNL2 UMJ3:UMJ31 UNL32:UNL1048576 UXH2 UWF3:UWF31 UXH32:UXH1048576 VHD2 VGB3:VGB31 VHD32:VHD1048576 VQZ2 VPX3:VPX31 VQZ32:VQZ1048576 WAV2 VZT3:VZT31 WAV32:WAV1048576 WKR2 WJP3:WJP31 WKR32:WKR1048576 WUN2 WTL3:WTL31 WUN32:WUN1048576 IB2 GZ3:GZ31 IB32:IB1048576 RX2 QV3:QV31">
      <formula1>"現代的課題学習,ビジネスライフ,教養・文化,国際交流・語学,情報処理・情報通信,神奈川再発見,スポーツ・健康"</formula1>
    </dataValidation>
    <dataValidation type="list" allowBlank="1" showInputMessage="1" showErrorMessage="1" sqref="IA32:IA1048576 RW2 QU3:QU31 RW32:RW1048576 ABS2 AAQ3:AAQ31 ABS32:ABS1048576 ALO2 AKM3:AKM31 ALO32:ALO1048576 AVK2 AUI3:AUI31 AVK32:AVK1048576 BFG2 BEE3:BEE31 BFG32:BFG1048576 BPC2 BOA3:BOA31 BPC32:BPC1048576 BYY2 BXW3:BXW31 BYY32:BYY1048576 CIU2 CHS3:CHS31 CIU32:CIU1048576 CSQ2 CRO3:CRO31 CSQ32:CSQ1048576 DCM2 DBK3:DBK31 DCM32:DCM1048576 DMI2 DLG3:DLG31 DMI32:DMI1048576 DWE2 DVC3:DVC31 DWE32:DWE1048576 EGA2 EEY3:EEY31 EGA32:EGA1048576 EPW2 EOU3:EOU31 EPW32:EPW1048576 EZS2 EYQ3:EYQ31 EZS32:EZS1048576 FJO2 FIM3:FIM31 FJO32:FJO1048576 FTK2 FSI3:FSI31 FTK32:FTK1048576 GDG2 GCE3:GCE31 GDG32:GDG1048576 GNC2 GMA3:GMA31 GNC32:GNC1048576 GWY2 GVW3:GVW31 GWY32:GWY1048576 HGU2 HFS3:HFS31 HGU32:HGU1048576 HQQ2 HPO3:HPO31 HQQ32:HQQ1048576 IAM2 HZK3:HZK31 IAM32:IAM1048576 IKI2 IJG3:IJG31 IKI32:IKI1048576 IUE2 ITC3:ITC31 IUE32:IUE1048576 JEA2 JCY3:JCY31 JEA32:JEA1048576 JNW2 JMU3:JMU31 JNW32:JNW1048576 JXS2 JWQ3:JWQ31 JXS32:JXS1048576 KHO2 KGM3:KGM31 KHO32:KHO1048576 KRK2 KQI3:KQI31 KRK32:KRK1048576 LBG2 LAE3:LAE31 LBG32:LBG1048576 LLC2 LKA3:LKA31 LLC32:LLC1048576 LUY2 LTW3:LTW31 LUY32:LUY1048576 MEU2 MDS3:MDS31 MEU32:MEU1048576 MOQ2 MNO3:MNO31 MOQ32:MOQ1048576 MYM2 MXK3:MXK31 MYM32:MYM1048576 NII2 NHG3:NHG31 NII32:NII1048576 NSE2 NRC3:NRC31 NSE32:NSE1048576 OCA2 OAY3:OAY31 OCA32:OCA1048576 OLW2 OKU3:OKU31 OLW32:OLW1048576 OVS2 OUQ3:OUQ31 OVS32:OVS1048576 PFO2 PEM3:PEM31 PFO32:PFO1048576 PPK2 POI3:POI31 PPK32:PPK1048576 PZG2 PYE3:PYE31 PZG32:PZG1048576 QJC2 QIA3:QIA31 QJC32:QJC1048576 QSY2 QRW3:QRW31 QSY32:QSY1048576 RCU2 RBS3:RBS31 RCU32:RCU1048576 RMQ2 RLO3:RLO31 RMQ32:RMQ1048576 RWM2 RVK3:RVK31 RWM32:RWM1048576 SGI2 SFG3:SFG31 SGI32:SGI1048576 SQE2 SPC3:SPC31 SQE32:SQE1048576 TAA2 SYY3:SYY31 TAA32:TAA1048576 TJW2 TIU3:TIU31 TJW32:TJW1048576 TTS2 TSQ3:TSQ31 TTS32:TTS1048576 UDO2 UCM3:UCM31 UDO32:UDO1048576 UNK2 UMI3:UMI31 UNK32:UNK1048576 UXG2 UWE3:UWE31 UXG32:UXG1048576 VHC2 VGA3:VGA31 VHC32:VHC1048576 VQY2 VPW3:VPW31 VQY32:VQY1048576 WAU2 VZS3:VZS31 WAU32:WAU1048576 WKQ2 WJO3:WJO31 WKQ32:WKQ1048576 WUM2 WTK3:WTK31 WUM32:WUM1048576 IA2 GY3:GY31">
      <formula1>"講座,催し物(イベント),講座・催し物,講座・催し物(ボランティア),KSIO(神奈川県広域スポーツ講座･催し物情報)"</formula1>
    </dataValidation>
    <dataValidation type="list" allowBlank="1" showInputMessage="1" showErrorMessage="1" sqref="M3:M31">
      <formula1>"要,不要"</formula1>
    </dataValidation>
    <dataValidation imeMode="disabled" allowBlank="1" showInputMessage="1" showErrorMessage="1" sqref="O3:O31 F3:G31"/>
  </dataValidations>
  <hyperlinks>
    <hyperlink ref="O6" display="http://www.aikawa-park.jp/publics/index/37/"/>
    <hyperlink ref="O5" display="http://www.aikawa-park.jp/publics/index/94/"/>
    <hyperlink ref="O23" display="http://www.aikawa-park.jp/publics/index/94/"/>
    <hyperlink ref="O16" display="http://www.aikawa-park.jp/publics/index/94/"/>
    <hyperlink ref="O30" display="http://www.aikawa-park.jp/publics/index/94/"/>
  </hyperlink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4">
        <x14:dataValidation type="list" allowBlank="1" showInputMessage="1" showErrorMessage="1">
          <x14:formula1>
            <xm:f>'K:\04_教育ビジョン・広報グループ\05_かながわ教育ビジョン\03_かながわ教育月間\01_かながわ教育月間\01_かながわ教育月間イベント照会\05_HP掲載\02_更新（2409)\[【未掲載：８月提出】【様式】調査票（神奈川大学）.xlsx]別表1コード表'!#REF!</xm:f>
          </x14:formula1>
          <xm:sqref>D3:D24</xm:sqref>
        </x14:dataValidation>
        <x14:dataValidation type="list" allowBlank="1" showInputMessage="1" showErrorMessage="1">
          <x14:formula1>
            <xm:f>'O:\教育総務室\010_統合文書管理システム登録用（写し）\700300_R6\010_検討中文書\020_教育総務室庶務\04_庶務回答系\060628〆令和６年度「かながわ教育月間」の取組みについて\各課回答\[03_【様式】調査票（橋本図書館）.xlsx]別表1コード表'!#REF!</xm:f>
          </x14:formula1>
          <xm:sqref>D27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03【済】相模原市\[（回答）03_【様式】調査票（相模原市）.xlsx]別表1コード表'!#REF!</xm:f>
          </x14:formula1>
          <xm:sqref>D25:D26</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D28:D31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pageSetUpPr fitToPage="1"/>
  </sheetPr>
  <dimension ref="B1:O46"/>
  <sheetViews>
    <sheetView showGridLines="0" view="pageBreakPreview" zoomScale="70" zoomScaleNormal="70" zoomScaleSheetLayoutView="70" workbookViewId="0">
      <selection activeCell="B4" sqref="B4"/>
    </sheetView>
  </sheetViews>
  <sheetFormatPr defaultRowHeight="13.2" x14ac:dyDescent="0.2"/>
  <cols>
    <col min="1" max="1" width="2.21875" style="3" customWidth="1"/>
    <col min="2" max="2" width="14.55468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ht="129" hidden="1" customHeight="1" thickTop="1" x14ac:dyDescent="0.2">
      <c r="B3" s="4" t="s">
        <v>2067</v>
      </c>
      <c r="C3" s="1" t="s">
        <v>1127</v>
      </c>
      <c r="D3" s="5" t="s">
        <v>33</v>
      </c>
      <c r="E3" s="1" t="s">
        <v>1128</v>
      </c>
      <c r="F3" s="22">
        <v>45599</v>
      </c>
      <c r="G3" s="22">
        <v>45599</v>
      </c>
      <c r="H3" s="4" t="s">
        <v>1129</v>
      </c>
      <c r="I3" s="4" t="s">
        <v>1130</v>
      </c>
      <c r="J3" s="1" t="s">
        <v>1131</v>
      </c>
      <c r="K3" s="50" t="s">
        <v>32</v>
      </c>
      <c r="L3" s="4" t="s">
        <v>31</v>
      </c>
      <c r="M3" s="6" t="s">
        <v>39</v>
      </c>
      <c r="N3" s="1" t="s">
        <v>1132</v>
      </c>
      <c r="O3" s="51" t="s">
        <v>1133</v>
      </c>
    </row>
    <row r="4" spans="2:15" ht="88.8" customHeight="1" thickTop="1" x14ac:dyDescent="0.2">
      <c r="B4" s="43" t="s">
        <v>2066</v>
      </c>
      <c r="C4" s="43" t="s">
        <v>1134</v>
      </c>
      <c r="D4" s="7" t="s">
        <v>33</v>
      </c>
      <c r="E4" s="43" t="s">
        <v>1135</v>
      </c>
      <c r="F4" s="21">
        <v>45591</v>
      </c>
      <c r="G4" s="21">
        <v>45591</v>
      </c>
      <c r="H4" s="43" t="s">
        <v>1136</v>
      </c>
      <c r="I4" s="43" t="s">
        <v>1137</v>
      </c>
      <c r="J4" s="43" t="s">
        <v>1136</v>
      </c>
      <c r="K4" s="43" t="s">
        <v>1138</v>
      </c>
      <c r="L4" s="43" t="s">
        <v>34</v>
      </c>
      <c r="M4" s="9" t="s">
        <v>30</v>
      </c>
      <c r="N4" s="43" t="s">
        <v>1139</v>
      </c>
      <c r="O4" s="18"/>
    </row>
    <row r="5" spans="2:15" ht="88.8" hidden="1" customHeight="1" x14ac:dyDescent="0.2">
      <c r="B5" s="30" t="s">
        <v>2068</v>
      </c>
      <c r="C5" s="30" t="s">
        <v>1767</v>
      </c>
      <c r="D5" s="30" t="s">
        <v>33</v>
      </c>
      <c r="E5" s="30" t="s">
        <v>1768</v>
      </c>
      <c r="F5" s="20" t="s">
        <v>1769</v>
      </c>
      <c r="G5" s="20" t="s">
        <v>1769</v>
      </c>
      <c r="H5" s="30" t="s">
        <v>1770</v>
      </c>
      <c r="I5" s="30" t="s">
        <v>1771</v>
      </c>
      <c r="J5" s="25" t="s">
        <v>1772</v>
      </c>
      <c r="K5" s="30" t="s">
        <v>1773</v>
      </c>
      <c r="L5" s="30" t="s">
        <v>31</v>
      </c>
      <c r="M5" s="31" t="s">
        <v>30</v>
      </c>
      <c r="N5" s="30" t="s">
        <v>1774</v>
      </c>
      <c r="O5" s="18" t="str">
        <f>HYPERLINK("#", "https://www.tosei-showa-music.ac.jp/admission/")</f>
        <v>https://www.tosei-showa-music.ac.jp/admission/</v>
      </c>
    </row>
    <row r="6" spans="2:15" ht="88.8" hidden="1" customHeight="1" x14ac:dyDescent="0.2">
      <c r="B6" s="30" t="s">
        <v>2068</v>
      </c>
      <c r="C6" s="14" t="s">
        <v>1775</v>
      </c>
      <c r="D6" s="30" t="s">
        <v>40</v>
      </c>
      <c r="E6" s="14" t="s">
        <v>1776</v>
      </c>
      <c r="F6" s="32">
        <v>45561</v>
      </c>
      <c r="G6" s="20">
        <v>45561</v>
      </c>
      <c r="H6" s="14" t="s">
        <v>1777</v>
      </c>
      <c r="I6" s="30" t="s">
        <v>1771</v>
      </c>
      <c r="J6" s="25" t="s">
        <v>1772</v>
      </c>
      <c r="K6" s="14" t="s">
        <v>32</v>
      </c>
      <c r="L6" s="14" t="s">
        <v>38</v>
      </c>
      <c r="M6" s="81" t="s">
        <v>42</v>
      </c>
      <c r="N6" s="14" t="s">
        <v>1778</v>
      </c>
      <c r="O6" s="86" t="str">
        <f>HYPERLINK("#", "https://www.tosei-showa-music.ac.jp/")</f>
        <v>https://www.tosei-showa-music.ac.jp/</v>
      </c>
    </row>
    <row r="7" spans="2:15" ht="88.8" hidden="1" customHeight="1" x14ac:dyDescent="0.2">
      <c r="B7" s="30" t="s">
        <v>2068</v>
      </c>
      <c r="C7" s="14" t="s">
        <v>1779</v>
      </c>
      <c r="D7" s="30" t="s">
        <v>48</v>
      </c>
      <c r="E7" s="14" t="s">
        <v>1780</v>
      </c>
      <c r="F7" s="32">
        <v>45564</v>
      </c>
      <c r="G7" s="20">
        <v>45564</v>
      </c>
      <c r="H7" s="14" t="s">
        <v>1781</v>
      </c>
      <c r="I7" s="30" t="s">
        <v>1771</v>
      </c>
      <c r="J7" s="25" t="s">
        <v>1772</v>
      </c>
      <c r="K7" s="14" t="s">
        <v>32</v>
      </c>
      <c r="L7" s="14" t="s">
        <v>31</v>
      </c>
      <c r="M7" s="81" t="s">
        <v>30</v>
      </c>
      <c r="N7" s="14" t="s">
        <v>1782</v>
      </c>
      <c r="O7" s="86" t="str">
        <f>HYPERLINK("#", "https://www.tosei-showa-music.ac.jp/")</f>
        <v>https://www.tosei-showa-music.ac.jp/</v>
      </c>
    </row>
    <row r="8" spans="2:15" ht="88.8" hidden="1" customHeight="1" x14ac:dyDescent="0.2">
      <c r="B8" s="30" t="s">
        <v>2068</v>
      </c>
      <c r="C8" s="14" t="s">
        <v>1783</v>
      </c>
      <c r="D8" s="30" t="s">
        <v>40</v>
      </c>
      <c r="E8" s="14" t="s">
        <v>1784</v>
      </c>
      <c r="F8" s="32">
        <v>45566</v>
      </c>
      <c r="G8" s="20">
        <v>45566</v>
      </c>
      <c r="H8" s="14" t="s">
        <v>1781</v>
      </c>
      <c r="I8" s="30" t="s">
        <v>1771</v>
      </c>
      <c r="J8" s="25" t="s">
        <v>1772</v>
      </c>
      <c r="K8" s="14" t="s">
        <v>32</v>
      </c>
      <c r="L8" s="14" t="s">
        <v>34</v>
      </c>
      <c r="M8" s="81" t="s">
        <v>42</v>
      </c>
      <c r="N8" s="14" t="s">
        <v>1778</v>
      </c>
      <c r="O8" s="86" t="str">
        <f>HYPERLINK("#", "https://www.tosei-showa-music.ac.jp/")</f>
        <v>https://www.tosei-showa-music.ac.jp/</v>
      </c>
    </row>
    <row r="9" spans="2:15" ht="130.19999999999999" hidden="1" customHeight="1" x14ac:dyDescent="0.2">
      <c r="B9" s="30" t="s">
        <v>2068</v>
      </c>
      <c r="C9" s="30" t="s">
        <v>1785</v>
      </c>
      <c r="D9" s="30" t="s">
        <v>33</v>
      </c>
      <c r="E9" s="30" t="s">
        <v>1786</v>
      </c>
      <c r="F9" s="20">
        <v>45566</v>
      </c>
      <c r="G9" s="20">
        <v>45566</v>
      </c>
      <c r="H9" s="30" t="s">
        <v>1777</v>
      </c>
      <c r="I9" s="30" t="s">
        <v>1771</v>
      </c>
      <c r="J9" s="25" t="s">
        <v>1772</v>
      </c>
      <c r="K9" s="25" t="s">
        <v>32</v>
      </c>
      <c r="L9" s="25" t="s">
        <v>31</v>
      </c>
      <c r="M9" s="87" t="s">
        <v>30</v>
      </c>
      <c r="N9" s="33" t="s">
        <v>1787</v>
      </c>
      <c r="O9" s="18" t="str">
        <f>HYPERLINK("#", "https://kawasaki-c-academy.jp/")</f>
        <v>https://kawasaki-c-academy.jp/</v>
      </c>
    </row>
    <row r="10" spans="2:15" ht="88.8" hidden="1" customHeight="1" x14ac:dyDescent="0.2">
      <c r="B10" s="30" t="s">
        <v>2068</v>
      </c>
      <c r="C10" s="30" t="s">
        <v>1788</v>
      </c>
      <c r="D10" s="30" t="s">
        <v>33</v>
      </c>
      <c r="E10" s="30" t="s">
        <v>1789</v>
      </c>
      <c r="F10" s="20">
        <v>45570</v>
      </c>
      <c r="G10" s="20">
        <v>45570</v>
      </c>
      <c r="H10" s="30" t="s">
        <v>1790</v>
      </c>
      <c r="I10" s="30" t="s">
        <v>1771</v>
      </c>
      <c r="J10" s="25" t="s">
        <v>1772</v>
      </c>
      <c r="K10" s="25" t="s">
        <v>32</v>
      </c>
      <c r="L10" s="25" t="s">
        <v>31</v>
      </c>
      <c r="M10" s="87" t="s">
        <v>30</v>
      </c>
      <c r="N10" s="33" t="s">
        <v>1787</v>
      </c>
      <c r="O10" s="88" t="str">
        <f>HYPERLINK("#", "https://www.tosei-showa-music.ac.jp/")</f>
        <v>https://www.tosei-showa-music.ac.jp/</v>
      </c>
    </row>
    <row r="11" spans="2:15" ht="122.4" hidden="1" customHeight="1" x14ac:dyDescent="0.2">
      <c r="B11" s="30" t="s">
        <v>2068</v>
      </c>
      <c r="C11" s="30" t="s">
        <v>1791</v>
      </c>
      <c r="D11" s="30" t="s">
        <v>33</v>
      </c>
      <c r="E11" s="30" t="s">
        <v>1792</v>
      </c>
      <c r="F11" s="20">
        <v>45573</v>
      </c>
      <c r="G11" s="20">
        <v>45573</v>
      </c>
      <c r="H11" s="30" t="s">
        <v>1777</v>
      </c>
      <c r="I11" s="30" t="s">
        <v>1771</v>
      </c>
      <c r="J11" s="25" t="s">
        <v>1772</v>
      </c>
      <c r="K11" s="25" t="s">
        <v>32</v>
      </c>
      <c r="L11" s="25" t="s">
        <v>31</v>
      </c>
      <c r="M11" s="87" t="s">
        <v>30</v>
      </c>
      <c r="N11" s="33" t="s">
        <v>1787</v>
      </c>
      <c r="O11" s="18" t="str">
        <f>HYPERLINK("#", "https://kawasaki-c-academy.jp/")</f>
        <v>https://kawasaki-c-academy.jp/</v>
      </c>
    </row>
    <row r="12" spans="2:15" ht="88.8" hidden="1" customHeight="1" x14ac:dyDescent="0.2">
      <c r="B12" s="30" t="s">
        <v>2068</v>
      </c>
      <c r="C12" s="14" t="s">
        <v>1793</v>
      </c>
      <c r="D12" s="30" t="s">
        <v>40</v>
      </c>
      <c r="E12" s="14" t="s">
        <v>1794</v>
      </c>
      <c r="F12" s="32">
        <v>45573</v>
      </c>
      <c r="G12" s="20">
        <v>45573</v>
      </c>
      <c r="H12" s="14" t="s">
        <v>1795</v>
      </c>
      <c r="I12" s="30" t="s">
        <v>1771</v>
      </c>
      <c r="J12" s="25" t="s">
        <v>1772</v>
      </c>
      <c r="K12" s="14" t="s">
        <v>32</v>
      </c>
      <c r="L12" s="14" t="s">
        <v>34</v>
      </c>
      <c r="M12" s="81" t="s">
        <v>42</v>
      </c>
      <c r="N12" s="14" t="s">
        <v>1782</v>
      </c>
      <c r="O12" s="86" t="str">
        <f>HYPERLINK("#", "https://www.tosei-showa-music.ac.jp/")</f>
        <v>https://www.tosei-showa-music.ac.jp/</v>
      </c>
    </row>
    <row r="13" spans="2:15" ht="88.8" hidden="1" customHeight="1" x14ac:dyDescent="0.2">
      <c r="B13" s="30" t="s">
        <v>2068</v>
      </c>
      <c r="C13" s="30" t="s">
        <v>1796</v>
      </c>
      <c r="D13" s="30" t="s">
        <v>33</v>
      </c>
      <c r="E13" s="30" t="s">
        <v>1789</v>
      </c>
      <c r="F13" s="20">
        <v>45577</v>
      </c>
      <c r="G13" s="20">
        <v>45577</v>
      </c>
      <c r="H13" s="30" t="s">
        <v>1790</v>
      </c>
      <c r="I13" s="30" t="s">
        <v>1771</v>
      </c>
      <c r="J13" s="25" t="s">
        <v>1772</v>
      </c>
      <c r="K13" s="25" t="s">
        <v>32</v>
      </c>
      <c r="L13" s="25" t="s">
        <v>31</v>
      </c>
      <c r="M13" s="87" t="s">
        <v>30</v>
      </c>
      <c r="N13" s="33" t="s">
        <v>1787</v>
      </c>
      <c r="O13" s="88" t="str">
        <f>HYPERLINK("#", "https://www.tosei-showa-music.ac.jp/")</f>
        <v>https://www.tosei-showa-music.ac.jp/</v>
      </c>
    </row>
    <row r="14" spans="2:15" ht="88.8" hidden="1" customHeight="1" x14ac:dyDescent="0.2">
      <c r="B14" s="30" t="s">
        <v>2068</v>
      </c>
      <c r="C14" s="14" t="s">
        <v>1797</v>
      </c>
      <c r="D14" s="30" t="s">
        <v>48</v>
      </c>
      <c r="E14" s="14" t="s">
        <v>1798</v>
      </c>
      <c r="F14" s="32">
        <v>45591</v>
      </c>
      <c r="G14" s="20">
        <v>45591</v>
      </c>
      <c r="H14" s="14" t="s">
        <v>1781</v>
      </c>
      <c r="I14" s="30" t="s">
        <v>1771</v>
      </c>
      <c r="J14" s="25" t="s">
        <v>1772</v>
      </c>
      <c r="K14" s="14" t="s">
        <v>32</v>
      </c>
      <c r="L14" s="14" t="s">
        <v>31</v>
      </c>
      <c r="M14" s="81" t="s">
        <v>37</v>
      </c>
      <c r="N14" s="14" t="s">
        <v>1782</v>
      </c>
      <c r="O14" s="86" t="str">
        <f>HYPERLINK("#", "https://www.tosei-showa-music.ac.jp/")</f>
        <v>https://www.tosei-showa-music.ac.jp/</v>
      </c>
    </row>
    <row r="15" spans="2:15" ht="88.8" hidden="1" customHeight="1" x14ac:dyDescent="0.2">
      <c r="B15" s="30" t="s">
        <v>2068</v>
      </c>
      <c r="C15" s="25" t="s">
        <v>1767</v>
      </c>
      <c r="D15" s="78" t="s">
        <v>33</v>
      </c>
      <c r="E15" s="25" t="s">
        <v>1768</v>
      </c>
      <c r="F15" s="45" t="s">
        <v>331</v>
      </c>
      <c r="G15" s="45" t="s">
        <v>331</v>
      </c>
      <c r="H15" s="25" t="s">
        <v>1770</v>
      </c>
      <c r="I15" s="30" t="s">
        <v>1771</v>
      </c>
      <c r="J15" s="25" t="s">
        <v>1772</v>
      </c>
      <c r="K15" s="25" t="s">
        <v>1773</v>
      </c>
      <c r="L15" s="25" t="s">
        <v>31</v>
      </c>
      <c r="M15" s="87" t="s">
        <v>30</v>
      </c>
      <c r="N15" s="30" t="s">
        <v>1774</v>
      </c>
      <c r="O15" s="26" t="str">
        <f>HYPERLINK("#", "https://www.tosei-showa-music.ac.jp/admission/")</f>
        <v>https://www.tosei-showa-music.ac.jp/admission/</v>
      </c>
    </row>
    <row r="16" spans="2:15" ht="160.80000000000001" hidden="1" customHeight="1" x14ac:dyDescent="0.2">
      <c r="B16" s="30" t="s">
        <v>2068</v>
      </c>
      <c r="C16" s="30" t="s">
        <v>1799</v>
      </c>
      <c r="D16" s="30" t="s">
        <v>33</v>
      </c>
      <c r="E16" s="30" t="s">
        <v>1800</v>
      </c>
      <c r="F16" s="20">
        <v>45594</v>
      </c>
      <c r="G16" s="20">
        <v>45594</v>
      </c>
      <c r="H16" s="30" t="s">
        <v>1777</v>
      </c>
      <c r="I16" s="30" t="s">
        <v>1771</v>
      </c>
      <c r="J16" s="25" t="s">
        <v>1772</v>
      </c>
      <c r="K16" s="25" t="s">
        <v>32</v>
      </c>
      <c r="L16" s="25" t="s">
        <v>31</v>
      </c>
      <c r="M16" s="87" t="s">
        <v>30</v>
      </c>
      <c r="N16" s="33" t="s">
        <v>1787</v>
      </c>
      <c r="O16" s="18" t="str">
        <f>HYPERLINK("#", "https://kawasaki-c-academy.jp/")</f>
        <v>https://kawasaki-c-academy.jp/</v>
      </c>
    </row>
    <row r="17" spans="2:15" ht="88.8" hidden="1" customHeight="1" x14ac:dyDescent="0.2">
      <c r="B17" s="30" t="s">
        <v>2068</v>
      </c>
      <c r="C17" s="30" t="s">
        <v>1801</v>
      </c>
      <c r="D17" s="30" t="s">
        <v>40</v>
      </c>
      <c r="E17" s="30" t="s">
        <v>1802</v>
      </c>
      <c r="F17" s="20" t="s">
        <v>898</v>
      </c>
      <c r="G17" s="20">
        <v>45599</v>
      </c>
      <c r="H17" s="25" t="s">
        <v>1770</v>
      </c>
      <c r="I17" s="30" t="s">
        <v>1771</v>
      </c>
      <c r="J17" s="25" t="s">
        <v>1772</v>
      </c>
      <c r="K17" s="30" t="s">
        <v>32</v>
      </c>
      <c r="L17" s="25" t="s">
        <v>34</v>
      </c>
      <c r="M17" s="89" t="s">
        <v>1803</v>
      </c>
      <c r="N17" s="25" t="s">
        <v>1804</v>
      </c>
      <c r="O17" s="51" t="str">
        <f>HYPERLINK("#", "https://www.tosei-showa-music.ac.jp/")</f>
        <v>https://www.tosei-showa-music.ac.jp/</v>
      </c>
    </row>
    <row r="18" spans="2:15" ht="63" hidden="1" customHeight="1" x14ac:dyDescent="0.2">
      <c r="B18" s="30" t="s">
        <v>2068</v>
      </c>
      <c r="C18" s="30" t="s">
        <v>1805</v>
      </c>
      <c r="D18" s="30" t="s">
        <v>33</v>
      </c>
      <c r="E18" s="30" t="s">
        <v>1806</v>
      </c>
      <c r="F18" s="20" t="s">
        <v>898</v>
      </c>
      <c r="G18" s="20">
        <v>45599</v>
      </c>
      <c r="H18" s="30" t="s">
        <v>1770</v>
      </c>
      <c r="I18" s="30" t="s">
        <v>1771</v>
      </c>
      <c r="J18" s="25" t="s">
        <v>1772</v>
      </c>
      <c r="K18" s="25" t="s">
        <v>1773</v>
      </c>
      <c r="L18" s="25" t="s">
        <v>34</v>
      </c>
      <c r="M18" s="87" t="s">
        <v>30</v>
      </c>
      <c r="N18" s="30" t="s">
        <v>1774</v>
      </c>
      <c r="O18" s="26" t="str">
        <f>HYPERLINK("#", "https://www.tosei-showa-music.ac.jp/admission/")</f>
        <v>https://www.tosei-showa-music.ac.jp/admission/</v>
      </c>
    </row>
    <row r="19" spans="2:15" ht="124.2" hidden="1" customHeight="1" x14ac:dyDescent="0.2">
      <c r="B19" s="30" t="s">
        <v>2068</v>
      </c>
      <c r="C19" s="30" t="s">
        <v>1807</v>
      </c>
      <c r="D19" s="30" t="s">
        <v>33</v>
      </c>
      <c r="E19" s="30" t="s">
        <v>1808</v>
      </c>
      <c r="F19" s="20">
        <v>45601</v>
      </c>
      <c r="G19" s="20">
        <v>45601</v>
      </c>
      <c r="H19" s="30" t="s">
        <v>1777</v>
      </c>
      <c r="I19" s="30" t="s">
        <v>1771</v>
      </c>
      <c r="J19" s="25" t="s">
        <v>1772</v>
      </c>
      <c r="K19" s="25" t="s">
        <v>32</v>
      </c>
      <c r="L19" s="25" t="s">
        <v>31</v>
      </c>
      <c r="M19" s="87" t="s">
        <v>30</v>
      </c>
      <c r="N19" s="33" t="s">
        <v>1787</v>
      </c>
      <c r="O19" s="88" t="str">
        <f>HYPERLINK("#", "https://www.tosei-showa-music.ac.jp/")</f>
        <v>https://www.tosei-showa-music.ac.jp/</v>
      </c>
    </row>
    <row r="20" spans="2:15" ht="85.8" hidden="1" customHeight="1" x14ac:dyDescent="0.2">
      <c r="B20" s="30" t="s">
        <v>2068</v>
      </c>
      <c r="C20" s="14" t="s">
        <v>1809</v>
      </c>
      <c r="D20" s="30" t="s">
        <v>40</v>
      </c>
      <c r="E20" s="14" t="s">
        <v>1810</v>
      </c>
      <c r="F20" s="32">
        <v>45603</v>
      </c>
      <c r="G20" s="20">
        <v>45603</v>
      </c>
      <c r="H20" s="14" t="s">
        <v>1795</v>
      </c>
      <c r="I20" s="30" t="s">
        <v>1771</v>
      </c>
      <c r="J20" s="25" t="s">
        <v>1772</v>
      </c>
      <c r="K20" s="14" t="s">
        <v>32</v>
      </c>
      <c r="L20" s="14" t="s">
        <v>34</v>
      </c>
      <c r="M20" s="81" t="s">
        <v>42</v>
      </c>
      <c r="N20" s="14" t="s">
        <v>1778</v>
      </c>
      <c r="O20" s="86" t="str">
        <f>HYPERLINK("#", "https://www.tosei-showa-music.ac.jp/")</f>
        <v>https://www.tosei-showa-music.ac.jp/</v>
      </c>
    </row>
    <row r="21" spans="2:15" ht="85.8" hidden="1" customHeight="1" x14ac:dyDescent="0.2">
      <c r="B21" s="30" t="s">
        <v>2068</v>
      </c>
      <c r="C21" s="14" t="s">
        <v>1811</v>
      </c>
      <c r="D21" s="30" t="s">
        <v>48</v>
      </c>
      <c r="E21" s="14" t="s">
        <v>1798</v>
      </c>
      <c r="F21" s="32">
        <v>45605</v>
      </c>
      <c r="G21" s="20">
        <v>45605</v>
      </c>
      <c r="H21" s="14" t="s">
        <v>1781</v>
      </c>
      <c r="I21" s="30" t="s">
        <v>1771</v>
      </c>
      <c r="J21" s="25" t="s">
        <v>1772</v>
      </c>
      <c r="K21" s="14" t="s">
        <v>32</v>
      </c>
      <c r="L21" s="14" t="s">
        <v>31</v>
      </c>
      <c r="M21" s="81" t="s">
        <v>30</v>
      </c>
      <c r="N21" s="14" t="s">
        <v>1782</v>
      </c>
      <c r="O21" s="86" t="str">
        <f>HYPERLINK("#", "https://www.tosei-showa-music.ac.jp/")</f>
        <v>https://www.tosei-showa-music.ac.jp/</v>
      </c>
    </row>
    <row r="22" spans="2:15" ht="85.8" hidden="1" customHeight="1" x14ac:dyDescent="0.2">
      <c r="B22" s="30" t="s">
        <v>2068</v>
      </c>
      <c r="C22" s="14" t="s">
        <v>1812</v>
      </c>
      <c r="D22" s="30" t="s">
        <v>40</v>
      </c>
      <c r="E22" s="14" t="s">
        <v>1813</v>
      </c>
      <c r="F22" s="32">
        <v>45608</v>
      </c>
      <c r="G22" s="20">
        <v>45608</v>
      </c>
      <c r="H22" s="14" t="s">
        <v>1795</v>
      </c>
      <c r="I22" s="30" t="s">
        <v>1771</v>
      </c>
      <c r="J22" s="25" t="s">
        <v>1772</v>
      </c>
      <c r="K22" s="14" t="s">
        <v>32</v>
      </c>
      <c r="L22" s="14" t="s">
        <v>34</v>
      </c>
      <c r="M22" s="81" t="s">
        <v>42</v>
      </c>
      <c r="N22" s="14" t="s">
        <v>1778</v>
      </c>
      <c r="O22" s="86" t="str">
        <f>HYPERLINK("#", "https://www.tosei-showa-music.ac.jp/")</f>
        <v>https://www.tosei-showa-music.ac.jp/</v>
      </c>
    </row>
    <row r="23" spans="2:15" ht="62.4" hidden="1" customHeight="1" x14ac:dyDescent="0.2">
      <c r="B23" s="30" t="s">
        <v>2068</v>
      </c>
      <c r="C23" s="14" t="s">
        <v>1775</v>
      </c>
      <c r="D23" s="30" t="s">
        <v>40</v>
      </c>
      <c r="E23" s="14" t="s">
        <v>1776</v>
      </c>
      <c r="F23" s="32">
        <v>45610</v>
      </c>
      <c r="G23" s="20">
        <v>45610</v>
      </c>
      <c r="H23" s="14" t="s">
        <v>1814</v>
      </c>
      <c r="I23" s="30" t="s">
        <v>1771</v>
      </c>
      <c r="J23" s="25" t="s">
        <v>1772</v>
      </c>
      <c r="K23" s="14" t="s">
        <v>32</v>
      </c>
      <c r="L23" s="14" t="s">
        <v>34</v>
      </c>
      <c r="M23" s="81" t="s">
        <v>42</v>
      </c>
      <c r="N23" s="14" t="s">
        <v>1778</v>
      </c>
      <c r="O23" s="86" t="str">
        <f>HYPERLINK("#", "https://www.tosei-showa-music.ac.jp/")</f>
        <v>https://www.tosei-showa-music.ac.jp/</v>
      </c>
    </row>
    <row r="24" spans="2:15" ht="62.4" hidden="1" customHeight="1" x14ac:dyDescent="0.2">
      <c r="B24" s="30" t="s">
        <v>2068</v>
      </c>
      <c r="C24" s="14" t="s">
        <v>1767</v>
      </c>
      <c r="D24" s="30" t="s">
        <v>33</v>
      </c>
      <c r="E24" s="14" t="s">
        <v>1768</v>
      </c>
      <c r="F24" s="32" t="s">
        <v>1815</v>
      </c>
      <c r="G24" s="20" t="s">
        <v>1815</v>
      </c>
      <c r="H24" s="14" t="s">
        <v>1770</v>
      </c>
      <c r="I24" s="30" t="s">
        <v>1771</v>
      </c>
      <c r="J24" s="25" t="s">
        <v>1772</v>
      </c>
      <c r="K24" s="14" t="s">
        <v>1773</v>
      </c>
      <c r="L24" s="14" t="s">
        <v>31</v>
      </c>
      <c r="M24" s="81" t="s">
        <v>37</v>
      </c>
      <c r="N24" s="30" t="s">
        <v>1774</v>
      </c>
      <c r="O24" s="86" t="str">
        <f>HYPERLINK("#", "https://www.tosei-showa-music.ac.jp/admission/")</f>
        <v>https://www.tosei-showa-music.ac.jp/admission/</v>
      </c>
    </row>
    <row r="25" spans="2:15" ht="24.6" hidden="1" customHeight="1" x14ac:dyDescent="0.2">
      <c r="F25" s="3"/>
      <c r="G25" s="3"/>
    </row>
    <row r="26" spans="2:15" ht="70.2" hidden="1" customHeight="1" x14ac:dyDescent="0.2">
      <c r="F26" s="3"/>
      <c r="G26" s="3"/>
    </row>
    <row r="27" spans="2:15" hidden="1" x14ac:dyDescent="0.2">
      <c r="F27" s="3"/>
      <c r="G27" s="3"/>
    </row>
    <row r="28" spans="2:15" hidden="1" x14ac:dyDescent="0.2">
      <c r="F28" s="3"/>
      <c r="G28" s="3"/>
    </row>
    <row r="29" spans="2:15" ht="123.6" hidden="1" customHeight="1" x14ac:dyDescent="0.2">
      <c r="F29" s="3"/>
      <c r="G29" s="3"/>
    </row>
    <row r="30" spans="2:15" ht="123.6" hidden="1" customHeight="1" x14ac:dyDescent="0.2">
      <c r="F30" s="3"/>
      <c r="G30" s="3"/>
    </row>
    <row r="31" spans="2:15" ht="123.6" hidden="1" customHeight="1" x14ac:dyDescent="0.2">
      <c r="F31" s="3"/>
      <c r="G31" s="3"/>
    </row>
    <row r="32" spans="2:15" ht="123.6" hidden="1" customHeight="1" x14ac:dyDescent="0.2">
      <c r="F32" s="3"/>
      <c r="G32" s="3"/>
    </row>
    <row r="33" spans="6:7" ht="123.6" hidden="1" customHeight="1" x14ac:dyDescent="0.2">
      <c r="F33" s="3"/>
      <c r="G33" s="3"/>
    </row>
    <row r="34" spans="6:7" ht="61.8" hidden="1" customHeight="1" x14ac:dyDescent="0.2">
      <c r="F34" s="3"/>
      <c r="G34" s="3"/>
    </row>
    <row r="35" spans="6:7" ht="61.8" hidden="1" customHeight="1" x14ac:dyDescent="0.2">
      <c r="F35" s="3"/>
      <c r="G35" s="3"/>
    </row>
    <row r="36" spans="6:7" ht="61.8" hidden="1" customHeight="1" x14ac:dyDescent="0.2">
      <c r="F36" s="3"/>
      <c r="G36" s="3"/>
    </row>
    <row r="37" spans="6:7" ht="61.8" hidden="1" customHeight="1" x14ac:dyDescent="0.2">
      <c r="F37" s="3"/>
      <c r="G37" s="3"/>
    </row>
    <row r="38" spans="6:7" ht="129" hidden="1" customHeight="1" x14ac:dyDescent="0.2">
      <c r="F38" s="3"/>
      <c r="G38" s="3"/>
    </row>
    <row r="39" spans="6:7" hidden="1" x14ac:dyDescent="0.2">
      <c r="F39" s="3"/>
      <c r="G39" s="3"/>
    </row>
    <row r="40" spans="6:7" hidden="1" x14ac:dyDescent="0.2">
      <c r="F40" s="3"/>
      <c r="G40" s="3"/>
    </row>
    <row r="41" spans="6:7" ht="124.8" hidden="1" customHeight="1" x14ac:dyDescent="0.2">
      <c r="F41" s="3"/>
      <c r="G41" s="3"/>
    </row>
    <row r="42" spans="6:7" hidden="1" x14ac:dyDescent="0.2">
      <c r="F42" s="3"/>
      <c r="G42" s="3"/>
    </row>
    <row r="43" spans="6:7" hidden="1" x14ac:dyDescent="0.2">
      <c r="F43" s="3"/>
      <c r="G43" s="3"/>
    </row>
    <row r="44" spans="6:7" hidden="1" x14ac:dyDescent="0.2">
      <c r="F44" s="3"/>
      <c r="G44" s="3"/>
    </row>
    <row r="45" spans="6:7" hidden="1" x14ac:dyDescent="0.2">
      <c r="F45" s="3"/>
      <c r="G45" s="3"/>
    </row>
    <row r="46" spans="6:7" hidden="1" x14ac:dyDescent="0.2">
      <c r="F46" s="3"/>
      <c r="G46" s="3"/>
    </row>
  </sheetData>
  <sheetProtection insertRows="0" insertHyperlinks="0" deleteRows="0" sort="0" autoFilter="0"/>
  <autoFilter ref="B2:O46">
    <filterColumn colId="1">
      <filters>
        <filter val="大人の理科教室"/>
      </filters>
    </filterColumn>
  </autoFilter>
  <mergeCells count="1">
    <mergeCell ref="B1:O1"/>
  </mergeCells>
  <phoneticPr fontId="2"/>
  <dataValidations count="12">
    <dataValidation type="list" allowBlank="1" showInputMessage="1" showErrorMessage="1" sqref="L47:L1048576 IS2:IS24 WUQ25:WUQ46 WVE47:WVE1048576 SO2:SO24 IE25:IE46 IS47:IS1048576 ACK2:ACK24 SA25:SA46 SO47:SO1048576 AMG2:AMG24 ABW25:ABW46 ACK47:ACK1048576 AWC2:AWC24 ALS25:ALS46 AMG47:AMG1048576 BFY2:BFY24 AVO25:AVO46 AWC47:AWC1048576 BPU2:BPU24 BFK25:BFK46 BFY47:BFY1048576 BZQ2:BZQ24 BPG25:BPG46 BPU47:BPU1048576 CJM2:CJM24 BZC25:BZC46 BZQ47:BZQ1048576 CTI2:CTI24 CIY25:CIY46 CJM47:CJM1048576 DDE2:DDE24 CSU25:CSU46 CTI47:CTI1048576 DNA2:DNA24 DCQ25:DCQ46 DDE47:DDE1048576 DWW2:DWW24 DMM25:DMM46 DNA47:DNA1048576 EGS2:EGS24 DWI25:DWI46 DWW47:DWW1048576 EQO2:EQO24 EGE25:EGE46 EGS47:EGS1048576 FAK2:FAK24 EQA25:EQA46 EQO47:EQO1048576 FKG2:FKG24 EZW25:EZW46 FAK47:FAK1048576 FUC2:FUC24 FJS25:FJS46 FKG47:FKG1048576 GDY2:GDY24 FTO25:FTO46 FUC47:FUC1048576 GNU2:GNU24 GDK25:GDK46 GDY47:GDY1048576 GXQ2:GXQ24 GNG25:GNG46 GNU47:GNU1048576 HHM2:HHM24 GXC25:GXC46 GXQ47:GXQ1048576 HRI2:HRI24 HGY25:HGY46 HHM47:HHM1048576 IBE2:IBE24 HQU25:HQU46 HRI47:HRI1048576 ILA2:ILA24 IAQ25:IAQ46 IBE47:IBE1048576 IUW2:IUW24 IKM25:IKM46 ILA47:ILA1048576 JES2:JES24 IUI25:IUI46 IUW47:IUW1048576 JOO2:JOO24 JEE25:JEE46 JES47:JES1048576 JYK2:JYK24 JOA25:JOA46 JOO47:JOO1048576 KIG2:KIG24 JXW25:JXW46 JYK47:JYK1048576 KSC2:KSC24 KHS25:KHS46 KIG47:KIG1048576 LBY2:LBY24 KRO25:KRO46 KSC47:KSC1048576 LLU2:LLU24 LBK25:LBK46 LBY47:LBY1048576 LVQ2:LVQ24 LLG25:LLG46 LLU47:LLU1048576 MFM2:MFM24 LVC25:LVC46 LVQ47:LVQ1048576 MPI2:MPI24 MEY25:MEY46 MFM47:MFM1048576 MZE2:MZE24 MOU25:MOU46 MPI47:MPI1048576 NJA2:NJA24 MYQ25:MYQ46 MZE47:MZE1048576 NSW2:NSW24 NIM25:NIM46 NJA47:NJA1048576 OCS2:OCS24 NSI25:NSI46 NSW47:NSW1048576 OMO2:OMO24 OCE25:OCE46 OCS47:OCS1048576 OWK2:OWK24 OMA25:OMA46 OMO47:OMO1048576 PGG2:PGG24 OVW25:OVW46 OWK47:OWK1048576 PQC2:PQC24 PFS25:PFS46 PGG47:PGG1048576 PZY2:PZY24 PPO25:PPO46 PQC47:PQC1048576 QJU2:QJU24 PZK25:PZK46 PZY47:PZY1048576 QTQ2:QTQ24 QJG25:QJG46 QJU47:QJU1048576 RDM2:RDM24 QTC25:QTC46 QTQ47:QTQ1048576 RNI2:RNI24 RCY25:RCY46 RDM47:RDM1048576 RXE2:RXE24 RMU25:RMU46 RNI47:RNI1048576 SHA2:SHA24 RWQ25:RWQ46 RXE47:RXE1048576 SQW2:SQW24 SGM25:SGM46 SHA47:SHA1048576 TAS2:TAS24 SQI25:SQI46 SQW47:SQW1048576 TKO2:TKO24 TAE25:TAE46 TAS47:TAS1048576 TUK2:TUK24 TKA25:TKA46 TKO47:TKO1048576 UEG2:UEG24 TTW25:TTW46 TUK47:TUK1048576 UOC2:UOC24 UDS25:UDS46 UEG47:UEG1048576 UXY2:UXY24 UNO25:UNO46 UOC47:UOC1048576 VHU2:VHU24 UXK25:UXK46 UXY47:UXY1048576 VRQ2:VRQ24 VHG25:VHG46 VHU47:VHU1048576 WBM2:WBM24 VRC25:VRC46 VRQ47:VRQ1048576 WLI2:WLI24 WAY25:WAY46 WBM47:WBM1048576 WLI47:WLI1048576 WKU25:WKU46 WVE2:WVE24 L3:L20 L23:L24">
      <formula1>"有料,無料,その他"</formula1>
    </dataValidation>
    <dataValidation type="list" allowBlank="1" showInputMessage="1" showErrorMessage="1" sqref="SK47:SK1048576 AMC2:AMC24 ABS25:ABS46 ACG47:ACG1048576 AVY2:AVY24 ALO25:ALO46 AMC47:AMC1048576 BFU2:BFU24 AVK25:AVK46 AVY47:AVY1048576 BPQ2:BPQ24 BFG25:BFG46 BFU47:BFU1048576 BZM2:BZM24 BPC25:BPC46 BPQ47:BPQ1048576 CJI2:CJI24 BYY25:BYY46 BZM47:BZM1048576 CTE2:CTE24 CIU25:CIU46 CJI47:CJI1048576 DDA2:DDA24 CSQ25:CSQ46 CTE47:CTE1048576 DMW2:DMW24 DCM25:DCM46 DDA47:DDA1048576 DWS2:DWS24 DMI25:DMI46 DMW47:DMW1048576 EGO2:EGO24 DWE25:DWE46 DWS47:DWS1048576 EQK2:EQK24 EGA25:EGA46 EGO47:EGO1048576 FAG2:FAG24 EPW25:EPW46 EQK47:EQK1048576 FKC2:FKC24 EZS25:EZS46 FAG47:FAG1048576 FTY2:FTY24 FJO25:FJO46 FKC47:FKC1048576 GDU2:GDU24 FTK25:FTK46 FTY47:FTY1048576 GNQ2:GNQ24 GDG25:GDG46 GDU47:GDU1048576 GXM2:GXM24 GNC25:GNC46 GNQ47:GNQ1048576 HHI2:HHI24 GWY25:GWY46 GXM47:GXM1048576 HRE2:HRE24 HGU25:HGU46 HHI47:HHI1048576 IBA2:IBA24 HQQ25:HQQ46 HRE47:HRE1048576 IKW2:IKW24 IAM25:IAM46 IBA47:IBA1048576 IUS2:IUS24 IKI25:IKI46 IKW47:IKW1048576 JEO2:JEO24 IUE25:IUE46 IUS47:IUS1048576 JOK2:JOK24 JEA25:JEA46 JEO47:JEO1048576 JYG2:JYG24 JNW25:JNW46 JOK47:JOK1048576 KIC2:KIC24 JXS25:JXS46 JYG47:JYG1048576 KRY2:KRY24 KHO25:KHO46 KIC47:KIC1048576 LBU2:LBU24 KRK25:KRK46 KRY47:KRY1048576 LLQ2:LLQ24 LBG25:LBG46 LBU47:LBU1048576 LVM2:LVM24 LLC25:LLC46 LLQ47:LLQ1048576 MFI2:MFI24 LUY25:LUY46 LVM47:LVM1048576 MPE2:MPE24 MEU25:MEU46 MFI47:MFI1048576 MZA2:MZA24 MOQ25:MOQ46 MPE47:MPE1048576 NIW2:NIW24 MYM25:MYM46 MZA47:MZA1048576 NSS2:NSS24 NII25:NII46 NIW47:NIW1048576 OCO2:OCO24 NSE25:NSE46 NSS47:NSS1048576 OMK2:OMK24 OCA25:OCA46 OCO47:OCO1048576 OWG2:OWG24 OLW25:OLW46 OMK47:OMK1048576 PGC2:PGC24 OVS25:OVS46 OWG47:OWG1048576 PPY2:PPY24 PFO25:PFO46 PGC47:PGC1048576 PZU2:PZU24 PPK25:PPK46 PPY47:PPY1048576 QJQ2:QJQ24 PZG25:PZG46 PZU47:PZU1048576 QTM2:QTM24 QJC25:QJC46 QJQ47:QJQ1048576 RDI2:RDI24 QSY25:QSY46 QTM47:QTM1048576 RNE2:RNE24 RCU25:RCU46 RDI47:RDI1048576 RXA2:RXA24 RMQ25:RMQ46 RNE47:RNE1048576 SGW2:SGW24 RWM25:RWM46 RXA47:RXA1048576 SQS2:SQS24 SGI25:SGI46 SGW47:SGW1048576 TAO2:TAO24 SQE25:SQE46 SQS47:SQS1048576 TKK2:TKK24 TAA25:TAA46 TAO47:TAO1048576 TUG2:TUG24 TJW25:TJW46 TKK47:TKK1048576 UEC2:UEC24 TTS25:TTS46 TUG47:TUG1048576 UNY2:UNY24 UDO25:UDO46 UEC47:UEC1048576 UXU2:UXU24 UNK25:UNK46 UNY47:UNY1048576 VHQ2:VHQ24 UXG25:UXG46 UXU47:UXU1048576 VRM2:VRM24 VHC25:VHC46 VHQ47:VHQ1048576 WBI2:WBI24 VQY25:VQY46 VRM47:VRM1048576 WLE2:WLE24 WAU25:WAU46 WBI47:WBI1048576 WVA2:WVA24 WKQ25:WKQ46 WLE47:WLE1048576 IO2:IO24 WUM25:WUM46 WVA47:WVA1048576 SK2:SK24 IA25:IA46 IO47:IO1048576 RW25:RW46 ACG2:ACG24">
      <formula1>"在住・在勤条件あり,在住・在勤条件なし"</formula1>
    </dataValidation>
    <dataValidation type="list" allowBlank="1" showInputMessage="1" showErrorMessage="1" sqref="SA47:SA1048576 ALS2:ALS24 ABI25:ABI46 ABW47:ABW1048576 AVO2:AVO24 ALE25:ALE46 ALS47:ALS1048576 BFK2:BFK24 AVA25:AVA46 AVO47:AVO1048576 BPG2:BPG24 BEW25:BEW46 BFK47:BFK1048576 BZC2:BZC24 BOS25:BOS46 BPG47:BPG1048576 CIY2:CIY24 BYO25:BYO46 BZC47:BZC1048576 CSU2:CSU24 CIK25:CIK46 CIY47:CIY1048576 DCQ2:DCQ24 CSG25:CSG46 CSU47:CSU1048576 DMM2:DMM24 DCC25:DCC46 DCQ47:DCQ1048576 DWI2:DWI24 DLY25:DLY46 DMM47:DMM1048576 EGE2:EGE24 DVU25:DVU46 DWI47:DWI1048576 EQA2:EQA24 EFQ25:EFQ46 EGE47:EGE1048576 EZW2:EZW24 EPM25:EPM46 EQA47:EQA1048576 FJS2:FJS24 EZI25:EZI46 EZW47:EZW1048576 FTO2:FTO24 FJE25:FJE46 FJS47:FJS1048576 GDK2:GDK24 FTA25:FTA46 FTO47:FTO1048576 GNG2:GNG24 GCW25:GCW46 GDK47:GDK1048576 GXC2:GXC24 GMS25:GMS46 GNG47:GNG1048576 HGY2:HGY24 GWO25:GWO46 GXC47:GXC1048576 HQU2:HQU24 HGK25:HGK46 HGY47:HGY1048576 IAQ2:IAQ24 HQG25:HQG46 HQU47:HQU1048576 IKM2:IKM24 IAC25:IAC46 IAQ47:IAQ1048576 IUI2:IUI24 IJY25:IJY46 IKM47:IKM1048576 JEE2:JEE24 ITU25:ITU46 IUI47:IUI1048576 JOA2:JOA24 JDQ25:JDQ46 JEE47:JEE1048576 JXW2:JXW24 JNM25:JNM46 JOA47:JOA1048576 KHS2:KHS24 JXI25:JXI46 JXW47:JXW1048576 KRO2:KRO24 KHE25:KHE46 KHS47:KHS1048576 LBK2:LBK24 KRA25:KRA46 KRO47:KRO1048576 LLG2:LLG24 LAW25:LAW46 LBK47:LBK1048576 LVC2:LVC24 LKS25:LKS46 LLG47:LLG1048576 MEY2:MEY24 LUO25:LUO46 LVC47:LVC1048576 MOU2:MOU24 MEK25:MEK46 MEY47:MEY1048576 MYQ2:MYQ24 MOG25:MOG46 MOU47:MOU1048576 NIM2:NIM24 MYC25:MYC46 MYQ47:MYQ1048576 NSI2:NSI24 NHY25:NHY46 NIM47:NIM1048576 OCE2:OCE24 NRU25:NRU46 NSI47:NSI1048576 OMA2:OMA24 OBQ25:OBQ46 OCE47:OCE1048576 OVW2:OVW24 OLM25:OLM46 OMA47:OMA1048576 PFS2:PFS24 OVI25:OVI46 OVW47:OVW1048576 PPO2:PPO24 PFE25:PFE46 PFS47:PFS1048576 PZK2:PZK24 PPA25:PPA46 PPO47:PPO1048576 QJG2:QJG24 PYW25:PYW46 PZK47:PZK1048576 QTC2:QTC24 QIS25:QIS46 QJG47:QJG1048576 RCY2:RCY24 QSO25:QSO46 QTC47:QTC1048576 RMU2:RMU24 RCK25:RCK46 RCY47:RCY1048576 RWQ2:RWQ24 RMG25:RMG46 RMU47:RMU1048576 SGM2:SGM24 RWC25:RWC46 RWQ47:RWQ1048576 SQI2:SQI24 SFY25:SFY46 SGM47:SGM1048576 TAE2:TAE24 SPU25:SPU46 SQI47:SQI1048576 TKA2:TKA24 SZQ25:SZQ46 TAE47:TAE1048576 TTW2:TTW24 TJM25:TJM46 TKA47:TKA1048576 UDS2:UDS24 TTI25:TTI46 TTW47:TTW1048576 UNO2:UNO24 UDE25:UDE46 UDS47:UDS1048576 UXK2:UXK24 UNA25:UNA46 UNO47:UNO1048576 VHG2:VHG24 UWW25:UWW46 UXK47:UXK1048576 VRC2:VRC24 VGS25:VGS46 VHG47:VHG1048576 WAY2:WAY24 VQO25:VQO46 VRC47:VRC1048576 WKU2:WKU24 WAK25:WAK46 WAY47:WAY1048576 WUQ2:WUQ24 WKG25:WKG46 WKU47:WKU1048576 IE2:IE24 WUC25:WUC46 WUQ47:WUQ1048576 SA2:SA24 HQ25:HQ46 IE47:IE1048576 RM25:RM46 ABW2:ABW24">
      <formula1>" 県機関,市町村機関,大学・短大,高校,専修・各種学校,カルチャー・センター,その他の機関"</formula1>
    </dataValidation>
    <dataValidation type="list" allowBlank="1" showInputMessage="1" showErrorMessage="1" sqref="RZ47:RZ1048576 ALR2:ALR24 ABH25:ABH46 ABV47:ABV1048576 AVN2:AVN24 ALD25:ALD46 ALR47:ALR1048576 BFJ2:BFJ24 AUZ25:AUZ46 AVN47:AVN1048576 BPF2:BPF24 BEV25:BEV46 BFJ47:BFJ1048576 BZB2:BZB24 BOR25:BOR46 BPF47:BPF1048576 CIX2:CIX24 BYN25:BYN46 BZB47:BZB1048576 CST2:CST24 CIJ25:CIJ46 CIX47:CIX1048576 DCP2:DCP24 CSF25:CSF46 CST47:CST1048576 DML2:DML24 DCB25:DCB46 DCP47:DCP1048576 DWH2:DWH24 DLX25:DLX46 DML47:DML1048576 EGD2:EGD24 DVT25:DVT46 DWH47:DWH1048576 EPZ2:EPZ24 EFP25:EFP46 EGD47:EGD1048576 EZV2:EZV24 EPL25:EPL46 EPZ47:EPZ1048576 FJR2:FJR24 EZH25:EZH46 EZV47:EZV1048576 FTN2:FTN24 FJD25:FJD46 FJR47:FJR1048576 GDJ2:GDJ24 FSZ25:FSZ46 FTN47:FTN1048576 GNF2:GNF24 GCV25:GCV46 GDJ47:GDJ1048576 GXB2:GXB24 GMR25:GMR46 GNF47:GNF1048576 HGX2:HGX24 GWN25:GWN46 GXB47:GXB1048576 HQT2:HQT24 HGJ25:HGJ46 HGX47:HGX1048576 IAP2:IAP24 HQF25:HQF46 HQT47:HQT1048576 IKL2:IKL24 IAB25:IAB46 IAP47:IAP1048576 IUH2:IUH24 IJX25:IJX46 IKL47:IKL1048576 JED2:JED24 ITT25:ITT46 IUH47:IUH1048576 JNZ2:JNZ24 JDP25:JDP46 JED47:JED1048576 JXV2:JXV24 JNL25:JNL46 JNZ47:JNZ1048576 KHR2:KHR24 JXH25:JXH46 JXV47:JXV1048576 KRN2:KRN24 KHD25:KHD46 KHR47:KHR1048576 LBJ2:LBJ24 KQZ25:KQZ46 KRN47:KRN1048576 LLF2:LLF24 LAV25:LAV46 LBJ47:LBJ1048576 LVB2:LVB24 LKR25:LKR46 LLF47:LLF1048576 MEX2:MEX24 LUN25:LUN46 LVB47:LVB1048576 MOT2:MOT24 MEJ25:MEJ46 MEX47:MEX1048576 MYP2:MYP24 MOF25:MOF46 MOT47:MOT1048576 NIL2:NIL24 MYB25:MYB46 MYP47:MYP1048576 NSH2:NSH24 NHX25:NHX46 NIL47:NIL1048576 OCD2:OCD24 NRT25:NRT46 NSH47:NSH1048576 OLZ2:OLZ24 OBP25:OBP46 OCD47:OCD1048576 OVV2:OVV24 OLL25:OLL46 OLZ47:OLZ1048576 PFR2:PFR24 OVH25:OVH46 OVV47:OVV1048576 PPN2:PPN24 PFD25:PFD46 PFR47:PFR1048576 PZJ2:PZJ24 POZ25:POZ46 PPN47:PPN1048576 QJF2:QJF24 PYV25:PYV46 PZJ47:PZJ1048576 QTB2:QTB24 QIR25:QIR46 QJF47:QJF1048576 RCX2:RCX24 QSN25:QSN46 QTB47:QTB1048576 RMT2:RMT24 RCJ25:RCJ46 RCX47:RCX1048576 RWP2:RWP24 RMF25:RMF46 RMT47:RMT1048576 SGL2:SGL24 RWB25:RWB46 RWP47:RWP1048576 SQH2:SQH24 SFX25:SFX46 SGL47:SGL1048576 TAD2:TAD24 SPT25:SPT46 SQH47:SQH1048576 TJZ2:TJZ24 SZP25:SZP46 TAD47:TAD1048576 TTV2:TTV24 TJL25:TJL46 TJZ47:TJZ1048576 UDR2:UDR24 TTH25:TTH46 TTV47:TTV1048576 UNN2:UNN24 UDD25:UDD46 UDR47:UDR1048576 UXJ2:UXJ24 UMZ25:UMZ46 UNN47:UNN1048576 VHF2:VHF24 UWV25:UWV46 UXJ47:UXJ1048576 VRB2:VRB24 VGR25:VGR46 VHF47:VHF1048576 WAX2:WAX24 VQN25:VQN46 VRB47:VRB1048576 WKT2:WKT24 WAJ25:WAJ46 WAX47:WAX1048576 WUP2:WUP24 WKF25:WKF46 WKT47:WKT1048576 ID2:ID24 WUB25:WUB46 WUP47:WUP1048576 RZ2:RZ24 HP25:HP46 ID47:ID1048576 RL25:RL46 ABV2:ABV24">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47:RY1048576 ALQ2:ALQ24 ABG25:ABG46 ABU47:ABU1048576 AVM2:AVM24 ALC25:ALC46 ALQ47:ALQ1048576 BFI2:BFI24 AUY25:AUY46 AVM47:AVM1048576 BPE2:BPE24 BEU25:BEU46 BFI47:BFI1048576 BZA2:BZA24 BOQ25:BOQ46 BPE47:BPE1048576 CIW2:CIW24 BYM25:BYM46 BZA47:BZA1048576 CSS2:CSS24 CII25:CII46 CIW47:CIW1048576 DCO2:DCO24 CSE25:CSE46 CSS47:CSS1048576 DMK2:DMK24 DCA25:DCA46 DCO47:DCO1048576 DWG2:DWG24 DLW25:DLW46 DMK47:DMK1048576 EGC2:EGC24 DVS25:DVS46 DWG47:DWG1048576 EPY2:EPY24 EFO25:EFO46 EGC47:EGC1048576 EZU2:EZU24 EPK25:EPK46 EPY47:EPY1048576 FJQ2:FJQ24 EZG25:EZG46 EZU47:EZU1048576 FTM2:FTM24 FJC25:FJC46 FJQ47:FJQ1048576 GDI2:GDI24 FSY25:FSY46 FTM47:FTM1048576 GNE2:GNE24 GCU25:GCU46 GDI47:GDI1048576 GXA2:GXA24 GMQ25:GMQ46 GNE47:GNE1048576 HGW2:HGW24 GWM25:GWM46 GXA47:GXA1048576 HQS2:HQS24 HGI25:HGI46 HGW47:HGW1048576 IAO2:IAO24 HQE25:HQE46 HQS47:HQS1048576 IKK2:IKK24 IAA25:IAA46 IAO47:IAO1048576 IUG2:IUG24 IJW25:IJW46 IKK47:IKK1048576 JEC2:JEC24 ITS25:ITS46 IUG47:IUG1048576 JNY2:JNY24 JDO25:JDO46 JEC47:JEC1048576 JXU2:JXU24 JNK25:JNK46 JNY47:JNY1048576 KHQ2:KHQ24 JXG25:JXG46 JXU47:JXU1048576 KRM2:KRM24 KHC25:KHC46 KHQ47:KHQ1048576 LBI2:LBI24 KQY25:KQY46 KRM47:KRM1048576 LLE2:LLE24 LAU25:LAU46 LBI47:LBI1048576 LVA2:LVA24 LKQ25:LKQ46 LLE47:LLE1048576 MEW2:MEW24 LUM25:LUM46 LVA47:LVA1048576 MOS2:MOS24 MEI25:MEI46 MEW47:MEW1048576 MYO2:MYO24 MOE25:MOE46 MOS47:MOS1048576 NIK2:NIK24 MYA25:MYA46 MYO47:MYO1048576 NSG2:NSG24 NHW25:NHW46 NIK47:NIK1048576 OCC2:OCC24 NRS25:NRS46 NSG47:NSG1048576 OLY2:OLY24 OBO25:OBO46 OCC47:OCC1048576 OVU2:OVU24 OLK25:OLK46 OLY47:OLY1048576 PFQ2:PFQ24 OVG25:OVG46 OVU47:OVU1048576 PPM2:PPM24 PFC25:PFC46 PFQ47:PFQ1048576 PZI2:PZI24 POY25:POY46 PPM47:PPM1048576 QJE2:QJE24 PYU25:PYU46 PZI47:PZI1048576 QTA2:QTA24 QIQ25:QIQ46 QJE47:QJE1048576 RCW2:RCW24 QSM25:QSM46 QTA47:QTA1048576 RMS2:RMS24 RCI25:RCI46 RCW47:RCW1048576 RWO2:RWO24 RME25:RME46 RMS47:RMS1048576 SGK2:SGK24 RWA25:RWA46 RWO47:RWO1048576 SQG2:SQG24 SFW25:SFW46 SGK47:SGK1048576 TAC2:TAC24 SPS25:SPS46 SQG47:SQG1048576 TJY2:TJY24 SZO25:SZO46 TAC47:TAC1048576 TTU2:TTU24 TJK25:TJK46 TJY47:TJY1048576 UDQ2:UDQ24 TTG25:TTG46 TTU47:TTU1048576 UNM2:UNM24 UDC25:UDC46 UDQ47:UDQ1048576 UXI2:UXI24 UMY25:UMY46 UNM47:UNM1048576 VHE2:VHE24 UWU25:UWU46 UXI47:UXI1048576 VRA2:VRA24 VGQ25:VGQ46 VHE47:VHE1048576 WAW2:WAW24 VQM25:VQM46 VRA47:VRA1048576 WKS2:WKS24 WAI25:WAI46 WAW47:WAW1048576 WUO2:WUO24 WKE25:WKE46 WKS47:WKS1048576 IC2:IC24 WUA25:WUA46 WUO47:WUO1048576 RY2:RY24 HO25:HO46 IC47:IC1048576 RK25:RK46 ABU2:ABU24">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47:RX1048576 ALP2:ALP24 ABF25:ABF46 ABT47:ABT1048576 AVL2:AVL24 ALB25:ALB46 ALP47:ALP1048576 BFH2:BFH24 AUX25:AUX46 AVL47:AVL1048576 BPD2:BPD24 BET25:BET46 BFH47:BFH1048576 BYZ2:BYZ24 BOP25:BOP46 BPD47:BPD1048576 CIV2:CIV24 BYL25:BYL46 BYZ47:BYZ1048576 CSR2:CSR24 CIH25:CIH46 CIV47:CIV1048576 DCN2:DCN24 CSD25:CSD46 CSR47:CSR1048576 DMJ2:DMJ24 DBZ25:DBZ46 DCN47:DCN1048576 DWF2:DWF24 DLV25:DLV46 DMJ47:DMJ1048576 EGB2:EGB24 DVR25:DVR46 DWF47:DWF1048576 EPX2:EPX24 EFN25:EFN46 EGB47:EGB1048576 EZT2:EZT24 EPJ25:EPJ46 EPX47:EPX1048576 FJP2:FJP24 EZF25:EZF46 EZT47:EZT1048576 FTL2:FTL24 FJB25:FJB46 FJP47:FJP1048576 GDH2:GDH24 FSX25:FSX46 FTL47:FTL1048576 GND2:GND24 GCT25:GCT46 GDH47:GDH1048576 GWZ2:GWZ24 GMP25:GMP46 GND47:GND1048576 HGV2:HGV24 GWL25:GWL46 GWZ47:GWZ1048576 HQR2:HQR24 HGH25:HGH46 HGV47:HGV1048576 IAN2:IAN24 HQD25:HQD46 HQR47:HQR1048576 IKJ2:IKJ24 HZZ25:HZZ46 IAN47:IAN1048576 IUF2:IUF24 IJV25:IJV46 IKJ47:IKJ1048576 JEB2:JEB24 ITR25:ITR46 IUF47:IUF1048576 JNX2:JNX24 JDN25:JDN46 JEB47:JEB1048576 JXT2:JXT24 JNJ25:JNJ46 JNX47:JNX1048576 KHP2:KHP24 JXF25:JXF46 JXT47:JXT1048576 KRL2:KRL24 KHB25:KHB46 KHP47:KHP1048576 LBH2:LBH24 KQX25:KQX46 KRL47:KRL1048576 LLD2:LLD24 LAT25:LAT46 LBH47:LBH1048576 LUZ2:LUZ24 LKP25:LKP46 LLD47:LLD1048576 MEV2:MEV24 LUL25:LUL46 LUZ47:LUZ1048576 MOR2:MOR24 MEH25:MEH46 MEV47:MEV1048576 MYN2:MYN24 MOD25:MOD46 MOR47:MOR1048576 NIJ2:NIJ24 MXZ25:MXZ46 MYN47:MYN1048576 NSF2:NSF24 NHV25:NHV46 NIJ47:NIJ1048576 OCB2:OCB24 NRR25:NRR46 NSF47:NSF1048576 OLX2:OLX24 OBN25:OBN46 OCB47:OCB1048576 OVT2:OVT24 OLJ25:OLJ46 OLX47:OLX1048576 PFP2:PFP24 OVF25:OVF46 OVT47:OVT1048576 PPL2:PPL24 PFB25:PFB46 PFP47:PFP1048576 PZH2:PZH24 POX25:POX46 PPL47:PPL1048576 QJD2:QJD24 PYT25:PYT46 PZH47:PZH1048576 QSZ2:QSZ24 QIP25:QIP46 QJD47:QJD1048576 RCV2:RCV24 QSL25:QSL46 QSZ47:QSZ1048576 RMR2:RMR24 RCH25:RCH46 RCV47:RCV1048576 RWN2:RWN24 RMD25:RMD46 RMR47:RMR1048576 SGJ2:SGJ24 RVZ25:RVZ46 RWN47:RWN1048576 SQF2:SQF24 SFV25:SFV46 SGJ47:SGJ1048576 TAB2:TAB24 SPR25:SPR46 SQF47:SQF1048576 TJX2:TJX24 SZN25:SZN46 TAB47:TAB1048576 TTT2:TTT24 TJJ25:TJJ46 TJX47:TJX1048576 UDP2:UDP24 TTF25:TTF46 TTT47:TTT1048576 UNL2:UNL24 UDB25:UDB46 UDP47:UDP1048576 UXH2:UXH24 UMX25:UMX46 UNL47:UNL1048576 VHD2:VHD24 UWT25:UWT46 UXH47:UXH1048576 VQZ2:VQZ24 VGP25:VGP46 VHD47:VHD1048576 WAV2:WAV24 VQL25:VQL46 VQZ47:VQZ1048576 WKR2:WKR24 WAH25:WAH46 WAV47:WAV1048576 WUN2:WUN24 WKD25:WKD46 WKR47:WKR1048576 IB2:IB24 WTZ25:WTZ46 WUN47:WUN1048576 RX2:RX24 HN25:HN46 IB47:IB1048576 RJ25:RJ46 ABT2:ABT24">
      <formula1>"現代的課題学習,ビジネスライフ,教養・文化,国際交流・語学,情報処理・情報通信,神奈川再発見,スポーツ・健康"</formula1>
    </dataValidation>
    <dataValidation type="list" allowBlank="1" showInputMessage="1" showErrorMessage="1" sqref="IA47:IA1048576 ABS2:ABS24 RI25:RI46 RW47:RW1048576 ALO2:ALO24 ABE25:ABE46 ABS47:ABS1048576 AVK2:AVK24 ALA25:ALA46 ALO47:ALO1048576 BFG2:BFG24 AUW25:AUW46 AVK47:AVK1048576 BPC2:BPC24 BES25:BES46 BFG47:BFG1048576 BYY2:BYY24 BOO25:BOO46 BPC47:BPC1048576 CIU2:CIU24 BYK25:BYK46 BYY47:BYY1048576 CSQ2:CSQ24 CIG25:CIG46 CIU47:CIU1048576 DCM2:DCM24 CSC25:CSC46 CSQ47:CSQ1048576 DMI2:DMI24 DBY25:DBY46 DCM47:DCM1048576 DWE2:DWE24 DLU25:DLU46 DMI47:DMI1048576 EGA2:EGA24 DVQ25:DVQ46 DWE47:DWE1048576 EPW2:EPW24 EFM25:EFM46 EGA47:EGA1048576 EZS2:EZS24 EPI25:EPI46 EPW47:EPW1048576 FJO2:FJO24 EZE25:EZE46 EZS47:EZS1048576 FTK2:FTK24 FJA25:FJA46 FJO47:FJO1048576 GDG2:GDG24 FSW25:FSW46 FTK47:FTK1048576 GNC2:GNC24 GCS25:GCS46 GDG47:GDG1048576 GWY2:GWY24 GMO25:GMO46 GNC47:GNC1048576 HGU2:HGU24 GWK25:GWK46 GWY47:GWY1048576 HQQ2:HQQ24 HGG25:HGG46 HGU47:HGU1048576 IAM2:IAM24 HQC25:HQC46 HQQ47:HQQ1048576 IKI2:IKI24 HZY25:HZY46 IAM47:IAM1048576 IUE2:IUE24 IJU25:IJU46 IKI47:IKI1048576 JEA2:JEA24 ITQ25:ITQ46 IUE47:IUE1048576 JNW2:JNW24 JDM25:JDM46 JEA47:JEA1048576 JXS2:JXS24 JNI25:JNI46 JNW47:JNW1048576 KHO2:KHO24 JXE25:JXE46 JXS47:JXS1048576 KRK2:KRK24 KHA25:KHA46 KHO47:KHO1048576 LBG2:LBG24 KQW25:KQW46 KRK47:KRK1048576 LLC2:LLC24 LAS25:LAS46 LBG47:LBG1048576 LUY2:LUY24 LKO25:LKO46 LLC47:LLC1048576 MEU2:MEU24 LUK25:LUK46 LUY47:LUY1048576 MOQ2:MOQ24 MEG25:MEG46 MEU47:MEU1048576 MYM2:MYM24 MOC25:MOC46 MOQ47:MOQ1048576 NII2:NII24 MXY25:MXY46 MYM47:MYM1048576 NSE2:NSE24 NHU25:NHU46 NII47:NII1048576 OCA2:OCA24 NRQ25:NRQ46 NSE47:NSE1048576 OLW2:OLW24 OBM25:OBM46 OCA47:OCA1048576 OVS2:OVS24 OLI25:OLI46 OLW47:OLW1048576 PFO2:PFO24 OVE25:OVE46 OVS47:OVS1048576 PPK2:PPK24 PFA25:PFA46 PFO47:PFO1048576 PZG2:PZG24 POW25:POW46 PPK47:PPK1048576 QJC2:QJC24 PYS25:PYS46 PZG47:PZG1048576 QSY2:QSY24 QIO25:QIO46 QJC47:QJC1048576 RCU2:RCU24 QSK25:QSK46 QSY47:QSY1048576 RMQ2:RMQ24 RCG25:RCG46 RCU47:RCU1048576 RWM2:RWM24 RMC25:RMC46 RMQ47:RMQ1048576 SGI2:SGI24 RVY25:RVY46 RWM47:RWM1048576 SQE2:SQE24 SFU25:SFU46 SGI47:SGI1048576 TAA2:TAA24 SPQ25:SPQ46 SQE47:SQE1048576 TJW2:TJW24 SZM25:SZM46 TAA47:TAA1048576 TTS2:TTS24 TJI25:TJI46 TJW47:TJW1048576 UDO2:UDO24 TTE25:TTE46 TTS47:TTS1048576 UNK2:UNK24 UDA25:UDA46 UDO47:UDO1048576 UXG2:UXG24 UMW25:UMW46 UNK47:UNK1048576 VHC2:VHC24 UWS25:UWS46 UXG47:UXG1048576 VQY2:VQY24 VGO25:VGO46 VHC47:VHC1048576 WAU2:WAU24 VQK25:VQK46 VQY47:VQY1048576 WKQ2:WKQ24 WAG25:WAG46 WAU47:WAU1048576 WUM2:WUM24 WKC25:WKC46 WKQ47:WKQ1048576 IA2:IA24 WTY25:WTY46 WUM47:WUM1048576 HM25:HM46 RW2:RW24">
      <formula1>"講座,催し物(イベント),講座・催し物,講座・催し物(ボランティア),KSIO(神奈川県広域スポーツ講座･催し物情報)"</formula1>
    </dataValidation>
    <dataValidation type="list" allowBlank="1" showErrorMessage="1" sqref="L21">
      <formula1>"有料,無料,その他"</formula1>
    </dataValidation>
    <dataValidation type="list" allowBlank="1" showErrorMessage="1" sqref="M21">
      <formula1>"要,不要"</formula1>
    </dataValidation>
    <dataValidation type="list" allowBlank="1" showInputMessage="1" showErrorMessage="1" sqref="L22">
      <formula1>"有料,無料"</formula1>
    </dataValidation>
    <dataValidation type="list" allowBlank="1" showInputMessage="1" showErrorMessage="1" sqref="M3:M20 M22:M24">
      <formula1>"要,不要"</formula1>
    </dataValidation>
    <dataValidation imeMode="disabled" allowBlank="1" showInputMessage="1" showErrorMessage="1" sqref="O3:O20 F3:G20 F22:G24 O22:O24"/>
  </dataValidations>
  <hyperlinks>
    <hyperlink ref="O9"/>
    <hyperlink ref="O10"/>
    <hyperlink ref="O11"/>
    <hyperlink ref="O13"/>
    <hyperlink ref="O19"/>
    <hyperlink ref="O16"/>
    <hyperlink ref="O15"/>
  </hyperlinks>
  <pageMargins left="0.31496062992125984" right="0.31496062992125984" top="0.35433070866141736" bottom="0.15748031496062992" header="0.31496062992125984" footer="0.31496062992125984"/>
  <pageSetup paperSize="9" scale="56" fitToHeight="0" orientation="landscape" r:id="rId1"/>
  <headerFooter alignWithMargins="0"/>
  <extLst>
    <ext xmlns:x14="http://schemas.microsoft.com/office/spreadsheetml/2009/9/main" uri="{CCE6A557-97BC-4b89-ADB6-D9C93CAAB3DF}">
      <x14:dataValidations xmlns:xm="http://schemas.microsoft.com/office/excel/2006/main" count="8">
        <x14:dataValidation type="list" allowBlank="1" showInputMessage="1" showErrorMessage="1">
          <x14:formula1>
            <xm:f>'J:\02 GROUP\08 公園課\13_R6  ＜編集中＞\30_調査・回答、情報公開\02_調査・回答\Ｒ６年度\20240621_【教育】教育月間調査\03_指定管→事務所\[保土ケ谷　03_【様式】調査票（所属名）.XLSX]別表1コード表'!#REF!</xm:f>
          </x14:formula1>
          <xm:sqref>B16:B17 D16:D17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99_横浜市連合退職校長会\[R6061401_【様式】調査票（貴団体名）.xlsx]別表1コード表'!#REF!</xm:f>
          </x14:formula1>
          <xm:sqref>B22 D22</xm:sqref>
        </x14:dataValidation>
        <x14:dataValidation type="list" allowBlank="1" showErrorMessage="1">
          <x14:formula1>
            <xm:f>'\\kfs01\s4001\04_教育ビジョン・広報グループ\05_かながわ教育ビジョン\03_かながわ教育月間\01_かながわ教育月間\01_かながわ教育月間イベント照会\03_回答\05_大学\[【様式】調査票（フェリス女学院大学）.xlsx]別表1コード表'!#REF!</xm:f>
          </x14:formula1>
          <xm:sqref>D20:D21 B20:B21</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庁内他局\240607_（教育局総務室）令和6年度「かながわ教育月間」の取組みについて\02_事務所より\[03_【様式】調査票（横治）：四季の森なし.XLSX]別表1コード表'!#REF!</xm:f>
          </x14:formula1>
          <xm:sqref>B18:B19 D18:D19</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B23:B24 D23:D24</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庁内他局\240607_（教育局総務室）令和6年度「かながわ教育月間」の取組みについて\02_事務所より\[03_【様式】調査票（県西土木事務所）.XLSX]別表1コード表'!#REF!</xm:f>
          </x14:formula1>
          <xm:sqref>B13:B15 D13:D15</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庁内他局\240607_（教育局総務室）令和6年度「かながわ教育月間」の取組みについて\02_事務所より\[03_【様式】調査票（津久井治水Ｃ）.XLSX]別表1コード表'!#REF!</xm:f>
          </x14:formula1>
          <xm:sqref>D5:D12 B5:B12</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庁内他局\240607_（教育局総務室）令和6年度「かながわ教育月間」の取組みについて\02_事務所より\[03_【様式】調査票（相模三川公園）.XLSX]別表1コード表'!#REF!</xm:f>
          </x14:formula1>
          <xm:sqref>B3:B4 D3:D4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20"/>
  <sheetViews>
    <sheetView showGridLines="0" view="pageBreakPreview" zoomScale="85" zoomScaleNormal="70" zoomScaleSheetLayoutView="85" workbookViewId="0">
      <selection activeCell="B7" sqref="B7"/>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ht="159" thickTop="1" x14ac:dyDescent="0.2">
      <c r="B3" s="43" t="s">
        <v>1208</v>
      </c>
      <c r="C3" s="4" t="s">
        <v>1738</v>
      </c>
      <c r="D3" s="7" t="s">
        <v>45</v>
      </c>
      <c r="E3" s="84" t="s">
        <v>1739</v>
      </c>
      <c r="F3" s="21">
        <v>45486</v>
      </c>
      <c r="G3" s="37">
        <v>45747</v>
      </c>
      <c r="H3" s="43" t="s">
        <v>1740</v>
      </c>
      <c r="I3" s="43" t="s">
        <v>1740</v>
      </c>
      <c r="J3" s="43" t="s">
        <v>1741</v>
      </c>
      <c r="K3" s="43" t="s">
        <v>1742</v>
      </c>
      <c r="L3" s="43" t="s">
        <v>1743</v>
      </c>
      <c r="M3" s="9" t="s">
        <v>1743</v>
      </c>
      <c r="N3" s="43" t="s">
        <v>1744</v>
      </c>
      <c r="O3" s="18" t="s">
        <v>1745</v>
      </c>
    </row>
    <row r="4" spans="2:15" ht="72" customHeight="1" x14ac:dyDescent="0.2">
      <c r="B4" s="43" t="s">
        <v>1208</v>
      </c>
      <c r="C4" s="43" t="s">
        <v>1209</v>
      </c>
      <c r="D4" s="7" t="s">
        <v>33</v>
      </c>
      <c r="E4" s="57" t="s">
        <v>1210</v>
      </c>
      <c r="F4" s="8">
        <v>45556</v>
      </c>
      <c r="G4" s="8">
        <v>45556</v>
      </c>
      <c r="H4" s="1" t="s">
        <v>1211</v>
      </c>
      <c r="I4" s="1" t="s">
        <v>1212</v>
      </c>
      <c r="J4" s="1" t="s">
        <v>1213</v>
      </c>
      <c r="K4" s="1" t="s">
        <v>50</v>
      </c>
      <c r="L4" s="43" t="s">
        <v>34</v>
      </c>
      <c r="M4" s="9" t="s">
        <v>30</v>
      </c>
      <c r="N4" s="1" t="s">
        <v>1214</v>
      </c>
      <c r="O4" s="58" t="s">
        <v>1215</v>
      </c>
    </row>
    <row r="5" spans="2:15" ht="67.8" customHeight="1" x14ac:dyDescent="0.2">
      <c r="B5" s="43" t="s">
        <v>1208</v>
      </c>
      <c r="C5" s="43" t="s">
        <v>1746</v>
      </c>
      <c r="D5" s="7" t="s">
        <v>33</v>
      </c>
      <c r="E5" s="43" t="s">
        <v>1747</v>
      </c>
      <c r="F5" s="23" t="s">
        <v>595</v>
      </c>
      <c r="G5" s="23" t="s">
        <v>405</v>
      </c>
      <c r="H5" s="43" t="s">
        <v>1748</v>
      </c>
      <c r="I5" s="85" t="s">
        <v>1749</v>
      </c>
      <c r="J5" s="43" t="s">
        <v>1750</v>
      </c>
      <c r="K5" s="43" t="s">
        <v>1751</v>
      </c>
      <c r="L5" s="43" t="s">
        <v>34</v>
      </c>
      <c r="M5" s="9" t="s">
        <v>30</v>
      </c>
      <c r="N5" s="43" t="s">
        <v>1750</v>
      </c>
      <c r="O5" s="18" t="s">
        <v>1752</v>
      </c>
    </row>
    <row r="6" spans="2:15" ht="79.2" x14ac:dyDescent="0.2">
      <c r="B6" s="43" t="s">
        <v>1208</v>
      </c>
      <c r="C6" s="43" t="s">
        <v>1753</v>
      </c>
      <c r="D6" s="7" t="s">
        <v>33</v>
      </c>
      <c r="E6" s="43" t="s">
        <v>1754</v>
      </c>
      <c r="F6" s="21">
        <v>45564</v>
      </c>
      <c r="G6" s="21">
        <v>45564</v>
      </c>
      <c r="H6" s="43" t="s">
        <v>1755</v>
      </c>
      <c r="I6" s="43" t="s">
        <v>1245</v>
      </c>
      <c r="J6" s="43" t="s">
        <v>1756</v>
      </c>
      <c r="K6" s="43" t="s">
        <v>1757</v>
      </c>
      <c r="L6" s="43" t="s">
        <v>34</v>
      </c>
      <c r="M6" s="9" t="s">
        <v>30</v>
      </c>
      <c r="N6" s="43" t="s">
        <v>1758</v>
      </c>
      <c r="O6" s="18" t="s">
        <v>1759</v>
      </c>
    </row>
    <row r="7" spans="2:15" ht="117" customHeight="1" x14ac:dyDescent="0.2">
      <c r="B7" s="43" t="s">
        <v>1208</v>
      </c>
      <c r="C7" s="43" t="s">
        <v>2049</v>
      </c>
      <c r="D7" s="7" t="s">
        <v>33</v>
      </c>
      <c r="E7" s="43" t="s">
        <v>2050</v>
      </c>
      <c r="F7" s="73">
        <v>45565</v>
      </c>
      <c r="G7" s="73">
        <v>45703</v>
      </c>
      <c r="H7" s="43" t="s">
        <v>2051</v>
      </c>
      <c r="I7" s="43" t="s">
        <v>2052</v>
      </c>
      <c r="J7" s="43" t="s">
        <v>2053</v>
      </c>
      <c r="K7" s="43" t="s">
        <v>2054</v>
      </c>
      <c r="L7" s="43" t="s">
        <v>31</v>
      </c>
      <c r="M7" s="9" t="s">
        <v>30</v>
      </c>
      <c r="N7" s="43" t="s">
        <v>2055</v>
      </c>
      <c r="O7" s="18" t="str">
        <f>HYPERLINK("#", "https://univ.kanto-gakuin.ac.jp/education/open-lecture/information.html")</f>
        <v>https://univ.kanto-gakuin.ac.jp/education/open-lecture/information.html</v>
      </c>
    </row>
    <row r="8" spans="2:15" ht="85.8" customHeight="1" x14ac:dyDescent="0.2">
      <c r="B8" s="43" t="s">
        <v>1208</v>
      </c>
      <c r="C8" s="43" t="s">
        <v>1753</v>
      </c>
      <c r="D8" s="7" t="s">
        <v>33</v>
      </c>
      <c r="E8" s="43" t="s">
        <v>1754</v>
      </c>
      <c r="F8" s="24" t="s">
        <v>400</v>
      </c>
      <c r="G8" s="23" t="s">
        <v>1760</v>
      </c>
      <c r="H8" s="43" t="s">
        <v>1748</v>
      </c>
      <c r="I8" s="85" t="s">
        <v>1749</v>
      </c>
      <c r="J8" s="43" t="s">
        <v>1750</v>
      </c>
      <c r="K8" s="43" t="s">
        <v>1751</v>
      </c>
      <c r="L8" s="43" t="s">
        <v>34</v>
      </c>
      <c r="M8" s="9" t="s">
        <v>30</v>
      </c>
      <c r="N8" s="43" t="s">
        <v>1750</v>
      </c>
      <c r="O8" s="18" t="s">
        <v>1752</v>
      </c>
    </row>
    <row r="9" spans="2:15" ht="123" customHeight="1" x14ac:dyDescent="0.2">
      <c r="B9" s="43" t="s">
        <v>1208</v>
      </c>
      <c r="C9" s="43" t="s">
        <v>2056</v>
      </c>
      <c r="D9" s="7" t="s">
        <v>35</v>
      </c>
      <c r="E9" s="43" t="s">
        <v>2057</v>
      </c>
      <c r="F9" s="21">
        <v>45577</v>
      </c>
      <c r="G9" s="21">
        <v>45591</v>
      </c>
      <c r="H9" s="43" t="s">
        <v>2058</v>
      </c>
      <c r="I9" s="11" t="s">
        <v>2059</v>
      </c>
      <c r="J9" s="43" t="s">
        <v>2060</v>
      </c>
      <c r="K9" s="43" t="s">
        <v>32</v>
      </c>
      <c r="L9" s="43" t="s">
        <v>31</v>
      </c>
      <c r="M9" s="9" t="s">
        <v>30</v>
      </c>
      <c r="N9" s="43" t="s">
        <v>2061</v>
      </c>
      <c r="O9" s="18" t="str">
        <f>HYPERLINK("#", "https://www.meijigakuin.ac.jp/extension/yokohama.html")</f>
        <v>https://www.meijigakuin.ac.jp/extension/yokohama.html</v>
      </c>
    </row>
    <row r="10" spans="2:15" ht="99" customHeight="1" x14ac:dyDescent="0.2">
      <c r="B10" s="43" t="s">
        <v>1208</v>
      </c>
      <c r="C10" s="43" t="s">
        <v>1216</v>
      </c>
      <c r="D10" s="7" t="s">
        <v>33</v>
      </c>
      <c r="E10" s="1" t="s">
        <v>1217</v>
      </c>
      <c r="F10" s="38" t="s">
        <v>402</v>
      </c>
      <c r="G10" s="38" t="s">
        <v>961</v>
      </c>
      <c r="H10" s="1" t="s">
        <v>1211</v>
      </c>
      <c r="I10" s="1" t="s">
        <v>1212</v>
      </c>
      <c r="J10" s="1" t="s">
        <v>1213</v>
      </c>
      <c r="K10" s="1" t="s">
        <v>50</v>
      </c>
      <c r="L10" s="43" t="s">
        <v>34</v>
      </c>
      <c r="M10" s="9" t="s">
        <v>30</v>
      </c>
      <c r="N10" s="1" t="s">
        <v>1214</v>
      </c>
      <c r="O10" s="58" t="s">
        <v>1215</v>
      </c>
    </row>
    <row r="11" spans="2:15" ht="118.8" customHeight="1" x14ac:dyDescent="0.2">
      <c r="B11" s="43" t="s">
        <v>1208</v>
      </c>
      <c r="C11" s="43" t="s">
        <v>1761</v>
      </c>
      <c r="D11" s="7" t="s">
        <v>33</v>
      </c>
      <c r="E11" s="43" t="s">
        <v>1762</v>
      </c>
      <c r="F11" s="21">
        <v>45597</v>
      </c>
      <c r="G11" s="21">
        <v>45597</v>
      </c>
      <c r="H11" s="43" t="s">
        <v>1763</v>
      </c>
      <c r="I11" s="43" t="s">
        <v>1764</v>
      </c>
      <c r="J11" s="43" t="s">
        <v>1765</v>
      </c>
      <c r="K11" s="43" t="s">
        <v>44</v>
      </c>
      <c r="L11" s="43" t="s">
        <v>34</v>
      </c>
      <c r="M11" s="9" t="s">
        <v>39</v>
      </c>
      <c r="N11" s="43" t="s">
        <v>1766</v>
      </c>
      <c r="O11" s="18"/>
    </row>
    <row r="12" spans="2:15" x14ac:dyDescent="0.2">
      <c r="F12" s="3"/>
      <c r="G12" s="3"/>
    </row>
    <row r="13" spans="2:15" x14ac:dyDescent="0.2">
      <c r="F13" s="3"/>
      <c r="G13" s="3"/>
    </row>
    <row r="14" spans="2:15" x14ac:dyDescent="0.2">
      <c r="F14" s="3"/>
      <c r="G14" s="3"/>
    </row>
    <row r="15" spans="2:15" x14ac:dyDescent="0.2">
      <c r="F15" s="3"/>
      <c r="G15" s="3"/>
    </row>
    <row r="16" spans="2:15" x14ac:dyDescent="0.2">
      <c r="F16" s="3"/>
      <c r="G16" s="3"/>
    </row>
    <row r="17" spans="6:7" x14ac:dyDescent="0.2">
      <c r="F17" s="3"/>
      <c r="G17" s="3"/>
    </row>
    <row r="18" spans="6:7" x14ac:dyDescent="0.2">
      <c r="F18" s="3"/>
      <c r="G18" s="3"/>
    </row>
    <row r="19" spans="6:7" x14ac:dyDescent="0.2">
      <c r="F19" s="3"/>
      <c r="G19" s="3"/>
    </row>
    <row r="20" spans="6:7" x14ac:dyDescent="0.2">
      <c r="F20" s="3"/>
      <c r="G20" s="3"/>
    </row>
  </sheetData>
  <sheetProtection insertRows="0" insertHyperlinks="0" deleteRows="0" sort="0" autoFilter="0"/>
  <autoFilter ref="B2:O20"/>
  <mergeCells count="1">
    <mergeCell ref="B1:O1"/>
  </mergeCells>
  <phoneticPr fontId="2"/>
  <dataValidations count="11">
    <dataValidation type="list" allowBlank="1" showInputMessage="1" showErrorMessage="1" sqref="L21:L1048576 WVE2 WUQ3:WUQ11 WVE12:WVE1048576 IS2 IE3:IE11 IS12:IS1048576 SO2 SA3:SA11 SO12:SO1048576 ACK2 ABW3:ABW11 ACK12:ACK1048576 AMG2 ALS3:ALS11 AMG12:AMG1048576 AWC2 AVO3:AVO11 AWC12:AWC1048576 BFY2 BFK3:BFK11 BFY12:BFY1048576 BPU2 BPG3:BPG11 BPU12:BPU1048576 BZQ2 BZC3:BZC11 BZQ12:BZQ1048576 CJM2 CIY3:CIY11 CJM12:CJM1048576 CTI2 CSU3:CSU11 CTI12:CTI1048576 DDE2 DCQ3:DCQ11 DDE12:DDE1048576 DNA2 DMM3:DMM11 DNA12:DNA1048576 DWW2 DWI3:DWI11 DWW12:DWW1048576 EGS2 EGE3:EGE11 EGS12:EGS1048576 EQO2 EQA3:EQA11 EQO12:EQO1048576 FAK2 EZW3:EZW11 FAK12:FAK1048576 FKG2 FJS3:FJS11 FKG12:FKG1048576 FUC2 FTO3:FTO11 FUC12:FUC1048576 GDY2 GDK3:GDK11 GDY12:GDY1048576 GNU2 GNG3:GNG11 GNU12:GNU1048576 GXQ2 GXC3:GXC11 GXQ12:GXQ1048576 HHM2 HGY3:HGY11 HHM12:HHM1048576 HRI2 HQU3:HQU11 HRI12:HRI1048576 IBE2 IAQ3:IAQ11 IBE12:IBE1048576 ILA2 IKM3:IKM11 ILA12:ILA1048576 IUW2 IUI3:IUI11 IUW12:IUW1048576 JES2 JEE3:JEE11 JES12:JES1048576 JOO2 JOA3:JOA11 JOO12:JOO1048576 JYK2 JXW3:JXW11 JYK12:JYK1048576 KIG2 KHS3:KHS11 KIG12:KIG1048576 KSC2 KRO3:KRO11 KSC12:KSC1048576 LBY2 LBK3:LBK11 LBY12:LBY1048576 LLU2 LLG3:LLG11 LLU12:LLU1048576 LVQ2 LVC3:LVC11 LVQ12:LVQ1048576 MFM2 MEY3:MEY11 MFM12:MFM1048576 MPI2 MOU3:MOU11 MPI12:MPI1048576 MZE2 MYQ3:MYQ11 MZE12:MZE1048576 NJA2 NIM3:NIM11 NJA12:NJA1048576 NSW2 NSI3:NSI11 NSW12:NSW1048576 OCS2 OCE3:OCE11 OCS12:OCS1048576 OMO2 OMA3:OMA11 OMO12:OMO1048576 OWK2 OVW3:OVW11 OWK12:OWK1048576 PGG2 PFS3:PFS11 PGG12:PGG1048576 PQC2 PPO3:PPO11 PQC12:PQC1048576 PZY2 PZK3:PZK11 PZY12:PZY1048576 QJU2 QJG3:QJG11 QJU12:QJU1048576 QTQ2 QTC3:QTC11 QTQ12:QTQ1048576 RDM2 RCY3:RCY11 RDM12:RDM1048576 RNI2 RMU3:RMU11 RNI12:RNI1048576 RXE2 RWQ3:RWQ11 RXE12:RXE1048576 SHA2 SGM3:SGM11 SHA12:SHA1048576 SQW2 SQI3:SQI11 SQW12:SQW1048576 TAS2 TAE3:TAE11 TAS12:TAS1048576 TKO2 TKA3:TKA11 TKO12:TKO1048576 TUK2 TTW3:TTW11 TUK12:TUK1048576 UEG2 UDS3:UDS11 UEG12:UEG1048576 UOC2 UNO3:UNO11 UOC12:UOC1048576 UXY2 UXK3:UXK11 UXY12:UXY1048576 VHU2 VHG3:VHG11 VHU12:VHU1048576 VRQ2 VRC3:VRC11 VRQ12:VRQ1048576 WBM2 WAY3:WAY11 WBM12:WBM1048576 WLI2 WKU3:WKU11 WLI12:WLI1048576 L3:L10">
      <formula1>"有料,無料,その他"</formula1>
    </dataValidation>
    <dataValidation type="list" allowBlank="1" showInputMessage="1" showErrorMessage="1" sqref="SK12:SK1048576 ACG2 ABS3:ABS11 ACG12:ACG1048576 AMC2 ALO3:ALO11 AMC12:AMC1048576 AVY2 AVK3:AVK11 AVY12:AVY1048576 BFU2 BFG3:BFG11 BFU12:BFU1048576 BPQ2 BPC3:BPC11 BPQ12:BPQ1048576 BZM2 BYY3:BYY11 BZM12:BZM1048576 CJI2 CIU3:CIU11 CJI12:CJI1048576 CTE2 CSQ3:CSQ11 CTE12:CTE1048576 DDA2 DCM3:DCM11 DDA12:DDA1048576 DMW2 DMI3:DMI11 DMW12:DMW1048576 DWS2 DWE3:DWE11 DWS12:DWS1048576 EGO2 EGA3:EGA11 EGO12:EGO1048576 EQK2 EPW3:EPW11 EQK12:EQK1048576 FAG2 EZS3:EZS11 FAG12:FAG1048576 FKC2 FJO3:FJO11 FKC12:FKC1048576 FTY2 FTK3:FTK11 FTY12:FTY1048576 GDU2 GDG3:GDG11 GDU12:GDU1048576 GNQ2 GNC3:GNC11 GNQ12:GNQ1048576 GXM2 GWY3:GWY11 GXM12:GXM1048576 HHI2 HGU3:HGU11 HHI12:HHI1048576 HRE2 HQQ3:HQQ11 HRE12:HRE1048576 IBA2 IAM3:IAM11 IBA12:IBA1048576 IKW2 IKI3:IKI11 IKW12:IKW1048576 IUS2 IUE3:IUE11 IUS12:IUS1048576 JEO2 JEA3:JEA11 JEO12:JEO1048576 JOK2 JNW3:JNW11 JOK12:JOK1048576 JYG2 JXS3:JXS11 JYG12:JYG1048576 KIC2 KHO3:KHO11 KIC12:KIC1048576 KRY2 KRK3:KRK11 KRY12:KRY1048576 LBU2 LBG3:LBG11 LBU12:LBU1048576 LLQ2 LLC3:LLC11 LLQ12:LLQ1048576 LVM2 LUY3:LUY11 LVM12:LVM1048576 MFI2 MEU3:MEU11 MFI12:MFI1048576 MPE2 MOQ3:MOQ11 MPE12:MPE1048576 MZA2 MYM3:MYM11 MZA12:MZA1048576 NIW2 NII3:NII11 NIW12:NIW1048576 NSS2 NSE3:NSE11 NSS12:NSS1048576 OCO2 OCA3:OCA11 OCO12:OCO1048576 OMK2 OLW3:OLW11 OMK12:OMK1048576 OWG2 OVS3:OVS11 OWG12:OWG1048576 PGC2 PFO3:PFO11 PGC12:PGC1048576 PPY2 PPK3:PPK11 PPY12:PPY1048576 PZU2 PZG3:PZG11 PZU12:PZU1048576 QJQ2 QJC3:QJC11 QJQ12:QJQ1048576 QTM2 QSY3:QSY11 QTM12:QTM1048576 RDI2 RCU3:RCU11 RDI12:RDI1048576 RNE2 RMQ3:RMQ11 RNE12:RNE1048576 RXA2 RWM3:RWM11 RXA12:RXA1048576 SGW2 SGI3:SGI11 SGW12:SGW1048576 SQS2 SQE3:SQE11 SQS12:SQS1048576 TAO2 TAA3:TAA11 TAO12:TAO1048576 TKK2 TJW3:TJW11 TKK12:TKK1048576 TUG2 TTS3:TTS11 TUG12:TUG1048576 UEC2 UDO3:UDO11 UEC12:UEC1048576 UNY2 UNK3:UNK11 UNY12:UNY1048576 UXU2 UXG3:UXG11 UXU12:UXU1048576 VHQ2 VHC3:VHC11 VHQ12:VHQ1048576 VRM2 VQY3:VQY11 VRM12:VRM1048576 WBI2 WAU3:WAU11 WBI12:WBI1048576 WLE2 WKQ3:WKQ11 WLE12:WLE1048576 WVA2 WUM3:WUM11 WVA12:WVA1048576 IO2 IA3:IA11 IO12:IO1048576 SK2 RW3:RW11">
      <formula1>"在住・在勤条件あり,在住・在勤条件なし"</formula1>
    </dataValidation>
    <dataValidation type="list" allowBlank="1" showInputMessage="1" showErrorMessage="1" sqref="SA12:SA1048576 ABW2 ABI3:ABI11 ABW12:ABW1048576 ALS2 ALE3:ALE11 ALS12:ALS1048576 AVO2 AVA3:AVA11 AVO12:AVO1048576 BFK2 BEW3:BEW11 BFK12:BFK1048576 BPG2 BOS3:BOS11 BPG12:BPG1048576 BZC2 BYO3:BYO11 BZC12:BZC1048576 CIY2 CIK3:CIK11 CIY12:CIY1048576 CSU2 CSG3:CSG11 CSU12:CSU1048576 DCQ2 DCC3:DCC11 DCQ12:DCQ1048576 DMM2 DLY3:DLY11 DMM12:DMM1048576 DWI2 DVU3:DVU11 DWI12:DWI1048576 EGE2 EFQ3:EFQ11 EGE12:EGE1048576 EQA2 EPM3:EPM11 EQA12:EQA1048576 EZW2 EZI3:EZI11 EZW12:EZW1048576 FJS2 FJE3:FJE11 FJS12:FJS1048576 FTO2 FTA3:FTA11 FTO12:FTO1048576 GDK2 GCW3:GCW11 GDK12:GDK1048576 GNG2 GMS3:GMS11 GNG12:GNG1048576 GXC2 GWO3:GWO11 GXC12:GXC1048576 HGY2 HGK3:HGK11 HGY12:HGY1048576 HQU2 HQG3:HQG11 HQU12:HQU1048576 IAQ2 IAC3:IAC11 IAQ12:IAQ1048576 IKM2 IJY3:IJY11 IKM12:IKM1048576 IUI2 ITU3:ITU11 IUI12:IUI1048576 JEE2 JDQ3:JDQ11 JEE12:JEE1048576 JOA2 JNM3:JNM11 JOA12:JOA1048576 JXW2 JXI3:JXI11 JXW12:JXW1048576 KHS2 KHE3:KHE11 KHS12:KHS1048576 KRO2 KRA3:KRA11 KRO12:KRO1048576 LBK2 LAW3:LAW11 LBK12:LBK1048576 LLG2 LKS3:LKS11 LLG12:LLG1048576 LVC2 LUO3:LUO11 LVC12:LVC1048576 MEY2 MEK3:MEK11 MEY12:MEY1048576 MOU2 MOG3:MOG11 MOU12:MOU1048576 MYQ2 MYC3:MYC11 MYQ12:MYQ1048576 NIM2 NHY3:NHY11 NIM12:NIM1048576 NSI2 NRU3:NRU11 NSI12:NSI1048576 OCE2 OBQ3:OBQ11 OCE12:OCE1048576 OMA2 OLM3:OLM11 OMA12:OMA1048576 OVW2 OVI3:OVI11 OVW12:OVW1048576 PFS2 PFE3:PFE11 PFS12:PFS1048576 PPO2 PPA3:PPA11 PPO12:PPO1048576 PZK2 PYW3:PYW11 PZK12:PZK1048576 QJG2 QIS3:QIS11 QJG12:QJG1048576 QTC2 QSO3:QSO11 QTC12:QTC1048576 RCY2 RCK3:RCK11 RCY12:RCY1048576 RMU2 RMG3:RMG11 RMU12:RMU1048576 RWQ2 RWC3:RWC11 RWQ12:RWQ1048576 SGM2 SFY3:SFY11 SGM12:SGM1048576 SQI2 SPU3:SPU11 SQI12:SQI1048576 TAE2 SZQ3:SZQ11 TAE12:TAE1048576 TKA2 TJM3:TJM11 TKA12:TKA1048576 TTW2 TTI3:TTI11 TTW12:TTW1048576 UDS2 UDE3:UDE11 UDS12:UDS1048576 UNO2 UNA3:UNA11 UNO12:UNO1048576 UXK2 UWW3:UWW11 UXK12:UXK1048576 VHG2 VGS3:VGS11 VHG12:VHG1048576 VRC2 VQO3:VQO11 VRC12:VRC1048576 WAY2 WAK3:WAK11 WAY12:WAY1048576 WKU2 WKG3:WKG11 WKU12:WKU1048576 WUQ2 WUC3:WUC11 WUQ12:WUQ1048576 IE2 HQ3:HQ11 IE12:IE1048576 SA2 RM3:RM11">
      <formula1>" 県機関,市町村機関,大学・短大,高校,専修・各種学校,カルチャー・センター,その他の機関"</formula1>
    </dataValidation>
    <dataValidation type="list" allowBlank="1" showInputMessage="1" showErrorMessage="1" sqref="RZ12:RZ1048576 ABV2 ABH3:ABH11 ABV12:ABV1048576 ALR2 ALD3:ALD11 ALR12:ALR1048576 AVN2 AUZ3:AUZ11 AVN12:AVN1048576 BFJ2 BEV3:BEV11 BFJ12:BFJ1048576 BPF2 BOR3:BOR11 BPF12:BPF1048576 BZB2 BYN3:BYN11 BZB12:BZB1048576 CIX2 CIJ3:CIJ11 CIX12:CIX1048576 CST2 CSF3:CSF11 CST12:CST1048576 DCP2 DCB3:DCB11 DCP12:DCP1048576 DML2 DLX3:DLX11 DML12:DML1048576 DWH2 DVT3:DVT11 DWH12:DWH1048576 EGD2 EFP3:EFP11 EGD12:EGD1048576 EPZ2 EPL3:EPL11 EPZ12:EPZ1048576 EZV2 EZH3:EZH11 EZV12:EZV1048576 FJR2 FJD3:FJD11 FJR12:FJR1048576 FTN2 FSZ3:FSZ11 FTN12:FTN1048576 GDJ2 GCV3:GCV11 GDJ12:GDJ1048576 GNF2 GMR3:GMR11 GNF12:GNF1048576 GXB2 GWN3:GWN11 GXB12:GXB1048576 HGX2 HGJ3:HGJ11 HGX12:HGX1048576 HQT2 HQF3:HQF11 HQT12:HQT1048576 IAP2 IAB3:IAB11 IAP12:IAP1048576 IKL2 IJX3:IJX11 IKL12:IKL1048576 IUH2 ITT3:ITT11 IUH12:IUH1048576 JED2 JDP3:JDP11 JED12:JED1048576 JNZ2 JNL3:JNL11 JNZ12:JNZ1048576 JXV2 JXH3:JXH11 JXV12:JXV1048576 KHR2 KHD3:KHD11 KHR12:KHR1048576 KRN2 KQZ3:KQZ11 KRN12:KRN1048576 LBJ2 LAV3:LAV11 LBJ12:LBJ1048576 LLF2 LKR3:LKR11 LLF12:LLF1048576 LVB2 LUN3:LUN11 LVB12:LVB1048576 MEX2 MEJ3:MEJ11 MEX12:MEX1048576 MOT2 MOF3:MOF11 MOT12:MOT1048576 MYP2 MYB3:MYB11 MYP12:MYP1048576 NIL2 NHX3:NHX11 NIL12:NIL1048576 NSH2 NRT3:NRT11 NSH12:NSH1048576 OCD2 OBP3:OBP11 OCD12:OCD1048576 OLZ2 OLL3:OLL11 OLZ12:OLZ1048576 OVV2 OVH3:OVH11 OVV12:OVV1048576 PFR2 PFD3:PFD11 PFR12:PFR1048576 PPN2 POZ3:POZ11 PPN12:PPN1048576 PZJ2 PYV3:PYV11 PZJ12:PZJ1048576 QJF2 QIR3:QIR11 QJF12:QJF1048576 QTB2 QSN3:QSN11 QTB12:QTB1048576 RCX2 RCJ3:RCJ11 RCX12:RCX1048576 RMT2 RMF3:RMF11 RMT12:RMT1048576 RWP2 RWB3:RWB11 RWP12:RWP1048576 SGL2 SFX3:SFX11 SGL12:SGL1048576 SQH2 SPT3:SPT11 SQH12:SQH1048576 TAD2 SZP3:SZP11 TAD12:TAD1048576 TJZ2 TJL3:TJL11 TJZ12:TJZ1048576 TTV2 TTH3:TTH11 TTV12:TTV1048576 UDR2 UDD3:UDD11 UDR12:UDR1048576 UNN2 UMZ3:UMZ11 UNN12:UNN1048576 UXJ2 UWV3:UWV11 UXJ12:UXJ1048576 VHF2 VGR3:VGR11 VHF12:VHF1048576 VRB2 VQN3:VQN11 VRB12:VRB1048576 WAX2 WAJ3:WAJ11 WAX12:WAX1048576 WKT2 WKF3:WKF11 WKT12:WKT1048576 WUP2 WUB3:WUB11 WUP12:WUP1048576 ID2 HP3:HP11 ID12:ID1048576 RZ2 RL3:RL11">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12:RY1048576 ABU2 ABG3:ABG11 ABU12:ABU1048576 ALQ2 ALC3:ALC11 ALQ12:ALQ1048576 AVM2 AUY3:AUY11 AVM12:AVM1048576 BFI2 BEU3:BEU11 BFI12:BFI1048576 BPE2 BOQ3:BOQ11 BPE12:BPE1048576 BZA2 BYM3:BYM11 BZA12:BZA1048576 CIW2 CII3:CII11 CIW12:CIW1048576 CSS2 CSE3:CSE11 CSS12:CSS1048576 DCO2 DCA3:DCA11 DCO12:DCO1048576 DMK2 DLW3:DLW11 DMK12:DMK1048576 DWG2 DVS3:DVS11 DWG12:DWG1048576 EGC2 EFO3:EFO11 EGC12:EGC1048576 EPY2 EPK3:EPK11 EPY12:EPY1048576 EZU2 EZG3:EZG11 EZU12:EZU1048576 FJQ2 FJC3:FJC11 FJQ12:FJQ1048576 FTM2 FSY3:FSY11 FTM12:FTM1048576 GDI2 GCU3:GCU11 GDI12:GDI1048576 GNE2 GMQ3:GMQ11 GNE12:GNE1048576 GXA2 GWM3:GWM11 GXA12:GXA1048576 HGW2 HGI3:HGI11 HGW12:HGW1048576 HQS2 HQE3:HQE11 HQS12:HQS1048576 IAO2 IAA3:IAA11 IAO12:IAO1048576 IKK2 IJW3:IJW11 IKK12:IKK1048576 IUG2 ITS3:ITS11 IUG12:IUG1048576 JEC2 JDO3:JDO11 JEC12:JEC1048576 JNY2 JNK3:JNK11 JNY12:JNY1048576 JXU2 JXG3:JXG11 JXU12:JXU1048576 KHQ2 KHC3:KHC11 KHQ12:KHQ1048576 KRM2 KQY3:KQY11 KRM12:KRM1048576 LBI2 LAU3:LAU11 LBI12:LBI1048576 LLE2 LKQ3:LKQ11 LLE12:LLE1048576 LVA2 LUM3:LUM11 LVA12:LVA1048576 MEW2 MEI3:MEI11 MEW12:MEW1048576 MOS2 MOE3:MOE11 MOS12:MOS1048576 MYO2 MYA3:MYA11 MYO12:MYO1048576 NIK2 NHW3:NHW11 NIK12:NIK1048576 NSG2 NRS3:NRS11 NSG12:NSG1048576 OCC2 OBO3:OBO11 OCC12:OCC1048576 OLY2 OLK3:OLK11 OLY12:OLY1048576 OVU2 OVG3:OVG11 OVU12:OVU1048576 PFQ2 PFC3:PFC11 PFQ12:PFQ1048576 PPM2 POY3:POY11 PPM12:PPM1048576 PZI2 PYU3:PYU11 PZI12:PZI1048576 QJE2 QIQ3:QIQ11 QJE12:QJE1048576 QTA2 QSM3:QSM11 QTA12:QTA1048576 RCW2 RCI3:RCI11 RCW12:RCW1048576 RMS2 RME3:RME11 RMS12:RMS1048576 RWO2 RWA3:RWA11 RWO12:RWO1048576 SGK2 SFW3:SFW11 SGK12:SGK1048576 SQG2 SPS3:SPS11 SQG12:SQG1048576 TAC2 SZO3:SZO11 TAC12:TAC1048576 TJY2 TJK3:TJK11 TJY12:TJY1048576 TTU2 TTG3:TTG11 TTU12:TTU1048576 UDQ2 UDC3:UDC11 UDQ12:UDQ1048576 UNM2 UMY3:UMY11 UNM12:UNM1048576 UXI2 UWU3:UWU11 UXI12:UXI1048576 VHE2 VGQ3:VGQ11 VHE12:VHE1048576 VRA2 VQM3:VQM11 VRA12:VRA1048576 WAW2 WAI3:WAI11 WAW12:WAW1048576 WKS2 WKE3:WKE11 WKS12:WKS1048576 WUO2 WUA3:WUA11 WUO12:WUO1048576 IC2 HO3:HO11 IC12:IC1048576 RY2 RK3:RK11">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12:RX1048576 ABT2 ABF3:ABF11 ABT12:ABT1048576 ALP2 ALB3:ALB11 ALP12:ALP1048576 AVL2 AUX3:AUX11 AVL12:AVL1048576 BFH2 BET3:BET11 BFH12:BFH1048576 BPD2 BOP3:BOP11 BPD12:BPD1048576 BYZ2 BYL3:BYL11 BYZ12:BYZ1048576 CIV2 CIH3:CIH11 CIV12:CIV1048576 CSR2 CSD3:CSD11 CSR12:CSR1048576 DCN2 DBZ3:DBZ11 DCN12:DCN1048576 DMJ2 DLV3:DLV11 DMJ12:DMJ1048576 DWF2 DVR3:DVR11 DWF12:DWF1048576 EGB2 EFN3:EFN11 EGB12:EGB1048576 EPX2 EPJ3:EPJ11 EPX12:EPX1048576 EZT2 EZF3:EZF11 EZT12:EZT1048576 FJP2 FJB3:FJB11 FJP12:FJP1048576 FTL2 FSX3:FSX11 FTL12:FTL1048576 GDH2 GCT3:GCT11 GDH12:GDH1048576 GND2 GMP3:GMP11 GND12:GND1048576 GWZ2 GWL3:GWL11 GWZ12:GWZ1048576 HGV2 HGH3:HGH11 HGV12:HGV1048576 HQR2 HQD3:HQD11 HQR12:HQR1048576 IAN2 HZZ3:HZZ11 IAN12:IAN1048576 IKJ2 IJV3:IJV11 IKJ12:IKJ1048576 IUF2 ITR3:ITR11 IUF12:IUF1048576 JEB2 JDN3:JDN11 JEB12:JEB1048576 JNX2 JNJ3:JNJ11 JNX12:JNX1048576 JXT2 JXF3:JXF11 JXT12:JXT1048576 KHP2 KHB3:KHB11 KHP12:KHP1048576 KRL2 KQX3:KQX11 KRL12:KRL1048576 LBH2 LAT3:LAT11 LBH12:LBH1048576 LLD2 LKP3:LKP11 LLD12:LLD1048576 LUZ2 LUL3:LUL11 LUZ12:LUZ1048576 MEV2 MEH3:MEH11 MEV12:MEV1048576 MOR2 MOD3:MOD11 MOR12:MOR1048576 MYN2 MXZ3:MXZ11 MYN12:MYN1048576 NIJ2 NHV3:NHV11 NIJ12:NIJ1048576 NSF2 NRR3:NRR11 NSF12:NSF1048576 OCB2 OBN3:OBN11 OCB12:OCB1048576 OLX2 OLJ3:OLJ11 OLX12:OLX1048576 OVT2 OVF3:OVF11 OVT12:OVT1048576 PFP2 PFB3:PFB11 PFP12:PFP1048576 PPL2 POX3:POX11 PPL12:PPL1048576 PZH2 PYT3:PYT11 PZH12:PZH1048576 QJD2 QIP3:QIP11 QJD12:QJD1048576 QSZ2 QSL3:QSL11 QSZ12:QSZ1048576 RCV2 RCH3:RCH11 RCV12:RCV1048576 RMR2 RMD3:RMD11 RMR12:RMR1048576 RWN2 RVZ3:RVZ11 RWN12:RWN1048576 SGJ2 SFV3:SFV11 SGJ12:SGJ1048576 SQF2 SPR3:SPR11 SQF12:SQF1048576 TAB2 SZN3:SZN11 TAB12:TAB1048576 TJX2 TJJ3:TJJ11 TJX12:TJX1048576 TTT2 TTF3:TTF11 TTT12:TTT1048576 UDP2 UDB3:UDB11 UDP12:UDP1048576 UNL2 UMX3:UMX11 UNL12:UNL1048576 UXH2 UWT3:UWT11 UXH12:UXH1048576 VHD2 VGP3:VGP11 VHD12:VHD1048576 VQZ2 VQL3:VQL11 VQZ12:VQZ1048576 WAV2 WAH3:WAH11 WAV12:WAV1048576 WKR2 WKD3:WKD11 WKR12:WKR1048576 WUN2 WTZ3:WTZ11 WUN12:WUN1048576 IB2 HN3:HN11 IB12:IB1048576 RX2 RJ3:RJ11">
      <formula1>"現代的課題学習,ビジネスライフ,教養・文化,国際交流・語学,情報処理・情報通信,神奈川再発見,スポーツ・健康"</formula1>
    </dataValidation>
    <dataValidation type="list" allowBlank="1" showInputMessage="1" showErrorMessage="1" sqref="IA12:IA1048576 RW2 RI3:RI11 RW12:RW1048576 ABS2 ABE3:ABE11 ABS12:ABS1048576 ALO2 ALA3:ALA11 ALO12:ALO1048576 AVK2 AUW3:AUW11 AVK12:AVK1048576 BFG2 BES3:BES11 BFG12:BFG1048576 BPC2 BOO3:BOO11 BPC12:BPC1048576 BYY2 BYK3:BYK11 BYY12:BYY1048576 CIU2 CIG3:CIG11 CIU12:CIU1048576 CSQ2 CSC3:CSC11 CSQ12:CSQ1048576 DCM2 DBY3:DBY11 DCM12:DCM1048576 DMI2 DLU3:DLU11 DMI12:DMI1048576 DWE2 DVQ3:DVQ11 DWE12:DWE1048576 EGA2 EFM3:EFM11 EGA12:EGA1048576 EPW2 EPI3:EPI11 EPW12:EPW1048576 EZS2 EZE3:EZE11 EZS12:EZS1048576 FJO2 FJA3:FJA11 FJO12:FJO1048576 FTK2 FSW3:FSW11 FTK12:FTK1048576 GDG2 GCS3:GCS11 GDG12:GDG1048576 GNC2 GMO3:GMO11 GNC12:GNC1048576 GWY2 GWK3:GWK11 GWY12:GWY1048576 HGU2 HGG3:HGG11 HGU12:HGU1048576 HQQ2 HQC3:HQC11 HQQ12:HQQ1048576 IAM2 HZY3:HZY11 IAM12:IAM1048576 IKI2 IJU3:IJU11 IKI12:IKI1048576 IUE2 ITQ3:ITQ11 IUE12:IUE1048576 JEA2 JDM3:JDM11 JEA12:JEA1048576 JNW2 JNI3:JNI11 JNW12:JNW1048576 JXS2 JXE3:JXE11 JXS12:JXS1048576 KHO2 KHA3:KHA11 KHO12:KHO1048576 KRK2 KQW3:KQW11 KRK12:KRK1048576 LBG2 LAS3:LAS11 LBG12:LBG1048576 LLC2 LKO3:LKO11 LLC12:LLC1048576 LUY2 LUK3:LUK11 LUY12:LUY1048576 MEU2 MEG3:MEG11 MEU12:MEU1048576 MOQ2 MOC3:MOC11 MOQ12:MOQ1048576 MYM2 MXY3:MXY11 MYM12:MYM1048576 NII2 NHU3:NHU11 NII12:NII1048576 NSE2 NRQ3:NRQ11 NSE12:NSE1048576 OCA2 OBM3:OBM11 OCA12:OCA1048576 OLW2 OLI3:OLI11 OLW12:OLW1048576 OVS2 OVE3:OVE11 OVS12:OVS1048576 PFO2 PFA3:PFA11 PFO12:PFO1048576 PPK2 POW3:POW11 PPK12:PPK1048576 PZG2 PYS3:PYS11 PZG12:PZG1048576 QJC2 QIO3:QIO11 QJC12:QJC1048576 QSY2 QSK3:QSK11 QSY12:QSY1048576 RCU2 RCG3:RCG11 RCU12:RCU1048576 RMQ2 RMC3:RMC11 RMQ12:RMQ1048576 RWM2 RVY3:RVY11 RWM12:RWM1048576 SGI2 SFU3:SFU11 SGI12:SGI1048576 SQE2 SPQ3:SPQ11 SQE12:SQE1048576 TAA2 SZM3:SZM11 TAA12:TAA1048576 TJW2 TJI3:TJI11 TJW12:TJW1048576 TTS2 TTE3:TTE11 TTS12:TTS1048576 UDO2 UDA3:UDA11 UDO12:UDO1048576 UNK2 UMW3:UMW11 UNK12:UNK1048576 UXG2 UWS3:UWS11 UXG12:UXG1048576 VHC2 VGO3:VGO11 VHC12:VHC1048576 VQY2 VQK3:VQK11 VQY12:VQY1048576 WAU2 WAG3:WAG11 WAU12:WAU1048576 WKQ2 WKC3:WKC11 WKQ12:WKQ1048576 WUM2 WTY3:WTY11 WUM12:WUM1048576 IA2 HM3:HM11">
      <formula1>"講座,催し物(イベント),講座・催し物,講座・催し物(ボランティア),KSIO(神奈川県広域スポーツ講座･催し物情報)"</formula1>
    </dataValidation>
    <dataValidation type="list" allowBlank="1" showErrorMessage="1" sqref="L11">
      <formula1>"有料,無料,その他"</formula1>
    </dataValidation>
    <dataValidation type="list" allowBlank="1" showErrorMessage="1" sqref="M11">
      <formula1>"要,不要"</formula1>
    </dataValidation>
    <dataValidation type="list" allowBlank="1" showInputMessage="1" showErrorMessage="1" sqref="M3:M10">
      <formula1>"要,不要"</formula1>
    </dataValidation>
    <dataValidation imeMode="disabled" allowBlank="1" showInputMessage="1" showErrorMessage="1" sqref="F10:G10 O8:O10 O3:O6 F3:G8"/>
  </dataValidations>
  <hyperlinks>
    <hyperlink ref="O8" r:id="rId1"/>
    <hyperlink ref="O5" r:id="rId2"/>
    <hyperlink ref="O7"/>
  </hyperlinks>
  <pageMargins left="0.31496062992125984" right="0.31496062992125984" top="0.35433070866141736" bottom="0.15748031496062992" header="0.31496062992125984" footer="0.31496062992125984"/>
  <pageSetup paperSize="9" scale="57" fitToHeight="0" orientation="landscape" r:id="rId3"/>
  <headerFooter alignWithMargins="0"/>
  <extLst>
    <ext xmlns:x14="http://schemas.microsoft.com/office/spreadsheetml/2009/9/main" uri="{CCE6A557-97BC-4b89-ADB6-D9C93CAAB3DF}">
      <x14:dataValidations xmlns:xm="http://schemas.microsoft.com/office/excel/2006/main" count="8">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文スポ総務）.XLSX]別表1コード表'!#REF!</xm:f>
          </x14:formula1>
          <xm:sqref>D10</xm:sqref>
        </x14:dataValidation>
        <x14:dataValidation type="list" allowBlank="1" showErrorMessage="1">
          <x14:formula1>
            <xm:f>'\\kfs01\s4001\04_教育ビジョン・広報グループ\05_かながわ教育ビジョン\03_かながわ教育月間\01_かながわ教育月間\01_かながわ教育月間イベント照会\03_回答\05_大学\[【様式】調査票（フェリス女学院大学）.xlsx]別表1コード表'!#REF!</xm:f>
          </x14:formula1>
          <xm:sqref>D11</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D3</xm:sqref>
        </x14:dataValidation>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D8</xm:sqref>
        </x14:dataValidation>
        <x14:dataValidation type="list" allowBlank="1" showInputMessage="1" showErrorMessage="1">
          <x14:formula1>
            <xm:f>'[01申込【様式】調査票（青少年センター科学部）0706.XLSX]別表1コード表'!#REF!</xm:f>
          </x14:formula1>
          <xm:sqref>D9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08＜修正予定＞【済】小田原市\[03_【様式】調査票（小田原市）.xlsx]別表1コード表'!#REF!</xm:f>
          </x14:formula1>
          <xm:sqref>D4</xm:sqref>
        </x14:dataValidation>
        <x14:dataValidation type="list" allowBlank="1" showInputMessage="1" showErrorMessage="1">
          <x14:formula1>
            <xm:f>'Y:\24_生涯学習課\74 その他\報告関係\R6報告関係\04教育総務課\06令和6年度「かながわ教育月間」の取り組みについて\昨年度（令和５年度の回答）\[03_【様式】調査票（生涯学習課）.xlsx]別表1コード表'!#REF!</xm:f>
          </x14:formula1>
          <xm:sqref>D7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29【済】箱根町\[03_【様式】調査票（箱根町）.xlsx]別表1コード表'!#REF!</xm:f>
          </x14:formula1>
          <xm:sqref>D6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pageSetUpPr fitToPage="1"/>
  </sheetPr>
  <dimension ref="B1:O102"/>
  <sheetViews>
    <sheetView showGridLines="0" view="pageBreakPreview" zoomScale="85" zoomScaleNormal="70" zoomScaleSheetLayoutView="85" workbookViewId="0">
      <selection activeCell="H35" sqref="H35"/>
    </sheetView>
  </sheetViews>
  <sheetFormatPr defaultRowHeight="13.2" x14ac:dyDescent="0.2"/>
  <cols>
    <col min="1" max="1" width="2.21875" style="3" customWidth="1"/>
    <col min="2" max="2" width="16.218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118.2" hidden="1" customHeight="1" thickTop="1" x14ac:dyDescent="0.2">
      <c r="B3" s="43" t="s">
        <v>334</v>
      </c>
      <c r="C3" s="43" t="s">
        <v>296</v>
      </c>
      <c r="D3" s="7" t="s">
        <v>35</v>
      </c>
      <c r="E3" s="43" t="s">
        <v>335</v>
      </c>
      <c r="F3" s="21">
        <v>45590</v>
      </c>
      <c r="G3" s="21">
        <v>45592</v>
      </c>
      <c r="H3" s="43" t="s">
        <v>297</v>
      </c>
      <c r="I3" s="43" t="s">
        <v>336</v>
      </c>
      <c r="J3" s="43" t="s">
        <v>337</v>
      </c>
      <c r="K3" s="43" t="s">
        <v>44</v>
      </c>
      <c r="L3" s="43" t="s">
        <v>34</v>
      </c>
      <c r="M3" s="9" t="s">
        <v>39</v>
      </c>
      <c r="N3" s="43" t="s">
        <v>338</v>
      </c>
      <c r="O3" s="18" t="s">
        <v>339</v>
      </c>
    </row>
    <row r="4" spans="2:15" s="29" customFormat="1" ht="79.8" hidden="1" customHeight="1" x14ac:dyDescent="0.2">
      <c r="B4" s="43" t="s">
        <v>2064</v>
      </c>
      <c r="C4" s="43" t="s">
        <v>1386</v>
      </c>
      <c r="D4" s="7" t="s">
        <v>35</v>
      </c>
      <c r="E4" s="43" t="s">
        <v>1387</v>
      </c>
      <c r="F4" s="23" t="s">
        <v>1388</v>
      </c>
      <c r="G4" s="66" t="s">
        <v>406</v>
      </c>
      <c r="H4" s="43" t="s">
        <v>1389</v>
      </c>
      <c r="I4" s="43" t="s">
        <v>1390</v>
      </c>
      <c r="J4" s="43" t="s">
        <v>1391</v>
      </c>
      <c r="K4" s="43" t="s">
        <v>1392</v>
      </c>
      <c r="L4" s="43" t="s">
        <v>31</v>
      </c>
      <c r="M4" s="9" t="s">
        <v>39</v>
      </c>
      <c r="N4" s="43" t="s">
        <v>1393</v>
      </c>
      <c r="O4" s="67" t="str">
        <f>HYPERLINK("#", "https://www.fujino-art.jp")</f>
        <v>https://www.fujino-art.jp</v>
      </c>
    </row>
    <row r="5" spans="2:15" s="29" customFormat="1" ht="70.8" hidden="1" customHeight="1" x14ac:dyDescent="0.2">
      <c r="B5" s="43" t="s">
        <v>2064</v>
      </c>
      <c r="C5" s="43" t="s">
        <v>229</v>
      </c>
      <c r="D5" s="7" t="s">
        <v>33</v>
      </c>
      <c r="E5" s="43" t="s">
        <v>323</v>
      </c>
      <c r="F5" s="21">
        <v>45552</v>
      </c>
      <c r="G5" s="21">
        <v>45613</v>
      </c>
      <c r="H5" s="43" t="s">
        <v>227</v>
      </c>
      <c r="I5" s="43" t="s">
        <v>51</v>
      </c>
      <c r="J5" s="43" t="s">
        <v>227</v>
      </c>
      <c r="K5" s="43" t="s">
        <v>32</v>
      </c>
      <c r="L5" s="43" t="s">
        <v>34</v>
      </c>
      <c r="M5" s="9" t="s">
        <v>39</v>
      </c>
      <c r="N5" s="43" t="s">
        <v>227</v>
      </c>
      <c r="O5" s="18" t="s">
        <v>230</v>
      </c>
    </row>
    <row r="6" spans="2:15" s="29" customFormat="1" ht="69.599999999999994" hidden="1" customHeight="1" x14ac:dyDescent="0.2">
      <c r="B6" s="43" t="s">
        <v>2064</v>
      </c>
      <c r="C6" s="12" t="s">
        <v>1061</v>
      </c>
      <c r="D6" s="7" t="s">
        <v>33</v>
      </c>
      <c r="E6" s="13" t="s">
        <v>253</v>
      </c>
      <c r="F6" s="21">
        <v>45557</v>
      </c>
      <c r="G6" s="34">
        <v>45557</v>
      </c>
      <c r="H6" s="43" t="s">
        <v>252</v>
      </c>
      <c r="I6" s="43" t="s">
        <v>251</v>
      </c>
      <c r="J6" s="43" t="s">
        <v>246</v>
      </c>
      <c r="K6" s="43" t="s">
        <v>245</v>
      </c>
      <c r="L6" s="43" t="s">
        <v>34</v>
      </c>
      <c r="M6" s="9" t="s">
        <v>30</v>
      </c>
      <c r="N6" s="43" t="s">
        <v>244</v>
      </c>
      <c r="O6" s="18"/>
    </row>
    <row r="7" spans="2:15" s="29" customFormat="1" ht="91.2" hidden="1" customHeight="1" x14ac:dyDescent="0.2">
      <c r="B7" s="43" t="s">
        <v>2064</v>
      </c>
      <c r="C7" s="43" t="s">
        <v>1394</v>
      </c>
      <c r="D7" s="7" t="s">
        <v>33</v>
      </c>
      <c r="E7" s="43" t="s">
        <v>1395</v>
      </c>
      <c r="F7" s="21">
        <v>45563</v>
      </c>
      <c r="G7" s="21">
        <v>45591</v>
      </c>
      <c r="H7" s="43" t="s">
        <v>1396</v>
      </c>
      <c r="I7" s="43" t="s">
        <v>1397</v>
      </c>
      <c r="J7" s="43" t="s">
        <v>1398</v>
      </c>
      <c r="K7" s="43" t="s">
        <v>238</v>
      </c>
      <c r="L7" s="43" t="s">
        <v>31</v>
      </c>
      <c r="M7" s="9" t="s">
        <v>30</v>
      </c>
      <c r="N7" s="43" t="s">
        <v>1399</v>
      </c>
      <c r="O7" s="18" t="s">
        <v>1400</v>
      </c>
    </row>
    <row r="8" spans="2:15" s="29" customFormat="1" ht="67.8" hidden="1" customHeight="1" x14ac:dyDescent="0.2">
      <c r="B8" s="43" t="s">
        <v>2064</v>
      </c>
      <c r="C8" s="43" t="s">
        <v>1401</v>
      </c>
      <c r="D8" s="7" t="s">
        <v>33</v>
      </c>
      <c r="E8" s="43" t="s">
        <v>1402</v>
      </c>
      <c r="F8" s="21">
        <v>45570</v>
      </c>
      <c r="G8" s="21">
        <v>45570</v>
      </c>
      <c r="H8" s="43" t="s">
        <v>1396</v>
      </c>
      <c r="I8" s="43" t="s">
        <v>1397</v>
      </c>
      <c r="J8" s="43" t="s">
        <v>1403</v>
      </c>
      <c r="K8" s="43" t="s">
        <v>238</v>
      </c>
      <c r="L8" s="43" t="s">
        <v>34</v>
      </c>
      <c r="M8" s="9" t="s">
        <v>39</v>
      </c>
      <c r="N8" s="43" t="s">
        <v>1399</v>
      </c>
      <c r="O8" s="18" t="s">
        <v>1400</v>
      </c>
    </row>
    <row r="9" spans="2:15" s="29" customFormat="1" ht="82.2" hidden="1" customHeight="1" x14ac:dyDescent="0.2">
      <c r="B9" s="43" t="s">
        <v>2064</v>
      </c>
      <c r="C9" s="43" t="s">
        <v>298</v>
      </c>
      <c r="D9" s="7" t="s">
        <v>35</v>
      </c>
      <c r="E9" s="43" t="s">
        <v>299</v>
      </c>
      <c r="F9" s="21">
        <v>45577</v>
      </c>
      <c r="G9" s="21">
        <v>45584</v>
      </c>
      <c r="H9" s="43" t="s">
        <v>300</v>
      </c>
      <c r="I9" s="43" t="s">
        <v>340</v>
      </c>
      <c r="J9" s="43" t="s">
        <v>300</v>
      </c>
      <c r="K9" s="43" t="s">
        <v>301</v>
      </c>
      <c r="L9" s="43" t="s">
        <v>31</v>
      </c>
      <c r="M9" s="9" t="s">
        <v>30</v>
      </c>
      <c r="N9" s="43" t="s">
        <v>300</v>
      </c>
      <c r="O9" s="18"/>
    </row>
    <row r="10" spans="2:15" s="29" customFormat="1" ht="93.6" hidden="1" customHeight="1" x14ac:dyDescent="0.2">
      <c r="B10" s="43" t="s">
        <v>2064</v>
      </c>
      <c r="C10" s="43" t="s">
        <v>1404</v>
      </c>
      <c r="D10" s="7" t="s">
        <v>33</v>
      </c>
      <c r="E10" s="43" t="s">
        <v>1405</v>
      </c>
      <c r="F10" s="21">
        <v>45585</v>
      </c>
      <c r="G10" s="21">
        <v>45585</v>
      </c>
      <c r="H10" s="43" t="s">
        <v>1396</v>
      </c>
      <c r="I10" s="43" t="s">
        <v>1397</v>
      </c>
      <c r="J10" s="43" t="s">
        <v>1406</v>
      </c>
      <c r="K10" s="43" t="s">
        <v>238</v>
      </c>
      <c r="L10" s="43" t="s">
        <v>34</v>
      </c>
      <c r="M10" s="9" t="s">
        <v>39</v>
      </c>
      <c r="N10" s="43" t="s">
        <v>1399</v>
      </c>
      <c r="O10" s="18" t="s">
        <v>1400</v>
      </c>
    </row>
    <row r="11" spans="2:15" s="29" customFormat="1" ht="92.4" hidden="1" customHeight="1" x14ac:dyDescent="0.2">
      <c r="B11" s="43" t="s">
        <v>2064</v>
      </c>
      <c r="C11" s="43" t="s">
        <v>353</v>
      </c>
      <c r="D11" s="7" t="s">
        <v>33</v>
      </c>
      <c r="E11" s="43" t="s">
        <v>228</v>
      </c>
      <c r="F11" s="21">
        <v>45585</v>
      </c>
      <c r="G11" s="21">
        <v>45585</v>
      </c>
      <c r="H11" s="43" t="s">
        <v>227</v>
      </c>
      <c r="I11" s="43" t="s">
        <v>51</v>
      </c>
      <c r="J11" s="43" t="s">
        <v>227</v>
      </c>
      <c r="K11" s="43" t="s">
        <v>324</v>
      </c>
      <c r="L11" s="43" t="s">
        <v>34</v>
      </c>
      <c r="M11" s="9" t="s">
        <v>30</v>
      </c>
      <c r="N11" s="43" t="s">
        <v>227</v>
      </c>
      <c r="O11" s="18" t="s">
        <v>230</v>
      </c>
    </row>
    <row r="12" spans="2:15" s="29" customFormat="1" ht="73.8" hidden="1" customHeight="1" x14ac:dyDescent="0.2">
      <c r="B12" s="43" t="s">
        <v>2064</v>
      </c>
      <c r="C12" s="12" t="s">
        <v>328</v>
      </c>
      <c r="D12" s="7" t="s">
        <v>33</v>
      </c>
      <c r="E12" s="13" t="s">
        <v>329</v>
      </c>
      <c r="F12" s="21">
        <v>45592</v>
      </c>
      <c r="G12" s="21">
        <v>45592</v>
      </c>
      <c r="H12" s="43" t="s">
        <v>227</v>
      </c>
      <c r="I12" s="43" t="s">
        <v>51</v>
      </c>
      <c r="J12" s="43" t="s">
        <v>227</v>
      </c>
      <c r="K12" s="43" t="s">
        <v>36</v>
      </c>
      <c r="L12" s="43" t="s">
        <v>34</v>
      </c>
      <c r="M12" s="9" t="s">
        <v>30</v>
      </c>
      <c r="N12" s="43" t="s">
        <v>227</v>
      </c>
      <c r="O12" s="18" t="s">
        <v>230</v>
      </c>
    </row>
    <row r="13" spans="2:15" s="29" customFormat="1" ht="90" hidden="1" customHeight="1" x14ac:dyDescent="0.2">
      <c r="B13" s="43" t="s">
        <v>2064</v>
      </c>
      <c r="C13" s="43" t="s">
        <v>1407</v>
      </c>
      <c r="D13" s="7" t="s">
        <v>33</v>
      </c>
      <c r="E13" s="43" t="s">
        <v>1408</v>
      </c>
      <c r="F13" s="21">
        <v>45594</v>
      </c>
      <c r="G13" s="21">
        <v>45594</v>
      </c>
      <c r="H13" s="43" t="s">
        <v>1396</v>
      </c>
      <c r="I13" s="43" t="s">
        <v>1397</v>
      </c>
      <c r="J13" s="43" t="s">
        <v>1398</v>
      </c>
      <c r="K13" s="43" t="s">
        <v>238</v>
      </c>
      <c r="L13" s="43" t="s">
        <v>34</v>
      </c>
      <c r="M13" s="9" t="s">
        <v>39</v>
      </c>
      <c r="N13" s="43" t="s">
        <v>1409</v>
      </c>
      <c r="O13" s="18" t="s">
        <v>1400</v>
      </c>
    </row>
    <row r="14" spans="2:15" s="29" customFormat="1" ht="103.8" hidden="1" customHeight="1" x14ac:dyDescent="0.2">
      <c r="B14" s="43" t="s">
        <v>2064</v>
      </c>
      <c r="C14" s="43" t="s">
        <v>1410</v>
      </c>
      <c r="D14" s="7" t="s">
        <v>35</v>
      </c>
      <c r="E14" s="43" t="s">
        <v>1411</v>
      </c>
      <c r="F14" s="23" t="s">
        <v>1412</v>
      </c>
      <c r="G14" s="23" t="s">
        <v>1413</v>
      </c>
      <c r="H14" s="43" t="s">
        <v>1389</v>
      </c>
      <c r="I14" s="43" t="s">
        <v>1390</v>
      </c>
      <c r="J14" s="43" t="s">
        <v>1391</v>
      </c>
      <c r="K14" s="43" t="s">
        <v>1392</v>
      </c>
      <c r="L14" s="43" t="s">
        <v>31</v>
      </c>
      <c r="M14" s="9" t="s">
        <v>39</v>
      </c>
      <c r="N14" s="43" t="s">
        <v>1393</v>
      </c>
      <c r="O14" s="67" t="str">
        <f>HYPERLINK("#", "https://www.fujino-art.jp")</f>
        <v>https://www.fujino-art.jp</v>
      </c>
    </row>
    <row r="15" spans="2:15" s="29" customFormat="1" ht="84" hidden="1" customHeight="1" x14ac:dyDescent="0.2">
      <c r="B15" s="43" t="s">
        <v>2064</v>
      </c>
      <c r="C15" s="12" t="s">
        <v>325</v>
      </c>
      <c r="D15" s="7" t="s">
        <v>33</v>
      </c>
      <c r="E15" s="43" t="s">
        <v>326</v>
      </c>
      <c r="F15" s="21">
        <v>45602</v>
      </c>
      <c r="G15" s="21">
        <v>45602</v>
      </c>
      <c r="H15" s="43" t="s">
        <v>227</v>
      </c>
      <c r="I15" s="43" t="s">
        <v>51</v>
      </c>
      <c r="J15" s="43" t="s">
        <v>227</v>
      </c>
      <c r="K15" s="43" t="s">
        <v>327</v>
      </c>
      <c r="L15" s="43" t="s">
        <v>34</v>
      </c>
      <c r="M15" s="9" t="s">
        <v>30</v>
      </c>
      <c r="N15" s="43" t="s">
        <v>227</v>
      </c>
      <c r="O15" s="18" t="s">
        <v>230</v>
      </c>
    </row>
    <row r="16" spans="2:15" s="29" customFormat="1" ht="84.6" hidden="1" customHeight="1" x14ac:dyDescent="0.2">
      <c r="B16" s="43" t="s">
        <v>2064</v>
      </c>
      <c r="C16" s="43" t="s">
        <v>1421</v>
      </c>
      <c r="D16" s="7" t="s">
        <v>35</v>
      </c>
      <c r="E16" s="43" t="s">
        <v>1422</v>
      </c>
      <c r="F16" s="68" t="s">
        <v>1423</v>
      </c>
      <c r="G16" s="68" t="s">
        <v>1424</v>
      </c>
      <c r="H16" s="43" t="s">
        <v>1389</v>
      </c>
      <c r="I16" s="43" t="s">
        <v>1390</v>
      </c>
      <c r="J16" s="43" t="s">
        <v>1425</v>
      </c>
      <c r="K16" s="43" t="s">
        <v>50</v>
      </c>
      <c r="L16" s="43" t="s">
        <v>34</v>
      </c>
      <c r="M16" s="1" t="s">
        <v>42</v>
      </c>
      <c r="N16" s="43" t="s">
        <v>1393</v>
      </c>
      <c r="O16" s="115" t="s">
        <v>1426</v>
      </c>
    </row>
    <row r="17" spans="2:15" s="29" customFormat="1" ht="103.8" hidden="1" customHeight="1" x14ac:dyDescent="0.2">
      <c r="B17" s="43" t="s">
        <v>2064</v>
      </c>
      <c r="C17" s="43" t="s">
        <v>1414</v>
      </c>
      <c r="D17" s="7" t="s">
        <v>40</v>
      </c>
      <c r="E17" s="43" t="s">
        <v>1415</v>
      </c>
      <c r="F17" s="21" t="s">
        <v>1416</v>
      </c>
      <c r="G17" s="21" t="s">
        <v>1416</v>
      </c>
      <c r="H17" s="43" t="s">
        <v>1417</v>
      </c>
      <c r="I17" s="43" t="s">
        <v>1418</v>
      </c>
      <c r="J17" s="43" t="s">
        <v>1419</v>
      </c>
      <c r="K17" s="43" t="s">
        <v>238</v>
      </c>
      <c r="L17" s="43" t="s">
        <v>34</v>
      </c>
      <c r="M17" s="9" t="s">
        <v>30</v>
      </c>
      <c r="N17" s="43" t="s">
        <v>1420</v>
      </c>
      <c r="O17" s="18"/>
    </row>
    <row r="18" spans="2:15" s="29" customFormat="1" ht="87.6" hidden="1" customHeight="1" x14ac:dyDescent="0.2">
      <c r="B18" s="43" t="s">
        <v>2083</v>
      </c>
      <c r="C18" s="12" t="s">
        <v>303</v>
      </c>
      <c r="D18" s="7" t="s">
        <v>33</v>
      </c>
      <c r="E18" s="13" t="s">
        <v>304</v>
      </c>
      <c r="F18" s="21">
        <v>45536</v>
      </c>
      <c r="G18" s="21">
        <v>45620</v>
      </c>
      <c r="H18" s="13" t="s">
        <v>305</v>
      </c>
      <c r="I18" s="43" t="s">
        <v>306</v>
      </c>
      <c r="J18" s="43" t="s">
        <v>246</v>
      </c>
      <c r="K18" s="43" t="s">
        <v>245</v>
      </c>
      <c r="L18" s="43" t="s">
        <v>34</v>
      </c>
      <c r="M18" s="9" t="s">
        <v>39</v>
      </c>
      <c r="N18" s="13" t="s">
        <v>307</v>
      </c>
      <c r="O18" s="18"/>
    </row>
    <row r="19" spans="2:15" s="29" customFormat="1" ht="94.8" hidden="1" customHeight="1" x14ac:dyDescent="0.2">
      <c r="B19" s="43" t="s">
        <v>2083</v>
      </c>
      <c r="C19" s="12" t="s">
        <v>308</v>
      </c>
      <c r="D19" s="7" t="s">
        <v>33</v>
      </c>
      <c r="E19" s="13" t="s">
        <v>309</v>
      </c>
      <c r="F19" s="21">
        <v>45539</v>
      </c>
      <c r="G19" s="21">
        <v>45565</v>
      </c>
      <c r="H19" s="13" t="s">
        <v>342</v>
      </c>
      <c r="I19" s="43" t="s">
        <v>306</v>
      </c>
      <c r="J19" s="43" t="s">
        <v>246</v>
      </c>
      <c r="K19" s="4" t="s">
        <v>1062</v>
      </c>
      <c r="L19" s="43" t="s">
        <v>31</v>
      </c>
      <c r="M19" s="9" t="s">
        <v>30</v>
      </c>
      <c r="N19" s="13" t="s">
        <v>307</v>
      </c>
      <c r="O19" s="18"/>
    </row>
    <row r="20" spans="2:15" s="29" customFormat="1" ht="80.400000000000006" hidden="1" customHeight="1" x14ac:dyDescent="0.2">
      <c r="B20" s="43" t="s">
        <v>2083</v>
      </c>
      <c r="C20" s="43" t="s">
        <v>243</v>
      </c>
      <c r="D20" s="7" t="s">
        <v>33</v>
      </c>
      <c r="E20" s="43" t="s">
        <v>242</v>
      </c>
      <c r="F20" s="23" t="s">
        <v>344</v>
      </c>
      <c r="G20" s="23" t="s">
        <v>345</v>
      </c>
      <c r="H20" s="43" t="s">
        <v>241</v>
      </c>
      <c r="I20" s="43" t="s">
        <v>240</v>
      </c>
      <c r="J20" s="43" t="s">
        <v>239</v>
      </c>
      <c r="K20" s="43" t="s">
        <v>238</v>
      </c>
      <c r="L20" s="43" t="s">
        <v>34</v>
      </c>
      <c r="M20" s="9" t="s">
        <v>39</v>
      </c>
      <c r="N20" s="43" t="s">
        <v>237</v>
      </c>
      <c r="O20" s="18" t="s">
        <v>230</v>
      </c>
    </row>
    <row r="21" spans="2:15" s="29" customFormat="1" ht="80.400000000000006" hidden="1" customHeight="1" x14ac:dyDescent="0.2">
      <c r="B21" s="43" t="s">
        <v>2083</v>
      </c>
      <c r="C21" s="43" t="s">
        <v>1427</v>
      </c>
      <c r="D21" s="7" t="s">
        <v>45</v>
      </c>
      <c r="E21" s="43" t="s">
        <v>1428</v>
      </c>
      <c r="F21" s="21">
        <v>45563</v>
      </c>
      <c r="G21" s="21">
        <v>45563</v>
      </c>
      <c r="H21" s="43" t="s">
        <v>1429</v>
      </c>
      <c r="I21" s="43" t="s">
        <v>1430</v>
      </c>
      <c r="J21" s="43" t="s">
        <v>1246</v>
      </c>
      <c r="K21" s="43" t="s">
        <v>1431</v>
      </c>
      <c r="L21" s="43" t="s">
        <v>34</v>
      </c>
      <c r="M21" s="9" t="s">
        <v>30</v>
      </c>
      <c r="N21" s="43" t="s">
        <v>1248</v>
      </c>
      <c r="O21" s="18" t="s">
        <v>1249</v>
      </c>
    </row>
    <row r="22" spans="2:15" s="29" customFormat="1" ht="123" hidden="1" customHeight="1" x14ac:dyDescent="0.2">
      <c r="B22" s="43" t="s">
        <v>2083</v>
      </c>
      <c r="C22" s="12" t="s">
        <v>310</v>
      </c>
      <c r="D22" s="7" t="s">
        <v>33</v>
      </c>
      <c r="E22" s="13" t="s">
        <v>309</v>
      </c>
      <c r="F22" s="21">
        <v>45569</v>
      </c>
      <c r="G22" s="21">
        <v>45596</v>
      </c>
      <c r="H22" s="13" t="s">
        <v>342</v>
      </c>
      <c r="I22" s="43" t="s">
        <v>306</v>
      </c>
      <c r="J22" s="43" t="s">
        <v>246</v>
      </c>
      <c r="K22" s="4" t="s">
        <v>1062</v>
      </c>
      <c r="L22" s="43" t="s">
        <v>31</v>
      </c>
      <c r="M22" s="9" t="s">
        <v>30</v>
      </c>
      <c r="N22" s="13" t="s">
        <v>307</v>
      </c>
      <c r="O22" s="18"/>
    </row>
    <row r="23" spans="2:15" s="29" customFormat="1" ht="78.599999999999994" hidden="1" customHeight="1" x14ac:dyDescent="0.2">
      <c r="B23" s="43" t="s">
        <v>2083</v>
      </c>
      <c r="C23" s="12" t="s">
        <v>1042</v>
      </c>
      <c r="D23" s="7" t="s">
        <v>33</v>
      </c>
      <c r="E23" s="43" t="s">
        <v>1044</v>
      </c>
      <c r="F23" s="28" t="s">
        <v>1010</v>
      </c>
      <c r="G23" s="28" t="s">
        <v>1010</v>
      </c>
      <c r="H23" s="43" t="s">
        <v>241</v>
      </c>
      <c r="I23" s="43" t="s">
        <v>240</v>
      </c>
      <c r="J23" s="43" t="s">
        <v>239</v>
      </c>
      <c r="K23" s="43" t="s">
        <v>1043</v>
      </c>
      <c r="L23" s="43" t="s">
        <v>34</v>
      </c>
      <c r="M23" s="9" t="s">
        <v>30</v>
      </c>
      <c r="N23" s="43" t="s">
        <v>237</v>
      </c>
      <c r="O23" s="18" t="s">
        <v>230</v>
      </c>
    </row>
    <row r="24" spans="2:15" s="29" customFormat="1" ht="83.4" hidden="1" customHeight="1" x14ac:dyDescent="0.2">
      <c r="B24" s="43" t="s">
        <v>2083</v>
      </c>
      <c r="C24" s="12" t="s">
        <v>311</v>
      </c>
      <c r="D24" s="7" t="s">
        <v>33</v>
      </c>
      <c r="E24" s="13" t="s">
        <v>312</v>
      </c>
      <c r="F24" s="21">
        <v>45584</v>
      </c>
      <c r="G24" s="21">
        <v>45584</v>
      </c>
      <c r="H24" s="13" t="s">
        <v>305</v>
      </c>
      <c r="I24" s="43" t="s">
        <v>306</v>
      </c>
      <c r="J24" s="43" t="s">
        <v>246</v>
      </c>
      <c r="K24" s="43" t="s">
        <v>245</v>
      </c>
      <c r="L24" s="43" t="s">
        <v>34</v>
      </c>
      <c r="M24" s="9" t="s">
        <v>39</v>
      </c>
      <c r="N24" s="13" t="s">
        <v>307</v>
      </c>
      <c r="O24" s="18"/>
    </row>
    <row r="25" spans="2:15" s="29" customFormat="1" ht="119.4" hidden="1" customHeight="1" x14ac:dyDescent="0.2">
      <c r="B25" s="43" t="s">
        <v>2083</v>
      </c>
      <c r="C25" s="16" t="s">
        <v>1063</v>
      </c>
      <c r="D25" s="7" t="s">
        <v>33</v>
      </c>
      <c r="E25" s="13" t="s">
        <v>343</v>
      </c>
      <c r="F25" s="21">
        <v>45591</v>
      </c>
      <c r="G25" s="21">
        <v>45591</v>
      </c>
      <c r="H25" s="13" t="s">
        <v>313</v>
      </c>
      <c r="I25" s="43" t="s">
        <v>306</v>
      </c>
      <c r="J25" s="43" t="s">
        <v>246</v>
      </c>
      <c r="K25" s="4" t="s">
        <v>1064</v>
      </c>
      <c r="L25" s="43" t="s">
        <v>34</v>
      </c>
      <c r="M25" s="9" t="s">
        <v>30</v>
      </c>
      <c r="N25" s="13" t="s">
        <v>307</v>
      </c>
      <c r="O25" s="18"/>
    </row>
    <row r="26" spans="2:15" s="29" customFormat="1" ht="81.599999999999994" hidden="1" customHeight="1" x14ac:dyDescent="0.2">
      <c r="B26" s="43" t="s">
        <v>2083</v>
      </c>
      <c r="C26" s="12" t="s">
        <v>1045</v>
      </c>
      <c r="D26" s="7" t="s">
        <v>33</v>
      </c>
      <c r="E26" s="43" t="s">
        <v>1048</v>
      </c>
      <c r="F26" s="28" t="s">
        <v>1046</v>
      </c>
      <c r="G26" s="28" t="s">
        <v>1046</v>
      </c>
      <c r="H26" s="43" t="s">
        <v>241</v>
      </c>
      <c r="I26" s="43" t="s">
        <v>240</v>
      </c>
      <c r="J26" s="43" t="s">
        <v>239</v>
      </c>
      <c r="K26" s="43" t="s">
        <v>1047</v>
      </c>
      <c r="L26" s="43" t="s">
        <v>34</v>
      </c>
      <c r="M26" s="9" t="s">
        <v>39</v>
      </c>
      <c r="N26" s="43" t="s">
        <v>237</v>
      </c>
      <c r="O26" s="110" t="s">
        <v>230</v>
      </c>
    </row>
    <row r="27" spans="2:15" s="29" customFormat="1" ht="97.2" hidden="1" customHeight="1" x14ac:dyDescent="0.2">
      <c r="B27" s="43" t="s">
        <v>2083</v>
      </c>
      <c r="C27" s="12" t="s">
        <v>314</v>
      </c>
      <c r="D27" s="7" t="s">
        <v>33</v>
      </c>
      <c r="E27" s="13" t="s">
        <v>315</v>
      </c>
      <c r="F27" s="21">
        <v>45600</v>
      </c>
      <c r="G27" s="21">
        <v>45626</v>
      </c>
      <c r="H27" s="13" t="s">
        <v>342</v>
      </c>
      <c r="I27" s="43" t="s">
        <v>306</v>
      </c>
      <c r="J27" s="43" t="s">
        <v>246</v>
      </c>
      <c r="K27" s="4" t="s">
        <v>1062</v>
      </c>
      <c r="L27" s="43" t="s">
        <v>31</v>
      </c>
      <c r="M27" s="9" t="s">
        <v>30</v>
      </c>
      <c r="N27" s="13" t="s">
        <v>307</v>
      </c>
      <c r="O27" s="18"/>
    </row>
    <row r="28" spans="2:15" s="29" customFormat="1" ht="95.4" hidden="1" customHeight="1" x14ac:dyDescent="0.2">
      <c r="B28" s="43" t="s">
        <v>2083</v>
      </c>
      <c r="C28" s="12" t="s">
        <v>1049</v>
      </c>
      <c r="D28" s="7" t="s">
        <v>33</v>
      </c>
      <c r="E28" s="43" t="s">
        <v>1050</v>
      </c>
      <c r="F28" s="28" t="s">
        <v>411</v>
      </c>
      <c r="G28" s="28" t="s">
        <v>411</v>
      </c>
      <c r="H28" s="43" t="s">
        <v>241</v>
      </c>
      <c r="I28" s="43" t="s">
        <v>240</v>
      </c>
      <c r="J28" s="43" t="s">
        <v>239</v>
      </c>
      <c r="K28" s="43" t="s">
        <v>1051</v>
      </c>
      <c r="L28" s="43" t="s">
        <v>34</v>
      </c>
      <c r="M28" s="9" t="s">
        <v>30</v>
      </c>
      <c r="N28" s="43" t="s">
        <v>237</v>
      </c>
      <c r="O28" s="110" t="s">
        <v>230</v>
      </c>
    </row>
    <row r="29" spans="2:15" s="29" customFormat="1" ht="85.2" hidden="1" customHeight="1" x14ac:dyDescent="0.2">
      <c r="B29" s="43" t="s">
        <v>2083</v>
      </c>
      <c r="C29" s="16" t="s">
        <v>1065</v>
      </c>
      <c r="D29" s="7" t="s">
        <v>33</v>
      </c>
      <c r="E29" s="13" t="s">
        <v>316</v>
      </c>
      <c r="F29" s="21">
        <v>45605</v>
      </c>
      <c r="G29" s="21">
        <v>45605</v>
      </c>
      <c r="H29" s="13" t="s">
        <v>317</v>
      </c>
      <c r="I29" s="43" t="s">
        <v>306</v>
      </c>
      <c r="J29" s="43" t="s">
        <v>246</v>
      </c>
      <c r="K29" s="43" t="s">
        <v>245</v>
      </c>
      <c r="L29" s="43" t="s">
        <v>34</v>
      </c>
      <c r="M29" s="9" t="s">
        <v>30</v>
      </c>
      <c r="N29" s="13" t="s">
        <v>307</v>
      </c>
      <c r="O29" s="18"/>
    </row>
    <row r="30" spans="2:15" ht="77.400000000000006" hidden="1" customHeight="1" x14ac:dyDescent="0.2">
      <c r="B30" s="43" t="s">
        <v>2083</v>
      </c>
      <c r="C30" s="109" t="s">
        <v>1066</v>
      </c>
      <c r="D30" s="7" t="s">
        <v>33</v>
      </c>
      <c r="E30" s="43" t="s">
        <v>1053</v>
      </c>
      <c r="F30" s="28" t="s">
        <v>410</v>
      </c>
      <c r="G30" s="28" t="s">
        <v>410</v>
      </c>
      <c r="H30" s="43" t="s">
        <v>241</v>
      </c>
      <c r="I30" s="43" t="s">
        <v>240</v>
      </c>
      <c r="J30" s="43" t="s">
        <v>239</v>
      </c>
      <c r="K30" s="43" t="s">
        <v>1054</v>
      </c>
      <c r="L30" s="43" t="s">
        <v>34</v>
      </c>
      <c r="M30" s="9" t="s">
        <v>39</v>
      </c>
      <c r="N30" s="43" t="s">
        <v>237</v>
      </c>
      <c r="O30" s="110" t="s">
        <v>230</v>
      </c>
    </row>
    <row r="31" spans="2:15" ht="77.400000000000006" hidden="1" customHeight="1" x14ac:dyDescent="0.2">
      <c r="B31" s="43" t="s">
        <v>2083</v>
      </c>
      <c r="C31" s="109" t="s">
        <v>1055</v>
      </c>
      <c r="D31" s="7" t="s">
        <v>33</v>
      </c>
      <c r="E31" s="43" t="s">
        <v>1067</v>
      </c>
      <c r="F31" s="28" t="s">
        <v>410</v>
      </c>
      <c r="G31" s="28" t="s">
        <v>410</v>
      </c>
      <c r="H31" s="43" t="s">
        <v>241</v>
      </c>
      <c r="I31" s="43" t="s">
        <v>240</v>
      </c>
      <c r="J31" s="43" t="s">
        <v>239</v>
      </c>
      <c r="K31" s="43" t="s">
        <v>44</v>
      </c>
      <c r="L31" s="43" t="s">
        <v>34</v>
      </c>
      <c r="M31" s="9" t="s">
        <v>30</v>
      </c>
      <c r="N31" s="43" t="s">
        <v>237</v>
      </c>
      <c r="O31" s="110" t="s">
        <v>230</v>
      </c>
    </row>
    <row r="32" spans="2:15" ht="77.400000000000006" hidden="1" customHeight="1" x14ac:dyDescent="0.2">
      <c r="B32" s="43" t="s">
        <v>2083</v>
      </c>
      <c r="C32" s="12" t="s">
        <v>321</v>
      </c>
      <c r="D32" s="7" t="s">
        <v>33</v>
      </c>
      <c r="E32" s="13" t="s">
        <v>322</v>
      </c>
      <c r="F32" s="23" t="s">
        <v>346</v>
      </c>
      <c r="G32" s="23" t="s">
        <v>346</v>
      </c>
      <c r="H32" s="43" t="s">
        <v>241</v>
      </c>
      <c r="I32" s="43" t="s">
        <v>240</v>
      </c>
      <c r="J32" s="43" t="s">
        <v>239</v>
      </c>
      <c r="K32" s="43" t="s">
        <v>238</v>
      </c>
      <c r="L32" s="43" t="s">
        <v>34</v>
      </c>
      <c r="M32" s="9" t="s">
        <v>30</v>
      </c>
      <c r="N32" s="43" t="s">
        <v>237</v>
      </c>
      <c r="O32" s="18" t="s">
        <v>1052</v>
      </c>
    </row>
    <row r="33" spans="2:15" ht="77.400000000000006" hidden="1" customHeight="1" x14ac:dyDescent="0.2">
      <c r="B33" s="43" t="s">
        <v>2083</v>
      </c>
      <c r="C33" s="43" t="s">
        <v>1432</v>
      </c>
      <c r="D33" s="7" t="s">
        <v>45</v>
      </c>
      <c r="E33" s="43" t="s">
        <v>1433</v>
      </c>
      <c r="F33" s="21">
        <v>45612</v>
      </c>
      <c r="G33" s="21">
        <v>45612</v>
      </c>
      <c r="H33" s="43" t="s">
        <v>1434</v>
      </c>
      <c r="I33" s="43" t="s">
        <v>1435</v>
      </c>
      <c r="J33" s="43" t="s">
        <v>1246</v>
      </c>
      <c r="K33" s="43" t="s">
        <v>1436</v>
      </c>
      <c r="L33" s="43" t="s">
        <v>34</v>
      </c>
      <c r="M33" s="9" t="s">
        <v>39</v>
      </c>
      <c r="N33" s="43" t="s">
        <v>1248</v>
      </c>
      <c r="O33" s="18" t="s">
        <v>1249</v>
      </c>
    </row>
    <row r="34" spans="2:15" ht="99" hidden="1" customHeight="1" x14ac:dyDescent="0.2">
      <c r="B34" s="13" t="s">
        <v>2012</v>
      </c>
      <c r="C34" s="13" t="s">
        <v>2013</v>
      </c>
      <c r="D34" s="13" t="s">
        <v>35</v>
      </c>
      <c r="E34" s="13" t="s">
        <v>2014</v>
      </c>
      <c r="F34" s="34">
        <v>45546</v>
      </c>
      <c r="G34" s="34">
        <v>45570</v>
      </c>
      <c r="H34" s="13" t="s">
        <v>2015</v>
      </c>
      <c r="I34" s="13" t="s">
        <v>2016</v>
      </c>
      <c r="J34" s="13" t="s">
        <v>2017</v>
      </c>
      <c r="K34" s="13" t="s">
        <v>238</v>
      </c>
      <c r="L34" s="13" t="s">
        <v>34</v>
      </c>
      <c r="M34" s="13" t="s">
        <v>39</v>
      </c>
      <c r="N34" s="13" t="s">
        <v>2018</v>
      </c>
      <c r="O34" s="105" t="str">
        <f>HYPERLINK("#", "https://www.joshibi.net/museum/")</f>
        <v>https://www.joshibi.net/museum/</v>
      </c>
    </row>
    <row r="35" spans="2:15" ht="111.6" customHeight="1" thickTop="1" x14ac:dyDescent="0.2">
      <c r="B35" s="43" t="s">
        <v>2065</v>
      </c>
      <c r="C35" s="43" t="s">
        <v>1445</v>
      </c>
      <c r="D35" s="7" t="s">
        <v>35</v>
      </c>
      <c r="E35" s="43" t="s">
        <v>1446</v>
      </c>
      <c r="F35" s="21" t="s">
        <v>1447</v>
      </c>
      <c r="G35" s="21">
        <v>45559</v>
      </c>
      <c r="H35" s="43" t="s">
        <v>1439</v>
      </c>
      <c r="I35" s="43" t="s">
        <v>1440</v>
      </c>
      <c r="J35" s="43" t="s">
        <v>1448</v>
      </c>
      <c r="K35" s="43" t="s">
        <v>1449</v>
      </c>
      <c r="L35" s="43" t="s">
        <v>31</v>
      </c>
      <c r="M35" s="9" t="s">
        <v>30</v>
      </c>
      <c r="N35" s="43" t="s">
        <v>1443</v>
      </c>
      <c r="O35" s="18" t="s">
        <v>1444</v>
      </c>
    </row>
    <row r="36" spans="2:15" ht="111.6" hidden="1" customHeight="1" x14ac:dyDescent="0.2">
      <c r="B36" s="43" t="s">
        <v>2065</v>
      </c>
      <c r="C36" s="43" t="s">
        <v>1450</v>
      </c>
      <c r="D36" s="7" t="s">
        <v>33</v>
      </c>
      <c r="E36" s="43" t="s">
        <v>1451</v>
      </c>
      <c r="F36" s="21" t="s">
        <v>1204</v>
      </c>
      <c r="G36" s="21" t="s">
        <v>1204</v>
      </c>
      <c r="H36" s="43" t="s">
        <v>1439</v>
      </c>
      <c r="I36" s="43" t="s">
        <v>1440</v>
      </c>
      <c r="J36" s="43" t="s">
        <v>1441</v>
      </c>
      <c r="K36" s="43" t="s">
        <v>1442</v>
      </c>
      <c r="L36" s="43" t="s">
        <v>34</v>
      </c>
      <c r="M36" s="9" t="s">
        <v>30</v>
      </c>
      <c r="N36" s="43" t="s">
        <v>1443</v>
      </c>
      <c r="O36" s="18" t="s">
        <v>1444</v>
      </c>
    </row>
    <row r="37" spans="2:15" ht="55.8" hidden="1" customHeight="1" x14ac:dyDescent="0.2">
      <c r="B37" s="43" t="s">
        <v>2065</v>
      </c>
      <c r="C37" s="43" t="s">
        <v>1452</v>
      </c>
      <c r="D37" s="7" t="s">
        <v>47</v>
      </c>
      <c r="E37" s="43" t="s">
        <v>1453</v>
      </c>
      <c r="F37" s="21" t="s">
        <v>369</v>
      </c>
      <c r="G37" s="21" t="s">
        <v>369</v>
      </c>
      <c r="H37" s="43" t="s">
        <v>1439</v>
      </c>
      <c r="I37" s="43" t="s">
        <v>1440</v>
      </c>
      <c r="J37" s="43" t="s">
        <v>1454</v>
      </c>
      <c r="K37" s="43" t="s">
        <v>1455</v>
      </c>
      <c r="L37" s="43" t="s">
        <v>31</v>
      </c>
      <c r="M37" s="9" t="s">
        <v>30</v>
      </c>
      <c r="N37" s="43" t="s">
        <v>1443</v>
      </c>
      <c r="O37" s="18" t="s">
        <v>1444</v>
      </c>
    </row>
    <row r="38" spans="2:15" ht="61.2" hidden="1" customHeight="1" x14ac:dyDescent="0.2">
      <c r="B38" s="43" t="s">
        <v>2065</v>
      </c>
      <c r="C38" s="43" t="s">
        <v>236</v>
      </c>
      <c r="D38" s="7" t="s">
        <v>33</v>
      </c>
      <c r="E38" s="43" t="s">
        <v>347</v>
      </c>
      <c r="F38" s="23" t="s">
        <v>348</v>
      </c>
      <c r="G38" s="23" t="s">
        <v>349</v>
      </c>
      <c r="H38" s="43" t="s">
        <v>234</v>
      </c>
      <c r="I38" s="43" t="s">
        <v>235</v>
      </c>
      <c r="J38" s="43" t="s">
        <v>231</v>
      </c>
      <c r="K38" s="43" t="s">
        <v>32</v>
      </c>
      <c r="L38" s="43" t="s">
        <v>34</v>
      </c>
      <c r="M38" s="9" t="s">
        <v>39</v>
      </c>
      <c r="N38" s="43" t="s">
        <v>231</v>
      </c>
      <c r="O38" s="18" t="s">
        <v>230</v>
      </c>
    </row>
    <row r="39" spans="2:15" ht="61.2" hidden="1" customHeight="1" x14ac:dyDescent="0.2">
      <c r="B39" s="43" t="s">
        <v>2065</v>
      </c>
      <c r="C39" s="43" t="s">
        <v>1437</v>
      </c>
      <c r="D39" s="7" t="s">
        <v>33</v>
      </c>
      <c r="E39" s="43" t="s">
        <v>1456</v>
      </c>
      <c r="F39" s="21" t="s">
        <v>379</v>
      </c>
      <c r="G39" s="21" t="s">
        <v>379</v>
      </c>
      <c r="H39" s="43" t="s">
        <v>1439</v>
      </c>
      <c r="I39" s="43" t="s">
        <v>1440</v>
      </c>
      <c r="J39" s="43" t="s">
        <v>1441</v>
      </c>
      <c r="K39" s="43" t="s">
        <v>1442</v>
      </c>
      <c r="L39" s="43" t="s">
        <v>34</v>
      </c>
      <c r="M39" s="9" t="s">
        <v>30</v>
      </c>
      <c r="N39" s="43" t="s">
        <v>1443</v>
      </c>
      <c r="O39" s="18" t="s">
        <v>1444</v>
      </c>
    </row>
    <row r="40" spans="2:15" ht="79.8" hidden="1" customHeight="1" x14ac:dyDescent="0.2">
      <c r="B40" s="43" t="s">
        <v>2065</v>
      </c>
      <c r="C40" s="12" t="s">
        <v>250</v>
      </c>
      <c r="D40" s="7" t="s">
        <v>33</v>
      </c>
      <c r="E40" s="43" t="s">
        <v>249</v>
      </c>
      <c r="F40" s="21">
        <v>45578</v>
      </c>
      <c r="G40" s="21">
        <v>45578</v>
      </c>
      <c r="H40" s="13" t="s">
        <v>248</v>
      </c>
      <c r="I40" s="43" t="s">
        <v>247</v>
      </c>
      <c r="J40" s="43" t="s">
        <v>246</v>
      </c>
      <c r="K40" s="43" t="s">
        <v>245</v>
      </c>
      <c r="L40" s="43" t="s">
        <v>34</v>
      </c>
      <c r="M40" s="9" t="s">
        <v>39</v>
      </c>
      <c r="N40" s="43" t="s">
        <v>244</v>
      </c>
      <c r="O40" s="18"/>
    </row>
    <row r="41" spans="2:15" ht="61.2" hidden="1" customHeight="1" x14ac:dyDescent="0.2">
      <c r="B41" s="43" t="s">
        <v>2065</v>
      </c>
      <c r="C41" s="12" t="s">
        <v>350</v>
      </c>
      <c r="D41" s="7" t="s">
        <v>33</v>
      </c>
      <c r="E41" s="43" t="s">
        <v>351</v>
      </c>
      <c r="F41" s="23" t="s">
        <v>352</v>
      </c>
      <c r="G41" s="23" t="s">
        <v>352</v>
      </c>
      <c r="H41" s="43" t="s">
        <v>234</v>
      </c>
      <c r="I41" s="43" t="s">
        <v>233</v>
      </c>
      <c r="J41" s="43" t="s">
        <v>231</v>
      </c>
      <c r="K41" s="43" t="s">
        <v>232</v>
      </c>
      <c r="L41" s="43" t="s">
        <v>34</v>
      </c>
      <c r="M41" s="9" t="s">
        <v>39</v>
      </c>
      <c r="N41" s="43" t="s">
        <v>231</v>
      </c>
      <c r="O41" s="18" t="s">
        <v>230</v>
      </c>
    </row>
    <row r="42" spans="2:15" ht="61.2" hidden="1" customHeight="1" x14ac:dyDescent="0.2">
      <c r="B42" s="43" t="s">
        <v>2065</v>
      </c>
      <c r="C42" s="43" t="s">
        <v>1457</v>
      </c>
      <c r="D42" s="7" t="s">
        <v>47</v>
      </c>
      <c r="E42" s="43" t="s">
        <v>1458</v>
      </c>
      <c r="F42" s="21" t="s">
        <v>1235</v>
      </c>
      <c r="G42" s="21" t="s">
        <v>1235</v>
      </c>
      <c r="H42" s="43" t="s">
        <v>1439</v>
      </c>
      <c r="I42" s="43" t="s">
        <v>1440</v>
      </c>
      <c r="J42" s="43" t="s">
        <v>1441</v>
      </c>
      <c r="K42" s="43" t="s">
        <v>1459</v>
      </c>
      <c r="L42" s="43" t="s">
        <v>31</v>
      </c>
      <c r="M42" s="9" t="s">
        <v>30</v>
      </c>
      <c r="N42" s="43" t="s">
        <v>1443</v>
      </c>
      <c r="O42" s="18" t="s">
        <v>1444</v>
      </c>
    </row>
    <row r="43" spans="2:15" ht="61.2" hidden="1" customHeight="1" x14ac:dyDescent="0.2">
      <c r="B43" s="43" t="s">
        <v>2065</v>
      </c>
      <c r="C43" s="43" t="s">
        <v>1460</v>
      </c>
      <c r="D43" s="7" t="s">
        <v>33</v>
      </c>
      <c r="E43" s="43" t="s">
        <v>1461</v>
      </c>
      <c r="F43" s="21" t="s">
        <v>1235</v>
      </c>
      <c r="G43" s="21" t="s">
        <v>1235</v>
      </c>
      <c r="H43" s="43" t="s">
        <v>1439</v>
      </c>
      <c r="I43" s="43" t="s">
        <v>1440</v>
      </c>
      <c r="J43" s="43" t="s">
        <v>1441</v>
      </c>
      <c r="K43" s="43" t="s">
        <v>1462</v>
      </c>
      <c r="L43" s="43" t="s">
        <v>31</v>
      </c>
      <c r="M43" s="9" t="s">
        <v>30</v>
      </c>
      <c r="N43" s="43" t="s">
        <v>1443</v>
      </c>
      <c r="O43" s="18" t="s">
        <v>1444</v>
      </c>
    </row>
    <row r="44" spans="2:15" ht="61.2" hidden="1" customHeight="1" x14ac:dyDescent="0.2">
      <c r="B44" s="43" t="s">
        <v>2065</v>
      </c>
      <c r="C44" s="43" t="s">
        <v>1450</v>
      </c>
      <c r="D44" s="7" t="s">
        <v>33</v>
      </c>
      <c r="E44" s="43" t="s">
        <v>1451</v>
      </c>
      <c r="F44" s="21" t="s">
        <v>331</v>
      </c>
      <c r="G44" s="21" t="s">
        <v>331</v>
      </c>
      <c r="H44" s="43" t="s">
        <v>1439</v>
      </c>
      <c r="I44" s="43" t="s">
        <v>1440</v>
      </c>
      <c r="J44" s="43" t="s">
        <v>1441</v>
      </c>
      <c r="K44" s="43" t="s">
        <v>1442</v>
      </c>
      <c r="L44" s="43" t="s">
        <v>34</v>
      </c>
      <c r="M44" s="9" t="s">
        <v>30</v>
      </c>
      <c r="N44" s="43" t="s">
        <v>1443</v>
      </c>
      <c r="O44" s="18" t="s">
        <v>1444</v>
      </c>
    </row>
    <row r="45" spans="2:15" ht="61.2" hidden="1" customHeight="1" x14ac:dyDescent="0.2">
      <c r="B45" s="43" t="s">
        <v>2065</v>
      </c>
      <c r="C45" s="12" t="s">
        <v>318</v>
      </c>
      <c r="D45" s="7" t="s">
        <v>33</v>
      </c>
      <c r="E45" s="13" t="s">
        <v>319</v>
      </c>
      <c r="F45" s="21">
        <v>45592</v>
      </c>
      <c r="G45" s="21">
        <v>45592</v>
      </c>
      <c r="H45" s="13" t="s">
        <v>320</v>
      </c>
      <c r="I45" s="43" t="s">
        <v>247</v>
      </c>
      <c r="J45" s="43" t="s">
        <v>246</v>
      </c>
      <c r="K45" s="43" t="s">
        <v>245</v>
      </c>
      <c r="L45" s="43" t="s">
        <v>34</v>
      </c>
      <c r="M45" s="9" t="s">
        <v>30</v>
      </c>
      <c r="N45" s="43" t="s">
        <v>244</v>
      </c>
      <c r="O45" s="18"/>
    </row>
    <row r="46" spans="2:15" ht="61.2" hidden="1" customHeight="1" x14ac:dyDescent="0.2">
      <c r="B46" s="43" t="s">
        <v>2065</v>
      </c>
      <c r="C46" s="43" t="s">
        <v>1452</v>
      </c>
      <c r="D46" s="7" t="s">
        <v>47</v>
      </c>
      <c r="E46" s="43" t="s">
        <v>1453</v>
      </c>
      <c r="F46" s="21" t="s">
        <v>380</v>
      </c>
      <c r="G46" s="21" t="s">
        <v>380</v>
      </c>
      <c r="H46" s="43" t="s">
        <v>1439</v>
      </c>
      <c r="I46" s="43" t="s">
        <v>1440</v>
      </c>
      <c r="J46" s="43" t="s">
        <v>1454</v>
      </c>
      <c r="K46" s="43" t="s">
        <v>1455</v>
      </c>
      <c r="L46" s="43" t="s">
        <v>31</v>
      </c>
      <c r="M46" s="9" t="s">
        <v>30</v>
      </c>
      <c r="N46" s="43" t="s">
        <v>1443</v>
      </c>
      <c r="O46" s="18" t="s">
        <v>1444</v>
      </c>
    </row>
    <row r="47" spans="2:15" ht="61.2" hidden="1" customHeight="1" x14ac:dyDescent="0.2">
      <c r="B47" s="43" t="s">
        <v>2065</v>
      </c>
      <c r="C47" s="43" t="s">
        <v>1445</v>
      </c>
      <c r="D47" s="7" t="s">
        <v>35</v>
      </c>
      <c r="E47" s="43" t="s">
        <v>1446</v>
      </c>
      <c r="F47" s="21" t="s">
        <v>380</v>
      </c>
      <c r="G47" s="21" t="s">
        <v>380</v>
      </c>
      <c r="H47" s="43" t="s">
        <v>1439</v>
      </c>
      <c r="I47" s="43" t="s">
        <v>1440</v>
      </c>
      <c r="J47" s="43" t="s">
        <v>1448</v>
      </c>
      <c r="K47" s="43" t="s">
        <v>1449</v>
      </c>
      <c r="L47" s="43" t="s">
        <v>31</v>
      </c>
      <c r="M47" s="9" t="s">
        <v>30</v>
      </c>
      <c r="N47" s="43" t="s">
        <v>1443</v>
      </c>
      <c r="O47" s="18" t="s">
        <v>1444</v>
      </c>
    </row>
    <row r="48" spans="2:15" ht="61.2" hidden="1" customHeight="1" x14ac:dyDescent="0.2">
      <c r="B48" s="43" t="s">
        <v>2065</v>
      </c>
      <c r="C48" s="43" t="s">
        <v>1437</v>
      </c>
      <c r="D48" s="7" t="s">
        <v>33</v>
      </c>
      <c r="E48" s="43" t="s">
        <v>1438</v>
      </c>
      <c r="F48" s="21">
        <v>45605</v>
      </c>
      <c r="G48" s="21">
        <v>45605</v>
      </c>
      <c r="H48" s="43" t="s">
        <v>1439</v>
      </c>
      <c r="I48" s="43" t="s">
        <v>1440</v>
      </c>
      <c r="J48" s="43" t="s">
        <v>1441</v>
      </c>
      <c r="K48" s="43" t="s">
        <v>1442</v>
      </c>
      <c r="L48" s="43" t="s">
        <v>34</v>
      </c>
      <c r="M48" s="9" t="s">
        <v>30</v>
      </c>
      <c r="N48" s="43" t="s">
        <v>1443</v>
      </c>
      <c r="O48" s="18" t="s">
        <v>1444</v>
      </c>
    </row>
    <row r="49" spans="2:15" ht="61.2" hidden="1" customHeight="1" x14ac:dyDescent="0.2">
      <c r="B49" s="43" t="s">
        <v>2065</v>
      </c>
      <c r="C49" s="108" t="s">
        <v>1463</v>
      </c>
      <c r="D49" s="10" t="s">
        <v>47</v>
      </c>
      <c r="E49" s="43" t="s">
        <v>1464</v>
      </c>
      <c r="F49" s="21" t="s">
        <v>381</v>
      </c>
      <c r="G49" s="21" t="s">
        <v>381</v>
      </c>
      <c r="H49" s="43" t="s">
        <v>1439</v>
      </c>
      <c r="I49" s="43" t="s">
        <v>1440</v>
      </c>
      <c r="J49" s="43" t="s">
        <v>1441</v>
      </c>
      <c r="K49" s="43" t="s">
        <v>1442</v>
      </c>
      <c r="L49" s="43" t="s">
        <v>34</v>
      </c>
      <c r="M49" s="9" t="s">
        <v>39</v>
      </c>
      <c r="N49" s="43" t="s">
        <v>1443</v>
      </c>
      <c r="O49" s="18" t="s">
        <v>1444</v>
      </c>
    </row>
    <row r="50" spans="2:15" ht="83.4" hidden="1" customHeight="1" x14ac:dyDescent="0.2">
      <c r="B50" s="43" t="s">
        <v>2065</v>
      </c>
      <c r="C50" s="12" t="s">
        <v>250</v>
      </c>
      <c r="D50" s="7" t="s">
        <v>33</v>
      </c>
      <c r="E50" s="43" t="s">
        <v>249</v>
      </c>
      <c r="F50" s="21">
        <v>45606</v>
      </c>
      <c r="G50" s="21">
        <v>45606</v>
      </c>
      <c r="H50" s="13" t="s">
        <v>248</v>
      </c>
      <c r="I50" s="43" t="s">
        <v>247</v>
      </c>
      <c r="J50" s="43" t="s">
        <v>246</v>
      </c>
      <c r="K50" s="43" t="s">
        <v>245</v>
      </c>
      <c r="L50" s="43" t="s">
        <v>34</v>
      </c>
      <c r="M50" s="9" t="s">
        <v>39</v>
      </c>
      <c r="N50" s="43" t="s">
        <v>244</v>
      </c>
      <c r="O50" s="18"/>
    </row>
    <row r="51" spans="2:15" ht="126" hidden="1" customHeight="1" x14ac:dyDescent="0.2">
      <c r="B51" s="13" t="s">
        <v>2012</v>
      </c>
      <c r="C51" s="33" t="s">
        <v>2019</v>
      </c>
      <c r="D51" s="13" t="s">
        <v>35</v>
      </c>
      <c r="E51" s="13" t="s">
        <v>2020</v>
      </c>
      <c r="F51" s="34">
        <v>45610</v>
      </c>
      <c r="G51" s="34">
        <v>45653</v>
      </c>
      <c r="H51" s="13" t="s">
        <v>2018</v>
      </c>
      <c r="I51" s="13" t="s">
        <v>2016</v>
      </c>
      <c r="J51" s="13" t="s">
        <v>2021</v>
      </c>
      <c r="K51" s="13" t="s">
        <v>238</v>
      </c>
      <c r="L51" s="13" t="s">
        <v>34</v>
      </c>
      <c r="M51" s="13" t="s">
        <v>39</v>
      </c>
      <c r="N51" s="13" t="s">
        <v>2018</v>
      </c>
      <c r="O51" s="51" t="str">
        <f>HYPERLINK("#", "https://www.joshibi.net/museum/")</f>
        <v>https://www.joshibi.net/museum/</v>
      </c>
    </row>
    <row r="52" spans="2:15" ht="132.6" hidden="1" customHeight="1" x14ac:dyDescent="0.2">
      <c r="B52" s="43" t="s">
        <v>2065</v>
      </c>
      <c r="C52" s="114" t="s">
        <v>302</v>
      </c>
      <c r="D52" s="10" t="s">
        <v>33</v>
      </c>
      <c r="E52" s="43" t="s">
        <v>341</v>
      </c>
      <c r="F52" s="21">
        <v>45612</v>
      </c>
      <c r="G52" s="21">
        <v>45612</v>
      </c>
      <c r="H52" s="13" t="s">
        <v>248</v>
      </c>
      <c r="I52" s="43" t="s">
        <v>247</v>
      </c>
      <c r="J52" s="43" t="s">
        <v>246</v>
      </c>
      <c r="K52" s="43" t="s">
        <v>245</v>
      </c>
      <c r="L52" s="43" t="s">
        <v>34</v>
      </c>
      <c r="M52" s="9" t="s">
        <v>39</v>
      </c>
      <c r="N52" s="43" t="s">
        <v>244</v>
      </c>
      <c r="O52" s="95"/>
    </row>
    <row r="53" spans="2:15" hidden="1" x14ac:dyDescent="0.2">
      <c r="B53" s="29"/>
      <c r="C53" s="29"/>
      <c r="D53" s="29"/>
      <c r="E53" s="29"/>
      <c r="F53" s="29"/>
      <c r="G53" s="29"/>
      <c r="H53" s="29"/>
      <c r="I53" s="29"/>
      <c r="J53" s="29"/>
      <c r="K53" s="29"/>
      <c r="L53" s="29"/>
      <c r="M53" s="29"/>
      <c r="N53" s="29"/>
      <c r="O53" s="29"/>
    </row>
    <row r="54" spans="2:15" hidden="1" x14ac:dyDescent="0.2">
      <c r="B54" s="29"/>
      <c r="C54" s="29"/>
      <c r="D54" s="29"/>
      <c r="E54" s="29"/>
      <c r="F54" s="29"/>
      <c r="G54" s="29"/>
      <c r="H54" s="29"/>
      <c r="I54" s="29"/>
      <c r="J54" s="29"/>
      <c r="K54" s="29"/>
      <c r="L54" s="29"/>
      <c r="M54" s="29"/>
      <c r="N54" s="29"/>
      <c r="O54" s="29"/>
    </row>
    <row r="55" spans="2:15" hidden="1" x14ac:dyDescent="0.2">
      <c r="B55" s="29"/>
      <c r="C55" s="29"/>
      <c r="D55" s="29"/>
      <c r="E55" s="29"/>
      <c r="F55" s="29"/>
      <c r="G55" s="29"/>
      <c r="H55" s="29"/>
      <c r="I55" s="29"/>
      <c r="J55" s="29"/>
      <c r="K55" s="29"/>
      <c r="L55" s="29"/>
      <c r="M55" s="29"/>
      <c r="N55" s="29"/>
      <c r="O55" s="29"/>
    </row>
    <row r="56" spans="2:15" hidden="1" x14ac:dyDescent="0.2">
      <c r="B56" s="29"/>
      <c r="C56" s="29"/>
      <c r="D56" s="29"/>
      <c r="E56" s="29"/>
      <c r="F56" s="29"/>
      <c r="G56" s="29"/>
      <c r="H56" s="29"/>
      <c r="I56" s="29"/>
      <c r="J56" s="29"/>
      <c r="K56" s="29"/>
      <c r="L56" s="29"/>
      <c r="M56" s="29"/>
      <c r="N56" s="29"/>
      <c r="O56" s="29"/>
    </row>
    <row r="57" spans="2:15" hidden="1" x14ac:dyDescent="0.2">
      <c r="B57" s="29"/>
      <c r="C57" s="29"/>
      <c r="D57" s="29"/>
      <c r="E57" s="29"/>
      <c r="F57" s="29"/>
      <c r="G57" s="29"/>
      <c r="H57" s="29"/>
      <c r="I57" s="29"/>
      <c r="J57" s="29"/>
      <c r="K57" s="29"/>
      <c r="L57" s="29"/>
      <c r="M57" s="29"/>
      <c r="N57" s="29"/>
      <c r="O57" s="29"/>
    </row>
    <row r="58" spans="2:15" hidden="1" x14ac:dyDescent="0.2">
      <c r="B58" s="29"/>
      <c r="C58" s="29"/>
      <c r="D58" s="29"/>
      <c r="E58" s="29"/>
      <c r="F58" s="29"/>
      <c r="G58" s="29"/>
      <c r="H58" s="29"/>
      <c r="I58" s="29"/>
      <c r="J58" s="29"/>
      <c r="K58" s="29"/>
      <c r="L58" s="29"/>
      <c r="M58" s="29"/>
      <c r="N58" s="29"/>
      <c r="O58" s="29"/>
    </row>
    <row r="59" spans="2:15" hidden="1" x14ac:dyDescent="0.2">
      <c r="B59" s="29"/>
      <c r="C59" s="29"/>
      <c r="D59" s="29"/>
      <c r="E59" s="29"/>
      <c r="F59" s="29"/>
      <c r="G59" s="29"/>
      <c r="H59" s="29"/>
      <c r="I59" s="29"/>
      <c r="J59" s="29"/>
      <c r="K59" s="29"/>
      <c r="L59" s="29"/>
      <c r="M59" s="29"/>
      <c r="N59" s="29"/>
      <c r="O59" s="29"/>
    </row>
    <row r="60" spans="2:15" hidden="1" x14ac:dyDescent="0.2">
      <c r="B60" s="29"/>
      <c r="C60" s="29"/>
      <c r="D60" s="29"/>
      <c r="E60" s="29"/>
      <c r="F60" s="29"/>
      <c r="G60" s="29"/>
      <c r="H60" s="29"/>
      <c r="I60" s="29"/>
      <c r="J60" s="29"/>
      <c r="K60" s="29"/>
      <c r="L60" s="29"/>
      <c r="M60" s="29"/>
      <c r="N60" s="29"/>
      <c r="O60" s="29"/>
    </row>
    <row r="61" spans="2:15" hidden="1" x14ac:dyDescent="0.2">
      <c r="B61" s="29"/>
      <c r="C61" s="29"/>
      <c r="D61" s="29"/>
      <c r="E61" s="29"/>
      <c r="F61" s="29"/>
      <c r="G61" s="29"/>
      <c r="H61" s="29"/>
      <c r="I61" s="29"/>
      <c r="J61" s="29"/>
      <c r="K61" s="29"/>
      <c r="L61" s="29"/>
      <c r="M61" s="29"/>
      <c r="N61" s="29"/>
      <c r="O61" s="29"/>
    </row>
    <row r="62" spans="2:15" hidden="1" x14ac:dyDescent="0.2">
      <c r="B62" s="29"/>
      <c r="C62" s="29"/>
      <c r="D62" s="29"/>
      <c r="E62" s="29"/>
      <c r="F62" s="29"/>
      <c r="G62" s="29"/>
      <c r="H62" s="29"/>
      <c r="I62" s="29"/>
      <c r="J62" s="29"/>
      <c r="K62" s="29"/>
      <c r="L62" s="29"/>
      <c r="M62" s="29"/>
      <c r="N62" s="29"/>
      <c r="O62" s="29"/>
    </row>
    <row r="63" spans="2:15" hidden="1" x14ac:dyDescent="0.2">
      <c r="B63" s="29"/>
      <c r="C63" s="29"/>
      <c r="D63" s="29"/>
      <c r="E63" s="29"/>
      <c r="F63" s="29"/>
      <c r="G63" s="29"/>
      <c r="H63" s="29"/>
      <c r="I63" s="29"/>
      <c r="J63" s="29"/>
      <c r="K63" s="29"/>
      <c r="L63" s="29"/>
      <c r="M63" s="29"/>
      <c r="N63" s="29"/>
      <c r="O63" s="29"/>
    </row>
    <row r="64" spans="2:15" hidden="1" x14ac:dyDescent="0.2">
      <c r="B64" s="29"/>
      <c r="C64" s="29"/>
      <c r="D64" s="29"/>
      <c r="E64" s="29"/>
      <c r="F64" s="29"/>
      <c r="G64" s="29"/>
      <c r="H64" s="29"/>
      <c r="I64" s="29"/>
      <c r="J64" s="29"/>
      <c r="K64" s="29"/>
      <c r="L64" s="29"/>
      <c r="M64" s="29"/>
      <c r="N64" s="29"/>
      <c r="O64" s="29"/>
    </row>
    <row r="65" spans="2:15" hidden="1" x14ac:dyDescent="0.2">
      <c r="B65" s="29"/>
      <c r="C65" s="29"/>
      <c r="D65" s="29"/>
      <c r="E65" s="29"/>
      <c r="F65" s="29"/>
      <c r="G65" s="29"/>
      <c r="H65" s="29"/>
      <c r="I65" s="29"/>
      <c r="J65" s="29"/>
      <c r="K65" s="29"/>
      <c r="L65" s="29"/>
      <c r="M65" s="29"/>
      <c r="N65" s="29"/>
      <c r="O65" s="29"/>
    </row>
    <row r="66" spans="2:15" hidden="1" x14ac:dyDescent="0.2">
      <c r="B66" s="29"/>
      <c r="C66" s="29"/>
      <c r="D66" s="29"/>
      <c r="E66" s="29"/>
      <c r="F66" s="29"/>
      <c r="G66" s="29"/>
      <c r="H66" s="29"/>
      <c r="I66" s="29"/>
      <c r="J66" s="29"/>
      <c r="K66" s="29"/>
      <c r="L66" s="29"/>
      <c r="M66" s="29"/>
      <c r="N66" s="29"/>
      <c r="O66" s="29"/>
    </row>
    <row r="67" spans="2:15" hidden="1" x14ac:dyDescent="0.2">
      <c r="B67" s="29"/>
      <c r="C67" s="29"/>
      <c r="D67" s="29"/>
      <c r="E67" s="29"/>
      <c r="F67" s="29"/>
      <c r="G67" s="29"/>
      <c r="H67" s="29"/>
      <c r="I67" s="29"/>
      <c r="J67" s="29"/>
      <c r="K67" s="29"/>
      <c r="L67" s="29"/>
      <c r="M67" s="29"/>
      <c r="N67" s="29"/>
      <c r="O67" s="29"/>
    </row>
    <row r="68" spans="2:15" hidden="1" x14ac:dyDescent="0.2">
      <c r="B68" s="29"/>
      <c r="C68" s="29"/>
      <c r="D68" s="29"/>
      <c r="E68" s="29"/>
      <c r="F68" s="29"/>
      <c r="G68" s="29"/>
      <c r="H68" s="29"/>
      <c r="I68" s="29"/>
      <c r="J68" s="29"/>
      <c r="K68" s="29"/>
      <c r="L68" s="29"/>
      <c r="M68" s="29"/>
      <c r="N68" s="29"/>
      <c r="O68" s="29"/>
    </row>
    <row r="69" spans="2:15" hidden="1" x14ac:dyDescent="0.2">
      <c r="B69" s="29"/>
      <c r="C69" s="29"/>
      <c r="D69" s="29"/>
      <c r="E69" s="29"/>
      <c r="F69" s="29"/>
      <c r="G69" s="29"/>
      <c r="H69" s="29"/>
      <c r="I69" s="29"/>
      <c r="J69" s="29"/>
      <c r="K69" s="29"/>
      <c r="L69" s="29"/>
      <c r="M69" s="29"/>
      <c r="N69" s="29"/>
      <c r="O69" s="29"/>
    </row>
    <row r="70" spans="2:15" hidden="1" x14ac:dyDescent="0.2">
      <c r="B70" s="29"/>
      <c r="C70" s="29"/>
      <c r="D70" s="29"/>
      <c r="E70" s="29"/>
      <c r="F70" s="29"/>
      <c r="G70" s="29"/>
      <c r="H70" s="29"/>
      <c r="I70" s="29"/>
      <c r="J70" s="29"/>
      <c r="K70" s="29"/>
      <c r="L70" s="29"/>
      <c r="M70" s="29"/>
      <c r="N70" s="29"/>
      <c r="O70" s="29"/>
    </row>
    <row r="71" spans="2:15" hidden="1" x14ac:dyDescent="0.2">
      <c r="B71" s="29"/>
      <c r="C71" s="29"/>
      <c r="D71" s="29"/>
      <c r="E71" s="29"/>
      <c r="F71" s="29"/>
      <c r="G71" s="29"/>
      <c r="H71" s="29"/>
      <c r="I71" s="29"/>
      <c r="J71" s="29"/>
      <c r="K71" s="29"/>
      <c r="L71" s="29"/>
      <c r="M71" s="29"/>
      <c r="N71" s="29"/>
      <c r="O71" s="29"/>
    </row>
    <row r="72" spans="2:15" hidden="1" x14ac:dyDescent="0.2">
      <c r="B72" s="29"/>
      <c r="C72" s="29"/>
      <c r="D72" s="29"/>
      <c r="E72" s="29"/>
      <c r="F72" s="29"/>
      <c r="G72" s="29"/>
      <c r="H72" s="29"/>
      <c r="I72" s="29"/>
      <c r="J72" s="29"/>
      <c r="K72" s="29"/>
      <c r="L72" s="29"/>
      <c r="M72" s="29"/>
      <c r="N72" s="29"/>
      <c r="O72" s="29"/>
    </row>
    <row r="73" spans="2:15" hidden="1" x14ac:dyDescent="0.2">
      <c r="B73" s="29"/>
      <c r="C73" s="29"/>
      <c r="D73" s="29"/>
      <c r="E73" s="29"/>
      <c r="F73" s="29"/>
      <c r="G73" s="29"/>
      <c r="H73" s="29"/>
      <c r="I73" s="29"/>
      <c r="J73" s="29"/>
      <c r="K73" s="29"/>
      <c r="L73" s="29"/>
      <c r="M73" s="29"/>
      <c r="N73" s="29"/>
      <c r="O73" s="29"/>
    </row>
    <row r="74" spans="2:15" hidden="1" x14ac:dyDescent="0.2">
      <c r="B74" s="29"/>
      <c r="C74" s="29"/>
      <c r="D74" s="29"/>
      <c r="E74" s="29"/>
      <c r="F74" s="29"/>
      <c r="G74" s="29"/>
      <c r="H74" s="29"/>
      <c r="I74" s="29"/>
      <c r="J74" s="29"/>
      <c r="K74" s="29"/>
      <c r="L74" s="29"/>
      <c r="M74" s="29"/>
      <c r="N74" s="29"/>
      <c r="O74" s="29"/>
    </row>
    <row r="75" spans="2:15" hidden="1" x14ac:dyDescent="0.2">
      <c r="B75" s="29"/>
      <c r="C75" s="29"/>
      <c r="D75" s="29"/>
      <c r="E75" s="29"/>
      <c r="F75" s="29"/>
      <c r="G75" s="29"/>
      <c r="H75" s="29"/>
      <c r="I75" s="29"/>
      <c r="J75" s="29"/>
      <c r="K75" s="29"/>
      <c r="L75" s="29"/>
      <c r="M75" s="29"/>
      <c r="N75" s="29"/>
      <c r="O75" s="29"/>
    </row>
    <row r="76" spans="2:15" hidden="1" x14ac:dyDescent="0.2">
      <c r="B76" s="29"/>
      <c r="C76" s="29"/>
      <c r="D76" s="29"/>
      <c r="E76" s="29"/>
      <c r="F76" s="29"/>
      <c r="G76" s="29"/>
      <c r="H76" s="29"/>
      <c r="I76" s="29"/>
      <c r="J76" s="29"/>
      <c r="K76" s="29"/>
      <c r="L76" s="29"/>
      <c r="M76" s="29"/>
      <c r="N76" s="29"/>
      <c r="O76" s="29"/>
    </row>
    <row r="77" spans="2:15" hidden="1" x14ac:dyDescent="0.2">
      <c r="B77" s="29"/>
      <c r="C77" s="29"/>
      <c r="D77" s="29"/>
      <c r="E77" s="29"/>
      <c r="F77" s="29"/>
      <c r="G77" s="29"/>
      <c r="H77" s="29"/>
      <c r="I77" s="29"/>
      <c r="J77" s="29"/>
      <c r="K77" s="29"/>
      <c r="L77" s="29"/>
      <c r="M77" s="29"/>
      <c r="N77" s="29"/>
      <c r="O77" s="29"/>
    </row>
    <row r="78" spans="2:15" hidden="1" x14ac:dyDescent="0.2">
      <c r="B78" s="29"/>
      <c r="C78" s="29"/>
      <c r="D78" s="29"/>
      <c r="E78" s="29"/>
      <c r="F78" s="29"/>
      <c r="G78" s="29"/>
      <c r="H78" s="29"/>
      <c r="I78" s="29"/>
      <c r="J78" s="29"/>
      <c r="K78" s="29"/>
      <c r="L78" s="29"/>
      <c r="M78" s="29"/>
      <c r="N78" s="29"/>
      <c r="O78" s="29"/>
    </row>
    <row r="79" spans="2:15" hidden="1" x14ac:dyDescent="0.2">
      <c r="B79" s="29"/>
      <c r="C79" s="29"/>
      <c r="D79" s="29"/>
      <c r="E79" s="29"/>
      <c r="F79" s="29"/>
      <c r="G79" s="29"/>
      <c r="H79" s="29"/>
      <c r="I79" s="29"/>
      <c r="J79" s="29"/>
      <c r="K79" s="29"/>
      <c r="L79" s="29"/>
      <c r="M79" s="29"/>
      <c r="N79" s="29"/>
      <c r="O79" s="29"/>
    </row>
    <row r="80" spans="2:15" hidden="1" x14ac:dyDescent="0.2">
      <c r="F80" s="3"/>
      <c r="G80" s="3"/>
    </row>
    <row r="81" spans="6:7" hidden="1" x14ac:dyDescent="0.2">
      <c r="F81" s="3"/>
      <c r="G81" s="3"/>
    </row>
    <row r="82" spans="6:7" hidden="1" x14ac:dyDescent="0.2">
      <c r="F82" s="3"/>
      <c r="G82" s="3"/>
    </row>
    <row r="83" spans="6:7" hidden="1" x14ac:dyDescent="0.2">
      <c r="F83" s="3"/>
      <c r="G83" s="3"/>
    </row>
    <row r="84" spans="6:7" hidden="1" x14ac:dyDescent="0.2">
      <c r="F84" s="3"/>
      <c r="G84" s="3"/>
    </row>
    <row r="85" spans="6:7" hidden="1" x14ac:dyDescent="0.2">
      <c r="F85" s="3"/>
      <c r="G85" s="3"/>
    </row>
    <row r="86" spans="6:7" hidden="1" x14ac:dyDescent="0.2">
      <c r="F86" s="3"/>
      <c r="G86" s="3"/>
    </row>
    <row r="87" spans="6:7" hidden="1" x14ac:dyDescent="0.2">
      <c r="F87" s="3"/>
      <c r="G87" s="3"/>
    </row>
    <row r="88" spans="6:7" hidden="1" x14ac:dyDescent="0.2">
      <c r="F88" s="3"/>
      <c r="G88" s="3"/>
    </row>
    <row r="89" spans="6:7" hidden="1" x14ac:dyDescent="0.2">
      <c r="F89" s="3"/>
      <c r="G89" s="3"/>
    </row>
    <row r="90" spans="6:7" hidden="1" x14ac:dyDescent="0.2">
      <c r="F90" s="3"/>
      <c r="G90" s="3"/>
    </row>
    <row r="91" spans="6:7" hidden="1" x14ac:dyDescent="0.2">
      <c r="F91" s="3"/>
      <c r="G91" s="3"/>
    </row>
    <row r="92" spans="6:7" hidden="1" x14ac:dyDescent="0.2">
      <c r="F92" s="3"/>
      <c r="G92" s="3"/>
    </row>
    <row r="93" spans="6:7" hidden="1" x14ac:dyDescent="0.2">
      <c r="F93" s="3"/>
      <c r="G93" s="3"/>
    </row>
    <row r="94" spans="6:7" hidden="1" x14ac:dyDescent="0.2">
      <c r="F94" s="3"/>
      <c r="G94" s="3"/>
    </row>
    <row r="95" spans="6:7" hidden="1" x14ac:dyDescent="0.2">
      <c r="F95" s="3"/>
      <c r="G95" s="3"/>
    </row>
    <row r="96" spans="6:7" hidden="1" x14ac:dyDescent="0.2">
      <c r="F96" s="3"/>
      <c r="G96" s="3"/>
    </row>
    <row r="97" spans="6:7" hidden="1" x14ac:dyDescent="0.2">
      <c r="F97" s="3"/>
      <c r="G97" s="3"/>
    </row>
    <row r="98" spans="6:7" hidden="1" x14ac:dyDescent="0.2">
      <c r="F98" s="3"/>
      <c r="G98" s="3"/>
    </row>
    <row r="99" spans="6:7" hidden="1" x14ac:dyDescent="0.2">
      <c r="F99" s="3"/>
      <c r="G99" s="3"/>
    </row>
    <row r="100" spans="6:7" hidden="1" x14ac:dyDescent="0.2">
      <c r="F100" s="3"/>
      <c r="G100" s="3"/>
    </row>
    <row r="101" spans="6:7" hidden="1" x14ac:dyDescent="0.2">
      <c r="F101" s="3"/>
      <c r="G101" s="3"/>
    </row>
    <row r="102" spans="6:7" hidden="1" x14ac:dyDescent="0.2">
      <c r="F102" s="3"/>
      <c r="G102" s="3"/>
    </row>
  </sheetData>
  <sheetProtection insertRows="0" insertHyperlinks="0" deleteRows="0" sort="0" autoFilter="0"/>
  <autoFilter ref="B2:O102">
    <filterColumn colId="5">
      <filters>
        <filter val="2023/9/24"/>
      </filters>
    </filterColumn>
  </autoFilter>
  <mergeCells count="1">
    <mergeCell ref="B1:O1"/>
  </mergeCells>
  <phoneticPr fontId="2"/>
  <dataValidations count="9">
    <dataValidation type="list" allowBlank="1" showInputMessage="1" showErrorMessage="1" sqref="DCQ18 DMM18 DWI18 EGE18 EQA18 EZW18 FJS18 FTO18 GDK18 GNG18 GXC18 HGY18 HQU18 IAQ18 IKM18 IUI18 JEE18 JOA18 JXW18 KHS18 KRO18 LBK18 LLG18 LVC18 MEY18 MOU18 MYQ18 NIM18 NSI18 OCE18 OMA18 OVW18 PFS18 PPO18 PZK18 QJG18 QTC18 RCY18 RMU18 RWQ18 SGM18 SQI18 TAE18 TKA18 TTW18 UDS18 UNO18 UXK18 VHG18 VRC18 WAY18 WKU18 WUQ18 IE18 SA18 ABW18 ALS18 AVO18 BFK18 BPG18 BZC18 CIY18 CSU18 CSU20 DCQ20 DMM20 DWI20 EGE20 EQA20 EZW20 FJS20 FTO20 GDK20 GNG20 GXC20 HGY20 HQU20 IAQ20 IKM20 IUI20 JEE20 JOA20 JXW20 KHS20 KRO20 LBK20 LLG20 LVC20 MEY20 MOU20 MYQ20 NIM20 NSI20 OCE20 OMA20 OVW20 PFS20 PPO20 PZK20 QJG20 QTC20 RCY20 RMU20 RWQ20 SGM20 SQI20 TAE20 TKA20 TTW20 UDS20 UNO20 UXK20 VHG20 VRC20 WAY20 WKU20 WUQ20 IE20 SA20 ABW20 ALS20 AVO20 BFK20 BPG20 BZC20 CIY20 L103:L1048576 DMM3:DMM16 DNA2 DWI3:DWI16 DWW2 EGE3:EGE16 EGS2 EQA3:EQA16 EQO2 EZW3:EZW16 FAK2 FJS3:FJS16 FKG2 FTO3:FTO16 FUC2 GDK3:GDK16 GDY2 GNG3:GNG16 GNU2 GXC3:GXC16 GXQ2 HGY3:HGY16 HHM2 HQU3:HQU16 HRI2 IAQ3:IAQ16 IBE2 IKM3:IKM16 ILA2 IUI3:IUI16 IUW2 JEE3:JEE16 JES2 JOA3:JOA16 JOO2 JXW3:JXW16 JYK2 KHS3:KHS16 KIG2 KRO3:KRO16 KSC2 LBK3:LBK16 LBY2 LLG3:LLG16 LLU2 LVC3:LVC16 LVQ2 MEY3:MEY16 MFM2 MOU3:MOU16 MPI2 MYQ3:MYQ16 MZE2 NIM3:NIM16 NJA2 NSI3:NSI16 NSW2 OCE3:OCE16 OCS2 OMA3:OMA16 OMO2 OVW3:OVW16 OWK2 PFS3:PFS16 PGG2 PPO3:PPO16 PQC2 PZK3:PZK16 PZY2 QJG3:QJG16 QJU2 QTC3:QTC16 QTQ2 RCY3:RCY16 RDM2 RMU3:RMU16 RNI2 RWQ3:RWQ16 RXE2 SGM3:SGM16 SHA2 SQI3:SQI16 SQW2 TAE3:TAE16 TAS2 TKA3:TKA16 TKO2 TTW3:TTW16 TUK2 UDS3:UDS16 UEG2 UNO3:UNO16 UOC2 UXK3:UXK16 UXY2 VHG3:VHG16 VHU2 VRC3:VRC16 VRQ2 WAY3:WAY16 WBM2 WKU3:WKU16 WLI2 WUQ3:WUQ16 WVE2 IE3:IE16 IS2 SA3:SA16 SO2 ABW3:ABW16 ACK2 ALS3:ALS16 AMG2 AVO3:AVO16 AWC2 BFK3:BFK16 BFY2 BPG3:BPG16 BPU2 BZC3:BZC16 BZQ2 CIY3:CIY16 CJM2 CSU3:CSU16 CTI2 DCQ3:DCQ16 DDE2 WUQ23:WUQ52 WVE53:WVE1048576 IE23:IE52 IS53:IS1048576 SA23:SA52 SO53:SO1048576 ABW23:ABW52 ACK53:ACK1048576 ALS23:ALS52 AMG53:AMG1048576 AVO23:AVO52 AWC53:AWC1048576 BFK23:BFK52 BFY53:BFY1048576 BPG23:BPG52 BPU53:BPU1048576 BZC23:BZC52 BZQ53:BZQ1048576 CIY23:CIY52 CJM53:CJM1048576 CSU23:CSU52 CTI53:CTI1048576 DCQ23:DCQ52 DDE53:DDE1048576 DMM23:DMM52 DNA53:DNA1048576 DWI23:DWI52 DWW53:DWW1048576 EGE23:EGE52 EGS53:EGS1048576 EQA23:EQA52 EQO53:EQO1048576 EZW23:EZW52 FAK53:FAK1048576 FJS23:FJS52 FKG53:FKG1048576 FTO23:FTO52 FUC53:FUC1048576 GDK23:GDK52 GDY53:GDY1048576 GNG23:GNG52 GNU53:GNU1048576 GXC23:GXC52 GXQ53:GXQ1048576 HGY23:HGY52 HHM53:HHM1048576 HQU23:HQU52 HRI53:HRI1048576 IAQ23:IAQ52 IBE53:IBE1048576 IKM23:IKM52 ILA53:ILA1048576 IUI23:IUI52 IUW53:IUW1048576 JEE23:JEE52 JES53:JES1048576 JOA23:JOA52 JOO53:JOO1048576 JXW23:JXW52 JYK53:JYK1048576 KHS23:KHS52 KIG53:KIG1048576 KRO23:KRO52 KSC53:KSC1048576 LBK23:LBK52 LBY53:LBY1048576 LLG23:LLG52 LLU53:LLU1048576 LVC23:LVC52 LVQ53:LVQ1048576 MEY23:MEY52 MFM53:MFM1048576 MOU23:MOU52 MPI53:MPI1048576 MYQ23:MYQ52 MZE53:MZE1048576 NIM23:NIM52 NJA53:NJA1048576 NSI23:NSI52 NSW53:NSW1048576 OCE23:OCE52 OCS53:OCS1048576 OMA23:OMA52 OMO53:OMO1048576 OVW23:OVW52 OWK53:OWK1048576 PFS23:PFS52 PGG53:PGG1048576 PPO23:PPO52 PQC53:PQC1048576 PZK23:PZK52 PZY53:PZY1048576 QJG23:QJG52 QJU53:QJU1048576 QTC23:QTC52 QTQ53:QTQ1048576 RCY23:RCY52 RDM53:RDM1048576 RMU23:RMU52 RNI53:RNI1048576 RWQ23:RWQ52 RXE53:RXE1048576 SGM23:SGM52 SHA53:SHA1048576 SQI23:SQI52 SQW53:SQW1048576 TAE23:TAE52 TAS53:TAS1048576 TKA23:TKA52 TKO53:TKO1048576 TTW23:TTW52 TUK53:TUK1048576 UDS23:UDS52 UEG53:UEG1048576 UNO23:UNO52 UOC53:UOC1048576 UXK23:UXK52 UXY53:UXY1048576 VHG23:VHG52 VHU53:VHU1048576 VRC23:VRC52 VRQ53:VRQ1048576 WAY23:WAY52 WBM53:WBM1048576 WKU23:WKU52 WLI53:WLI1048576 L3:L52">
      <formula1>"有料,無料,その他"</formula1>
    </dataValidation>
    <dataValidation type="list" allowBlank="1" showInputMessage="1" showErrorMessage="1" sqref="CSQ18 DCM18 DMI18 DWE18 EGA18 EPW18 EZS18 FJO18 FTK18 GDG18 GNC18 GWY18 HGU18 HQQ18 IAM18 IKI18 IUE18 JEA18 JNW18 JXS18 KHO18 KRK18 LBG18 LLC18 LUY18 MEU18 MOQ18 MYM18 NII18 NSE18 OCA18 OLW18 OVS18 PFO18 PPK18 PZG18 QJC18 QSY18 RCU18 RMQ18 RWM18 SGI18 SQE18 TAA18 TJW18 TTS18 UDO18 UNK18 UXG18 VHC18 VQY18 WAU18 WKQ18 WUM18 IA18 RW18 ABS18 ALO18 AVK18 BFG18 BPC18 BYY18 CIU18 CIU20 CSQ20 DCM20 DMI20 DWE20 EGA20 EPW20 EZS20 FJO20 FTK20 GDG20 GNC20 GWY20 HGU20 HQQ20 IAM20 IKI20 IUE20 JEA20 JNW20 JXS20 KHO20 KRK20 LBG20 LLC20 LUY20 MEU20 MOQ20 MYM20 NII20 NSE20 OCA20 OLW20 OVS20 PFO20 PPK20 PZG20 QJC20 QSY20 RCU20 RMQ20 RWM20 SGI20 SQE20 TAA20 TJW20 TTS20 UDO20 UNK20 UXG20 VHC20 VQY20 WAU20 WKQ20 WUM20 IA20 RW20 ABS20 ALO20 AVK20 BFG20 BPC20 BYY20 DCM3:DCM16 DDA2 DMI3:DMI16 DMW2 DWE3:DWE16 DWS2 EGA3:EGA16 EGO2 EPW3:EPW16 EQK2 EZS3:EZS16 FAG2 FJO3:FJO16 FKC2 FTK3:FTK16 FTY2 GDG3:GDG16 GDU2 GNC3:GNC16 GNQ2 GWY3:GWY16 GXM2 HGU3:HGU16 HHI2 HQQ3:HQQ16 HRE2 IAM3:IAM16 IBA2 IKI3:IKI16 IKW2 IUE3:IUE16 IUS2 JEA3:JEA16 JEO2 JNW3:JNW16 JOK2 JXS3:JXS16 JYG2 KHO3:KHO16 KIC2 KRK3:KRK16 KRY2 LBG3:LBG16 LBU2 LLC3:LLC16 LLQ2 LUY3:LUY16 LVM2 MEU3:MEU16 MFI2 MOQ3:MOQ16 MPE2 MYM3:MYM16 MZA2 NII3:NII16 NIW2 NSE3:NSE16 NSS2 OCA3:OCA16 OCO2 OLW3:OLW16 OMK2 OVS3:OVS16 OWG2 PFO3:PFO16 PGC2 PPK3:PPK16 PPY2 PZG3:PZG16 PZU2 QJC3:QJC16 QJQ2 QSY3:QSY16 QTM2 RCU3:RCU16 RDI2 RMQ3:RMQ16 RNE2 RWM3:RWM16 RXA2 SGI3:SGI16 SGW2 SQE3:SQE16 SQS2 TAA3:TAA16 TAO2 TJW3:TJW16 TKK2 TTS3:TTS16 TUG2 UDO3:UDO16 UEC2 UNK3:UNK16 UNY2 UXG3:UXG16 UXU2 VHC3:VHC16 VHQ2 VQY3:VQY16 VRM2 WAU3:WAU16 WBI2 WKQ3:WKQ16 WLE2 WUM3:WUM16 WVA2 IA3:IA16 IO2 RW3:RW16 SK2 ABS3:ABS16 ACG2 ALO3:ALO16 AMC2 AVK3:AVK16 AVY2 BFG3:BFG16 BFU2 BPC3:BPC16 BPQ2 BYY3:BYY16 BZM2 CIU3:CIU16 CJI2 CSQ3:CSQ16 CTE2 ABS23:ABS52 ACG53:ACG1048576 ALO23:ALO52 AMC53:AMC1048576 AVK23:AVK52 AVY53:AVY1048576 BFG23:BFG52 BFU53:BFU1048576 BPC23:BPC52 BPQ53:BPQ1048576 BYY23:BYY52 BZM53:BZM1048576 CIU23:CIU52 CJI53:CJI1048576 CSQ23:CSQ52 CTE53:CTE1048576 DCM23:DCM52 DDA53:DDA1048576 DMI23:DMI52 DMW53:DMW1048576 DWE23:DWE52 DWS53:DWS1048576 EGA23:EGA52 EGO53:EGO1048576 EPW23:EPW52 EQK53:EQK1048576 EZS23:EZS52 FAG53:FAG1048576 FJO23:FJO52 FKC53:FKC1048576 FTK23:FTK52 FTY53:FTY1048576 GDG23:GDG52 GDU53:GDU1048576 GNC23:GNC52 GNQ53:GNQ1048576 GWY23:GWY52 GXM53:GXM1048576 HGU23:HGU52 HHI53:HHI1048576 HQQ23:HQQ52 HRE53:HRE1048576 IAM23:IAM52 IBA53:IBA1048576 IKI23:IKI52 IKW53:IKW1048576 IUE23:IUE52 IUS53:IUS1048576 JEA23:JEA52 JEO53:JEO1048576 JNW23:JNW52 JOK53:JOK1048576 JXS23:JXS52 JYG53:JYG1048576 KHO23:KHO52 KIC53:KIC1048576 KRK23:KRK52 KRY53:KRY1048576 LBG23:LBG52 LBU53:LBU1048576 LLC23:LLC52 LLQ53:LLQ1048576 LUY23:LUY52 LVM53:LVM1048576 MEU23:MEU52 MFI53:MFI1048576 MOQ23:MOQ52 MPE53:MPE1048576 MYM23:MYM52 MZA53:MZA1048576 NII23:NII52 NIW53:NIW1048576 NSE23:NSE52 NSS53:NSS1048576 OCA23:OCA52 OCO53:OCO1048576 OLW23:OLW52 OMK53:OMK1048576 OVS23:OVS52 OWG53:OWG1048576 PFO23:PFO52 PGC53:PGC1048576 PPK23:PPK52 PPY53:PPY1048576 PZG23:PZG52 PZU53:PZU1048576 QJC23:QJC52 QJQ53:QJQ1048576 QSY23:QSY52 QTM53:QTM1048576 RCU23:RCU52 RDI53:RDI1048576 RMQ23:RMQ52 RNE53:RNE1048576 RWM23:RWM52 RXA53:RXA1048576 SGI23:SGI52 SGW53:SGW1048576 SQE23:SQE52 SQS53:SQS1048576 TAA23:TAA52 TAO53:TAO1048576 TJW23:TJW52 TKK53:TKK1048576 TTS23:TTS52 TUG53:TUG1048576 UDO23:UDO52 UEC53:UEC1048576 UNK23:UNK52 UNY53:UNY1048576 UXG23:UXG52 UXU53:UXU1048576 VHC23:VHC52 VHQ53:VHQ1048576 VQY23:VQY52 VRM53:VRM1048576 WAU23:WAU52 WBI53:WBI1048576 WKQ23:WKQ52 WLE53:WLE1048576 WUM23:WUM52 WVA53:WVA1048576 IA23:IA52 IO53:IO1048576 RW23:RW52 SK53:SK1048576">
      <formula1>"在住・在勤条件あり,在住・在勤条件なし"</formula1>
    </dataValidation>
    <dataValidation type="list" allowBlank="1" showInputMessage="1" showErrorMessage="1" sqref="CSG18 DCC18 DLY18 DVU18 EFQ18 EPM18 EZI18 FJE18 FTA18 GCW18 GMS18 GWO18 HGK18 HQG18 IAC18 IJY18 ITU18 JDQ18 JNM18 JXI18 KHE18 KRA18 LAW18 LKS18 LUO18 MEK18 MOG18 MYC18 NHY18 NRU18 OBQ18 OLM18 OVI18 PFE18 PPA18 PYW18 QIS18 QSO18 RCK18 RMG18 RWC18 SFY18 SPU18 SZQ18 TJM18 TTI18 UDE18 UNA18 UWW18 VGS18 VQO18 WAK18 WKG18 WUC18 HQ18 RM18 ABI18 ALE18 AVA18 BEW18 BOS18 BYO18 CIK18 CIK20 CSG20 DCC20 DLY20 DVU20 EFQ20 EPM20 EZI20 FJE20 FTA20 GCW20 GMS20 GWO20 HGK20 HQG20 IAC20 IJY20 ITU20 JDQ20 JNM20 JXI20 KHE20 KRA20 LAW20 LKS20 LUO20 MEK20 MOG20 MYC20 NHY20 NRU20 OBQ20 OLM20 OVI20 PFE20 PPA20 PYW20 QIS20 QSO20 RCK20 RMG20 RWC20 SFY20 SPU20 SZQ20 TJM20 TTI20 UDE20 UNA20 UWW20 VGS20 VQO20 WAK20 WKG20 WUC20 HQ20 RM20 ABI20 ALE20 AVA20 BEW20 BOS20 BYO20 DCC3:DCC16 DCQ2 DLY3:DLY16 DMM2 DVU3:DVU16 DWI2 EFQ3:EFQ16 EGE2 EPM3:EPM16 EQA2 EZI3:EZI16 EZW2 FJE3:FJE16 FJS2 FTA3:FTA16 FTO2 GCW3:GCW16 GDK2 GMS3:GMS16 GNG2 GWO3:GWO16 GXC2 HGK3:HGK16 HGY2 HQG3:HQG16 HQU2 IAC3:IAC16 IAQ2 IJY3:IJY16 IKM2 ITU3:ITU16 IUI2 JDQ3:JDQ16 JEE2 JNM3:JNM16 JOA2 JXI3:JXI16 JXW2 KHE3:KHE16 KHS2 KRA3:KRA16 KRO2 LAW3:LAW16 LBK2 LKS3:LKS16 LLG2 LUO3:LUO16 LVC2 MEK3:MEK16 MEY2 MOG3:MOG16 MOU2 MYC3:MYC16 MYQ2 NHY3:NHY16 NIM2 NRU3:NRU16 NSI2 OBQ3:OBQ16 OCE2 OLM3:OLM16 OMA2 OVI3:OVI16 OVW2 PFE3:PFE16 PFS2 PPA3:PPA16 PPO2 PYW3:PYW16 PZK2 QIS3:QIS16 QJG2 QSO3:QSO16 QTC2 RCK3:RCK16 RCY2 RMG3:RMG16 RMU2 RWC3:RWC16 RWQ2 SFY3:SFY16 SGM2 SPU3:SPU16 SQI2 SZQ3:SZQ16 TAE2 TJM3:TJM16 TKA2 TTI3:TTI16 TTW2 UDE3:UDE16 UDS2 UNA3:UNA16 UNO2 UWW3:UWW16 UXK2 VGS3:VGS16 VHG2 VQO3:VQO16 VRC2 WAK3:WAK16 WAY2 WKG3:WKG16 WKU2 WUC3:WUC16 WUQ2 HQ3:HQ16 IE2 RM3:RM16 SA2 ABI3:ABI16 ABW2 ALE3:ALE16 ALS2 AVA3:AVA16 AVO2 BEW3:BEW16 BFK2 BOS3:BOS16 BPG2 BYO3:BYO16 BZC2 CIK3:CIK16 CIY2 CSG3:CSG16 CSU2 ABI23:ABI52 ABW53:ABW1048576 ALE23:ALE52 ALS53:ALS1048576 AVA23:AVA52 AVO53:AVO1048576 BEW23:BEW52 BFK53:BFK1048576 BOS23:BOS52 BPG53:BPG1048576 BYO23:BYO52 BZC53:BZC1048576 CIK23:CIK52 CIY53:CIY1048576 CSG23:CSG52 CSU53:CSU1048576 DCC23:DCC52 DCQ53:DCQ1048576 DLY23:DLY52 DMM53:DMM1048576 DVU23:DVU52 DWI53:DWI1048576 EFQ23:EFQ52 EGE53:EGE1048576 EPM23:EPM52 EQA53:EQA1048576 EZI23:EZI52 EZW53:EZW1048576 FJE23:FJE52 FJS53:FJS1048576 FTA23:FTA52 FTO53:FTO1048576 GCW23:GCW52 GDK53:GDK1048576 GMS23:GMS52 GNG53:GNG1048576 GWO23:GWO52 GXC53:GXC1048576 HGK23:HGK52 HGY53:HGY1048576 HQG23:HQG52 HQU53:HQU1048576 IAC23:IAC52 IAQ53:IAQ1048576 IJY23:IJY52 IKM53:IKM1048576 ITU23:ITU52 IUI53:IUI1048576 JDQ23:JDQ52 JEE53:JEE1048576 JNM23:JNM52 JOA53:JOA1048576 JXI23:JXI52 JXW53:JXW1048576 KHE23:KHE52 KHS53:KHS1048576 KRA23:KRA52 KRO53:KRO1048576 LAW23:LAW52 LBK53:LBK1048576 LKS23:LKS52 LLG53:LLG1048576 LUO23:LUO52 LVC53:LVC1048576 MEK23:MEK52 MEY53:MEY1048576 MOG23:MOG52 MOU53:MOU1048576 MYC23:MYC52 MYQ53:MYQ1048576 NHY23:NHY52 NIM53:NIM1048576 NRU23:NRU52 NSI53:NSI1048576 OBQ23:OBQ52 OCE53:OCE1048576 OLM23:OLM52 OMA53:OMA1048576 OVI23:OVI52 OVW53:OVW1048576 PFE23:PFE52 PFS53:PFS1048576 PPA23:PPA52 PPO53:PPO1048576 PYW23:PYW52 PZK53:PZK1048576 QIS23:QIS52 QJG53:QJG1048576 QSO23:QSO52 QTC53:QTC1048576 RCK23:RCK52 RCY53:RCY1048576 RMG23:RMG52 RMU53:RMU1048576 RWC23:RWC52 RWQ53:RWQ1048576 SFY23:SFY52 SGM53:SGM1048576 SPU23:SPU52 SQI53:SQI1048576 SZQ23:SZQ52 TAE53:TAE1048576 TJM23:TJM52 TKA53:TKA1048576 TTI23:TTI52 TTW53:TTW1048576 UDE23:UDE52 UDS53:UDS1048576 UNA23:UNA52 UNO53:UNO1048576 UWW23:UWW52 UXK53:UXK1048576 VGS23:VGS52 VHG53:VHG1048576 VQO23:VQO52 VRC53:VRC1048576 WAK23:WAK52 WAY53:WAY1048576 WKG23:WKG52 WKU53:WKU1048576 WUC23:WUC52 WUQ53:WUQ1048576 HQ23:HQ52 IE53:IE1048576 RM23:RM52 SA53:SA1048576">
      <formula1>" 県機関,市町村機関,大学・短大,高校,専修・各種学校,カルチャー・センター,その他の機関"</formula1>
    </dataValidation>
    <dataValidation type="list" allowBlank="1" showInputMessage="1" showErrorMessage="1" sqref="CSF18 DCB18 DLX18 DVT18 EFP18 EPL18 EZH18 FJD18 FSZ18 GCV18 GMR18 GWN18 HGJ18 HQF18 IAB18 IJX18 ITT18 JDP18 JNL18 JXH18 KHD18 KQZ18 LAV18 LKR18 LUN18 MEJ18 MOF18 MYB18 NHX18 NRT18 OBP18 OLL18 OVH18 PFD18 POZ18 PYV18 QIR18 QSN18 RCJ18 RMF18 RWB18 SFX18 SPT18 SZP18 TJL18 TTH18 UDD18 UMZ18 UWV18 VGR18 VQN18 WAJ18 WKF18 WUB18 HP18 RL18 ABH18 ALD18 AUZ18 BEV18 BOR18 BYN18 CIJ18 CIJ20 CSF20 DCB20 DLX20 DVT20 EFP20 EPL20 EZH20 FJD20 FSZ20 GCV20 GMR20 GWN20 HGJ20 HQF20 IAB20 IJX20 ITT20 JDP20 JNL20 JXH20 KHD20 KQZ20 LAV20 LKR20 LUN20 MEJ20 MOF20 MYB20 NHX20 NRT20 OBP20 OLL20 OVH20 PFD20 POZ20 PYV20 QIR20 QSN20 RCJ20 RMF20 RWB20 SFX20 SPT20 SZP20 TJL20 TTH20 UDD20 UMZ20 UWV20 VGR20 VQN20 WAJ20 WKF20 WUB20 HP20 RL20 ABH20 ALD20 AUZ20 BEV20 BOR20 BYN20 DCB3:DCB16 DCP2 DLX3:DLX16 DML2 DVT3:DVT16 DWH2 EFP3:EFP16 EGD2 EPL3:EPL16 EPZ2 EZH3:EZH16 EZV2 FJD3:FJD16 FJR2 FSZ3:FSZ16 FTN2 GCV3:GCV16 GDJ2 GMR3:GMR16 GNF2 GWN3:GWN16 GXB2 HGJ3:HGJ16 HGX2 HQF3:HQF16 HQT2 IAB3:IAB16 IAP2 IJX3:IJX16 IKL2 ITT3:ITT16 IUH2 JDP3:JDP16 JED2 JNL3:JNL16 JNZ2 JXH3:JXH16 JXV2 KHD3:KHD16 KHR2 KQZ3:KQZ16 KRN2 LAV3:LAV16 LBJ2 LKR3:LKR16 LLF2 LUN3:LUN16 LVB2 MEJ3:MEJ16 MEX2 MOF3:MOF16 MOT2 MYB3:MYB16 MYP2 NHX3:NHX16 NIL2 NRT3:NRT16 NSH2 OBP3:OBP16 OCD2 OLL3:OLL16 OLZ2 OVH3:OVH16 OVV2 PFD3:PFD16 PFR2 POZ3:POZ16 PPN2 PYV3:PYV16 PZJ2 QIR3:QIR16 QJF2 QSN3:QSN16 QTB2 RCJ3:RCJ16 RCX2 RMF3:RMF16 RMT2 RWB3:RWB16 RWP2 SFX3:SFX16 SGL2 SPT3:SPT16 SQH2 SZP3:SZP16 TAD2 TJL3:TJL16 TJZ2 TTH3:TTH16 TTV2 UDD3:UDD16 UDR2 UMZ3:UMZ16 UNN2 UWV3:UWV16 UXJ2 VGR3:VGR16 VHF2 VQN3:VQN16 VRB2 WAJ3:WAJ16 WAX2 WKF3:WKF16 WKT2 WUB3:WUB16 WUP2 HP3:HP16 ID2 RL3:RL16 RZ2 ABH3:ABH16 ABV2 ALD3:ALD16 ALR2 AUZ3:AUZ16 AVN2 BEV3:BEV16 BFJ2 BOR3:BOR16 BPF2 BYN3:BYN16 BZB2 CIJ3:CIJ16 CIX2 CSF3:CSF16 CST2 ABH23:ABH52 ABV53:ABV1048576 ALD23:ALD52 ALR53:ALR1048576 AUZ23:AUZ52 AVN53:AVN1048576 BEV23:BEV52 BFJ53:BFJ1048576 BOR23:BOR52 BPF53:BPF1048576 BYN23:BYN52 BZB53:BZB1048576 CIJ23:CIJ52 CIX53:CIX1048576 CSF23:CSF52 CST53:CST1048576 DCB23:DCB52 DCP53:DCP1048576 DLX23:DLX52 DML53:DML1048576 DVT23:DVT52 DWH53:DWH1048576 EFP23:EFP52 EGD53:EGD1048576 EPL23:EPL52 EPZ53:EPZ1048576 EZH23:EZH52 EZV53:EZV1048576 FJD23:FJD52 FJR53:FJR1048576 FSZ23:FSZ52 FTN53:FTN1048576 GCV23:GCV52 GDJ53:GDJ1048576 GMR23:GMR52 GNF53:GNF1048576 GWN23:GWN52 GXB53:GXB1048576 HGJ23:HGJ52 HGX53:HGX1048576 HQF23:HQF52 HQT53:HQT1048576 IAB23:IAB52 IAP53:IAP1048576 IJX23:IJX52 IKL53:IKL1048576 ITT23:ITT52 IUH53:IUH1048576 JDP23:JDP52 JED53:JED1048576 JNL23:JNL52 JNZ53:JNZ1048576 JXH23:JXH52 JXV53:JXV1048576 KHD23:KHD52 KHR53:KHR1048576 KQZ23:KQZ52 KRN53:KRN1048576 LAV23:LAV52 LBJ53:LBJ1048576 LKR23:LKR52 LLF53:LLF1048576 LUN23:LUN52 LVB53:LVB1048576 MEJ23:MEJ52 MEX53:MEX1048576 MOF23:MOF52 MOT53:MOT1048576 MYB23:MYB52 MYP53:MYP1048576 NHX23:NHX52 NIL53:NIL1048576 NRT23:NRT52 NSH53:NSH1048576 OBP23:OBP52 OCD53:OCD1048576 OLL23:OLL52 OLZ53:OLZ1048576 OVH23:OVH52 OVV53:OVV1048576 PFD23:PFD52 PFR53:PFR1048576 POZ23:POZ52 PPN53:PPN1048576 PYV23:PYV52 PZJ53:PZJ1048576 QIR23:QIR52 QJF53:QJF1048576 QSN23:QSN52 QTB53:QTB1048576 RCJ23:RCJ52 RCX53:RCX1048576 RMF23:RMF52 RMT53:RMT1048576 RWB23:RWB52 RWP53:RWP1048576 SFX23:SFX52 SGL53:SGL1048576 SPT23:SPT52 SQH53:SQH1048576 SZP23:SZP52 TAD53:TAD1048576 TJL23:TJL52 TJZ53:TJZ1048576 TTH23:TTH52 TTV53:TTV1048576 UDD23:UDD52 UDR53:UDR1048576 UMZ23:UMZ52 UNN53:UNN1048576 UWV23:UWV52 UXJ53:UXJ1048576 VGR23:VGR52 VHF53:VHF1048576 VQN23:VQN52 VRB53:VRB1048576 WAJ23:WAJ52 WAX53:WAX1048576 WKF23:WKF52 WKT53:WKT1048576 WUB23:WUB52 WUP53:WUP1048576 HP23:HP52 ID53:ID1048576 RL23:RL52 RZ53:RZ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CSE18 DCA18 DLW18 DVS18 EFO18 EPK18 EZG18 FJC18 FSY18 GCU18 GMQ18 GWM18 HGI18 HQE18 IAA18 IJW18 ITS18 JDO18 JNK18 JXG18 KHC18 KQY18 LAU18 LKQ18 LUM18 MEI18 MOE18 MYA18 NHW18 NRS18 OBO18 OLK18 OVG18 PFC18 POY18 PYU18 QIQ18 QSM18 RCI18 RME18 RWA18 SFW18 SPS18 SZO18 TJK18 TTG18 UDC18 UMY18 UWU18 VGQ18 VQM18 WAI18 WKE18 WUA18 HO18 RK18 ABG18 ALC18 AUY18 BEU18 BOQ18 BYM18 CII18 CII20 CSE20 DCA20 DLW20 DVS20 EFO20 EPK20 EZG20 FJC20 FSY20 GCU20 GMQ20 GWM20 HGI20 HQE20 IAA20 IJW20 ITS20 JDO20 JNK20 JXG20 KHC20 KQY20 LAU20 LKQ20 LUM20 MEI20 MOE20 MYA20 NHW20 NRS20 OBO20 OLK20 OVG20 PFC20 POY20 PYU20 QIQ20 QSM20 RCI20 RME20 RWA20 SFW20 SPS20 SZO20 TJK20 TTG20 UDC20 UMY20 UWU20 VGQ20 VQM20 WAI20 WKE20 WUA20 HO20 RK20 ABG20 ALC20 AUY20 BEU20 BOQ20 BYM20 DCA3:DCA16 DCO2 DLW3:DLW16 DMK2 DVS3:DVS16 DWG2 EFO3:EFO16 EGC2 EPK3:EPK16 EPY2 EZG3:EZG16 EZU2 FJC3:FJC16 FJQ2 FSY3:FSY16 FTM2 GCU3:GCU16 GDI2 GMQ3:GMQ16 GNE2 GWM3:GWM16 GXA2 HGI3:HGI16 HGW2 HQE3:HQE16 HQS2 IAA3:IAA16 IAO2 IJW3:IJW16 IKK2 ITS3:ITS16 IUG2 JDO3:JDO16 JEC2 JNK3:JNK16 JNY2 JXG3:JXG16 JXU2 KHC3:KHC16 KHQ2 KQY3:KQY16 KRM2 LAU3:LAU16 LBI2 LKQ3:LKQ16 LLE2 LUM3:LUM16 LVA2 MEI3:MEI16 MEW2 MOE3:MOE16 MOS2 MYA3:MYA16 MYO2 NHW3:NHW16 NIK2 NRS3:NRS16 NSG2 OBO3:OBO16 OCC2 OLK3:OLK16 OLY2 OVG3:OVG16 OVU2 PFC3:PFC16 PFQ2 POY3:POY16 PPM2 PYU3:PYU16 PZI2 QIQ3:QIQ16 QJE2 QSM3:QSM16 QTA2 RCI3:RCI16 RCW2 RME3:RME16 RMS2 RWA3:RWA16 RWO2 SFW3:SFW16 SGK2 SPS3:SPS16 SQG2 SZO3:SZO16 TAC2 TJK3:TJK16 TJY2 TTG3:TTG16 TTU2 UDC3:UDC16 UDQ2 UMY3:UMY16 UNM2 UWU3:UWU16 UXI2 VGQ3:VGQ16 VHE2 VQM3:VQM16 VRA2 WAI3:WAI16 WAW2 WKE3:WKE16 WKS2 WUA3:WUA16 WUO2 HO3:HO16 IC2 RK3:RK16 RY2 ABG3:ABG16 ABU2 ALC3:ALC16 ALQ2 AUY3:AUY16 AVM2 BEU3:BEU16 BFI2 BOQ3:BOQ16 BPE2 BYM3:BYM16 BZA2 CII3:CII16 CIW2 CSE3:CSE16 CSS2 ABG23:ABG52 ABU53:ABU1048576 ALC23:ALC52 ALQ53:ALQ1048576 AUY23:AUY52 AVM53:AVM1048576 BEU23:BEU52 BFI53:BFI1048576 BOQ23:BOQ52 BPE53:BPE1048576 BYM23:BYM52 BZA53:BZA1048576 CII23:CII52 CIW53:CIW1048576 CSE23:CSE52 CSS53:CSS1048576 DCA23:DCA52 DCO53:DCO1048576 DLW23:DLW52 DMK53:DMK1048576 DVS23:DVS52 DWG53:DWG1048576 EFO23:EFO52 EGC53:EGC1048576 EPK23:EPK52 EPY53:EPY1048576 EZG23:EZG52 EZU53:EZU1048576 FJC23:FJC52 FJQ53:FJQ1048576 FSY23:FSY52 FTM53:FTM1048576 GCU23:GCU52 GDI53:GDI1048576 GMQ23:GMQ52 GNE53:GNE1048576 GWM23:GWM52 GXA53:GXA1048576 HGI23:HGI52 HGW53:HGW1048576 HQE23:HQE52 HQS53:HQS1048576 IAA23:IAA52 IAO53:IAO1048576 IJW23:IJW52 IKK53:IKK1048576 ITS23:ITS52 IUG53:IUG1048576 JDO23:JDO52 JEC53:JEC1048576 JNK23:JNK52 JNY53:JNY1048576 JXG23:JXG52 JXU53:JXU1048576 KHC23:KHC52 KHQ53:KHQ1048576 KQY23:KQY52 KRM53:KRM1048576 LAU23:LAU52 LBI53:LBI1048576 LKQ23:LKQ52 LLE53:LLE1048576 LUM23:LUM52 LVA53:LVA1048576 MEI23:MEI52 MEW53:MEW1048576 MOE23:MOE52 MOS53:MOS1048576 MYA23:MYA52 MYO53:MYO1048576 NHW23:NHW52 NIK53:NIK1048576 NRS23:NRS52 NSG53:NSG1048576 OBO23:OBO52 OCC53:OCC1048576 OLK23:OLK52 OLY53:OLY1048576 OVG23:OVG52 OVU53:OVU1048576 PFC23:PFC52 PFQ53:PFQ1048576 POY23:POY52 PPM53:PPM1048576 PYU23:PYU52 PZI53:PZI1048576 QIQ23:QIQ52 QJE53:QJE1048576 QSM23:QSM52 QTA53:QTA1048576 RCI23:RCI52 RCW53:RCW1048576 RME23:RME52 RMS53:RMS1048576 RWA23:RWA52 RWO53:RWO1048576 SFW23:SFW52 SGK53:SGK1048576 SPS23:SPS52 SQG53:SQG1048576 SZO23:SZO52 TAC53:TAC1048576 TJK23:TJK52 TJY53:TJY1048576 TTG23:TTG52 TTU53:TTU1048576 UDC23:UDC52 UDQ53:UDQ1048576 UMY23:UMY52 UNM53:UNM1048576 UWU23:UWU52 UXI53:UXI1048576 VGQ23:VGQ52 VHE53:VHE1048576 VQM23:VQM52 VRA53:VRA1048576 WAI23:WAI52 WAW53:WAW1048576 WKE23:WKE52 WKS53:WKS1048576 WUA23:WUA52 WUO53:WUO1048576 HO23:HO52 IC53:IC1048576 RK23:RK52 RY53:RY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CSD18 DBZ18 DLV18 DVR18 EFN18 EPJ18 EZF18 FJB18 FSX18 GCT18 GMP18 GWL18 HGH18 HQD18 HZZ18 IJV18 ITR18 JDN18 JNJ18 JXF18 KHB18 KQX18 LAT18 LKP18 LUL18 MEH18 MOD18 MXZ18 NHV18 NRR18 OBN18 OLJ18 OVF18 PFB18 POX18 PYT18 QIP18 QSL18 RCH18 RMD18 RVZ18 SFV18 SPR18 SZN18 TJJ18 TTF18 UDB18 UMX18 UWT18 VGP18 VQL18 WAH18 WKD18 WTZ18 HN18 RJ18 ABF18 ALB18 AUX18 BET18 BOP18 BYL18 CIH18 CIH20 CSD20 DBZ20 DLV20 DVR20 EFN20 EPJ20 EZF20 FJB20 FSX20 GCT20 GMP20 GWL20 HGH20 HQD20 HZZ20 IJV20 ITR20 JDN20 JNJ20 JXF20 KHB20 KQX20 LAT20 LKP20 LUL20 MEH20 MOD20 MXZ20 NHV20 NRR20 OBN20 OLJ20 OVF20 PFB20 POX20 PYT20 QIP20 QSL20 RCH20 RMD20 RVZ20 SFV20 SPR20 SZN20 TJJ20 TTF20 UDB20 UMX20 UWT20 VGP20 VQL20 WAH20 WKD20 WTZ20 HN20 RJ20 ABF20 ALB20 AUX20 BET20 BOP20 BYL20 DBZ3:DBZ16 DCN2 DLV3:DLV16 DMJ2 DVR3:DVR16 DWF2 EFN3:EFN16 EGB2 EPJ3:EPJ16 EPX2 EZF3:EZF16 EZT2 FJB3:FJB16 FJP2 FSX3:FSX16 FTL2 GCT3:GCT16 GDH2 GMP3:GMP16 GND2 GWL3:GWL16 GWZ2 HGH3:HGH16 HGV2 HQD3:HQD16 HQR2 HZZ3:HZZ16 IAN2 IJV3:IJV16 IKJ2 ITR3:ITR16 IUF2 JDN3:JDN16 JEB2 JNJ3:JNJ16 JNX2 JXF3:JXF16 JXT2 KHB3:KHB16 KHP2 KQX3:KQX16 KRL2 LAT3:LAT16 LBH2 LKP3:LKP16 LLD2 LUL3:LUL16 LUZ2 MEH3:MEH16 MEV2 MOD3:MOD16 MOR2 MXZ3:MXZ16 MYN2 NHV3:NHV16 NIJ2 NRR3:NRR16 NSF2 OBN3:OBN16 OCB2 OLJ3:OLJ16 OLX2 OVF3:OVF16 OVT2 PFB3:PFB16 PFP2 POX3:POX16 PPL2 PYT3:PYT16 PZH2 QIP3:QIP16 QJD2 QSL3:QSL16 QSZ2 RCH3:RCH16 RCV2 RMD3:RMD16 RMR2 RVZ3:RVZ16 RWN2 SFV3:SFV16 SGJ2 SPR3:SPR16 SQF2 SZN3:SZN16 TAB2 TJJ3:TJJ16 TJX2 TTF3:TTF16 TTT2 UDB3:UDB16 UDP2 UMX3:UMX16 UNL2 UWT3:UWT16 UXH2 VGP3:VGP16 VHD2 VQL3:VQL16 VQZ2 WAH3:WAH16 WAV2 WKD3:WKD16 WKR2 WTZ3:WTZ16 WUN2 HN3:HN16 IB2 RJ3:RJ16 RX2 ABF3:ABF16 ABT2 ALB3:ALB16 ALP2 AUX3:AUX16 AVL2 BET3:BET16 BFH2 BOP3:BOP16 BPD2 BYL3:BYL16 BYZ2 CIH3:CIH16 CIV2 CSD3:CSD16 CSR2 ABF23:ABF52 ABT53:ABT1048576 ALB23:ALB52 ALP53:ALP1048576 AUX23:AUX52 AVL53:AVL1048576 BET23:BET52 BFH53:BFH1048576 BOP23:BOP52 BPD53:BPD1048576 BYL23:BYL52 BYZ53:BYZ1048576 CIH23:CIH52 CIV53:CIV1048576 CSD23:CSD52 CSR53:CSR1048576 DBZ23:DBZ52 DCN53:DCN1048576 DLV23:DLV52 DMJ53:DMJ1048576 DVR23:DVR52 DWF53:DWF1048576 EFN23:EFN52 EGB53:EGB1048576 EPJ23:EPJ52 EPX53:EPX1048576 EZF23:EZF52 EZT53:EZT1048576 FJB23:FJB52 FJP53:FJP1048576 FSX23:FSX52 FTL53:FTL1048576 GCT23:GCT52 GDH53:GDH1048576 GMP23:GMP52 GND53:GND1048576 GWL23:GWL52 GWZ53:GWZ1048576 HGH23:HGH52 HGV53:HGV1048576 HQD23:HQD52 HQR53:HQR1048576 HZZ23:HZZ52 IAN53:IAN1048576 IJV23:IJV52 IKJ53:IKJ1048576 ITR23:ITR52 IUF53:IUF1048576 JDN23:JDN52 JEB53:JEB1048576 JNJ23:JNJ52 JNX53:JNX1048576 JXF23:JXF52 JXT53:JXT1048576 KHB23:KHB52 KHP53:KHP1048576 KQX23:KQX52 KRL53:KRL1048576 LAT23:LAT52 LBH53:LBH1048576 LKP23:LKP52 LLD53:LLD1048576 LUL23:LUL52 LUZ53:LUZ1048576 MEH23:MEH52 MEV53:MEV1048576 MOD23:MOD52 MOR53:MOR1048576 MXZ23:MXZ52 MYN53:MYN1048576 NHV23:NHV52 NIJ53:NIJ1048576 NRR23:NRR52 NSF53:NSF1048576 OBN23:OBN52 OCB53:OCB1048576 OLJ23:OLJ52 OLX53:OLX1048576 OVF23:OVF52 OVT53:OVT1048576 PFB23:PFB52 PFP53:PFP1048576 POX23:POX52 PPL53:PPL1048576 PYT23:PYT52 PZH53:PZH1048576 QIP23:QIP52 QJD53:QJD1048576 QSL23:QSL52 QSZ53:QSZ1048576 RCH23:RCH52 RCV53:RCV1048576 RMD23:RMD52 RMR53:RMR1048576 RVZ23:RVZ52 RWN53:RWN1048576 SFV23:SFV52 SGJ53:SGJ1048576 SPR23:SPR52 SQF53:SQF1048576 SZN23:SZN52 TAB53:TAB1048576 TJJ23:TJJ52 TJX53:TJX1048576 TTF23:TTF52 TTT53:TTT1048576 UDB23:UDB52 UDP53:UDP1048576 UMX23:UMX52 UNL53:UNL1048576 UWT23:UWT52 UXH53:UXH1048576 VGP23:VGP52 VHD53:VHD1048576 VQL23:VQL52 VQZ53:VQZ1048576 WAH23:WAH52 WAV53:WAV1048576 WKD23:WKD52 WKR53:WKR1048576 WTZ23:WTZ52 WUN53:WUN1048576 HN23:HN52 IB53:IB1048576 RJ23:RJ52 RX53:RX1048576">
      <formula1>"現代的課題学習,ビジネスライフ,教養・文化,国際交流・語学,情報処理・情報通信,神奈川再発見,スポーツ・健康"</formula1>
    </dataValidation>
    <dataValidation type="list" allowBlank="1" showInputMessage="1" showErrorMessage="1" sqref="CIG18 CSC18 DBY18 DLU18 DVQ18 EFM18 EPI18 EZE18 FJA18 FSW18 GCS18 GMO18 GWK18 HGG18 HQC18 HZY18 IJU18 ITQ18 JDM18 JNI18 JXE18 KHA18 KQW18 LAS18 LKO18 LUK18 MEG18 MOC18 MXY18 NHU18 NRQ18 OBM18 OLI18 OVE18 PFA18 POW18 PYS18 QIO18 QSK18 RCG18 RMC18 RVY18 SFU18 SPQ18 SZM18 TJI18 TTE18 UDA18 UMW18 UWS18 VGO18 VQK18 WAG18 WKC18 WTY18 HM18 RI18 ABE18 ALA18 AUW18 BES18 BOO18 BYK18 BYK20 CIG20 CSC20 DBY20 DLU20 DVQ20 EFM20 EPI20 EZE20 FJA20 FSW20 GCS20 GMO20 GWK20 HGG20 HQC20 HZY20 IJU20 ITQ20 JDM20 JNI20 JXE20 KHA20 KQW20 LAS20 LKO20 LUK20 MEG20 MOC20 MXY20 NHU20 NRQ20 OBM20 OLI20 OVE20 PFA20 POW20 PYS20 QIO20 QSK20 RCG20 RMC20 RVY20 SFU20 SPQ20 SZM20 TJI20 TTE20 UDA20 UMW20 UWS20 VGO20 VQK20 WAG20 WKC20 WTY20 HM20 RI20 ABE20 ALA20 AUW20 BES20 BOO20 CSC3:CSC16 CSQ2 DBY3:DBY16 DCM2 DLU3:DLU16 DMI2 DVQ3:DVQ16 DWE2 EFM3:EFM16 EGA2 EPI3:EPI16 EPW2 EZE3:EZE16 EZS2 FJA3:FJA16 FJO2 FSW3:FSW16 FTK2 GCS3:GCS16 GDG2 GMO3:GMO16 GNC2 GWK3:GWK16 GWY2 HGG3:HGG16 HGU2 HQC3:HQC16 HQQ2 HZY3:HZY16 IAM2 IJU3:IJU16 IKI2 ITQ3:ITQ16 IUE2 JDM3:JDM16 JEA2 JNI3:JNI16 JNW2 JXE3:JXE16 JXS2 KHA3:KHA16 KHO2 KQW3:KQW16 KRK2 LAS3:LAS16 LBG2 LKO3:LKO16 LLC2 LUK3:LUK16 LUY2 MEG3:MEG16 MEU2 MOC3:MOC16 MOQ2 MXY3:MXY16 MYM2 NHU3:NHU16 NII2 NRQ3:NRQ16 NSE2 OBM3:OBM16 OCA2 OLI3:OLI16 OLW2 OVE3:OVE16 OVS2 PFA3:PFA16 PFO2 POW3:POW16 PPK2 PYS3:PYS16 PZG2 QIO3:QIO16 QJC2 QSK3:QSK16 QSY2 RCG3:RCG16 RCU2 RMC3:RMC16 RMQ2 RVY3:RVY16 RWM2 SFU3:SFU16 SGI2 SPQ3:SPQ16 SQE2 SZM3:SZM16 TAA2 TJI3:TJI16 TJW2 TTE3:TTE16 TTS2 UDA3:UDA16 UDO2 UMW3:UMW16 UNK2 UWS3:UWS16 UXG2 VGO3:VGO16 VHC2 VQK3:VQK16 VQY2 WAG3:WAG16 WAU2 WKC3:WKC16 WKQ2 WTY3:WTY16 WUM2 HM3:HM16 IA2 RI3:RI16 RW2 ABE3:ABE16 ABS2 ALA3:ALA16 ALO2 AUW3:AUW16 AVK2 BES3:BES16 BFG2 BOO3:BOO16 BPC2 BYK3:BYK16 BYY2 CIG3:CIG16 CIU2 RI23:RI52 RW53:RW1048576 ABE23:ABE52 ABS53:ABS1048576 ALA23:ALA52 ALO53:ALO1048576 AUW23:AUW52 AVK53:AVK1048576 BES23:BES52 BFG53:BFG1048576 BOO23:BOO52 BPC53:BPC1048576 BYK23:BYK52 BYY53:BYY1048576 CIG23:CIG52 CIU53:CIU1048576 CSC23:CSC52 CSQ53:CSQ1048576 DBY23:DBY52 DCM53:DCM1048576 DLU23:DLU52 DMI53:DMI1048576 DVQ23:DVQ52 DWE53:DWE1048576 EFM23:EFM52 EGA53:EGA1048576 EPI23:EPI52 EPW53:EPW1048576 EZE23:EZE52 EZS53:EZS1048576 FJA23:FJA52 FJO53:FJO1048576 FSW23:FSW52 FTK53:FTK1048576 GCS23:GCS52 GDG53:GDG1048576 GMO23:GMO52 GNC53:GNC1048576 GWK23:GWK52 GWY53:GWY1048576 HGG23:HGG52 HGU53:HGU1048576 HQC23:HQC52 HQQ53:HQQ1048576 HZY23:HZY52 IAM53:IAM1048576 IJU23:IJU52 IKI53:IKI1048576 ITQ23:ITQ52 IUE53:IUE1048576 JDM23:JDM52 JEA53:JEA1048576 JNI23:JNI52 JNW53:JNW1048576 JXE23:JXE52 JXS53:JXS1048576 KHA23:KHA52 KHO53:KHO1048576 KQW23:KQW52 KRK53:KRK1048576 LAS23:LAS52 LBG53:LBG1048576 LKO23:LKO52 LLC53:LLC1048576 LUK23:LUK52 LUY53:LUY1048576 MEG23:MEG52 MEU53:MEU1048576 MOC23:MOC52 MOQ53:MOQ1048576 MXY23:MXY52 MYM53:MYM1048576 NHU23:NHU52 NII53:NII1048576 NRQ23:NRQ52 NSE53:NSE1048576 OBM23:OBM52 OCA53:OCA1048576 OLI23:OLI52 OLW53:OLW1048576 OVE23:OVE52 OVS53:OVS1048576 PFA23:PFA52 PFO53:PFO1048576 POW23:POW52 PPK53:PPK1048576 PYS23:PYS52 PZG53:PZG1048576 QIO23:QIO52 QJC53:QJC1048576 QSK23:QSK52 QSY53:QSY1048576 RCG23:RCG52 RCU53:RCU1048576 RMC23:RMC52 RMQ53:RMQ1048576 RVY23:RVY52 RWM53:RWM1048576 SFU23:SFU52 SGI53:SGI1048576 SPQ23:SPQ52 SQE53:SQE1048576 SZM23:SZM52 TAA53:TAA1048576 TJI23:TJI52 TJW53:TJW1048576 TTE23:TTE52 TTS53:TTS1048576 UDA23:UDA52 UDO53:UDO1048576 UMW23:UMW52 UNK53:UNK1048576 UWS23:UWS52 UXG53:UXG1048576 VGO23:VGO52 VHC53:VHC1048576 VQK23:VQK52 VQY53:VQY1048576 WAG23:WAG52 WAU53:WAU1048576 WKC23:WKC52 WKQ53:WKQ1048576 WTY23:WTY52 WUM53:WUM1048576 HM23:HM52 IA53:IA1048576">
      <formula1>"講座,催し物(イベント),講座・催し物,講座・催し物(ボランティア),KSIO(神奈川県広域スポーツ講座･催し物情報)"</formula1>
    </dataValidation>
    <dataValidation type="list" allowBlank="1" showInputMessage="1" showErrorMessage="1" sqref="M3:M52">
      <formula1>"要,不要"</formula1>
    </dataValidation>
    <dataValidation imeMode="disabled" allowBlank="1" showInputMessage="1" showErrorMessage="1" sqref="F3:G40 F42:G52 O3:O52"/>
  </dataValidations>
  <hyperlinks>
    <hyperlink ref="O3" r:id="rId1"/>
    <hyperlink ref="O4"/>
    <hyperlink ref="O14"/>
    <hyperlink ref="O16" r:id="rId2"/>
  </hyperlinks>
  <pageMargins left="0.31496062992125984" right="0.31496062992125984" top="0.35433070866141736" bottom="0.15748031496062992" header="0.31496062992125984" footer="0.31496062992125984"/>
  <pageSetup paperSize="9" scale="56" fitToHeight="0" orientation="landscape" r:id="rId3"/>
  <headerFooter alignWithMargins="0"/>
  <extLst>
    <ext xmlns:x14="http://schemas.microsoft.com/office/spreadsheetml/2009/9/main" uri="{CCE6A557-97BC-4b89-ADB6-D9C93CAAB3DF}">
      <x14:dataValidations xmlns:xm="http://schemas.microsoft.com/office/excel/2006/main" count="12">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回答\[03_【様式】調査票（貴市町村名）（博物館運営課）.xlsx]別表1コード表'!#REF!</xm:f>
          </x14:formula1>
          <xm:sqref>B8:B12 D8:D12</xm:sqref>
        </x14:dataValidation>
        <x14:dataValidation type="list" allowBlank="1" showInputMessage="1" showErrorMessage="1">
          <x14:formula1>
            <xm:f>'\\hnfl01\Share\社会教育部\照会・回答\令和６年度\教育月間\[03_【様式】調査票（平塚市スポーツ課）.xlsx]別表1コード表'!#REF!</xm:f>
          </x14:formula1>
          <xm:sqref>D13:D14 B13:B14 B16 D16 D33 D18:D19 B33 B18:B19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05【済】平塚市\[【様式】R6調査票（平塚市）.xlsx]別表1コード表'!#REF!</xm:f>
          </x14:formula1>
          <xm:sqref>B17 B15 D15 D17</xm:sqref>
        </x14:dataValidation>
        <x14:dataValidation type="list" allowBlank="1" showInputMessage="1" showErrorMessage="1">
          <x14:formula1>
            <xm:f>'C:\Users\0102222\AppData\Local\Microsoft\Windows\INetCache\Content.Outlook\0GRHNXL0\[（回答）03_【様式】調査票（相模原市） 【図書館】 (003).xlsx]別表1コード表'!#REF!</xm:f>
          </x14:formula1>
          <xm:sqref>B49 D49 B52 D52</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回答\[03_【様式】調査票（横須賀市）(支援教育課).xlsx]別表1コード表'!#REF!</xm:f>
          </x14:formula1>
          <xm:sqref>B24 D27 D24 B27</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B25:B26 B34:B37 B3:B7 D3:D7 B28:B32 D30:D32 D34:D37</xm:sqref>
        </x14:dataValidation>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B23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08＜修正予定＞【済】小田原市\[03_【様式】調査票（小田原市）.xlsx]別表1コード表'!#REF!</xm:f>
          </x14:formula1>
          <xm:sqref>B48 D48 D50:D51 B50:B51 D43:D44 B43:B44</xm:sqref>
        </x14:dataValidation>
        <x14:dataValidation type="list" allowBlank="1" showInputMessage="1" showErrorMessage="1">
          <x14:formula1>
            <xm:f>'C:\Users\122181\Desktop\[R6かながわ教育月間03_【様式】調査票（教育指導課）.xlsx]別表1コード表'!#REF!</xm:f>
          </x14:formula1>
          <xm:sqref>B38 D38</xm:sqref>
        </x14:dataValidation>
        <x14:dataValidation type="list" allowBlank="1" showInputMessage="1" showErrorMessage="1">
          <x14:formula1>
            <xm:f>'\\V2-FILESRV-06\fs6-e$\Redirect\0870041\Downloads\[20240611赤字修正（児童図書館）かながわ教育月間 (1).xlsx]別表1コード表'!#REF!</xm:f>
          </x14:formula1>
          <xm:sqref>D25:D26 D28:D29</xm:sqref>
        </x14:dataValidation>
        <x14:dataValidation type="list" allowBlank="1" showInputMessage="1" showErrorMessage="1">
          <x14:formula1>
            <xm:f>'\\AYASE00P\ak60\R04～\01.共通\01.庶務\06.庁内照会・回答(４～６月)\20240626_令和６年度「かながわ教育月間」の取り組みについて（依頼）\回答\[03_【様式】調査票（図書館回答）.xlsx]別表1コード表'!#REF!</xm:f>
          </x14:formula1>
          <xm:sqref>B20:B22 D20:D22</xm:sqref>
        </x14:dataValidation>
        <x14:dataValidation type="list" allowBlank="1" showInputMessage="1" showErrorMessage="1">
          <x14:formula1>
            <xm:f>'C:\Users\76603224\AppData\Local\Temp\f1e829e5-364e-47ad-b123-5036b87172e2_03_【様式】調査票（藤沢市）.zip.2e2\[03_【様式】調査票（藤沢市）.xlsx]別表1コード表'!#REF!</xm:f>
          </x14:formula1>
          <xm:sqref>B39:B41 D39:D41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104"/>
  <sheetViews>
    <sheetView showGridLines="0" view="pageBreakPreview" topLeftCell="A55" zoomScale="85" zoomScaleNormal="70" zoomScaleSheetLayoutView="85" workbookViewId="0">
      <selection activeCell="F10" sqref="F10"/>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111.6" customHeight="1" thickTop="1" x14ac:dyDescent="0.2">
      <c r="B3" s="43" t="s">
        <v>43</v>
      </c>
      <c r="C3" s="108" t="s">
        <v>415</v>
      </c>
      <c r="D3" s="10" t="s">
        <v>33</v>
      </c>
      <c r="E3" s="43" t="s">
        <v>383</v>
      </c>
      <c r="F3" s="21">
        <v>45472</v>
      </c>
      <c r="G3" s="21">
        <v>45600</v>
      </c>
      <c r="H3" s="43" t="s">
        <v>223</v>
      </c>
      <c r="I3" s="43" t="s">
        <v>384</v>
      </c>
      <c r="J3" s="43" t="s">
        <v>223</v>
      </c>
      <c r="K3" s="43" t="s">
        <v>32</v>
      </c>
      <c r="L3" s="43" t="s">
        <v>34</v>
      </c>
      <c r="M3" s="9" t="s">
        <v>39</v>
      </c>
      <c r="N3" s="43" t="s">
        <v>223</v>
      </c>
      <c r="O3" s="95" t="s">
        <v>416</v>
      </c>
    </row>
    <row r="4" spans="2:15" s="29" customFormat="1" ht="80.400000000000006" customHeight="1" x14ac:dyDescent="0.2">
      <c r="B4" s="4" t="s">
        <v>43</v>
      </c>
      <c r="C4" s="4" t="s">
        <v>205</v>
      </c>
      <c r="D4" s="5" t="s">
        <v>33</v>
      </c>
      <c r="E4" s="4" t="s">
        <v>204</v>
      </c>
      <c r="F4" s="24" t="s">
        <v>397</v>
      </c>
      <c r="G4" s="24" t="s">
        <v>397</v>
      </c>
      <c r="H4" s="4" t="s">
        <v>200</v>
      </c>
      <c r="I4" s="4" t="s">
        <v>201</v>
      </c>
      <c r="J4" s="4" t="s">
        <v>200</v>
      </c>
      <c r="K4" s="4" t="s">
        <v>203</v>
      </c>
      <c r="L4" s="4" t="s">
        <v>34</v>
      </c>
      <c r="M4" s="6" t="s">
        <v>39</v>
      </c>
      <c r="N4" s="4" t="s">
        <v>200</v>
      </c>
      <c r="O4" s="18" t="s">
        <v>199</v>
      </c>
    </row>
    <row r="5" spans="2:15" s="29" customFormat="1" ht="92.4" customHeight="1" x14ac:dyDescent="0.2">
      <c r="B5" s="4" t="s">
        <v>43</v>
      </c>
      <c r="C5" s="111" t="s">
        <v>375</v>
      </c>
      <c r="D5" s="106" t="s">
        <v>33</v>
      </c>
      <c r="E5" s="4" t="s">
        <v>392</v>
      </c>
      <c r="F5" s="24" t="s">
        <v>393</v>
      </c>
      <c r="G5" s="24" t="s">
        <v>394</v>
      </c>
      <c r="H5" s="4" t="s">
        <v>376</v>
      </c>
      <c r="I5" s="4" t="s">
        <v>377</v>
      </c>
      <c r="J5" s="4" t="s">
        <v>213</v>
      </c>
      <c r="K5" s="4" t="s">
        <v>36</v>
      </c>
      <c r="L5" s="4" t="s">
        <v>34</v>
      </c>
      <c r="M5" s="6" t="s">
        <v>39</v>
      </c>
      <c r="N5" s="4" t="s">
        <v>213</v>
      </c>
      <c r="O5" s="95" t="s">
        <v>199</v>
      </c>
    </row>
    <row r="6" spans="2:15" s="29" customFormat="1" ht="87.6" customHeight="1" x14ac:dyDescent="0.2">
      <c r="B6" s="4" t="s">
        <v>43</v>
      </c>
      <c r="C6" s="111" t="s">
        <v>212</v>
      </c>
      <c r="D6" s="106" t="s">
        <v>33</v>
      </c>
      <c r="E6" s="4" t="s">
        <v>211</v>
      </c>
      <c r="F6" s="24" t="s">
        <v>393</v>
      </c>
      <c r="G6" s="24" t="s">
        <v>393</v>
      </c>
      <c r="H6" s="4" t="s">
        <v>208</v>
      </c>
      <c r="I6" s="4" t="s">
        <v>210</v>
      </c>
      <c r="J6" s="4" t="s">
        <v>208</v>
      </c>
      <c r="K6" s="4" t="s">
        <v>209</v>
      </c>
      <c r="L6" s="4" t="s">
        <v>34</v>
      </c>
      <c r="M6" s="6" t="s">
        <v>39</v>
      </c>
      <c r="N6" s="4" t="s">
        <v>208</v>
      </c>
      <c r="O6" s="95" t="s">
        <v>199</v>
      </c>
    </row>
    <row r="7" spans="2:15" s="29" customFormat="1" ht="88.2" customHeight="1" x14ac:dyDescent="0.2">
      <c r="B7" s="4" t="s">
        <v>43</v>
      </c>
      <c r="C7" s="4" t="s">
        <v>365</v>
      </c>
      <c r="D7" s="5" t="s">
        <v>33</v>
      </c>
      <c r="E7" s="4" t="s">
        <v>366</v>
      </c>
      <c r="F7" s="24" t="s">
        <v>389</v>
      </c>
      <c r="G7" s="24" t="s">
        <v>389</v>
      </c>
      <c r="H7" s="4" t="s">
        <v>208</v>
      </c>
      <c r="I7" s="4" t="s">
        <v>210</v>
      </c>
      <c r="J7" s="4" t="s">
        <v>208</v>
      </c>
      <c r="K7" s="4" t="s">
        <v>367</v>
      </c>
      <c r="L7" s="4" t="s">
        <v>34</v>
      </c>
      <c r="M7" s="6" t="s">
        <v>39</v>
      </c>
      <c r="N7" s="4" t="s">
        <v>208</v>
      </c>
      <c r="O7" s="26" t="s">
        <v>199</v>
      </c>
    </row>
    <row r="8" spans="2:15" s="29" customFormat="1" ht="84.6" customHeight="1" x14ac:dyDescent="0.2">
      <c r="B8" s="4" t="s">
        <v>43</v>
      </c>
      <c r="C8" s="4" t="s">
        <v>218</v>
      </c>
      <c r="D8" s="5" t="s">
        <v>33</v>
      </c>
      <c r="E8" s="4" t="s">
        <v>378</v>
      </c>
      <c r="F8" s="24" t="s">
        <v>395</v>
      </c>
      <c r="G8" s="24" t="s">
        <v>395</v>
      </c>
      <c r="H8" s="4" t="s">
        <v>213</v>
      </c>
      <c r="I8" s="4" t="s">
        <v>210</v>
      </c>
      <c r="J8" s="4" t="s">
        <v>220</v>
      </c>
      <c r="K8" s="4" t="s">
        <v>36</v>
      </c>
      <c r="L8" s="4" t="s">
        <v>34</v>
      </c>
      <c r="M8" s="6" t="s">
        <v>39</v>
      </c>
      <c r="N8" s="4" t="s">
        <v>213</v>
      </c>
      <c r="O8" s="18" t="s">
        <v>199</v>
      </c>
    </row>
    <row r="9" spans="2:15" s="29" customFormat="1" ht="77.400000000000006" customHeight="1" x14ac:dyDescent="0.2">
      <c r="B9" s="4" t="s">
        <v>43</v>
      </c>
      <c r="C9" s="4" t="s">
        <v>219</v>
      </c>
      <c r="D9" s="5" t="s">
        <v>33</v>
      </c>
      <c r="E9" s="4" t="s">
        <v>215</v>
      </c>
      <c r="F9" s="24" t="s">
        <v>395</v>
      </c>
      <c r="G9" s="24" t="s">
        <v>395</v>
      </c>
      <c r="H9" s="4" t="s">
        <v>206</v>
      </c>
      <c r="I9" s="4" t="s">
        <v>207</v>
      </c>
      <c r="J9" s="4" t="s">
        <v>206</v>
      </c>
      <c r="K9" s="4" t="s">
        <v>83</v>
      </c>
      <c r="L9" s="4" t="s">
        <v>34</v>
      </c>
      <c r="M9" s="6" t="s">
        <v>39</v>
      </c>
      <c r="N9" s="4" t="s">
        <v>206</v>
      </c>
      <c r="O9" s="18" t="s">
        <v>199</v>
      </c>
    </row>
    <row r="10" spans="2:15" s="29" customFormat="1" ht="84" customHeight="1" x14ac:dyDescent="0.2">
      <c r="B10" s="4" t="s">
        <v>43</v>
      </c>
      <c r="C10" s="4" t="s">
        <v>205</v>
      </c>
      <c r="D10" s="5" t="s">
        <v>33</v>
      </c>
      <c r="E10" s="4" t="s">
        <v>204</v>
      </c>
      <c r="F10" s="24" t="s">
        <v>396</v>
      </c>
      <c r="G10" s="24" t="s">
        <v>396</v>
      </c>
      <c r="H10" s="4" t="s">
        <v>208</v>
      </c>
      <c r="I10" s="4" t="s">
        <v>210</v>
      </c>
      <c r="J10" s="4" t="s">
        <v>208</v>
      </c>
      <c r="K10" s="4" t="s">
        <v>203</v>
      </c>
      <c r="L10" s="4" t="s">
        <v>34</v>
      </c>
      <c r="M10" s="6" t="s">
        <v>39</v>
      </c>
      <c r="N10" s="4" t="s">
        <v>208</v>
      </c>
      <c r="O10" s="18" t="s">
        <v>199</v>
      </c>
    </row>
    <row r="11" spans="2:15" s="29" customFormat="1" ht="81" customHeight="1" x14ac:dyDescent="0.2">
      <c r="B11" s="4" t="s">
        <v>43</v>
      </c>
      <c r="C11" s="4" t="s">
        <v>205</v>
      </c>
      <c r="D11" s="5" t="s">
        <v>33</v>
      </c>
      <c r="E11" s="4" t="s">
        <v>204</v>
      </c>
      <c r="F11" s="24" t="s">
        <v>396</v>
      </c>
      <c r="G11" s="24" t="s">
        <v>396</v>
      </c>
      <c r="H11" s="4" t="s">
        <v>206</v>
      </c>
      <c r="I11" s="4" t="s">
        <v>207</v>
      </c>
      <c r="J11" s="4" t="s">
        <v>206</v>
      </c>
      <c r="K11" s="4" t="s">
        <v>203</v>
      </c>
      <c r="L11" s="4" t="s">
        <v>34</v>
      </c>
      <c r="M11" s="6" t="s">
        <v>39</v>
      </c>
      <c r="N11" s="4" t="s">
        <v>206</v>
      </c>
      <c r="O11" s="18" t="s">
        <v>199</v>
      </c>
    </row>
    <row r="12" spans="2:15" s="29" customFormat="1" ht="73.8" customHeight="1" x14ac:dyDescent="0.2">
      <c r="B12" s="4" t="s">
        <v>43</v>
      </c>
      <c r="C12" s="4" t="s">
        <v>219</v>
      </c>
      <c r="D12" s="5" t="s">
        <v>33</v>
      </c>
      <c r="E12" s="4" t="s">
        <v>215</v>
      </c>
      <c r="F12" s="24" t="s">
        <v>396</v>
      </c>
      <c r="G12" s="24" t="s">
        <v>396</v>
      </c>
      <c r="H12" s="4" t="s">
        <v>200</v>
      </c>
      <c r="I12" s="4" t="s">
        <v>201</v>
      </c>
      <c r="J12" s="4" t="s">
        <v>200</v>
      </c>
      <c r="K12" s="4" t="s">
        <v>83</v>
      </c>
      <c r="L12" s="4" t="s">
        <v>34</v>
      </c>
      <c r="M12" s="6" t="s">
        <v>39</v>
      </c>
      <c r="N12" s="4" t="s">
        <v>200</v>
      </c>
      <c r="O12" s="18" t="s">
        <v>199</v>
      </c>
    </row>
    <row r="13" spans="2:15" s="29" customFormat="1" ht="75" customHeight="1" x14ac:dyDescent="0.2">
      <c r="B13" s="4" t="s">
        <v>43</v>
      </c>
      <c r="C13" s="4" t="s">
        <v>218</v>
      </c>
      <c r="D13" s="5" t="s">
        <v>33</v>
      </c>
      <c r="E13" s="4" t="s">
        <v>398</v>
      </c>
      <c r="F13" s="24" t="s">
        <v>345</v>
      </c>
      <c r="G13" s="24" t="s">
        <v>345</v>
      </c>
      <c r="H13" s="4" t="s">
        <v>213</v>
      </c>
      <c r="I13" s="4" t="s">
        <v>210</v>
      </c>
      <c r="J13" s="4" t="s">
        <v>213</v>
      </c>
      <c r="K13" s="4" t="s">
        <v>36</v>
      </c>
      <c r="L13" s="4" t="s">
        <v>34</v>
      </c>
      <c r="M13" s="6" t="s">
        <v>39</v>
      </c>
      <c r="N13" s="4" t="s">
        <v>220</v>
      </c>
      <c r="O13" s="18" t="s">
        <v>199</v>
      </c>
    </row>
    <row r="14" spans="2:15" s="29" customFormat="1" ht="74.400000000000006" customHeight="1" x14ac:dyDescent="0.2">
      <c r="B14" s="4" t="s">
        <v>43</v>
      </c>
      <c r="C14" s="4" t="s">
        <v>205</v>
      </c>
      <c r="D14" s="5" t="s">
        <v>33</v>
      </c>
      <c r="E14" s="4" t="s">
        <v>204</v>
      </c>
      <c r="F14" s="24" t="s">
        <v>407</v>
      </c>
      <c r="G14" s="24" t="s">
        <v>407</v>
      </c>
      <c r="H14" s="4" t="s">
        <v>200</v>
      </c>
      <c r="I14" s="4" t="s">
        <v>201</v>
      </c>
      <c r="J14" s="4" t="s">
        <v>200</v>
      </c>
      <c r="K14" s="4" t="s">
        <v>203</v>
      </c>
      <c r="L14" s="4" t="s">
        <v>34</v>
      </c>
      <c r="M14" s="6" t="s">
        <v>39</v>
      </c>
      <c r="N14" s="4" t="s">
        <v>200</v>
      </c>
      <c r="O14" s="18" t="s">
        <v>199</v>
      </c>
    </row>
    <row r="15" spans="2:15" s="29" customFormat="1" ht="69" customHeight="1" x14ac:dyDescent="0.2">
      <c r="B15" s="4" t="s">
        <v>43</v>
      </c>
      <c r="C15" s="4" t="s">
        <v>212</v>
      </c>
      <c r="D15" s="5" t="s">
        <v>33</v>
      </c>
      <c r="E15" s="4" t="s">
        <v>211</v>
      </c>
      <c r="F15" s="24" t="s">
        <v>403</v>
      </c>
      <c r="G15" s="24" t="s">
        <v>403</v>
      </c>
      <c r="H15" s="4" t="s">
        <v>208</v>
      </c>
      <c r="I15" s="4" t="s">
        <v>210</v>
      </c>
      <c r="J15" s="4" t="s">
        <v>208</v>
      </c>
      <c r="K15" s="4" t="s">
        <v>209</v>
      </c>
      <c r="L15" s="4" t="s">
        <v>34</v>
      </c>
      <c r="M15" s="6" t="s">
        <v>39</v>
      </c>
      <c r="N15" s="4" t="s">
        <v>208</v>
      </c>
      <c r="O15" s="18" t="s">
        <v>199</v>
      </c>
    </row>
    <row r="16" spans="2:15" s="29" customFormat="1" ht="105.6" customHeight="1" x14ac:dyDescent="0.2">
      <c r="B16" s="43" t="s">
        <v>43</v>
      </c>
      <c r="C16" s="43" t="s">
        <v>354</v>
      </c>
      <c r="D16" s="7" t="s">
        <v>40</v>
      </c>
      <c r="E16" s="43" t="s">
        <v>355</v>
      </c>
      <c r="F16" s="21">
        <v>45570</v>
      </c>
      <c r="G16" s="21">
        <v>45570</v>
      </c>
      <c r="H16" s="43" t="s">
        <v>356</v>
      </c>
      <c r="I16" s="43" t="s">
        <v>357</v>
      </c>
      <c r="J16" s="43" t="s">
        <v>358</v>
      </c>
      <c r="K16" s="43" t="s">
        <v>359</v>
      </c>
      <c r="L16" s="43" t="s">
        <v>34</v>
      </c>
      <c r="M16" s="9" t="s">
        <v>39</v>
      </c>
      <c r="N16" s="43" t="s">
        <v>360</v>
      </c>
      <c r="O16" s="18"/>
    </row>
    <row r="17" spans="2:15" s="29" customFormat="1" ht="91.2" customHeight="1" x14ac:dyDescent="0.2">
      <c r="B17" s="14" t="s">
        <v>43</v>
      </c>
      <c r="C17" s="14" t="s">
        <v>1465</v>
      </c>
      <c r="D17" s="30" t="s">
        <v>33</v>
      </c>
      <c r="E17" s="25" t="s">
        <v>1466</v>
      </c>
      <c r="F17" s="20">
        <v>45571</v>
      </c>
      <c r="G17" s="20">
        <v>45571</v>
      </c>
      <c r="H17" s="69" t="s">
        <v>1467</v>
      </c>
      <c r="I17" s="69" t="s">
        <v>1468</v>
      </c>
      <c r="J17" s="14" t="s">
        <v>1469</v>
      </c>
      <c r="K17" s="14" t="s">
        <v>32</v>
      </c>
      <c r="L17" s="14" t="s">
        <v>34</v>
      </c>
      <c r="M17" s="31" t="s">
        <v>30</v>
      </c>
      <c r="N17" s="14" t="s">
        <v>1470</v>
      </c>
      <c r="O17" s="70" t="s">
        <v>1471</v>
      </c>
    </row>
    <row r="18" spans="2:15" s="29" customFormat="1" ht="84" customHeight="1" x14ac:dyDescent="0.2">
      <c r="B18" s="4" t="s">
        <v>43</v>
      </c>
      <c r="C18" s="4" t="s">
        <v>368</v>
      </c>
      <c r="D18" s="5" t="s">
        <v>33</v>
      </c>
      <c r="E18" s="4" t="s">
        <v>222</v>
      </c>
      <c r="F18" s="24" t="s">
        <v>390</v>
      </c>
      <c r="G18" s="24" t="s">
        <v>390</v>
      </c>
      <c r="H18" s="4" t="s">
        <v>208</v>
      </c>
      <c r="I18" s="4" t="s">
        <v>210</v>
      </c>
      <c r="J18" s="4" t="s">
        <v>208</v>
      </c>
      <c r="K18" s="4" t="s">
        <v>221</v>
      </c>
      <c r="L18" s="4" t="s">
        <v>34</v>
      </c>
      <c r="M18" s="6" t="s">
        <v>30</v>
      </c>
      <c r="N18" s="4" t="s">
        <v>208</v>
      </c>
      <c r="O18" s="18" t="s">
        <v>199</v>
      </c>
    </row>
    <row r="19" spans="2:15" s="29" customFormat="1" ht="75.599999999999994" customHeight="1" x14ac:dyDescent="0.2">
      <c r="B19" s="4" t="s">
        <v>43</v>
      </c>
      <c r="C19" s="4" t="s">
        <v>214</v>
      </c>
      <c r="D19" s="5" t="s">
        <v>33</v>
      </c>
      <c r="E19" s="4" t="s">
        <v>1020</v>
      </c>
      <c r="F19" s="24" t="s">
        <v>400</v>
      </c>
      <c r="G19" s="24" t="s">
        <v>400</v>
      </c>
      <c r="H19" s="4" t="s">
        <v>213</v>
      </c>
      <c r="I19" s="4" t="s">
        <v>210</v>
      </c>
      <c r="J19" s="4" t="s">
        <v>213</v>
      </c>
      <c r="K19" s="4" t="s">
        <v>36</v>
      </c>
      <c r="L19" s="4" t="s">
        <v>34</v>
      </c>
      <c r="M19" s="6" t="s">
        <v>39</v>
      </c>
      <c r="N19" s="4" t="s">
        <v>220</v>
      </c>
      <c r="O19" s="18" t="s">
        <v>199</v>
      </c>
    </row>
    <row r="20" spans="2:15" s="29" customFormat="1" ht="70.8" customHeight="1" x14ac:dyDescent="0.2">
      <c r="B20" s="4" t="s">
        <v>43</v>
      </c>
      <c r="C20" s="4" t="s">
        <v>205</v>
      </c>
      <c r="D20" s="5" t="s">
        <v>33</v>
      </c>
      <c r="E20" s="4" t="s">
        <v>204</v>
      </c>
      <c r="F20" s="24" t="s">
        <v>400</v>
      </c>
      <c r="G20" s="24" t="s">
        <v>400</v>
      </c>
      <c r="H20" s="4" t="s">
        <v>208</v>
      </c>
      <c r="I20" s="4" t="s">
        <v>210</v>
      </c>
      <c r="J20" s="4" t="s">
        <v>208</v>
      </c>
      <c r="K20" s="4" t="s">
        <v>203</v>
      </c>
      <c r="L20" s="4" t="s">
        <v>34</v>
      </c>
      <c r="M20" s="6" t="s">
        <v>39</v>
      </c>
      <c r="N20" s="4" t="s">
        <v>208</v>
      </c>
      <c r="O20" s="18" t="s">
        <v>199</v>
      </c>
    </row>
    <row r="21" spans="2:15" s="29" customFormat="1" ht="68.400000000000006" customHeight="1" x14ac:dyDescent="0.2">
      <c r="B21" s="4" t="s">
        <v>43</v>
      </c>
      <c r="C21" s="4" t="s">
        <v>205</v>
      </c>
      <c r="D21" s="5" t="s">
        <v>33</v>
      </c>
      <c r="E21" s="4" t="s">
        <v>204</v>
      </c>
      <c r="F21" s="24" t="s">
        <v>400</v>
      </c>
      <c r="G21" s="24" t="s">
        <v>400</v>
      </c>
      <c r="H21" s="4" t="s">
        <v>206</v>
      </c>
      <c r="I21" s="4" t="s">
        <v>207</v>
      </c>
      <c r="J21" s="4" t="s">
        <v>206</v>
      </c>
      <c r="K21" s="4" t="s">
        <v>203</v>
      </c>
      <c r="L21" s="4" t="s">
        <v>34</v>
      </c>
      <c r="M21" s="6" t="s">
        <v>39</v>
      </c>
      <c r="N21" s="4" t="s">
        <v>206</v>
      </c>
      <c r="O21" s="18" t="s">
        <v>199</v>
      </c>
    </row>
    <row r="22" spans="2:15" s="29" customFormat="1" ht="75" customHeight="1" x14ac:dyDescent="0.2">
      <c r="B22" s="4" t="s">
        <v>43</v>
      </c>
      <c r="C22" s="4" t="s">
        <v>155</v>
      </c>
      <c r="D22" s="5" t="s">
        <v>33</v>
      </c>
      <c r="E22" s="4" t="s">
        <v>202</v>
      </c>
      <c r="F22" s="24" t="s">
        <v>400</v>
      </c>
      <c r="G22" s="24" t="s">
        <v>400</v>
      </c>
      <c r="H22" s="4" t="s">
        <v>200</v>
      </c>
      <c r="I22" s="4" t="s">
        <v>201</v>
      </c>
      <c r="J22" s="4" t="s">
        <v>200</v>
      </c>
      <c r="K22" s="4" t="s">
        <v>83</v>
      </c>
      <c r="L22" s="4" t="s">
        <v>34</v>
      </c>
      <c r="M22" s="6" t="s">
        <v>39</v>
      </c>
      <c r="N22" s="4" t="s">
        <v>200</v>
      </c>
      <c r="O22" s="18" t="s">
        <v>199</v>
      </c>
    </row>
    <row r="23" spans="2:15" s="29" customFormat="1" ht="73.8" customHeight="1" x14ac:dyDescent="0.2">
      <c r="B23" s="4" t="s">
        <v>43</v>
      </c>
      <c r="C23" s="4" t="s">
        <v>212</v>
      </c>
      <c r="D23" s="5" t="s">
        <v>33</v>
      </c>
      <c r="E23" s="4" t="s">
        <v>211</v>
      </c>
      <c r="F23" s="24" t="s">
        <v>404</v>
      </c>
      <c r="G23" s="24" t="s">
        <v>404</v>
      </c>
      <c r="H23" s="4" t="s">
        <v>208</v>
      </c>
      <c r="I23" s="4" t="s">
        <v>210</v>
      </c>
      <c r="J23" s="4" t="s">
        <v>208</v>
      </c>
      <c r="K23" s="4" t="s">
        <v>209</v>
      </c>
      <c r="L23" s="4" t="s">
        <v>34</v>
      </c>
      <c r="M23" s="6" t="s">
        <v>39</v>
      </c>
      <c r="N23" s="4" t="s">
        <v>208</v>
      </c>
      <c r="O23" s="18" t="s">
        <v>199</v>
      </c>
    </row>
    <row r="24" spans="2:15" s="29" customFormat="1" ht="75.599999999999994" customHeight="1" x14ac:dyDescent="0.2">
      <c r="B24" s="4" t="s">
        <v>43</v>
      </c>
      <c r="C24" s="4" t="s">
        <v>216</v>
      </c>
      <c r="D24" s="5" t="s">
        <v>33</v>
      </c>
      <c r="E24" s="4" t="s">
        <v>215</v>
      </c>
      <c r="F24" s="24" t="s">
        <v>399</v>
      </c>
      <c r="G24" s="24" t="s">
        <v>399</v>
      </c>
      <c r="H24" s="4" t="s">
        <v>213</v>
      </c>
      <c r="I24" s="4" t="s">
        <v>210</v>
      </c>
      <c r="J24" s="4" t="s">
        <v>213</v>
      </c>
      <c r="K24" s="4" t="s">
        <v>83</v>
      </c>
      <c r="L24" s="4" t="s">
        <v>34</v>
      </c>
      <c r="M24" s="6" t="s">
        <v>39</v>
      </c>
      <c r="N24" s="4" t="s">
        <v>220</v>
      </c>
      <c r="O24" s="18" t="s">
        <v>199</v>
      </c>
    </row>
    <row r="25" spans="2:15" s="29" customFormat="1" ht="78.599999999999994" customHeight="1" x14ac:dyDescent="0.2">
      <c r="B25" s="4" t="s">
        <v>43</v>
      </c>
      <c r="C25" s="4" t="s">
        <v>155</v>
      </c>
      <c r="D25" s="5" t="s">
        <v>33</v>
      </c>
      <c r="E25" s="4" t="s">
        <v>202</v>
      </c>
      <c r="F25" s="24" t="s">
        <v>399</v>
      </c>
      <c r="G25" s="24" t="s">
        <v>399</v>
      </c>
      <c r="H25" s="4" t="s">
        <v>206</v>
      </c>
      <c r="I25" s="4" t="s">
        <v>207</v>
      </c>
      <c r="J25" s="4" t="s">
        <v>206</v>
      </c>
      <c r="K25" s="4" t="s">
        <v>83</v>
      </c>
      <c r="L25" s="4" t="s">
        <v>34</v>
      </c>
      <c r="M25" s="6" t="s">
        <v>39</v>
      </c>
      <c r="N25" s="4" t="s">
        <v>206</v>
      </c>
      <c r="O25" s="18" t="s">
        <v>199</v>
      </c>
    </row>
    <row r="26" spans="2:15" s="29" customFormat="1" ht="76.8" customHeight="1" x14ac:dyDescent="0.2">
      <c r="B26" s="4" t="s">
        <v>43</v>
      </c>
      <c r="C26" s="4" t="s">
        <v>205</v>
      </c>
      <c r="D26" s="5" t="s">
        <v>33</v>
      </c>
      <c r="E26" s="4" t="s">
        <v>204</v>
      </c>
      <c r="F26" s="24" t="s">
        <v>408</v>
      </c>
      <c r="G26" s="24" t="s">
        <v>408</v>
      </c>
      <c r="H26" s="4" t="s">
        <v>200</v>
      </c>
      <c r="I26" s="4" t="s">
        <v>201</v>
      </c>
      <c r="J26" s="4" t="s">
        <v>200</v>
      </c>
      <c r="K26" s="4" t="s">
        <v>203</v>
      </c>
      <c r="L26" s="4" t="s">
        <v>34</v>
      </c>
      <c r="M26" s="6" t="s">
        <v>39</v>
      </c>
      <c r="N26" s="4" t="s">
        <v>200</v>
      </c>
      <c r="O26" s="18" t="s">
        <v>199</v>
      </c>
    </row>
    <row r="27" spans="2:15" s="29" customFormat="1" ht="79.2" customHeight="1" x14ac:dyDescent="0.2">
      <c r="B27" s="4" t="s">
        <v>43</v>
      </c>
      <c r="C27" s="4" t="s">
        <v>212</v>
      </c>
      <c r="D27" s="5" t="s">
        <v>33</v>
      </c>
      <c r="E27" s="4" t="s">
        <v>211</v>
      </c>
      <c r="F27" s="24" t="s">
        <v>394</v>
      </c>
      <c r="G27" s="24" t="s">
        <v>394</v>
      </c>
      <c r="H27" s="4" t="s">
        <v>208</v>
      </c>
      <c r="I27" s="4" t="s">
        <v>210</v>
      </c>
      <c r="J27" s="4" t="s">
        <v>208</v>
      </c>
      <c r="K27" s="4" t="s">
        <v>209</v>
      </c>
      <c r="L27" s="4" t="s">
        <v>34</v>
      </c>
      <c r="M27" s="6" t="s">
        <v>39</v>
      </c>
      <c r="N27" s="4" t="s">
        <v>208</v>
      </c>
      <c r="O27" s="18" t="s">
        <v>199</v>
      </c>
    </row>
    <row r="28" spans="2:15" s="29" customFormat="1" ht="81" customHeight="1" x14ac:dyDescent="0.2">
      <c r="B28" s="4" t="s">
        <v>43</v>
      </c>
      <c r="C28" s="4" t="s">
        <v>155</v>
      </c>
      <c r="D28" s="5" t="s">
        <v>33</v>
      </c>
      <c r="E28" s="4" t="s">
        <v>202</v>
      </c>
      <c r="F28" s="24" t="s">
        <v>402</v>
      </c>
      <c r="G28" s="24" t="s">
        <v>402</v>
      </c>
      <c r="H28" s="4" t="s">
        <v>208</v>
      </c>
      <c r="I28" s="4" t="s">
        <v>210</v>
      </c>
      <c r="J28" s="4" t="s">
        <v>208</v>
      </c>
      <c r="K28" s="4" t="s">
        <v>83</v>
      </c>
      <c r="L28" s="4" t="s">
        <v>34</v>
      </c>
      <c r="M28" s="6" t="s">
        <v>39</v>
      </c>
      <c r="N28" s="4" t="s">
        <v>208</v>
      </c>
      <c r="O28" s="18" t="s">
        <v>199</v>
      </c>
    </row>
    <row r="29" spans="2:15" s="29" customFormat="1" ht="85.8" customHeight="1" x14ac:dyDescent="0.2">
      <c r="B29" s="4" t="s">
        <v>43</v>
      </c>
      <c r="C29" s="4" t="s">
        <v>205</v>
      </c>
      <c r="D29" s="5" t="s">
        <v>33</v>
      </c>
      <c r="E29" s="4" t="s">
        <v>204</v>
      </c>
      <c r="F29" s="24" t="s">
        <v>401</v>
      </c>
      <c r="G29" s="24" t="s">
        <v>401</v>
      </c>
      <c r="H29" s="4" t="s">
        <v>208</v>
      </c>
      <c r="I29" s="4" t="s">
        <v>210</v>
      </c>
      <c r="J29" s="4" t="s">
        <v>208</v>
      </c>
      <c r="K29" s="4" t="s">
        <v>203</v>
      </c>
      <c r="L29" s="4" t="s">
        <v>34</v>
      </c>
      <c r="M29" s="6" t="s">
        <v>39</v>
      </c>
      <c r="N29" s="4" t="s">
        <v>208</v>
      </c>
      <c r="O29" s="18" t="s">
        <v>199</v>
      </c>
    </row>
    <row r="30" spans="2:15" s="29" customFormat="1" ht="81.599999999999994" customHeight="1" x14ac:dyDescent="0.2">
      <c r="B30" s="4" t="s">
        <v>43</v>
      </c>
      <c r="C30" s="4" t="s">
        <v>205</v>
      </c>
      <c r="D30" s="5" t="s">
        <v>33</v>
      </c>
      <c r="E30" s="4" t="s">
        <v>204</v>
      </c>
      <c r="F30" s="24" t="s">
        <v>401</v>
      </c>
      <c r="G30" s="24" t="s">
        <v>401</v>
      </c>
      <c r="H30" s="4" t="s">
        <v>206</v>
      </c>
      <c r="I30" s="4" t="s">
        <v>207</v>
      </c>
      <c r="J30" s="4" t="s">
        <v>206</v>
      </c>
      <c r="K30" s="4" t="s">
        <v>203</v>
      </c>
      <c r="L30" s="4" t="s">
        <v>34</v>
      </c>
      <c r="M30" s="6" t="s">
        <v>39</v>
      </c>
      <c r="N30" s="4" t="s">
        <v>206</v>
      </c>
      <c r="O30" s="18" t="s">
        <v>199</v>
      </c>
    </row>
    <row r="31" spans="2:15" s="29" customFormat="1" ht="82.8" customHeight="1" x14ac:dyDescent="0.2">
      <c r="B31" s="4" t="s">
        <v>43</v>
      </c>
      <c r="C31" s="4" t="s">
        <v>219</v>
      </c>
      <c r="D31" s="5" t="s">
        <v>33</v>
      </c>
      <c r="E31" s="4" t="s">
        <v>215</v>
      </c>
      <c r="F31" s="24" t="s">
        <v>401</v>
      </c>
      <c r="G31" s="24" t="s">
        <v>401</v>
      </c>
      <c r="H31" s="4" t="s">
        <v>200</v>
      </c>
      <c r="I31" s="4" t="s">
        <v>201</v>
      </c>
      <c r="J31" s="4" t="s">
        <v>200</v>
      </c>
      <c r="K31" s="4" t="s">
        <v>83</v>
      </c>
      <c r="L31" s="4" t="s">
        <v>34</v>
      </c>
      <c r="M31" s="6" t="s">
        <v>39</v>
      </c>
      <c r="N31" s="4" t="s">
        <v>200</v>
      </c>
      <c r="O31" s="18" t="s">
        <v>199</v>
      </c>
    </row>
    <row r="32" spans="2:15" s="29" customFormat="1" ht="111" customHeight="1" x14ac:dyDescent="0.2">
      <c r="B32" s="4" t="s">
        <v>43</v>
      </c>
      <c r="C32" s="4" t="s">
        <v>370</v>
      </c>
      <c r="D32" s="5" t="s">
        <v>33</v>
      </c>
      <c r="E32" s="4" t="s">
        <v>371</v>
      </c>
      <c r="F32" s="24" t="s">
        <v>391</v>
      </c>
      <c r="G32" s="24" t="s">
        <v>391</v>
      </c>
      <c r="H32" s="4" t="s">
        <v>208</v>
      </c>
      <c r="I32" s="4" t="s">
        <v>210</v>
      </c>
      <c r="J32" s="4" t="s">
        <v>208</v>
      </c>
      <c r="K32" s="4" t="s">
        <v>372</v>
      </c>
      <c r="L32" s="4" t="s">
        <v>34</v>
      </c>
      <c r="M32" s="6" t="s">
        <v>30</v>
      </c>
      <c r="N32" s="4" t="s">
        <v>208</v>
      </c>
      <c r="O32" s="26" t="s">
        <v>199</v>
      </c>
    </row>
    <row r="33" spans="2:15" s="29" customFormat="1" ht="98.4" customHeight="1" x14ac:dyDescent="0.2">
      <c r="B33" s="43" t="s">
        <v>43</v>
      </c>
      <c r="C33" s="43" t="s">
        <v>417</v>
      </c>
      <c r="D33" s="7" t="s">
        <v>33</v>
      </c>
      <c r="E33" s="43" t="s">
        <v>224</v>
      </c>
      <c r="F33" s="21">
        <v>45591</v>
      </c>
      <c r="G33" s="21">
        <v>45591</v>
      </c>
      <c r="H33" s="43" t="s">
        <v>223</v>
      </c>
      <c r="I33" s="43" t="s">
        <v>384</v>
      </c>
      <c r="J33" s="43" t="s">
        <v>223</v>
      </c>
      <c r="K33" s="43" t="s">
        <v>32</v>
      </c>
      <c r="L33" s="43" t="s">
        <v>34</v>
      </c>
      <c r="M33" s="9" t="s">
        <v>39</v>
      </c>
      <c r="N33" s="43" t="s">
        <v>223</v>
      </c>
      <c r="O33" s="18" t="s">
        <v>418</v>
      </c>
    </row>
    <row r="34" spans="2:15" s="29" customFormat="1" ht="73.8" customHeight="1" x14ac:dyDescent="0.2">
      <c r="B34" s="43" t="s">
        <v>43</v>
      </c>
      <c r="C34" s="43" t="s">
        <v>226</v>
      </c>
      <c r="D34" s="7" t="s">
        <v>33</v>
      </c>
      <c r="E34" s="43" t="s">
        <v>225</v>
      </c>
      <c r="F34" s="21">
        <v>45591</v>
      </c>
      <c r="G34" s="21">
        <v>45591</v>
      </c>
      <c r="H34" s="43" t="s">
        <v>223</v>
      </c>
      <c r="I34" s="43" t="s">
        <v>384</v>
      </c>
      <c r="J34" s="43" t="s">
        <v>223</v>
      </c>
      <c r="K34" s="43" t="s">
        <v>32</v>
      </c>
      <c r="L34" s="43" t="s">
        <v>31</v>
      </c>
      <c r="M34" s="9" t="s">
        <v>30</v>
      </c>
      <c r="N34" s="43" t="s">
        <v>223</v>
      </c>
      <c r="O34" s="18" t="s">
        <v>419</v>
      </c>
    </row>
    <row r="35" spans="2:15" s="29" customFormat="1" ht="96.6" customHeight="1" x14ac:dyDescent="0.2">
      <c r="B35" s="4" t="s">
        <v>43</v>
      </c>
      <c r="C35" s="4" t="s">
        <v>219</v>
      </c>
      <c r="D35" s="5" t="s">
        <v>33</v>
      </c>
      <c r="E35" s="4" t="s">
        <v>215</v>
      </c>
      <c r="F35" s="24" t="s">
        <v>406</v>
      </c>
      <c r="G35" s="24" t="s">
        <v>406</v>
      </c>
      <c r="H35" s="4" t="s">
        <v>206</v>
      </c>
      <c r="I35" s="4" t="s">
        <v>207</v>
      </c>
      <c r="J35" s="4" t="s">
        <v>206</v>
      </c>
      <c r="K35" s="4" t="s">
        <v>83</v>
      </c>
      <c r="L35" s="4" t="s">
        <v>34</v>
      </c>
      <c r="M35" s="6" t="s">
        <v>39</v>
      </c>
      <c r="N35" s="4" t="s">
        <v>206</v>
      </c>
      <c r="O35" s="18" t="s">
        <v>199</v>
      </c>
    </row>
    <row r="36" spans="2:15" s="29" customFormat="1" ht="73.2" customHeight="1" x14ac:dyDescent="0.2">
      <c r="B36" s="43" t="s">
        <v>43</v>
      </c>
      <c r="C36" s="43" t="s">
        <v>420</v>
      </c>
      <c r="D36" s="7" t="s">
        <v>33</v>
      </c>
      <c r="E36" s="43" t="s">
        <v>421</v>
      </c>
      <c r="F36" s="21">
        <v>45592</v>
      </c>
      <c r="G36" s="21">
        <v>45592</v>
      </c>
      <c r="H36" s="43" t="s">
        <v>385</v>
      </c>
      <c r="I36" s="43" t="s">
        <v>386</v>
      </c>
      <c r="J36" s="43" t="s">
        <v>223</v>
      </c>
      <c r="K36" s="43" t="s">
        <v>32</v>
      </c>
      <c r="L36" s="43" t="s">
        <v>34</v>
      </c>
      <c r="M36" s="9" t="s">
        <v>39</v>
      </c>
      <c r="N36" s="43" t="s">
        <v>223</v>
      </c>
      <c r="O36" s="18" t="s">
        <v>422</v>
      </c>
    </row>
    <row r="37" spans="2:15" s="29" customFormat="1" ht="97.2" customHeight="1" x14ac:dyDescent="0.2">
      <c r="B37" s="4" t="s">
        <v>43</v>
      </c>
      <c r="C37" s="4" t="s">
        <v>212</v>
      </c>
      <c r="D37" s="5" t="s">
        <v>33</v>
      </c>
      <c r="E37" s="4" t="s">
        <v>211</v>
      </c>
      <c r="F37" s="24" t="s">
        <v>405</v>
      </c>
      <c r="G37" s="24" t="s">
        <v>405</v>
      </c>
      <c r="H37" s="4" t="s">
        <v>208</v>
      </c>
      <c r="I37" s="4" t="s">
        <v>210</v>
      </c>
      <c r="J37" s="4" t="s">
        <v>208</v>
      </c>
      <c r="K37" s="4" t="s">
        <v>209</v>
      </c>
      <c r="L37" s="4" t="s">
        <v>34</v>
      </c>
      <c r="M37" s="6" t="s">
        <v>39</v>
      </c>
      <c r="N37" s="4" t="s">
        <v>208</v>
      </c>
      <c r="O37" s="18" t="s">
        <v>199</v>
      </c>
    </row>
    <row r="38" spans="2:15" s="29" customFormat="1" ht="103.8" customHeight="1" x14ac:dyDescent="0.2">
      <c r="B38" s="43" t="s">
        <v>43</v>
      </c>
      <c r="C38" s="43" t="s">
        <v>198</v>
      </c>
      <c r="D38" s="7" t="s">
        <v>33</v>
      </c>
      <c r="E38" s="43" t="s">
        <v>197</v>
      </c>
      <c r="F38" s="23" t="s">
        <v>387</v>
      </c>
      <c r="G38" s="23" t="s">
        <v>388</v>
      </c>
      <c r="H38" s="43" t="s">
        <v>196</v>
      </c>
      <c r="I38" s="43" t="s">
        <v>195</v>
      </c>
      <c r="J38" s="43" t="s">
        <v>194</v>
      </c>
      <c r="K38" s="43" t="s">
        <v>36</v>
      </c>
      <c r="L38" s="43" t="s">
        <v>34</v>
      </c>
      <c r="M38" s="9" t="s">
        <v>30</v>
      </c>
      <c r="N38" s="43" t="s">
        <v>193</v>
      </c>
      <c r="O38" s="18" t="s">
        <v>192</v>
      </c>
    </row>
    <row r="39" spans="2:15" s="29" customFormat="1" ht="84" customHeight="1" x14ac:dyDescent="0.2">
      <c r="B39" s="43" t="s">
        <v>43</v>
      </c>
      <c r="C39" s="43" t="s">
        <v>423</v>
      </c>
      <c r="D39" s="7" t="s">
        <v>33</v>
      </c>
      <c r="E39" s="43" t="s">
        <v>424</v>
      </c>
      <c r="F39" s="21">
        <v>45597</v>
      </c>
      <c r="G39" s="21">
        <v>45599</v>
      </c>
      <c r="H39" s="43" t="s">
        <v>223</v>
      </c>
      <c r="I39" s="43" t="s">
        <v>384</v>
      </c>
      <c r="J39" s="43" t="s">
        <v>223</v>
      </c>
      <c r="K39" s="43" t="s">
        <v>32</v>
      </c>
      <c r="L39" s="43" t="s">
        <v>34</v>
      </c>
      <c r="M39" s="9" t="s">
        <v>39</v>
      </c>
      <c r="N39" s="43" t="s">
        <v>223</v>
      </c>
      <c r="O39" s="18" t="s">
        <v>425</v>
      </c>
    </row>
    <row r="40" spans="2:15" s="29" customFormat="1" ht="75" customHeight="1" x14ac:dyDescent="0.2">
      <c r="B40" s="43" t="s">
        <v>43</v>
      </c>
      <c r="C40" s="43" t="s">
        <v>361</v>
      </c>
      <c r="D40" s="7" t="s">
        <v>40</v>
      </c>
      <c r="E40" s="43" t="s">
        <v>362</v>
      </c>
      <c r="F40" s="21">
        <v>45598</v>
      </c>
      <c r="G40" s="21">
        <v>45598</v>
      </c>
      <c r="H40" s="43" t="s">
        <v>356</v>
      </c>
      <c r="I40" s="43" t="s">
        <v>357</v>
      </c>
      <c r="J40" s="43" t="s">
        <v>363</v>
      </c>
      <c r="K40" s="43" t="s">
        <v>364</v>
      </c>
      <c r="L40" s="43" t="s">
        <v>34</v>
      </c>
      <c r="M40" s="9" t="s">
        <v>39</v>
      </c>
      <c r="N40" s="43" t="s">
        <v>360</v>
      </c>
      <c r="O40" s="18"/>
    </row>
    <row r="41" spans="2:15" s="29" customFormat="1" ht="75" customHeight="1" x14ac:dyDescent="0.2">
      <c r="B41" s="4" t="s">
        <v>43</v>
      </c>
      <c r="C41" s="4" t="s">
        <v>218</v>
      </c>
      <c r="D41" s="5" t="s">
        <v>33</v>
      </c>
      <c r="E41" s="4" t="s">
        <v>217</v>
      </c>
      <c r="F41" s="24" t="s">
        <v>409</v>
      </c>
      <c r="G41" s="24" t="s">
        <v>409</v>
      </c>
      <c r="H41" s="4" t="s">
        <v>213</v>
      </c>
      <c r="I41" s="4" t="s">
        <v>210</v>
      </c>
      <c r="J41" s="4" t="s">
        <v>213</v>
      </c>
      <c r="K41" s="4" t="s">
        <v>36</v>
      </c>
      <c r="L41" s="4" t="s">
        <v>34</v>
      </c>
      <c r="M41" s="6" t="s">
        <v>39</v>
      </c>
      <c r="N41" s="4" t="s">
        <v>213</v>
      </c>
      <c r="O41" s="18" t="s">
        <v>199</v>
      </c>
    </row>
    <row r="42" spans="2:15" s="29" customFormat="1" ht="75" customHeight="1" x14ac:dyDescent="0.2">
      <c r="B42" s="4" t="s">
        <v>43</v>
      </c>
      <c r="C42" s="4" t="s">
        <v>205</v>
      </c>
      <c r="D42" s="5" t="s">
        <v>33</v>
      </c>
      <c r="E42" s="4" t="s">
        <v>204</v>
      </c>
      <c r="F42" s="24" t="s">
        <v>414</v>
      </c>
      <c r="G42" s="24" t="s">
        <v>414</v>
      </c>
      <c r="H42" s="4" t="s">
        <v>200</v>
      </c>
      <c r="I42" s="4" t="s">
        <v>201</v>
      </c>
      <c r="J42" s="4" t="s">
        <v>200</v>
      </c>
      <c r="K42" s="4" t="s">
        <v>203</v>
      </c>
      <c r="L42" s="4" t="s">
        <v>34</v>
      </c>
      <c r="M42" s="6" t="s">
        <v>39</v>
      </c>
      <c r="N42" s="4" t="s">
        <v>200</v>
      </c>
      <c r="O42" s="18" t="s">
        <v>199</v>
      </c>
    </row>
    <row r="43" spans="2:15" s="29" customFormat="1" ht="75" customHeight="1" x14ac:dyDescent="0.2">
      <c r="B43" s="4" t="s">
        <v>43</v>
      </c>
      <c r="C43" s="4" t="s">
        <v>212</v>
      </c>
      <c r="D43" s="5" t="s">
        <v>33</v>
      </c>
      <c r="E43" s="4" t="s">
        <v>211</v>
      </c>
      <c r="F43" s="24" t="s">
        <v>412</v>
      </c>
      <c r="G43" s="24" t="s">
        <v>412</v>
      </c>
      <c r="H43" s="4" t="s">
        <v>208</v>
      </c>
      <c r="I43" s="4" t="s">
        <v>210</v>
      </c>
      <c r="J43" s="4" t="s">
        <v>208</v>
      </c>
      <c r="K43" s="4" t="s">
        <v>209</v>
      </c>
      <c r="L43" s="4" t="s">
        <v>34</v>
      </c>
      <c r="M43" s="6" t="s">
        <v>39</v>
      </c>
      <c r="N43" s="4" t="s">
        <v>208</v>
      </c>
      <c r="O43" s="18" t="s">
        <v>199</v>
      </c>
    </row>
    <row r="44" spans="2:15" s="29" customFormat="1" ht="75" customHeight="1" x14ac:dyDescent="0.2">
      <c r="B44" s="4" t="s">
        <v>43</v>
      </c>
      <c r="C44" s="4" t="s">
        <v>216</v>
      </c>
      <c r="D44" s="5" t="s">
        <v>33</v>
      </c>
      <c r="E44" s="4" t="s">
        <v>215</v>
      </c>
      <c r="F44" s="24" t="s">
        <v>411</v>
      </c>
      <c r="G44" s="24" t="s">
        <v>411</v>
      </c>
      <c r="H44" s="4" t="s">
        <v>213</v>
      </c>
      <c r="I44" s="4" t="s">
        <v>210</v>
      </c>
      <c r="J44" s="4" t="s">
        <v>213</v>
      </c>
      <c r="K44" s="4" t="s">
        <v>83</v>
      </c>
      <c r="L44" s="4" t="s">
        <v>34</v>
      </c>
      <c r="M44" s="6" t="s">
        <v>39</v>
      </c>
      <c r="N44" s="4" t="s">
        <v>213</v>
      </c>
      <c r="O44" s="18" t="s">
        <v>199</v>
      </c>
    </row>
    <row r="45" spans="2:15" s="29" customFormat="1" ht="75" customHeight="1" x14ac:dyDescent="0.2">
      <c r="B45" s="4" t="s">
        <v>43</v>
      </c>
      <c r="C45" s="4" t="s">
        <v>155</v>
      </c>
      <c r="D45" s="5" t="s">
        <v>33</v>
      </c>
      <c r="E45" s="4" t="s">
        <v>202</v>
      </c>
      <c r="F45" s="24" t="s">
        <v>411</v>
      </c>
      <c r="G45" s="24" t="s">
        <v>411</v>
      </c>
      <c r="H45" s="4" t="s">
        <v>208</v>
      </c>
      <c r="I45" s="4" t="s">
        <v>210</v>
      </c>
      <c r="J45" s="4" t="s">
        <v>208</v>
      </c>
      <c r="K45" s="4" t="s">
        <v>83</v>
      </c>
      <c r="L45" s="4" t="s">
        <v>34</v>
      </c>
      <c r="M45" s="6" t="s">
        <v>39</v>
      </c>
      <c r="N45" s="4" t="s">
        <v>208</v>
      </c>
      <c r="O45" s="18" t="s">
        <v>199</v>
      </c>
    </row>
    <row r="46" spans="2:15" s="29" customFormat="1" ht="75" customHeight="1" x14ac:dyDescent="0.2">
      <c r="B46" s="4" t="s">
        <v>43</v>
      </c>
      <c r="C46" s="4" t="s">
        <v>155</v>
      </c>
      <c r="D46" s="5" t="s">
        <v>33</v>
      </c>
      <c r="E46" s="4" t="s">
        <v>202</v>
      </c>
      <c r="F46" s="24" t="s">
        <v>411</v>
      </c>
      <c r="G46" s="24" t="s">
        <v>411</v>
      </c>
      <c r="H46" s="4" t="s">
        <v>206</v>
      </c>
      <c r="I46" s="4" t="s">
        <v>207</v>
      </c>
      <c r="J46" s="4" t="s">
        <v>206</v>
      </c>
      <c r="K46" s="4" t="s">
        <v>83</v>
      </c>
      <c r="L46" s="4" t="s">
        <v>34</v>
      </c>
      <c r="M46" s="6" t="s">
        <v>39</v>
      </c>
      <c r="N46" s="4" t="s">
        <v>206</v>
      </c>
      <c r="O46" s="18" t="s">
        <v>199</v>
      </c>
    </row>
    <row r="47" spans="2:15" s="29" customFormat="1" ht="87.6" customHeight="1" x14ac:dyDescent="0.2">
      <c r="B47" s="4" t="s">
        <v>43</v>
      </c>
      <c r="C47" s="4" t="s">
        <v>218</v>
      </c>
      <c r="D47" s="5" t="s">
        <v>33</v>
      </c>
      <c r="E47" s="4" t="s">
        <v>217</v>
      </c>
      <c r="F47" s="24" t="s">
        <v>410</v>
      </c>
      <c r="G47" s="24" t="s">
        <v>410</v>
      </c>
      <c r="H47" s="4" t="s">
        <v>213</v>
      </c>
      <c r="I47" s="4" t="s">
        <v>210</v>
      </c>
      <c r="J47" s="4" t="s">
        <v>213</v>
      </c>
      <c r="K47" s="4" t="s">
        <v>36</v>
      </c>
      <c r="L47" s="4" t="s">
        <v>34</v>
      </c>
      <c r="M47" s="6" t="s">
        <v>39</v>
      </c>
      <c r="N47" s="4" t="s">
        <v>213</v>
      </c>
      <c r="O47" s="18" t="s">
        <v>199</v>
      </c>
    </row>
    <row r="48" spans="2:15" s="29" customFormat="1" ht="84.6" customHeight="1" x14ac:dyDescent="0.2">
      <c r="B48" s="4" t="s">
        <v>43</v>
      </c>
      <c r="C48" s="4" t="s">
        <v>214</v>
      </c>
      <c r="D48" s="5" t="s">
        <v>33</v>
      </c>
      <c r="E48" s="4" t="s">
        <v>382</v>
      </c>
      <c r="F48" s="24" t="s">
        <v>349</v>
      </c>
      <c r="G48" s="24" t="s">
        <v>349</v>
      </c>
      <c r="H48" s="4" t="s">
        <v>213</v>
      </c>
      <c r="I48" s="4" t="s">
        <v>210</v>
      </c>
      <c r="J48" s="4" t="s">
        <v>213</v>
      </c>
      <c r="K48" s="4" t="s">
        <v>36</v>
      </c>
      <c r="L48" s="4" t="s">
        <v>34</v>
      </c>
      <c r="M48" s="6" t="s">
        <v>39</v>
      </c>
      <c r="N48" s="4" t="s">
        <v>213</v>
      </c>
      <c r="O48" s="18" t="s">
        <v>199</v>
      </c>
    </row>
    <row r="49" spans="2:15" s="29" customFormat="1" ht="91.8" customHeight="1" x14ac:dyDescent="0.2">
      <c r="B49" s="4" t="s">
        <v>43</v>
      </c>
      <c r="C49" s="4" t="s">
        <v>205</v>
      </c>
      <c r="D49" s="5" t="s">
        <v>33</v>
      </c>
      <c r="E49" s="4" t="s">
        <v>204</v>
      </c>
      <c r="F49" s="24" t="s">
        <v>349</v>
      </c>
      <c r="G49" s="24" t="s">
        <v>349</v>
      </c>
      <c r="H49" s="4" t="s">
        <v>208</v>
      </c>
      <c r="I49" s="4" t="s">
        <v>210</v>
      </c>
      <c r="J49" s="4" t="s">
        <v>208</v>
      </c>
      <c r="K49" s="4" t="s">
        <v>203</v>
      </c>
      <c r="L49" s="4" t="s">
        <v>34</v>
      </c>
      <c r="M49" s="6" t="s">
        <v>39</v>
      </c>
      <c r="N49" s="4" t="s">
        <v>208</v>
      </c>
      <c r="O49" s="18" t="s">
        <v>199</v>
      </c>
    </row>
    <row r="50" spans="2:15" s="29" customFormat="1" ht="89.4" customHeight="1" x14ac:dyDescent="0.2">
      <c r="B50" s="4" t="s">
        <v>43</v>
      </c>
      <c r="C50" s="4" t="s">
        <v>205</v>
      </c>
      <c r="D50" s="5" t="s">
        <v>33</v>
      </c>
      <c r="E50" s="4" t="s">
        <v>204</v>
      </c>
      <c r="F50" s="24" t="s">
        <v>349</v>
      </c>
      <c r="G50" s="24" t="s">
        <v>349</v>
      </c>
      <c r="H50" s="4" t="s">
        <v>206</v>
      </c>
      <c r="I50" s="4" t="s">
        <v>207</v>
      </c>
      <c r="J50" s="4" t="s">
        <v>206</v>
      </c>
      <c r="K50" s="4" t="s">
        <v>203</v>
      </c>
      <c r="L50" s="4" t="s">
        <v>34</v>
      </c>
      <c r="M50" s="6" t="s">
        <v>39</v>
      </c>
      <c r="N50" s="4" t="s">
        <v>206</v>
      </c>
      <c r="O50" s="18" t="s">
        <v>199</v>
      </c>
    </row>
    <row r="51" spans="2:15" s="29" customFormat="1" ht="96.6" customHeight="1" x14ac:dyDescent="0.2">
      <c r="B51" s="4" t="s">
        <v>43</v>
      </c>
      <c r="C51" s="4" t="s">
        <v>155</v>
      </c>
      <c r="D51" s="5" t="s">
        <v>33</v>
      </c>
      <c r="E51" s="4" t="s">
        <v>202</v>
      </c>
      <c r="F51" s="24" t="s">
        <v>349</v>
      </c>
      <c r="G51" s="24" t="s">
        <v>349</v>
      </c>
      <c r="H51" s="4" t="s">
        <v>200</v>
      </c>
      <c r="I51" s="4" t="s">
        <v>201</v>
      </c>
      <c r="J51" s="4" t="s">
        <v>200</v>
      </c>
      <c r="K51" s="4" t="s">
        <v>83</v>
      </c>
      <c r="L51" s="4" t="s">
        <v>34</v>
      </c>
      <c r="M51" s="6" t="s">
        <v>39</v>
      </c>
      <c r="N51" s="4" t="s">
        <v>200</v>
      </c>
      <c r="O51" s="18" t="s">
        <v>199</v>
      </c>
    </row>
    <row r="52" spans="2:15" s="29" customFormat="1" ht="75" customHeight="1" x14ac:dyDescent="0.2">
      <c r="B52" s="4" t="s">
        <v>43</v>
      </c>
      <c r="C52" s="4" t="s">
        <v>212</v>
      </c>
      <c r="D52" s="5" t="s">
        <v>33</v>
      </c>
      <c r="E52" s="4" t="s">
        <v>211</v>
      </c>
      <c r="F52" s="24" t="s">
        <v>413</v>
      </c>
      <c r="G52" s="24" t="s">
        <v>413</v>
      </c>
      <c r="H52" s="4" t="s">
        <v>208</v>
      </c>
      <c r="I52" s="4" t="s">
        <v>210</v>
      </c>
      <c r="J52" s="4" t="s">
        <v>208</v>
      </c>
      <c r="K52" s="4" t="s">
        <v>209</v>
      </c>
      <c r="L52" s="4" t="s">
        <v>34</v>
      </c>
      <c r="M52" s="6" t="s">
        <v>39</v>
      </c>
      <c r="N52" s="4" t="s">
        <v>208</v>
      </c>
      <c r="O52" s="18" t="s">
        <v>199</v>
      </c>
    </row>
    <row r="53" spans="2:15" ht="61.2" customHeight="1" x14ac:dyDescent="0.2">
      <c r="B53" s="4" t="s">
        <v>43</v>
      </c>
      <c r="C53" s="4" t="s">
        <v>373</v>
      </c>
      <c r="D53" s="5" t="s">
        <v>33</v>
      </c>
      <c r="E53" s="4" t="s">
        <v>374</v>
      </c>
      <c r="F53" s="24" t="s">
        <v>346</v>
      </c>
      <c r="G53" s="24" t="s">
        <v>346</v>
      </c>
      <c r="H53" s="4" t="s">
        <v>208</v>
      </c>
      <c r="I53" s="4" t="s">
        <v>210</v>
      </c>
      <c r="J53" s="4" t="s">
        <v>208</v>
      </c>
      <c r="K53" s="4" t="s">
        <v>221</v>
      </c>
      <c r="L53" s="4" t="s">
        <v>34</v>
      </c>
      <c r="M53" s="6" t="s">
        <v>30</v>
      </c>
      <c r="N53" s="4" t="s">
        <v>208</v>
      </c>
      <c r="O53" s="26" t="s">
        <v>199</v>
      </c>
    </row>
    <row r="54" spans="2:15" x14ac:dyDescent="0.2">
      <c r="B54" s="29"/>
      <c r="C54" s="29"/>
      <c r="D54" s="29"/>
      <c r="E54" s="29"/>
      <c r="F54" s="29"/>
      <c r="G54" s="29"/>
      <c r="H54" s="29"/>
      <c r="I54" s="29"/>
      <c r="J54" s="29"/>
      <c r="K54" s="29"/>
      <c r="L54" s="29"/>
      <c r="M54" s="29"/>
      <c r="N54" s="29"/>
      <c r="O54" s="29"/>
    </row>
    <row r="55" spans="2:15" x14ac:dyDescent="0.2">
      <c r="B55" s="29"/>
      <c r="C55" s="29"/>
      <c r="D55" s="29"/>
      <c r="E55" s="29"/>
      <c r="F55" s="29"/>
      <c r="G55" s="29"/>
      <c r="H55" s="29"/>
      <c r="I55" s="29"/>
      <c r="J55" s="29"/>
      <c r="K55" s="29"/>
      <c r="L55" s="29"/>
      <c r="M55" s="29"/>
      <c r="N55" s="29"/>
      <c r="O55" s="29"/>
    </row>
    <row r="56" spans="2:15" x14ac:dyDescent="0.2">
      <c r="B56" s="29"/>
      <c r="C56" s="29"/>
      <c r="D56" s="29"/>
      <c r="E56" s="29"/>
      <c r="F56" s="29"/>
      <c r="G56" s="29"/>
      <c r="H56" s="29"/>
      <c r="I56" s="29"/>
      <c r="J56" s="29"/>
      <c r="K56" s="29"/>
      <c r="L56" s="29"/>
      <c r="M56" s="29"/>
      <c r="N56" s="29"/>
      <c r="O56" s="29"/>
    </row>
    <row r="57" spans="2:15" x14ac:dyDescent="0.2">
      <c r="B57" s="29"/>
      <c r="C57" s="29"/>
      <c r="D57" s="29"/>
      <c r="E57" s="29"/>
      <c r="F57" s="29"/>
      <c r="G57" s="29"/>
      <c r="H57" s="29"/>
      <c r="I57" s="29"/>
      <c r="J57" s="29"/>
      <c r="K57" s="29"/>
      <c r="L57" s="29"/>
      <c r="M57" s="29"/>
      <c r="N57" s="29"/>
      <c r="O57" s="29"/>
    </row>
    <row r="58" spans="2:15" x14ac:dyDescent="0.2">
      <c r="B58" s="29"/>
      <c r="C58" s="29"/>
      <c r="D58" s="29"/>
      <c r="E58" s="29"/>
      <c r="F58" s="29"/>
      <c r="G58" s="29"/>
      <c r="H58" s="29"/>
      <c r="I58" s="29"/>
      <c r="J58" s="29"/>
      <c r="K58" s="29"/>
      <c r="L58" s="29"/>
      <c r="M58" s="29"/>
      <c r="N58" s="29"/>
      <c r="O58" s="29"/>
    </row>
    <row r="59" spans="2:15" x14ac:dyDescent="0.2">
      <c r="B59" s="29"/>
      <c r="C59" s="29"/>
      <c r="D59" s="29"/>
      <c r="E59" s="29"/>
      <c r="F59" s="29"/>
      <c r="G59" s="29"/>
      <c r="H59" s="29"/>
      <c r="I59" s="29"/>
      <c r="J59" s="29"/>
      <c r="K59" s="29"/>
      <c r="L59" s="29"/>
      <c r="M59" s="29"/>
      <c r="N59" s="29"/>
      <c r="O59" s="29"/>
    </row>
    <row r="60" spans="2:15" x14ac:dyDescent="0.2">
      <c r="B60" s="29"/>
      <c r="C60" s="29"/>
      <c r="D60" s="29"/>
      <c r="E60" s="29"/>
      <c r="F60" s="29"/>
      <c r="G60" s="29"/>
      <c r="H60" s="29"/>
      <c r="I60" s="29"/>
      <c r="J60" s="29"/>
      <c r="K60" s="29"/>
      <c r="L60" s="29"/>
      <c r="M60" s="29"/>
      <c r="N60" s="29"/>
      <c r="O60" s="29"/>
    </row>
    <row r="61" spans="2:15" x14ac:dyDescent="0.2">
      <c r="B61" s="29"/>
      <c r="C61" s="29"/>
      <c r="D61" s="29"/>
      <c r="E61" s="29"/>
      <c r="F61" s="29"/>
      <c r="G61" s="29"/>
      <c r="H61" s="29"/>
      <c r="I61" s="29"/>
      <c r="J61" s="29"/>
      <c r="K61" s="29"/>
      <c r="L61" s="29"/>
      <c r="M61" s="29"/>
      <c r="N61" s="29"/>
      <c r="O61" s="29"/>
    </row>
    <row r="62" spans="2:15" x14ac:dyDescent="0.2">
      <c r="B62" s="29"/>
      <c r="C62" s="29"/>
      <c r="D62" s="29"/>
      <c r="E62" s="29"/>
      <c r="F62" s="29"/>
      <c r="G62" s="29"/>
      <c r="H62" s="29"/>
      <c r="I62" s="29"/>
      <c r="J62" s="29"/>
      <c r="K62" s="29"/>
      <c r="L62" s="29"/>
      <c r="M62" s="29"/>
      <c r="N62" s="29"/>
      <c r="O62" s="29"/>
    </row>
    <row r="63" spans="2:15" x14ac:dyDescent="0.2">
      <c r="B63" s="29"/>
      <c r="C63" s="29"/>
      <c r="D63" s="29"/>
      <c r="E63" s="29"/>
      <c r="F63" s="29"/>
      <c r="G63" s="29"/>
      <c r="H63" s="29"/>
      <c r="I63" s="29"/>
      <c r="J63" s="29"/>
      <c r="K63" s="29"/>
      <c r="L63" s="29"/>
      <c r="M63" s="29"/>
      <c r="N63" s="29"/>
      <c r="O63" s="29"/>
    </row>
    <row r="64" spans="2:15" x14ac:dyDescent="0.2">
      <c r="B64" s="29"/>
      <c r="C64" s="29"/>
      <c r="D64" s="29"/>
      <c r="E64" s="29"/>
      <c r="F64" s="29"/>
      <c r="G64" s="29"/>
      <c r="H64" s="29"/>
      <c r="I64" s="29"/>
      <c r="J64" s="29"/>
      <c r="K64" s="29"/>
      <c r="L64" s="29"/>
      <c r="M64" s="29"/>
      <c r="N64" s="29"/>
      <c r="O64" s="29"/>
    </row>
    <row r="65" spans="2:15" x14ac:dyDescent="0.2">
      <c r="B65" s="29"/>
      <c r="C65" s="29"/>
      <c r="D65" s="29"/>
      <c r="E65" s="29"/>
      <c r="F65" s="29"/>
      <c r="G65" s="29"/>
      <c r="H65" s="29"/>
      <c r="I65" s="29"/>
      <c r="J65" s="29"/>
      <c r="K65" s="29"/>
      <c r="L65" s="29"/>
      <c r="M65" s="29"/>
      <c r="N65" s="29"/>
      <c r="O65" s="29"/>
    </row>
    <row r="66" spans="2:15" x14ac:dyDescent="0.2">
      <c r="B66" s="29"/>
      <c r="C66" s="29"/>
      <c r="D66" s="29"/>
      <c r="E66" s="29"/>
      <c r="F66" s="29"/>
      <c r="G66" s="29"/>
      <c r="H66" s="29"/>
      <c r="I66" s="29"/>
      <c r="J66" s="29"/>
      <c r="K66" s="29"/>
      <c r="L66" s="29"/>
      <c r="M66" s="29"/>
      <c r="N66" s="29"/>
      <c r="O66" s="29"/>
    </row>
    <row r="67" spans="2:15" x14ac:dyDescent="0.2">
      <c r="B67" s="29"/>
      <c r="C67" s="29"/>
      <c r="D67" s="29"/>
      <c r="E67" s="29"/>
      <c r="F67" s="29"/>
      <c r="G67" s="29"/>
      <c r="H67" s="29"/>
      <c r="I67" s="29"/>
      <c r="J67" s="29"/>
      <c r="K67" s="29"/>
      <c r="L67" s="29"/>
      <c r="M67" s="29"/>
      <c r="N67" s="29"/>
      <c r="O67" s="29"/>
    </row>
    <row r="68" spans="2:15" x14ac:dyDescent="0.2">
      <c r="B68" s="29"/>
      <c r="C68" s="29"/>
      <c r="D68" s="29"/>
      <c r="E68" s="29"/>
      <c r="F68" s="29"/>
      <c r="G68" s="29"/>
      <c r="H68" s="29"/>
      <c r="I68" s="29"/>
      <c r="J68" s="29"/>
      <c r="K68" s="29"/>
      <c r="L68" s="29"/>
      <c r="M68" s="29"/>
      <c r="N68" s="29"/>
      <c r="O68" s="29"/>
    </row>
    <row r="69" spans="2:15" x14ac:dyDescent="0.2">
      <c r="B69" s="29"/>
      <c r="C69" s="29"/>
      <c r="D69" s="29"/>
      <c r="E69" s="29"/>
      <c r="F69" s="29"/>
      <c r="G69" s="29"/>
      <c r="H69" s="29"/>
      <c r="I69" s="29"/>
      <c r="J69" s="29"/>
      <c r="K69" s="29"/>
      <c r="L69" s="29"/>
      <c r="M69" s="29"/>
      <c r="N69" s="29"/>
      <c r="O69" s="29"/>
    </row>
    <row r="70" spans="2:15" x14ac:dyDescent="0.2">
      <c r="B70" s="29"/>
      <c r="C70" s="29"/>
      <c r="D70" s="29"/>
      <c r="E70" s="29"/>
      <c r="F70" s="29"/>
      <c r="G70" s="29"/>
      <c r="H70" s="29"/>
      <c r="I70" s="29"/>
      <c r="J70" s="29"/>
      <c r="K70" s="29"/>
      <c r="L70" s="29"/>
      <c r="M70" s="29"/>
      <c r="N70" s="29"/>
      <c r="O70" s="29"/>
    </row>
    <row r="71" spans="2:15" x14ac:dyDescent="0.2">
      <c r="B71" s="29"/>
      <c r="C71" s="29"/>
      <c r="D71" s="29"/>
      <c r="E71" s="29"/>
      <c r="F71" s="29"/>
      <c r="G71" s="29"/>
      <c r="H71" s="29"/>
      <c r="I71" s="29"/>
      <c r="J71" s="29"/>
      <c r="K71" s="29"/>
      <c r="L71" s="29"/>
      <c r="M71" s="29"/>
      <c r="N71" s="29"/>
      <c r="O71" s="29"/>
    </row>
    <row r="72" spans="2:15" x14ac:dyDescent="0.2">
      <c r="B72" s="29"/>
      <c r="C72" s="29"/>
      <c r="D72" s="29"/>
      <c r="E72" s="29"/>
      <c r="F72" s="29"/>
      <c r="G72" s="29"/>
      <c r="H72" s="29"/>
      <c r="I72" s="29"/>
      <c r="J72" s="29"/>
      <c r="K72" s="29"/>
      <c r="L72" s="29"/>
      <c r="M72" s="29"/>
      <c r="N72" s="29"/>
      <c r="O72" s="29"/>
    </row>
    <row r="73" spans="2:15" x14ac:dyDescent="0.2">
      <c r="B73" s="29"/>
      <c r="C73" s="29"/>
      <c r="D73" s="29"/>
      <c r="E73" s="29"/>
      <c r="F73" s="29"/>
      <c r="G73" s="29"/>
      <c r="H73" s="29"/>
      <c r="I73" s="29"/>
      <c r="J73" s="29"/>
      <c r="K73" s="29"/>
      <c r="L73" s="29"/>
      <c r="M73" s="29"/>
      <c r="N73" s="29"/>
      <c r="O73" s="29"/>
    </row>
    <row r="74" spans="2:15" x14ac:dyDescent="0.2">
      <c r="B74" s="29"/>
      <c r="C74" s="29"/>
      <c r="D74" s="29"/>
      <c r="E74" s="29"/>
      <c r="F74" s="29"/>
      <c r="G74" s="29"/>
      <c r="H74" s="29"/>
      <c r="I74" s="29"/>
      <c r="J74" s="29"/>
      <c r="K74" s="29"/>
      <c r="L74" s="29"/>
      <c r="M74" s="29"/>
      <c r="N74" s="29"/>
      <c r="O74" s="29"/>
    </row>
    <row r="75" spans="2:15" x14ac:dyDescent="0.2">
      <c r="B75" s="29"/>
      <c r="C75" s="29"/>
      <c r="D75" s="29"/>
      <c r="E75" s="29"/>
      <c r="F75" s="29"/>
      <c r="G75" s="29"/>
      <c r="H75" s="29"/>
      <c r="I75" s="29"/>
      <c r="J75" s="29"/>
      <c r="K75" s="29"/>
      <c r="L75" s="29"/>
      <c r="M75" s="29"/>
      <c r="N75" s="29"/>
      <c r="O75" s="29"/>
    </row>
    <row r="76" spans="2:15" x14ac:dyDescent="0.2">
      <c r="B76" s="29"/>
      <c r="C76" s="29"/>
      <c r="D76" s="29"/>
      <c r="E76" s="29"/>
      <c r="F76" s="29"/>
      <c r="G76" s="29"/>
      <c r="H76" s="29"/>
      <c r="I76" s="29"/>
      <c r="J76" s="29"/>
      <c r="K76" s="29"/>
      <c r="L76" s="29"/>
      <c r="M76" s="29"/>
      <c r="N76" s="29"/>
      <c r="O76" s="29"/>
    </row>
    <row r="77" spans="2:15" x14ac:dyDescent="0.2">
      <c r="B77" s="29"/>
      <c r="C77" s="29"/>
      <c r="D77" s="29"/>
      <c r="E77" s="29"/>
      <c r="F77" s="29"/>
      <c r="G77" s="29"/>
      <c r="H77" s="29"/>
      <c r="I77" s="29"/>
      <c r="J77" s="29"/>
      <c r="K77" s="29"/>
      <c r="L77" s="29"/>
      <c r="M77" s="29"/>
      <c r="N77" s="29"/>
      <c r="O77" s="29"/>
    </row>
    <row r="78" spans="2:15" x14ac:dyDescent="0.2">
      <c r="B78" s="29"/>
      <c r="C78" s="29"/>
      <c r="D78" s="29"/>
      <c r="E78" s="29"/>
      <c r="F78" s="29"/>
      <c r="G78" s="29"/>
      <c r="H78" s="29"/>
      <c r="I78" s="29"/>
      <c r="J78" s="29"/>
      <c r="K78" s="29"/>
      <c r="L78" s="29"/>
      <c r="M78" s="29"/>
      <c r="N78" s="29"/>
      <c r="O78" s="29"/>
    </row>
    <row r="79" spans="2:15" x14ac:dyDescent="0.2">
      <c r="B79" s="29"/>
      <c r="C79" s="29"/>
      <c r="D79" s="29"/>
      <c r="E79" s="29"/>
      <c r="F79" s="29"/>
      <c r="G79" s="29"/>
      <c r="H79" s="29"/>
      <c r="I79" s="29"/>
      <c r="J79" s="29"/>
      <c r="K79" s="29"/>
      <c r="L79" s="29"/>
      <c r="M79" s="29"/>
      <c r="N79" s="29"/>
      <c r="O79" s="29"/>
    </row>
    <row r="80" spans="2:15" x14ac:dyDescent="0.2">
      <c r="B80" s="29"/>
      <c r="C80" s="29"/>
      <c r="D80" s="29"/>
      <c r="E80" s="29"/>
      <c r="F80" s="29"/>
      <c r="G80" s="29"/>
      <c r="H80" s="29"/>
      <c r="I80" s="29"/>
      <c r="J80" s="29"/>
      <c r="K80" s="29"/>
      <c r="L80" s="29"/>
      <c r="M80" s="29"/>
      <c r="N80" s="29"/>
      <c r="O80" s="29"/>
    </row>
    <row r="81" spans="2:15" x14ac:dyDescent="0.2">
      <c r="B81" s="29"/>
      <c r="C81" s="29"/>
      <c r="D81" s="29"/>
      <c r="E81" s="29"/>
      <c r="F81" s="29"/>
      <c r="G81" s="29"/>
      <c r="H81" s="29"/>
      <c r="I81" s="29"/>
      <c r="J81" s="29"/>
      <c r="K81" s="29"/>
      <c r="L81" s="29"/>
      <c r="M81" s="29"/>
      <c r="N81" s="29"/>
      <c r="O81" s="29"/>
    </row>
    <row r="82" spans="2:15" x14ac:dyDescent="0.2">
      <c r="B82" s="29"/>
      <c r="C82" s="29"/>
      <c r="D82" s="29"/>
      <c r="E82" s="29"/>
      <c r="F82" s="29"/>
      <c r="G82" s="29"/>
      <c r="H82" s="29"/>
      <c r="I82" s="29"/>
      <c r="J82" s="29"/>
      <c r="K82" s="29"/>
      <c r="L82" s="29"/>
      <c r="M82" s="29"/>
      <c r="N82" s="29"/>
      <c r="O82" s="29"/>
    </row>
    <row r="83" spans="2:15" x14ac:dyDescent="0.2">
      <c r="B83" s="29"/>
      <c r="C83" s="29"/>
      <c r="D83" s="29"/>
      <c r="E83" s="29"/>
      <c r="F83" s="29"/>
      <c r="G83" s="29"/>
      <c r="H83" s="29"/>
      <c r="I83" s="29"/>
      <c r="J83" s="29"/>
      <c r="K83" s="29"/>
      <c r="L83" s="29"/>
      <c r="M83" s="29"/>
      <c r="N83" s="29"/>
      <c r="O83" s="29"/>
    </row>
    <row r="84" spans="2:15" x14ac:dyDescent="0.2">
      <c r="B84" s="29"/>
      <c r="C84" s="29"/>
      <c r="D84" s="29"/>
      <c r="E84" s="29"/>
      <c r="F84" s="29"/>
      <c r="G84" s="29"/>
      <c r="H84" s="29"/>
      <c r="I84" s="29"/>
      <c r="J84" s="29"/>
      <c r="K84" s="29"/>
      <c r="L84" s="29"/>
      <c r="M84" s="29"/>
      <c r="N84" s="29"/>
      <c r="O84" s="29"/>
    </row>
    <row r="85" spans="2:15" x14ac:dyDescent="0.2">
      <c r="B85" s="29"/>
      <c r="C85" s="29"/>
      <c r="D85" s="29"/>
      <c r="E85" s="29"/>
      <c r="F85" s="29"/>
      <c r="G85" s="29"/>
      <c r="H85" s="29"/>
      <c r="I85" s="29"/>
      <c r="J85" s="29"/>
      <c r="K85" s="29"/>
      <c r="L85" s="29"/>
      <c r="M85" s="29"/>
      <c r="N85" s="29"/>
      <c r="O85" s="29"/>
    </row>
    <row r="86" spans="2:15" x14ac:dyDescent="0.2">
      <c r="B86" s="29"/>
      <c r="C86" s="29"/>
      <c r="D86" s="29"/>
      <c r="E86" s="29"/>
      <c r="F86" s="29"/>
      <c r="G86" s="29"/>
      <c r="H86" s="29"/>
      <c r="I86" s="29"/>
      <c r="J86" s="29"/>
      <c r="K86" s="29"/>
      <c r="L86" s="29"/>
      <c r="M86" s="29"/>
      <c r="N86" s="29"/>
      <c r="O86" s="29"/>
    </row>
    <row r="87" spans="2:15" x14ac:dyDescent="0.2">
      <c r="B87" s="29"/>
      <c r="C87" s="29"/>
      <c r="D87" s="29"/>
      <c r="E87" s="29"/>
      <c r="F87" s="29"/>
      <c r="G87" s="29"/>
      <c r="H87" s="29"/>
      <c r="I87" s="29"/>
      <c r="J87" s="29"/>
      <c r="K87" s="29"/>
      <c r="L87" s="29"/>
      <c r="M87" s="29"/>
      <c r="N87" s="29"/>
      <c r="O87" s="29"/>
    </row>
    <row r="88" spans="2:15" x14ac:dyDescent="0.2">
      <c r="B88" s="29"/>
      <c r="C88" s="29"/>
      <c r="D88" s="29"/>
      <c r="E88" s="29"/>
      <c r="F88" s="29"/>
      <c r="G88" s="29"/>
      <c r="H88" s="29"/>
      <c r="I88" s="29"/>
      <c r="J88" s="29"/>
      <c r="K88" s="29"/>
      <c r="L88" s="29"/>
      <c r="M88" s="29"/>
      <c r="N88" s="29"/>
      <c r="O88" s="29"/>
    </row>
    <row r="89" spans="2:15" x14ac:dyDescent="0.2">
      <c r="B89" s="29"/>
      <c r="C89" s="29"/>
      <c r="D89" s="29"/>
      <c r="E89" s="29"/>
      <c r="F89" s="29"/>
      <c r="G89" s="29"/>
      <c r="H89" s="29"/>
      <c r="I89" s="29"/>
      <c r="J89" s="29"/>
      <c r="K89" s="29"/>
      <c r="L89" s="29"/>
      <c r="M89" s="29"/>
      <c r="N89" s="29"/>
      <c r="O89" s="29"/>
    </row>
    <row r="90" spans="2:15" x14ac:dyDescent="0.2">
      <c r="B90" s="29"/>
      <c r="C90" s="29"/>
      <c r="D90" s="29"/>
      <c r="E90" s="29"/>
      <c r="F90" s="29"/>
      <c r="G90" s="29"/>
      <c r="H90" s="29"/>
      <c r="I90" s="29"/>
      <c r="J90" s="29"/>
      <c r="K90" s="29"/>
      <c r="L90" s="29"/>
      <c r="M90" s="29"/>
      <c r="N90" s="29"/>
      <c r="O90" s="29"/>
    </row>
    <row r="91" spans="2:15" x14ac:dyDescent="0.2">
      <c r="B91" s="29"/>
      <c r="C91" s="29"/>
      <c r="D91" s="29"/>
      <c r="E91" s="29"/>
      <c r="F91" s="29"/>
      <c r="G91" s="29"/>
      <c r="H91" s="29"/>
      <c r="I91" s="29"/>
      <c r="J91" s="29"/>
      <c r="K91" s="29"/>
      <c r="L91" s="29"/>
      <c r="M91" s="29"/>
      <c r="N91" s="29"/>
      <c r="O91" s="29"/>
    </row>
    <row r="92" spans="2:15" x14ac:dyDescent="0.2">
      <c r="B92" s="29"/>
      <c r="C92" s="29"/>
      <c r="D92" s="29"/>
      <c r="E92" s="29"/>
      <c r="F92" s="29"/>
      <c r="G92" s="29"/>
      <c r="H92" s="29"/>
      <c r="I92" s="29"/>
      <c r="J92" s="29"/>
      <c r="K92" s="29"/>
      <c r="L92" s="29"/>
      <c r="M92" s="29"/>
      <c r="N92" s="29"/>
      <c r="O92" s="29"/>
    </row>
    <row r="93" spans="2:15" x14ac:dyDescent="0.2">
      <c r="B93" s="29"/>
      <c r="C93" s="29"/>
      <c r="D93" s="29"/>
      <c r="E93" s="29"/>
      <c r="F93" s="29"/>
      <c r="G93" s="29"/>
      <c r="H93" s="29"/>
      <c r="I93" s="29"/>
      <c r="J93" s="29"/>
      <c r="K93" s="29"/>
      <c r="L93" s="29"/>
      <c r="M93" s="29"/>
      <c r="N93" s="29"/>
      <c r="O93" s="29"/>
    </row>
    <row r="94" spans="2:15" x14ac:dyDescent="0.2">
      <c r="B94" s="29"/>
      <c r="C94" s="29"/>
      <c r="D94" s="29"/>
      <c r="E94" s="29"/>
      <c r="F94" s="29"/>
      <c r="G94" s="29"/>
      <c r="H94" s="29"/>
      <c r="I94" s="29"/>
      <c r="J94" s="29"/>
      <c r="K94" s="29"/>
      <c r="L94" s="29"/>
      <c r="M94" s="29"/>
      <c r="N94" s="29"/>
      <c r="O94" s="29"/>
    </row>
    <row r="95" spans="2:15" x14ac:dyDescent="0.2">
      <c r="B95" s="29"/>
      <c r="C95" s="29"/>
      <c r="D95" s="29"/>
      <c r="E95" s="29"/>
      <c r="F95" s="29"/>
      <c r="G95" s="29"/>
      <c r="H95" s="29"/>
      <c r="I95" s="29"/>
      <c r="J95" s="29"/>
      <c r="K95" s="29"/>
      <c r="L95" s="29"/>
      <c r="M95" s="29"/>
      <c r="N95" s="29"/>
      <c r="O95" s="29"/>
    </row>
    <row r="96" spans="2:15" x14ac:dyDescent="0.2">
      <c r="B96" s="29"/>
      <c r="C96" s="29"/>
      <c r="D96" s="29"/>
      <c r="E96" s="29"/>
      <c r="F96" s="29"/>
      <c r="G96" s="29"/>
      <c r="H96" s="29"/>
      <c r="I96" s="29"/>
      <c r="J96" s="29"/>
      <c r="K96" s="29"/>
      <c r="L96" s="29"/>
      <c r="M96" s="29"/>
      <c r="N96" s="29"/>
      <c r="O96" s="29"/>
    </row>
    <row r="97" spans="2:15" x14ac:dyDescent="0.2">
      <c r="B97" s="29"/>
      <c r="C97" s="29"/>
      <c r="D97" s="29"/>
      <c r="E97" s="29"/>
      <c r="F97" s="29"/>
      <c r="G97" s="29"/>
      <c r="H97" s="29"/>
      <c r="I97" s="29"/>
      <c r="J97" s="29"/>
      <c r="K97" s="29"/>
      <c r="L97" s="29"/>
      <c r="M97" s="29"/>
      <c r="N97" s="29"/>
      <c r="O97" s="29"/>
    </row>
    <row r="98" spans="2:15" x14ac:dyDescent="0.2">
      <c r="B98" s="29"/>
      <c r="C98" s="29"/>
      <c r="D98" s="29"/>
      <c r="E98" s="29"/>
      <c r="F98" s="29"/>
      <c r="G98" s="29"/>
      <c r="H98" s="29"/>
      <c r="I98" s="29"/>
      <c r="J98" s="29"/>
      <c r="K98" s="29"/>
      <c r="L98" s="29"/>
      <c r="M98" s="29"/>
      <c r="N98" s="29"/>
      <c r="O98" s="29"/>
    </row>
    <row r="99" spans="2:15" x14ac:dyDescent="0.2">
      <c r="B99" s="29"/>
      <c r="C99" s="29"/>
      <c r="D99" s="29"/>
      <c r="E99" s="29"/>
      <c r="F99" s="29"/>
      <c r="G99" s="29"/>
      <c r="H99" s="29"/>
      <c r="I99" s="29"/>
      <c r="J99" s="29"/>
      <c r="K99" s="29"/>
      <c r="L99" s="29"/>
      <c r="M99" s="29"/>
      <c r="N99" s="29"/>
      <c r="O99" s="29"/>
    </row>
    <row r="100" spans="2:15" x14ac:dyDescent="0.2">
      <c r="B100" s="29"/>
      <c r="C100" s="29"/>
      <c r="D100" s="29"/>
      <c r="E100" s="29"/>
      <c r="F100" s="29"/>
      <c r="G100" s="29"/>
      <c r="H100" s="29"/>
      <c r="I100" s="29"/>
      <c r="J100" s="29"/>
      <c r="K100" s="29"/>
      <c r="L100" s="29"/>
      <c r="M100" s="29"/>
      <c r="N100" s="29"/>
      <c r="O100" s="29"/>
    </row>
    <row r="101" spans="2:15" x14ac:dyDescent="0.2">
      <c r="B101" s="29"/>
      <c r="C101" s="29"/>
      <c r="D101" s="29"/>
      <c r="E101" s="29"/>
      <c r="F101" s="29"/>
      <c r="G101" s="29"/>
      <c r="H101" s="29"/>
      <c r="I101" s="29"/>
      <c r="J101" s="29"/>
      <c r="K101" s="29"/>
      <c r="L101" s="29"/>
      <c r="M101" s="29"/>
      <c r="N101" s="29"/>
      <c r="O101" s="29"/>
    </row>
    <row r="102" spans="2:15" x14ac:dyDescent="0.2">
      <c r="B102" s="29"/>
      <c r="C102" s="29"/>
      <c r="D102" s="29"/>
      <c r="E102" s="29"/>
      <c r="F102" s="29"/>
      <c r="G102" s="29"/>
      <c r="H102" s="29"/>
      <c r="I102" s="29"/>
      <c r="J102" s="29"/>
      <c r="K102" s="29"/>
      <c r="L102" s="29"/>
      <c r="M102" s="29"/>
      <c r="N102" s="29"/>
      <c r="O102" s="29"/>
    </row>
    <row r="103" spans="2:15" x14ac:dyDescent="0.2">
      <c r="B103" s="29"/>
      <c r="C103" s="29"/>
      <c r="D103" s="29"/>
      <c r="E103" s="29"/>
      <c r="F103" s="29"/>
      <c r="G103" s="29"/>
      <c r="H103" s="29"/>
      <c r="I103" s="29"/>
      <c r="J103" s="29"/>
      <c r="K103" s="29"/>
      <c r="L103" s="29"/>
      <c r="M103" s="29"/>
      <c r="N103" s="29"/>
      <c r="O103" s="29"/>
    </row>
    <row r="104" spans="2:15" x14ac:dyDescent="0.2">
      <c r="F104" s="3"/>
      <c r="G104" s="3"/>
    </row>
  </sheetData>
  <sheetProtection insertRows="0" insertHyperlinks="0" deleteRows="0" sort="0" autoFilter="0"/>
  <autoFilter ref="B2:O104"/>
  <mergeCells count="1">
    <mergeCell ref="B1:O1"/>
  </mergeCells>
  <phoneticPr fontId="2"/>
  <dataValidations count="9">
    <dataValidation type="list" allowBlank="1" showInputMessage="1" showErrorMessage="1" sqref="L105:L1048576 WVE2 WUQ3:WUQ53 WVE54:WVE1048576 IS2 IE3:IE53 IS54:IS1048576 SO2 SA3:SA53 SO54:SO1048576 ACK2 ABW3:ABW53 ACK54:ACK1048576 AMG2 ALS3:ALS53 AMG54:AMG1048576 AWC2 AVO3:AVO53 AWC54:AWC1048576 BFY2 BFK3:BFK53 BFY54:BFY1048576 BPU2 BPG3:BPG53 BPU54:BPU1048576 BZQ2 BZC3:BZC53 BZQ54:BZQ1048576 CJM2 CIY3:CIY53 CJM54:CJM1048576 CTI2 CSU3:CSU53 CTI54:CTI1048576 DDE2 DCQ3:DCQ53 DDE54:DDE1048576 DNA2 DMM3:DMM53 DNA54:DNA1048576 DWW2 DWI3:DWI53 DWW54:DWW1048576 EGS2 EGE3:EGE53 EGS54:EGS1048576 EQO2 EQA3:EQA53 EQO54:EQO1048576 FAK2 EZW3:EZW53 FAK54:FAK1048576 FKG2 FJS3:FJS53 FKG54:FKG1048576 FUC2 FTO3:FTO53 FUC54:FUC1048576 GDY2 GDK3:GDK53 GDY54:GDY1048576 GNU2 GNG3:GNG53 GNU54:GNU1048576 GXQ2 GXC3:GXC53 GXQ54:GXQ1048576 HHM2 HGY3:HGY53 HHM54:HHM1048576 HRI2 HQU3:HQU53 HRI54:HRI1048576 IBE2 IAQ3:IAQ53 IBE54:IBE1048576 ILA2 IKM3:IKM53 ILA54:ILA1048576 IUW2 IUI3:IUI53 IUW54:IUW1048576 JES2 JEE3:JEE53 JES54:JES1048576 JOO2 JOA3:JOA53 JOO54:JOO1048576 JYK2 JXW3:JXW53 JYK54:JYK1048576 KIG2 KHS3:KHS53 KIG54:KIG1048576 KSC2 KRO3:KRO53 KSC54:KSC1048576 LBY2 LBK3:LBK53 LBY54:LBY1048576 LLU2 LLG3:LLG53 LLU54:LLU1048576 LVQ2 LVC3:LVC53 LVQ54:LVQ1048576 MFM2 MEY3:MEY53 MFM54:MFM1048576 MPI2 MOU3:MOU53 MPI54:MPI1048576 MZE2 MYQ3:MYQ53 MZE54:MZE1048576 NJA2 NIM3:NIM53 NJA54:NJA1048576 NSW2 NSI3:NSI53 NSW54:NSW1048576 OCS2 OCE3:OCE53 OCS54:OCS1048576 OMO2 OMA3:OMA53 OMO54:OMO1048576 OWK2 OVW3:OVW53 OWK54:OWK1048576 PGG2 PFS3:PFS53 PGG54:PGG1048576 PQC2 PPO3:PPO53 PQC54:PQC1048576 PZY2 PZK3:PZK53 PZY54:PZY1048576 QJU2 QJG3:QJG53 QJU54:QJU1048576 QTQ2 QTC3:QTC53 QTQ54:QTQ1048576 RDM2 RCY3:RCY53 RDM54:RDM1048576 RNI2 RMU3:RMU53 RNI54:RNI1048576 RXE2 RWQ3:RWQ53 RXE54:RXE1048576 SHA2 SGM3:SGM53 SHA54:SHA1048576 SQW2 SQI3:SQI53 SQW54:SQW1048576 TAS2 TAE3:TAE53 TAS54:TAS1048576 TKO2 TKA3:TKA53 TKO54:TKO1048576 TUK2 TTW3:TTW53 TUK54:TUK1048576 UEG2 UDS3:UDS53 UEG54:UEG1048576 UOC2 UNO3:UNO53 UOC54:UOC1048576 UXY2 UXK3:UXK53 UXY54:UXY1048576 VHU2 VHG3:VHG53 VHU54:VHU1048576 VRQ2 VRC3:VRC53 VRQ54:VRQ1048576 WBM2 WAY3:WAY53 WBM54:WBM1048576 WLI2 WKU3:WKU53 WLI54:WLI1048576 L3:L53">
      <formula1>"有料,無料,その他"</formula1>
    </dataValidation>
    <dataValidation type="list" allowBlank="1" showInputMessage="1" showErrorMessage="1" sqref="SK54:SK1048576 ACG2 ABS3:ABS53 ACG54:ACG1048576 AMC2 ALO3:ALO53 AMC54:AMC1048576 AVY2 AVK3:AVK53 AVY54:AVY1048576 BFU2 BFG3:BFG53 BFU54:BFU1048576 BPQ2 BPC3:BPC53 BPQ54:BPQ1048576 BZM2 BYY3:BYY53 BZM54:BZM1048576 CJI2 CIU3:CIU53 CJI54:CJI1048576 CTE2 CSQ3:CSQ53 CTE54:CTE1048576 DDA2 DCM3:DCM53 DDA54:DDA1048576 DMW2 DMI3:DMI53 DMW54:DMW1048576 DWS2 DWE3:DWE53 DWS54:DWS1048576 EGO2 EGA3:EGA53 EGO54:EGO1048576 EQK2 EPW3:EPW53 EQK54:EQK1048576 FAG2 EZS3:EZS53 FAG54:FAG1048576 FKC2 FJO3:FJO53 FKC54:FKC1048576 FTY2 FTK3:FTK53 FTY54:FTY1048576 GDU2 GDG3:GDG53 GDU54:GDU1048576 GNQ2 GNC3:GNC53 GNQ54:GNQ1048576 GXM2 GWY3:GWY53 GXM54:GXM1048576 HHI2 HGU3:HGU53 HHI54:HHI1048576 HRE2 HQQ3:HQQ53 HRE54:HRE1048576 IBA2 IAM3:IAM53 IBA54:IBA1048576 IKW2 IKI3:IKI53 IKW54:IKW1048576 IUS2 IUE3:IUE53 IUS54:IUS1048576 JEO2 JEA3:JEA53 JEO54:JEO1048576 JOK2 JNW3:JNW53 JOK54:JOK1048576 JYG2 JXS3:JXS53 JYG54:JYG1048576 KIC2 KHO3:KHO53 KIC54:KIC1048576 KRY2 KRK3:KRK53 KRY54:KRY1048576 LBU2 LBG3:LBG53 LBU54:LBU1048576 LLQ2 LLC3:LLC53 LLQ54:LLQ1048576 LVM2 LUY3:LUY53 LVM54:LVM1048576 MFI2 MEU3:MEU53 MFI54:MFI1048576 MPE2 MOQ3:MOQ53 MPE54:MPE1048576 MZA2 MYM3:MYM53 MZA54:MZA1048576 NIW2 NII3:NII53 NIW54:NIW1048576 NSS2 NSE3:NSE53 NSS54:NSS1048576 OCO2 OCA3:OCA53 OCO54:OCO1048576 OMK2 OLW3:OLW53 OMK54:OMK1048576 OWG2 OVS3:OVS53 OWG54:OWG1048576 PGC2 PFO3:PFO53 PGC54:PGC1048576 PPY2 PPK3:PPK53 PPY54:PPY1048576 PZU2 PZG3:PZG53 PZU54:PZU1048576 QJQ2 QJC3:QJC53 QJQ54:QJQ1048576 QTM2 QSY3:QSY53 QTM54:QTM1048576 RDI2 RCU3:RCU53 RDI54:RDI1048576 RNE2 RMQ3:RMQ53 RNE54:RNE1048576 RXA2 RWM3:RWM53 RXA54:RXA1048576 SGW2 SGI3:SGI53 SGW54:SGW1048576 SQS2 SQE3:SQE53 SQS54:SQS1048576 TAO2 TAA3:TAA53 TAO54:TAO1048576 TKK2 TJW3:TJW53 TKK54:TKK1048576 TUG2 TTS3:TTS53 TUG54:TUG1048576 UEC2 UDO3:UDO53 UEC54:UEC1048576 UNY2 UNK3:UNK53 UNY54:UNY1048576 UXU2 UXG3:UXG53 UXU54:UXU1048576 VHQ2 VHC3:VHC53 VHQ54:VHQ1048576 VRM2 VQY3:VQY53 VRM54:VRM1048576 WBI2 WAU3:WAU53 WBI54:WBI1048576 WLE2 WKQ3:WKQ53 WLE54:WLE1048576 WVA2 WUM3:WUM53 WVA54:WVA1048576 IO2 IA3:IA53 IO54:IO1048576 SK2 RW3:RW53">
      <formula1>"在住・在勤条件あり,在住・在勤条件なし"</formula1>
    </dataValidation>
    <dataValidation type="list" allowBlank="1" showInputMessage="1" showErrorMessage="1" sqref="SA54:SA1048576 ABW2 ABI3:ABI53 ABW54:ABW1048576 ALS2 ALE3:ALE53 ALS54:ALS1048576 AVO2 AVA3:AVA53 AVO54:AVO1048576 BFK2 BEW3:BEW53 BFK54:BFK1048576 BPG2 BOS3:BOS53 BPG54:BPG1048576 BZC2 BYO3:BYO53 BZC54:BZC1048576 CIY2 CIK3:CIK53 CIY54:CIY1048576 CSU2 CSG3:CSG53 CSU54:CSU1048576 DCQ2 DCC3:DCC53 DCQ54:DCQ1048576 DMM2 DLY3:DLY53 DMM54:DMM1048576 DWI2 DVU3:DVU53 DWI54:DWI1048576 EGE2 EFQ3:EFQ53 EGE54:EGE1048576 EQA2 EPM3:EPM53 EQA54:EQA1048576 EZW2 EZI3:EZI53 EZW54:EZW1048576 FJS2 FJE3:FJE53 FJS54:FJS1048576 FTO2 FTA3:FTA53 FTO54:FTO1048576 GDK2 GCW3:GCW53 GDK54:GDK1048576 GNG2 GMS3:GMS53 GNG54:GNG1048576 GXC2 GWO3:GWO53 GXC54:GXC1048576 HGY2 HGK3:HGK53 HGY54:HGY1048576 HQU2 HQG3:HQG53 HQU54:HQU1048576 IAQ2 IAC3:IAC53 IAQ54:IAQ1048576 IKM2 IJY3:IJY53 IKM54:IKM1048576 IUI2 ITU3:ITU53 IUI54:IUI1048576 JEE2 JDQ3:JDQ53 JEE54:JEE1048576 JOA2 JNM3:JNM53 JOA54:JOA1048576 JXW2 JXI3:JXI53 JXW54:JXW1048576 KHS2 KHE3:KHE53 KHS54:KHS1048576 KRO2 KRA3:KRA53 KRO54:KRO1048576 LBK2 LAW3:LAW53 LBK54:LBK1048576 LLG2 LKS3:LKS53 LLG54:LLG1048576 LVC2 LUO3:LUO53 LVC54:LVC1048576 MEY2 MEK3:MEK53 MEY54:MEY1048576 MOU2 MOG3:MOG53 MOU54:MOU1048576 MYQ2 MYC3:MYC53 MYQ54:MYQ1048576 NIM2 NHY3:NHY53 NIM54:NIM1048576 NSI2 NRU3:NRU53 NSI54:NSI1048576 OCE2 OBQ3:OBQ53 OCE54:OCE1048576 OMA2 OLM3:OLM53 OMA54:OMA1048576 OVW2 OVI3:OVI53 OVW54:OVW1048576 PFS2 PFE3:PFE53 PFS54:PFS1048576 PPO2 PPA3:PPA53 PPO54:PPO1048576 PZK2 PYW3:PYW53 PZK54:PZK1048576 QJG2 QIS3:QIS53 QJG54:QJG1048576 QTC2 QSO3:QSO53 QTC54:QTC1048576 RCY2 RCK3:RCK53 RCY54:RCY1048576 RMU2 RMG3:RMG53 RMU54:RMU1048576 RWQ2 RWC3:RWC53 RWQ54:RWQ1048576 SGM2 SFY3:SFY53 SGM54:SGM1048576 SQI2 SPU3:SPU53 SQI54:SQI1048576 TAE2 SZQ3:SZQ53 TAE54:TAE1048576 TKA2 TJM3:TJM53 TKA54:TKA1048576 TTW2 TTI3:TTI53 TTW54:TTW1048576 UDS2 UDE3:UDE53 UDS54:UDS1048576 UNO2 UNA3:UNA53 UNO54:UNO1048576 UXK2 UWW3:UWW53 UXK54:UXK1048576 VHG2 VGS3:VGS53 VHG54:VHG1048576 VRC2 VQO3:VQO53 VRC54:VRC1048576 WAY2 WAK3:WAK53 WAY54:WAY1048576 WKU2 WKG3:WKG53 WKU54:WKU1048576 WUQ2 WUC3:WUC53 WUQ54:WUQ1048576 IE2 HQ3:HQ53 IE54:IE1048576 SA2 RM3:RM53">
      <formula1>" 県機関,市町村機関,大学・短大,高校,専修・各種学校,カルチャー・センター,その他の機関"</formula1>
    </dataValidation>
    <dataValidation type="list" allowBlank="1" showInputMessage="1" showErrorMessage="1" sqref="RZ54:RZ1048576 ABV2 ABH3:ABH53 ABV54:ABV1048576 ALR2 ALD3:ALD53 ALR54:ALR1048576 AVN2 AUZ3:AUZ53 AVN54:AVN1048576 BFJ2 BEV3:BEV53 BFJ54:BFJ1048576 BPF2 BOR3:BOR53 BPF54:BPF1048576 BZB2 BYN3:BYN53 BZB54:BZB1048576 CIX2 CIJ3:CIJ53 CIX54:CIX1048576 CST2 CSF3:CSF53 CST54:CST1048576 DCP2 DCB3:DCB53 DCP54:DCP1048576 DML2 DLX3:DLX53 DML54:DML1048576 DWH2 DVT3:DVT53 DWH54:DWH1048576 EGD2 EFP3:EFP53 EGD54:EGD1048576 EPZ2 EPL3:EPL53 EPZ54:EPZ1048576 EZV2 EZH3:EZH53 EZV54:EZV1048576 FJR2 FJD3:FJD53 FJR54:FJR1048576 FTN2 FSZ3:FSZ53 FTN54:FTN1048576 GDJ2 GCV3:GCV53 GDJ54:GDJ1048576 GNF2 GMR3:GMR53 GNF54:GNF1048576 GXB2 GWN3:GWN53 GXB54:GXB1048576 HGX2 HGJ3:HGJ53 HGX54:HGX1048576 HQT2 HQF3:HQF53 HQT54:HQT1048576 IAP2 IAB3:IAB53 IAP54:IAP1048576 IKL2 IJX3:IJX53 IKL54:IKL1048576 IUH2 ITT3:ITT53 IUH54:IUH1048576 JED2 JDP3:JDP53 JED54:JED1048576 JNZ2 JNL3:JNL53 JNZ54:JNZ1048576 JXV2 JXH3:JXH53 JXV54:JXV1048576 KHR2 KHD3:KHD53 KHR54:KHR1048576 KRN2 KQZ3:KQZ53 KRN54:KRN1048576 LBJ2 LAV3:LAV53 LBJ54:LBJ1048576 LLF2 LKR3:LKR53 LLF54:LLF1048576 LVB2 LUN3:LUN53 LVB54:LVB1048576 MEX2 MEJ3:MEJ53 MEX54:MEX1048576 MOT2 MOF3:MOF53 MOT54:MOT1048576 MYP2 MYB3:MYB53 MYP54:MYP1048576 NIL2 NHX3:NHX53 NIL54:NIL1048576 NSH2 NRT3:NRT53 NSH54:NSH1048576 OCD2 OBP3:OBP53 OCD54:OCD1048576 OLZ2 OLL3:OLL53 OLZ54:OLZ1048576 OVV2 OVH3:OVH53 OVV54:OVV1048576 PFR2 PFD3:PFD53 PFR54:PFR1048576 PPN2 POZ3:POZ53 PPN54:PPN1048576 PZJ2 PYV3:PYV53 PZJ54:PZJ1048576 QJF2 QIR3:QIR53 QJF54:QJF1048576 QTB2 QSN3:QSN53 QTB54:QTB1048576 RCX2 RCJ3:RCJ53 RCX54:RCX1048576 RMT2 RMF3:RMF53 RMT54:RMT1048576 RWP2 RWB3:RWB53 RWP54:RWP1048576 SGL2 SFX3:SFX53 SGL54:SGL1048576 SQH2 SPT3:SPT53 SQH54:SQH1048576 TAD2 SZP3:SZP53 TAD54:TAD1048576 TJZ2 TJL3:TJL53 TJZ54:TJZ1048576 TTV2 TTH3:TTH53 TTV54:TTV1048576 UDR2 UDD3:UDD53 UDR54:UDR1048576 UNN2 UMZ3:UMZ53 UNN54:UNN1048576 UXJ2 UWV3:UWV53 UXJ54:UXJ1048576 VHF2 VGR3:VGR53 VHF54:VHF1048576 VRB2 VQN3:VQN53 VRB54:VRB1048576 WAX2 WAJ3:WAJ53 WAX54:WAX1048576 WKT2 WKF3:WKF53 WKT54:WKT1048576 WUP2 WUB3:WUB53 WUP54:WUP1048576 ID2 HP3:HP53 ID54:ID1048576 RZ2 RL3:RL53">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54:RY1048576 ABU2 ABG3:ABG53 ABU54:ABU1048576 ALQ2 ALC3:ALC53 ALQ54:ALQ1048576 AVM2 AUY3:AUY53 AVM54:AVM1048576 BFI2 BEU3:BEU53 BFI54:BFI1048576 BPE2 BOQ3:BOQ53 BPE54:BPE1048576 BZA2 BYM3:BYM53 BZA54:BZA1048576 CIW2 CII3:CII53 CIW54:CIW1048576 CSS2 CSE3:CSE53 CSS54:CSS1048576 DCO2 DCA3:DCA53 DCO54:DCO1048576 DMK2 DLW3:DLW53 DMK54:DMK1048576 DWG2 DVS3:DVS53 DWG54:DWG1048576 EGC2 EFO3:EFO53 EGC54:EGC1048576 EPY2 EPK3:EPK53 EPY54:EPY1048576 EZU2 EZG3:EZG53 EZU54:EZU1048576 FJQ2 FJC3:FJC53 FJQ54:FJQ1048576 FTM2 FSY3:FSY53 FTM54:FTM1048576 GDI2 GCU3:GCU53 GDI54:GDI1048576 GNE2 GMQ3:GMQ53 GNE54:GNE1048576 GXA2 GWM3:GWM53 GXA54:GXA1048576 HGW2 HGI3:HGI53 HGW54:HGW1048576 HQS2 HQE3:HQE53 HQS54:HQS1048576 IAO2 IAA3:IAA53 IAO54:IAO1048576 IKK2 IJW3:IJW53 IKK54:IKK1048576 IUG2 ITS3:ITS53 IUG54:IUG1048576 JEC2 JDO3:JDO53 JEC54:JEC1048576 JNY2 JNK3:JNK53 JNY54:JNY1048576 JXU2 JXG3:JXG53 JXU54:JXU1048576 KHQ2 KHC3:KHC53 KHQ54:KHQ1048576 KRM2 KQY3:KQY53 KRM54:KRM1048576 LBI2 LAU3:LAU53 LBI54:LBI1048576 LLE2 LKQ3:LKQ53 LLE54:LLE1048576 LVA2 LUM3:LUM53 LVA54:LVA1048576 MEW2 MEI3:MEI53 MEW54:MEW1048576 MOS2 MOE3:MOE53 MOS54:MOS1048576 MYO2 MYA3:MYA53 MYO54:MYO1048576 NIK2 NHW3:NHW53 NIK54:NIK1048576 NSG2 NRS3:NRS53 NSG54:NSG1048576 OCC2 OBO3:OBO53 OCC54:OCC1048576 OLY2 OLK3:OLK53 OLY54:OLY1048576 OVU2 OVG3:OVG53 OVU54:OVU1048576 PFQ2 PFC3:PFC53 PFQ54:PFQ1048576 PPM2 POY3:POY53 PPM54:PPM1048576 PZI2 PYU3:PYU53 PZI54:PZI1048576 QJE2 QIQ3:QIQ53 QJE54:QJE1048576 QTA2 QSM3:QSM53 QTA54:QTA1048576 RCW2 RCI3:RCI53 RCW54:RCW1048576 RMS2 RME3:RME53 RMS54:RMS1048576 RWO2 RWA3:RWA53 RWO54:RWO1048576 SGK2 SFW3:SFW53 SGK54:SGK1048576 SQG2 SPS3:SPS53 SQG54:SQG1048576 TAC2 SZO3:SZO53 TAC54:TAC1048576 TJY2 TJK3:TJK53 TJY54:TJY1048576 TTU2 TTG3:TTG53 TTU54:TTU1048576 UDQ2 UDC3:UDC53 UDQ54:UDQ1048576 UNM2 UMY3:UMY53 UNM54:UNM1048576 UXI2 UWU3:UWU53 UXI54:UXI1048576 VHE2 VGQ3:VGQ53 VHE54:VHE1048576 VRA2 VQM3:VQM53 VRA54:VRA1048576 WAW2 WAI3:WAI53 WAW54:WAW1048576 WKS2 WKE3:WKE53 WKS54:WKS1048576 WUO2 WUA3:WUA53 WUO54:WUO1048576 IC2 HO3:HO53 IC54:IC1048576 RY2 RK3:RK53">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54:RX1048576 ABT2 ABF3:ABF53 ABT54:ABT1048576 ALP2 ALB3:ALB53 ALP54:ALP1048576 AVL2 AUX3:AUX53 AVL54:AVL1048576 BFH2 BET3:BET53 BFH54:BFH1048576 BPD2 BOP3:BOP53 BPD54:BPD1048576 BYZ2 BYL3:BYL53 BYZ54:BYZ1048576 CIV2 CIH3:CIH53 CIV54:CIV1048576 CSR2 CSD3:CSD53 CSR54:CSR1048576 DCN2 DBZ3:DBZ53 DCN54:DCN1048576 DMJ2 DLV3:DLV53 DMJ54:DMJ1048576 DWF2 DVR3:DVR53 DWF54:DWF1048576 EGB2 EFN3:EFN53 EGB54:EGB1048576 EPX2 EPJ3:EPJ53 EPX54:EPX1048576 EZT2 EZF3:EZF53 EZT54:EZT1048576 FJP2 FJB3:FJB53 FJP54:FJP1048576 FTL2 FSX3:FSX53 FTL54:FTL1048576 GDH2 GCT3:GCT53 GDH54:GDH1048576 GND2 GMP3:GMP53 GND54:GND1048576 GWZ2 GWL3:GWL53 GWZ54:GWZ1048576 HGV2 HGH3:HGH53 HGV54:HGV1048576 HQR2 HQD3:HQD53 HQR54:HQR1048576 IAN2 HZZ3:HZZ53 IAN54:IAN1048576 IKJ2 IJV3:IJV53 IKJ54:IKJ1048576 IUF2 ITR3:ITR53 IUF54:IUF1048576 JEB2 JDN3:JDN53 JEB54:JEB1048576 JNX2 JNJ3:JNJ53 JNX54:JNX1048576 JXT2 JXF3:JXF53 JXT54:JXT1048576 KHP2 KHB3:KHB53 KHP54:KHP1048576 KRL2 KQX3:KQX53 KRL54:KRL1048576 LBH2 LAT3:LAT53 LBH54:LBH1048576 LLD2 LKP3:LKP53 LLD54:LLD1048576 LUZ2 LUL3:LUL53 LUZ54:LUZ1048576 MEV2 MEH3:MEH53 MEV54:MEV1048576 MOR2 MOD3:MOD53 MOR54:MOR1048576 MYN2 MXZ3:MXZ53 MYN54:MYN1048576 NIJ2 NHV3:NHV53 NIJ54:NIJ1048576 NSF2 NRR3:NRR53 NSF54:NSF1048576 OCB2 OBN3:OBN53 OCB54:OCB1048576 OLX2 OLJ3:OLJ53 OLX54:OLX1048576 OVT2 OVF3:OVF53 OVT54:OVT1048576 PFP2 PFB3:PFB53 PFP54:PFP1048576 PPL2 POX3:POX53 PPL54:PPL1048576 PZH2 PYT3:PYT53 PZH54:PZH1048576 QJD2 QIP3:QIP53 QJD54:QJD1048576 QSZ2 QSL3:QSL53 QSZ54:QSZ1048576 RCV2 RCH3:RCH53 RCV54:RCV1048576 RMR2 RMD3:RMD53 RMR54:RMR1048576 RWN2 RVZ3:RVZ53 RWN54:RWN1048576 SGJ2 SFV3:SFV53 SGJ54:SGJ1048576 SQF2 SPR3:SPR53 SQF54:SQF1048576 TAB2 SZN3:SZN53 TAB54:TAB1048576 TJX2 TJJ3:TJJ53 TJX54:TJX1048576 TTT2 TTF3:TTF53 TTT54:TTT1048576 UDP2 UDB3:UDB53 UDP54:UDP1048576 UNL2 UMX3:UMX53 UNL54:UNL1048576 UXH2 UWT3:UWT53 UXH54:UXH1048576 VHD2 VGP3:VGP53 VHD54:VHD1048576 VQZ2 VQL3:VQL53 VQZ54:VQZ1048576 WAV2 WAH3:WAH53 WAV54:WAV1048576 WKR2 WKD3:WKD53 WKR54:WKR1048576 WUN2 WTZ3:WTZ53 WUN54:WUN1048576 IB2 HN3:HN53 IB54:IB1048576 RX2 RJ3:RJ53">
      <formula1>"現代的課題学習,ビジネスライフ,教養・文化,国際交流・語学,情報処理・情報通信,神奈川再発見,スポーツ・健康"</formula1>
    </dataValidation>
    <dataValidation type="list" allowBlank="1" showInputMessage="1" showErrorMessage="1" sqref="IA54:IA1048576 RW2 RI3:RI53 RW54:RW1048576 ABS2 ABE3:ABE53 ABS54:ABS1048576 ALO2 ALA3:ALA53 ALO54:ALO1048576 AVK2 AUW3:AUW53 AVK54:AVK1048576 BFG2 BES3:BES53 BFG54:BFG1048576 BPC2 BOO3:BOO53 BPC54:BPC1048576 BYY2 BYK3:BYK53 BYY54:BYY1048576 CIU2 CIG3:CIG53 CIU54:CIU1048576 CSQ2 CSC3:CSC53 CSQ54:CSQ1048576 DCM2 DBY3:DBY53 DCM54:DCM1048576 DMI2 DLU3:DLU53 DMI54:DMI1048576 DWE2 DVQ3:DVQ53 DWE54:DWE1048576 EGA2 EFM3:EFM53 EGA54:EGA1048576 EPW2 EPI3:EPI53 EPW54:EPW1048576 EZS2 EZE3:EZE53 EZS54:EZS1048576 FJO2 FJA3:FJA53 FJO54:FJO1048576 FTK2 FSW3:FSW53 FTK54:FTK1048576 GDG2 GCS3:GCS53 GDG54:GDG1048576 GNC2 GMO3:GMO53 GNC54:GNC1048576 GWY2 GWK3:GWK53 GWY54:GWY1048576 HGU2 HGG3:HGG53 HGU54:HGU1048576 HQQ2 HQC3:HQC53 HQQ54:HQQ1048576 IAM2 HZY3:HZY53 IAM54:IAM1048576 IKI2 IJU3:IJU53 IKI54:IKI1048576 IUE2 ITQ3:ITQ53 IUE54:IUE1048576 JEA2 JDM3:JDM53 JEA54:JEA1048576 JNW2 JNI3:JNI53 JNW54:JNW1048576 JXS2 JXE3:JXE53 JXS54:JXS1048576 KHO2 KHA3:KHA53 KHO54:KHO1048576 KRK2 KQW3:KQW53 KRK54:KRK1048576 LBG2 LAS3:LAS53 LBG54:LBG1048576 LLC2 LKO3:LKO53 LLC54:LLC1048576 LUY2 LUK3:LUK53 LUY54:LUY1048576 MEU2 MEG3:MEG53 MEU54:MEU1048576 MOQ2 MOC3:MOC53 MOQ54:MOQ1048576 MYM2 MXY3:MXY53 MYM54:MYM1048576 NII2 NHU3:NHU53 NII54:NII1048576 NSE2 NRQ3:NRQ53 NSE54:NSE1048576 OCA2 OBM3:OBM53 OCA54:OCA1048576 OLW2 OLI3:OLI53 OLW54:OLW1048576 OVS2 OVE3:OVE53 OVS54:OVS1048576 PFO2 PFA3:PFA53 PFO54:PFO1048576 PPK2 POW3:POW53 PPK54:PPK1048576 PZG2 PYS3:PYS53 PZG54:PZG1048576 QJC2 QIO3:QIO53 QJC54:QJC1048576 QSY2 QSK3:QSK53 QSY54:QSY1048576 RCU2 RCG3:RCG53 RCU54:RCU1048576 RMQ2 RMC3:RMC53 RMQ54:RMQ1048576 RWM2 RVY3:RVY53 RWM54:RWM1048576 SGI2 SFU3:SFU53 SGI54:SGI1048576 SQE2 SPQ3:SPQ53 SQE54:SQE1048576 TAA2 SZM3:SZM53 TAA54:TAA1048576 TJW2 TJI3:TJI53 TJW54:TJW1048576 TTS2 TTE3:TTE53 TTS54:TTS1048576 UDO2 UDA3:UDA53 UDO54:UDO1048576 UNK2 UMW3:UMW53 UNK54:UNK1048576 UXG2 UWS3:UWS53 UXG54:UXG1048576 VHC2 VGO3:VGO53 VHC54:VHC1048576 VQY2 VQK3:VQK53 VQY54:VQY1048576 WAU2 WAG3:WAG53 WAU54:WAU1048576 WKQ2 WKC3:WKC53 WKQ54:WKQ1048576 WUM2 WTY3:WTY53 WUM54:WUM1048576 IA2 HM3:HM53">
      <formula1>"講座,催し物(イベント),講座・催し物,講座・催し物(ボランティア),KSIO(神奈川県広域スポーツ講座･催し物情報)"</formula1>
    </dataValidation>
    <dataValidation type="list" allowBlank="1" showInputMessage="1" showErrorMessage="1" sqref="M3:M53">
      <formula1>"要,不要"</formula1>
    </dataValidation>
    <dataValidation imeMode="disabled" allowBlank="1" showInputMessage="1" showErrorMessage="1" sqref="F3:G53 O3:O53"/>
  </dataValidations>
  <hyperlinks>
    <hyperlink ref="O38" r:id="rId1"/>
    <hyperlink ref="O3" r:id="rId2"/>
    <hyperlink ref="O33" r:id="rId3"/>
    <hyperlink ref="O34" r:id="rId4"/>
    <hyperlink ref="O36" r:id="rId5"/>
    <hyperlink ref="O39" r:id="rId6"/>
  </hyperlinks>
  <pageMargins left="0.31496062992125984" right="0.31496062992125984" top="0.35433070866141736" bottom="0.15748031496062992" header="0.31496062992125984" footer="0.31496062992125984"/>
  <pageSetup paperSize="9" scale="57" fitToHeight="0" orientation="landscape" r:id="rId7"/>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14:formula1>
            <xm:f>'C:\Users\0102222\AppData\Local\Microsoft\Windows\INetCache\Content.Outlook\0GRHNXL0\[（回答）03_【様式】調査票（相模原市） 【図書館】 (003).xlsx]別表1コード表'!#REF!</xm:f>
          </x14:formula1>
          <xm:sqref>B3 D3 B5:B6 D5:D6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18【済】南足柄市\[【様式】調査票（南足柄市）.xlsx]別表1コード表'!#REF!</xm:f>
          </x14:formula1>
          <xm:sqref>D49 B49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08＜修正予定＞【済】小田原市\[03_【様式】調査票（小田原市）.xlsx]別表1コード表'!#REF!</xm:f>
          </x14:formula1>
          <xm:sqref>D7 B17 D17 D4 B4 B7</xm:sqref>
        </x14:dataValidation>
        <x14:dataValidation type="list" allowBlank="1" showInputMessage="1" showErrorMessage="1">
          <x14:formula1>
            <xm:f>'\\AYASE00P\ak60\R04～\01.共通\01.庶務\06.庁内照会・回答(４～６月)\20240626_令和６年度「かながわ教育月間」の取り組みについて（依頼）\回答\[03_【様式】調査票（図書館回答）.xlsx]別表1コード表'!#REF!</xm:f>
          </x14:formula1>
          <xm:sqref>D50:D53 B50:B53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17【済】座間市\[01_【回答】調査票（座間市）.xlsx]別表1コード表'!#REF!</xm:f>
          </x14:formula1>
          <xm:sqref>B25:B48 D25:D48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22"/>
  <sheetViews>
    <sheetView showGridLines="0" view="pageBreakPreview" zoomScale="85" zoomScaleNormal="70" zoomScaleSheetLayoutView="85" workbookViewId="0">
      <selection activeCell="H7" sqref="H7"/>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119.4" customHeight="1" thickTop="1" x14ac:dyDescent="0.2">
      <c r="B3" s="43" t="s">
        <v>0</v>
      </c>
      <c r="C3" s="1" t="s">
        <v>426</v>
      </c>
      <c r="D3" s="7" t="s">
        <v>35</v>
      </c>
      <c r="E3" s="11" t="s">
        <v>427</v>
      </c>
      <c r="F3" s="35">
        <v>45564</v>
      </c>
      <c r="G3" s="35">
        <v>45564</v>
      </c>
      <c r="H3" s="11" t="s">
        <v>428</v>
      </c>
      <c r="I3" s="43" t="s">
        <v>429</v>
      </c>
      <c r="J3" s="11" t="s">
        <v>430</v>
      </c>
      <c r="K3" s="11" t="s">
        <v>32</v>
      </c>
      <c r="L3" s="43" t="s">
        <v>34</v>
      </c>
      <c r="M3" s="9" t="s">
        <v>39</v>
      </c>
      <c r="N3" s="11" t="s">
        <v>431</v>
      </c>
      <c r="O3" s="18"/>
    </row>
    <row r="4" spans="2:15" s="29" customFormat="1" ht="75" customHeight="1" x14ac:dyDescent="0.2">
      <c r="B4" s="43" t="s">
        <v>0</v>
      </c>
      <c r="C4" s="11" t="s">
        <v>432</v>
      </c>
      <c r="D4" s="7" t="s">
        <v>35</v>
      </c>
      <c r="E4" s="11" t="s">
        <v>433</v>
      </c>
      <c r="F4" s="35">
        <v>45569</v>
      </c>
      <c r="G4" s="35">
        <v>45600</v>
      </c>
      <c r="H4" s="11" t="s">
        <v>189</v>
      </c>
      <c r="I4" s="43" t="s">
        <v>434</v>
      </c>
      <c r="J4" s="11" t="s">
        <v>435</v>
      </c>
      <c r="K4" s="11" t="s">
        <v>32</v>
      </c>
      <c r="L4" s="43" t="s">
        <v>34</v>
      </c>
      <c r="M4" s="9" t="s">
        <v>39</v>
      </c>
      <c r="N4" s="11" t="s">
        <v>431</v>
      </c>
      <c r="O4" s="18"/>
    </row>
    <row r="5" spans="2:15" s="29" customFormat="1" ht="91.8" customHeight="1" x14ac:dyDescent="0.2">
      <c r="B5" s="43" t="s">
        <v>0</v>
      </c>
      <c r="C5" s="43" t="s">
        <v>452</v>
      </c>
      <c r="D5" s="7" t="s">
        <v>40</v>
      </c>
      <c r="E5" s="43" t="s">
        <v>453</v>
      </c>
      <c r="F5" s="21">
        <v>45570</v>
      </c>
      <c r="G5" s="21">
        <v>45570</v>
      </c>
      <c r="H5" s="43" t="s">
        <v>454</v>
      </c>
      <c r="I5" s="43" t="s">
        <v>455</v>
      </c>
      <c r="J5" s="43" t="s">
        <v>456</v>
      </c>
      <c r="K5" s="43" t="s">
        <v>457</v>
      </c>
      <c r="L5" s="43" t="s">
        <v>34</v>
      </c>
      <c r="M5" s="9" t="s">
        <v>30</v>
      </c>
      <c r="N5" s="43" t="s">
        <v>458</v>
      </c>
      <c r="O5" s="18"/>
    </row>
    <row r="6" spans="2:15" s="29" customFormat="1" ht="86.4" customHeight="1" x14ac:dyDescent="0.2">
      <c r="B6" s="43" t="s">
        <v>0</v>
      </c>
      <c r="C6" s="1" t="s">
        <v>1816</v>
      </c>
      <c r="D6" s="7" t="s">
        <v>47</v>
      </c>
      <c r="E6" s="11" t="s">
        <v>1817</v>
      </c>
      <c r="F6" s="35">
        <v>45571</v>
      </c>
      <c r="G6" s="35">
        <v>45571</v>
      </c>
      <c r="H6" s="11" t="s">
        <v>1818</v>
      </c>
      <c r="I6" s="30" t="s">
        <v>1771</v>
      </c>
      <c r="J6" s="11" t="s">
        <v>1819</v>
      </c>
      <c r="K6" s="11" t="s">
        <v>1820</v>
      </c>
      <c r="L6" s="43" t="s">
        <v>34</v>
      </c>
      <c r="M6" s="9" t="s">
        <v>30</v>
      </c>
      <c r="N6" s="11" t="s">
        <v>1821</v>
      </c>
      <c r="O6" s="18"/>
    </row>
    <row r="7" spans="2:15" s="29" customFormat="1" ht="136.19999999999999" customHeight="1" x14ac:dyDescent="0.2">
      <c r="B7" s="43" t="s">
        <v>0</v>
      </c>
      <c r="C7" s="43" t="s">
        <v>436</v>
      </c>
      <c r="D7" s="7" t="s">
        <v>35</v>
      </c>
      <c r="E7" s="43" t="s">
        <v>191</v>
      </c>
      <c r="F7" s="21">
        <v>45577</v>
      </c>
      <c r="G7" s="21">
        <v>45606</v>
      </c>
      <c r="H7" s="43" t="s">
        <v>437</v>
      </c>
      <c r="I7" s="43" t="s">
        <v>438</v>
      </c>
      <c r="J7" s="43" t="s">
        <v>46</v>
      </c>
      <c r="K7" s="43" t="s">
        <v>44</v>
      </c>
      <c r="L7" s="43" t="s">
        <v>34</v>
      </c>
      <c r="M7" s="9" t="s">
        <v>39</v>
      </c>
      <c r="N7" s="43" t="s">
        <v>190</v>
      </c>
      <c r="O7" s="18" t="s">
        <v>439</v>
      </c>
    </row>
    <row r="8" spans="2:15" s="29" customFormat="1" ht="111" customHeight="1" x14ac:dyDescent="0.2">
      <c r="B8" s="43" t="s">
        <v>1057</v>
      </c>
      <c r="C8" s="43" t="s">
        <v>1827</v>
      </c>
      <c r="D8" s="7" t="s">
        <v>40</v>
      </c>
      <c r="E8" s="43" t="s">
        <v>1828</v>
      </c>
      <c r="F8" s="21">
        <v>45585</v>
      </c>
      <c r="G8" s="21">
        <v>45585</v>
      </c>
      <c r="H8" s="43" t="s">
        <v>1829</v>
      </c>
      <c r="I8" s="43" t="s">
        <v>1830</v>
      </c>
      <c r="J8" s="43" t="s">
        <v>1831</v>
      </c>
      <c r="K8" s="43" t="s">
        <v>1832</v>
      </c>
      <c r="L8" s="43" t="s">
        <v>34</v>
      </c>
      <c r="M8" s="9" t="s">
        <v>30</v>
      </c>
      <c r="N8" s="43" t="s">
        <v>1831</v>
      </c>
      <c r="O8" s="18"/>
    </row>
    <row r="9" spans="2:15" ht="85.2" customHeight="1" x14ac:dyDescent="0.2">
      <c r="B9" s="43" t="s">
        <v>0</v>
      </c>
      <c r="C9" s="11" t="s">
        <v>1822</v>
      </c>
      <c r="D9" s="7" t="s">
        <v>47</v>
      </c>
      <c r="E9" s="11" t="s">
        <v>1823</v>
      </c>
      <c r="F9" s="35">
        <v>45585</v>
      </c>
      <c r="G9" s="35">
        <v>45585</v>
      </c>
      <c r="H9" s="11" t="s">
        <v>1824</v>
      </c>
      <c r="I9" s="43" t="s">
        <v>1825</v>
      </c>
      <c r="J9" s="11" t="s">
        <v>1826</v>
      </c>
      <c r="K9" s="11" t="s">
        <v>32</v>
      </c>
      <c r="L9" s="43" t="s">
        <v>34</v>
      </c>
      <c r="M9" s="9" t="s">
        <v>39</v>
      </c>
      <c r="N9" s="11" t="s">
        <v>1821</v>
      </c>
      <c r="O9" s="18"/>
    </row>
    <row r="10" spans="2:15" ht="105.6" customHeight="1" x14ac:dyDescent="0.2">
      <c r="B10" s="43" t="s">
        <v>0</v>
      </c>
      <c r="C10" s="43" t="s">
        <v>440</v>
      </c>
      <c r="D10" s="7" t="s">
        <v>35</v>
      </c>
      <c r="E10" s="43" t="s">
        <v>441</v>
      </c>
      <c r="F10" s="21">
        <v>45605</v>
      </c>
      <c r="G10" s="21">
        <v>45606</v>
      </c>
      <c r="H10" s="43" t="s">
        <v>442</v>
      </c>
      <c r="I10" s="43" t="s">
        <v>443</v>
      </c>
      <c r="J10" s="43" t="s">
        <v>444</v>
      </c>
      <c r="K10" s="43" t="s">
        <v>32</v>
      </c>
      <c r="L10" s="43" t="s">
        <v>34</v>
      </c>
      <c r="M10" s="9" t="s">
        <v>39</v>
      </c>
      <c r="N10" s="43" t="s">
        <v>445</v>
      </c>
      <c r="O10" s="18" t="s">
        <v>446</v>
      </c>
    </row>
    <row r="11" spans="2:15" ht="128.4" customHeight="1" x14ac:dyDescent="0.2">
      <c r="B11" s="43" t="s">
        <v>0</v>
      </c>
      <c r="C11" s="11" t="s">
        <v>1833</v>
      </c>
      <c r="D11" s="7" t="s">
        <v>47</v>
      </c>
      <c r="E11" s="11" t="s">
        <v>1834</v>
      </c>
      <c r="F11" s="35">
        <v>45606</v>
      </c>
      <c r="G11" s="35">
        <v>45613</v>
      </c>
      <c r="H11" s="11" t="s">
        <v>1835</v>
      </c>
      <c r="I11" s="43" t="s">
        <v>1836</v>
      </c>
      <c r="J11" s="11" t="s">
        <v>46</v>
      </c>
      <c r="K11" s="11" t="s">
        <v>1837</v>
      </c>
      <c r="L11" s="43" t="s">
        <v>34</v>
      </c>
      <c r="M11" s="9" t="s">
        <v>30</v>
      </c>
      <c r="N11" s="11" t="s">
        <v>1821</v>
      </c>
      <c r="O11" s="18"/>
    </row>
    <row r="12" spans="2:15" ht="102.6" customHeight="1" x14ac:dyDescent="0.2">
      <c r="B12" s="43" t="s">
        <v>0</v>
      </c>
      <c r="C12" s="11" t="s">
        <v>447</v>
      </c>
      <c r="D12" s="7" t="s">
        <v>35</v>
      </c>
      <c r="E12" s="11" t="s">
        <v>448</v>
      </c>
      <c r="F12" s="35">
        <v>45613</v>
      </c>
      <c r="G12" s="35">
        <v>45613</v>
      </c>
      <c r="H12" s="11" t="s">
        <v>449</v>
      </c>
      <c r="I12" s="43" t="s">
        <v>450</v>
      </c>
      <c r="J12" s="11" t="s">
        <v>451</v>
      </c>
      <c r="K12" s="11" t="s">
        <v>32</v>
      </c>
      <c r="L12" s="43" t="s">
        <v>34</v>
      </c>
      <c r="M12" s="9" t="s">
        <v>39</v>
      </c>
      <c r="N12" s="11" t="s">
        <v>431</v>
      </c>
      <c r="O12" s="18"/>
    </row>
    <row r="13" spans="2:15" x14ac:dyDescent="0.2">
      <c r="B13" s="29"/>
      <c r="C13" s="29"/>
      <c r="D13" s="29"/>
      <c r="E13" s="29"/>
      <c r="F13" s="29"/>
      <c r="G13" s="29"/>
      <c r="H13" s="29"/>
      <c r="I13" s="29"/>
      <c r="J13" s="29"/>
      <c r="K13" s="29"/>
      <c r="L13" s="29"/>
      <c r="M13" s="29"/>
      <c r="N13" s="29"/>
      <c r="O13" s="29"/>
    </row>
    <row r="14" spans="2:15" x14ac:dyDescent="0.2">
      <c r="B14" s="29"/>
      <c r="C14" s="29"/>
      <c r="D14" s="29"/>
      <c r="E14" s="29"/>
      <c r="F14" s="29"/>
      <c r="G14" s="29"/>
      <c r="H14" s="29"/>
      <c r="I14" s="29"/>
      <c r="J14" s="29"/>
      <c r="K14" s="29"/>
      <c r="L14" s="29"/>
      <c r="M14" s="29"/>
      <c r="N14" s="29"/>
      <c r="O14" s="29"/>
    </row>
    <row r="15" spans="2:15" x14ac:dyDescent="0.2">
      <c r="B15" s="29"/>
      <c r="C15" s="29"/>
      <c r="D15" s="29"/>
      <c r="E15" s="29"/>
      <c r="F15" s="29"/>
      <c r="G15" s="29"/>
      <c r="H15" s="29"/>
      <c r="I15" s="29"/>
      <c r="J15" s="29"/>
      <c r="K15" s="29"/>
      <c r="L15" s="29"/>
      <c r="M15" s="29"/>
      <c r="N15" s="29"/>
      <c r="O15" s="29"/>
    </row>
    <row r="16" spans="2:15" x14ac:dyDescent="0.2">
      <c r="B16" s="29"/>
      <c r="C16" s="29"/>
      <c r="D16" s="29"/>
      <c r="E16" s="29"/>
      <c r="F16" s="29"/>
      <c r="G16" s="29"/>
      <c r="H16" s="29"/>
      <c r="I16" s="29"/>
      <c r="J16" s="29"/>
      <c r="K16" s="29"/>
      <c r="L16" s="29"/>
      <c r="M16" s="29"/>
      <c r="N16" s="29"/>
      <c r="O16" s="29"/>
    </row>
    <row r="17" spans="2:15" x14ac:dyDescent="0.2">
      <c r="B17" s="29"/>
      <c r="C17" s="29"/>
      <c r="D17" s="29"/>
      <c r="E17" s="29"/>
      <c r="F17" s="29"/>
      <c r="G17" s="29"/>
      <c r="H17" s="29"/>
      <c r="I17" s="29"/>
      <c r="J17" s="29"/>
      <c r="K17" s="29"/>
      <c r="L17" s="29"/>
      <c r="M17" s="29"/>
      <c r="N17" s="29"/>
      <c r="O17" s="29"/>
    </row>
    <row r="18" spans="2:15" x14ac:dyDescent="0.2">
      <c r="B18" s="29"/>
      <c r="C18" s="29"/>
      <c r="D18" s="29"/>
      <c r="E18" s="29"/>
      <c r="F18" s="29"/>
      <c r="G18" s="29"/>
      <c r="H18" s="29"/>
      <c r="I18" s="29"/>
      <c r="J18" s="29"/>
      <c r="K18" s="29"/>
      <c r="L18" s="29"/>
      <c r="M18" s="29"/>
      <c r="N18" s="29"/>
      <c r="O18" s="29"/>
    </row>
    <row r="19" spans="2:15" x14ac:dyDescent="0.2">
      <c r="F19" s="3"/>
      <c r="G19" s="3"/>
    </row>
    <row r="20" spans="2:15" x14ac:dyDescent="0.2">
      <c r="F20" s="3"/>
      <c r="G20" s="3"/>
    </row>
    <row r="21" spans="2:15" x14ac:dyDescent="0.2">
      <c r="F21" s="3"/>
      <c r="G21" s="3"/>
    </row>
    <row r="22" spans="2:15" x14ac:dyDescent="0.2">
      <c r="F22" s="3"/>
      <c r="G22" s="3"/>
    </row>
  </sheetData>
  <sheetProtection insertRows="0" insertHyperlinks="0" deleteRows="0" sort="0" autoFilter="0"/>
  <autoFilter ref="B2:O22"/>
  <mergeCells count="1">
    <mergeCell ref="B1:O1"/>
  </mergeCells>
  <phoneticPr fontId="2"/>
  <dataValidations count="9">
    <dataValidation type="list" allowBlank="1" showInputMessage="1" showErrorMessage="1" sqref="L23:L1048576 WVE2 WUQ3:WUQ12 WVE13:WVE1048576 IS2 IE3:IE12 IS13:IS1048576 SO2 SA3:SA12 SO13:SO1048576 ACK2 ABW3:ABW12 ACK13:ACK1048576 AMG2 ALS3:ALS12 AMG13:AMG1048576 AWC2 AVO3:AVO12 AWC13:AWC1048576 BFY2 BFK3:BFK12 BFY13:BFY1048576 BPU2 BPG3:BPG12 BPU13:BPU1048576 BZQ2 BZC3:BZC12 BZQ13:BZQ1048576 CJM2 CIY3:CIY12 CJM13:CJM1048576 CTI2 CSU3:CSU12 CTI13:CTI1048576 DDE2 DCQ3:DCQ12 DDE13:DDE1048576 DNA2 DMM3:DMM12 DNA13:DNA1048576 DWW2 DWI3:DWI12 DWW13:DWW1048576 EGS2 EGE3:EGE12 EGS13:EGS1048576 EQO2 EQA3:EQA12 EQO13:EQO1048576 FAK2 EZW3:EZW12 FAK13:FAK1048576 FKG2 FJS3:FJS12 FKG13:FKG1048576 FUC2 FTO3:FTO12 FUC13:FUC1048576 GDY2 GDK3:GDK12 GDY13:GDY1048576 GNU2 GNG3:GNG12 GNU13:GNU1048576 GXQ2 GXC3:GXC12 GXQ13:GXQ1048576 HHM2 HGY3:HGY12 HHM13:HHM1048576 HRI2 HQU3:HQU12 HRI13:HRI1048576 IBE2 IAQ3:IAQ12 IBE13:IBE1048576 ILA2 IKM3:IKM12 ILA13:ILA1048576 IUW2 IUI3:IUI12 IUW13:IUW1048576 JES2 JEE3:JEE12 JES13:JES1048576 JOO2 JOA3:JOA12 JOO13:JOO1048576 JYK2 JXW3:JXW12 JYK13:JYK1048576 KIG2 KHS3:KHS12 KIG13:KIG1048576 KSC2 KRO3:KRO12 KSC13:KSC1048576 LBY2 LBK3:LBK12 LBY13:LBY1048576 LLU2 LLG3:LLG12 LLU13:LLU1048576 LVQ2 LVC3:LVC12 LVQ13:LVQ1048576 MFM2 MEY3:MEY12 MFM13:MFM1048576 MPI2 MOU3:MOU12 MPI13:MPI1048576 MZE2 MYQ3:MYQ12 MZE13:MZE1048576 NJA2 NIM3:NIM12 NJA13:NJA1048576 NSW2 NSI3:NSI12 NSW13:NSW1048576 OCS2 OCE3:OCE12 OCS13:OCS1048576 OMO2 OMA3:OMA12 OMO13:OMO1048576 OWK2 OVW3:OVW12 OWK13:OWK1048576 PGG2 PFS3:PFS12 PGG13:PGG1048576 PQC2 PPO3:PPO12 PQC13:PQC1048576 PZY2 PZK3:PZK12 PZY13:PZY1048576 QJU2 QJG3:QJG12 QJU13:QJU1048576 QTQ2 QTC3:QTC12 QTQ13:QTQ1048576 RDM2 RCY3:RCY12 RDM13:RDM1048576 RNI2 RMU3:RMU12 RNI13:RNI1048576 RXE2 RWQ3:RWQ12 RXE13:RXE1048576 SHA2 SGM3:SGM12 SHA13:SHA1048576 SQW2 SQI3:SQI12 SQW13:SQW1048576 TAS2 TAE3:TAE12 TAS13:TAS1048576 TKO2 TKA3:TKA12 TKO13:TKO1048576 TUK2 TTW3:TTW12 TUK13:TUK1048576 UEG2 UDS3:UDS12 UEG13:UEG1048576 UOC2 UNO3:UNO12 UOC13:UOC1048576 UXY2 UXK3:UXK12 UXY13:UXY1048576 VHU2 VHG3:VHG12 VHU13:VHU1048576 VRQ2 VRC3:VRC12 VRQ13:VRQ1048576 WBM2 WAY3:WAY12 WBM13:WBM1048576 WLI2 WKU3:WKU12 WLI13:WLI1048576 L3:L12">
      <formula1>"有料,無料,その他"</formula1>
    </dataValidation>
    <dataValidation type="list" allowBlank="1" showInputMessage="1" showErrorMessage="1" sqref="SK13:SK1048576 ACG2 ABS3:ABS12 ACG13:ACG1048576 AMC2 ALO3:ALO12 AMC13:AMC1048576 AVY2 AVK3:AVK12 AVY13:AVY1048576 BFU2 BFG3:BFG12 BFU13:BFU1048576 BPQ2 BPC3:BPC12 BPQ13:BPQ1048576 BZM2 BYY3:BYY12 BZM13:BZM1048576 CJI2 CIU3:CIU12 CJI13:CJI1048576 CTE2 CSQ3:CSQ12 CTE13:CTE1048576 DDA2 DCM3:DCM12 DDA13:DDA1048576 DMW2 DMI3:DMI12 DMW13:DMW1048576 DWS2 DWE3:DWE12 DWS13:DWS1048576 EGO2 EGA3:EGA12 EGO13:EGO1048576 EQK2 EPW3:EPW12 EQK13:EQK1048576 FAG2 EZS3:EZS12 FAG13:FAG1048576 FKC2 FJO3:FJO12 FKC13:FKC1048576 FTY2 FTK3:FTK12 FTY13:FTY1048576 GDU2 GDG3:GDG12 GDU13:GDU1048576 GNQ2 GNC3:GNC12 GNQ13:GNQ1048576 GXM2 GWY3:GWY12 GXM13:GXM1048576 HHI2 HGU3:HGU12 HHI13:HHI1048576 HRE2 HQQ3:HQQ12 HRE13:HRE1048576 IBA2 IAM3:IAM12 IBA13:IBA1048576 IKW2 IKI3:IKI12 IKW13:IKW1048576 IUS2 IUE3:IUE12 IUS13:IUS1048576 JEO2 JEA3:JEA12 JEO13:JEO1048576 JOK2 JNW3:JNW12 JOK13:JOK1048576 JYG2 JXS3:JXS12 JYG13:JYG1048576 KIC2 KHO3:KHO12 KIC13:KIC1048576 KRY2 KRK3:KRK12 KRY13:KRY1048576 LBU2 LBG3:LBG12 LBU13:LBU1048576 LLQ2 LLC3:LLC12 LLQ13:LLQ1048576 LVM2 LUY3:LUY12 LVM13:LVM1048576 MFI2 MEU3:MEU12 MFI13:MFI1048576 MPE2 MOQ3:MOQ12 MPE13:MPE1048576 MZA2 MYM3:MYM12 MZA13:MZA1048576 NIW2 NII3:NII12 NIW13:NIW1048576 NSS2 NSE3:NSE12 NSS13:NSS1048576 OCO2 OCA3:OCA12 OCO13:OCO1048576 OMK2 OLW3:OLW12 OMK13:OMK1048576 OWG2 OVS3:OVS12 OWG13:OWG1048576 PGC2 PFO3:PFO12 PGC13:PGC1048576 PPY2 PPK3:PPK12 PPY13:PPY1048576 PZU2 PZG3:PZG12 PZU13:PZU1048576 QJQ2 QJC3:QJC12 QJQ13:QJQ1048576 QTM2 QSY3:QSY12 QTM13:QTM1048576 RDI2 RCU3:RCU12 RDI13:RDI1048576 RNE2 RMQ3:RMQ12 RNE13:RNE1048576 RXA2 RWM3:RWM12 RXA13:RXA1048576 SGW2 SGI3:SGI12 SGW13:SGW1048576 SQS2 SQE3:SQE12 SQS13:SQS1048576 TAO2 TAA3:TAA12 TAO13:TAO1048576 TKK2 TJW3:TJW12 TKK13:TKK1048576 TUG2 TTS3:TTS12 TUG13:TUG1048576 UEC2 UDO3:UDO12 UEC13:UEC1048576 UNY2 UNK3:UNK12 UNY13:UNY1048576 UXU2 UXG3:UXG12 UXU13:UXU1048576 VHQ2 VHC3:VHC12 VHQ13:VHQ1048576 VRM2 VQY3:VQY12 VRM13:VRM1048576 WBI2 WAU3:WAU12 WBI13:WBI1048576 WLE2 WKQ3:WKQ12 WLE13:WLE1048576 WVA2 WUM3:WUM12 WVA13:WVA1048576 IO2 IA3:IA12 IO13:IO1048576 SK2 RW3:RW12">
      <formula1>"在住・在勤条件あり,在住・在勤条件なし"</formula1>
    </dataValidation>
    <dataValidation type="list" allowBlank="1" showInputMessage="1" showErrorMessage="1" sqref="SA13:SA1048576 ABW2 ABI3:ABI12 ABW13:ABW1048576 ALS2 ALE3:ALE12 ALS13:ALS1048576 AVO2 AVA3:AVA12 AVO13:AVO1048576 BFK2 BEW3:BEW12 BFK13:BFK1048576 BPG2 BOS3:BOS12 BPG13:BPG1048576 BZC2 BYO3:BYO12 BZC13:BZC1048576 CIY2 CIK3:CIK12 CIY13:CIY1048576 CSU2 CSG3:CSG12 CSU13:CSU1048576 DCQ2 DCC3:DCC12 DCQ13:DCQ1048576 DMM2 DLY3:DLY12 DMM13:DMM1048576 DWI2 DVU3:DVU12 DWI13:DWI1048576 EGE2 EFQ3:EFQ12 EGE13:EGE1048576 EQA2 EPM3:EPM12 EQA13:EQA1048576 EZW2 EZI3:EZI12 EZW13:EZW1048576 FJS2 FJE3:FJE12 FJS13:FJS1048576 FTO2 FTA3:FTA12 FTO13:FTO1048576 GDK2 GCW3:GCW12 GDK13:GDK1048576 GNG2 GMS3:GMS12 GNG13:GNG1048576 GXC2 GWO3:GWO12 GXC13:GXC1048576 HGY2 HGK3:HGK12 HGY13:HGY1048576 HQU2 HQG3:HQG12 HQU13:HQU1048576 IAQ2 IAC3:IAC12 IAQ13:IAQ1048576 IKM2 IJY3:IJY12 IKM13:IKM1048576 IUI2 ITU3:ITU12 IUI13:IUI1048576 JEE2 JDQ3:JDQ12 JEE13:JEE1048576 JOA2 JNM3:JNM12 JOA13:JOA1048576 JXW2 JXI3:JXI12 JXW13:JXW1048576 KHS2 KHE3:KHE12 KHS13:KHS1048576 KRO2 KRA3:KRA12 KRO13:KRO1048576 LBK2 LAW3:LAW12 LBK13:LBK1048576 LLG2 LKS3:LKS12 LLG13:LLG1048576 LVC2 LUO3:LUO12 LVC13:LVC1048576 MEY2 MEK3:MEK12 MEY13:MEY1048576 MOU2 MOG3:MOG12 MOU13:MOU1048576 MYQ2 MYC3:MYC12 MYQ13:MYQ1048576 NIM2 NHY3:NHY12 NIM13:NIM1048576 NSI2 NRU3:NRU12 NSI13:NSI1048576 OCE2 OBQ3:OBQ12 OCE13:OCE1048576 OMA2 OLM3:OLM12 OMA13:OMA1048576 OVW2 OVI3:OVI12 OVW13:OVW1048576 PFS2 PFE3:PFE12 PFS13:PFS1048576 PPO2 PPA3:PPA12 PPO13:PPO1048576 PZK2 PYW3:PYW12 PZK13:PZK1048576 QJG2 QIS3:QIS12 QJG13:QJG1048576 QTC2 QSO3:QSO12 QTC13:QTC1048576 RCY2 RCK3:RCK12 RCY13:RCY1048576 RMU2 RMG3:RMG12 RMU13:RMU1048576 RWQ2 RWC3:RWC12 RWQ13:RWQ1048576 SGM2 SFY3:SFY12 SGM13:SGM1048576 SQI2 SPU3:SPU12 SQI13:SQI1048576 TAE2 SZQ3:SZQ12 TAE13:TAE1048576 TKA2 TJM3:TJM12 TKA13:TKA1048576 TTW2 TTI3:TTI12 TTW13:TTW1048576 UDS2 UDE3:UDE12 UDS13:UDS1048576 UNO2 UNA3:UNA12 UNO13:UNO1048576 UXK2 UWW3:UWW12 UXK13:UXK1048576 VHG2 VGS3:VGS12 VHG13:VHG1048576 VRC2 VQO3:VQO12 VRC13:VRC1048576 WAY2 WAK3:WAK12 WAY13:WAY1048576 WKU2 WKG3:WKG12 WKU13:WKU1048576 WUQ2 WUC3:WUC12 WUQ13:WUQ1048576 IE2 HQ3:HQ12 IE13:IE1048576 SA2 RM3:RM12">
      <formula1>" 県機関,市町村機関,大学・短大,高校,専修・各種学校,カルチャー・センター,その他の機関"</formula1>
    </dataValidation>
    <dataValidation type="list" allowBlank="1" showInputMessage="1" showErrorMessage="1" sqref="RZ13:RZ1048576 ABV2 ABH3:ABH12 ABV13:ABV1048576 ALR2 ALD3:ALD12 ALR13:ALR1048576 AVN2 AUZ3:AUZ12 AVN13:AVN1048576 BFJ2 BEV3:BEV12 BFJ13:BFJ1048576 BPF2 BOR3:BOR12 BPF13:BPF1048576 BZB2 BYN3:BYN12 BZB13:BZB1048576 CIX2 CIJ3:CIJ12 CIX13:CIX1048576 CST2 CSF3:CSF12 CST13:CST1048576 DCP2 DCB3:DCB12 DCP13:DCP1048576 DML2 DLX3:DLX12 DML13:DML1048576 DWH2 DVT3:DVT12 DWH13:DWH1048576 EGD2 EFP3:EFP12 EGD13:EGD1048576 EPZ2 EPL3:EPL12 EPZ13:EPZ1048576 EZV2 EZH3:EZH12 EZV13:EZV1048576 FJR2 FJD3:FJD12 FJR13:FJR1048576 FTN2 FSZ3:FSZ12 FTN13:FTN1048576 GDJ2 GCV3:GCV12 GDJ13:GDJ1048576 GNF2 GMR3:GMR12 GNF13:GNF1048576 GXB2 GWN3:GWN12 GXB13:GXB1048576 HGX2 HGJ3:HGJ12 HGX13:HGX1048576 HQT2 HQF3:HQF12 HQT13:HQT1048576 IAP2 IAB3:IAB12 IAP13:IAP1048576 IKL2 IJX3:IJX12 IKL13:IKL1048576 IUH2 ITT3:ITT12 IUH13:IUH1048576 JED2 JDP3:JDP12 JED13:JED1048576 JNZ2 JNL3:JNL12 JNZ13:JNZ1048576 JXV2 JXH3:JXH12 JXV13:JXV1048576 KHR2 KHD3:KHD12 KHR13:KHR1048576 KRN2 KQZ3:KQZ12 KRN13:KRN1048576 LBJ2 LAV3:LAV12 LBJ13:LBJ1048576 LLF2 LKR3:LKR12 LLF13:LLF1048576 LVB2 LUN3:LUN12 LVB13:LVB1048576 MEX2 MEJ3:MEJ12 MEX13:MEX1048576 MOT2 MOF3:MOF12 MOT13:MOT1048576 MYP2 MYB3:MYB12 MYP13:MYP1048576 NIL2 NHX3:NHX12 NIL13:NIL1048576 NSH2 NRT3:NRT12 NSH13:NSH1048576 OCD2 OBP3:OBP12 OCD13:OCD1048576 OLZ2 OLL3:OLL12 OLZ13:OLZ1048576 OVV2 OVH3:OVH12 OVV13:OVV1048576 PFR2 PFD3:PFD12 PFR13:PFR1048576 PPN2 POZ3:POZ12 PPN13:PPN1048576 PZJ2 PYV3:PYV12 PZJ13:PZJ1048576 QJF2 QIR3:QIR12 QJF13:QJF1048576 QTB2 QSN3:QSN12 QTB13:QTB1048576 RCX2 RCJ3:RCJ12 RCX13:RCX1048576 RMT2 RMF3:RMF12 RMT13:RMT1048576 RWP2 RWB3:RWB12 RWP13:RWP1048576 SGL2 SFX3:SFX12 SGL13:SGL1048576 SQH2 SPT3:SPT12 SQH13:SQH1048576 TAD2 SZP3:SZP12 TAD13:TAD1048576 TJZ2 TJL3:TJL12 TJZ13:TJZ1048576 TTV2 TTH3:TTH12 TTV13:TTV1048576 UDR2 UDD3:UDD12 UDR13:UDR1048576 UNN2 UMZ3:UMZ12 UNN13:UNN1048576 UXJ2 UWV3:UWV12 UXJ13:UXJ1048576 VHF2 VGR3:VGR12 VHF13:VHF1048576 VRB2 VQN3:VQN12 VRB13:VRB1048576 WAX2 WAJ3:WAJ12 WAX13:WAX1048576 WKT2 WKF3:WKF12 WKT13:WKT1048576 WUP2 WUB3:WUB12 WUP13:WUP1048576 ID2 HP3:HP12 ID13:ID1048576 RZ2 RL3:RL12">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13:RY1048576 ABU2 ABG3:ABG12 ABU13:ABU1048576 ALQ2 ALC3:ALC12 ALQ13:ALQ1048576 AVM2 AUY3:AUY12 AVM13:AVM1048576 BFI2 BEU3:BEU12 BFI13:BFI1048576 BPE2 BOQ3:BOQ12 BPE13:BPE1048576 BZA2 BYM3:BYM12 BZA13:BZA1048576 CIW2 CII3:CII12 CIW13:CIW1048576 CSS2 CSE3:CSE12 CSS13:CSS1048576 DCO2 DCA3:DCA12 DCO13:DCO1048576 DMK2 DLW3:DLW12 DMK13:DMK1048576 DWG2 DVS3:DVS12 DWG13:DWG1048576 EGC2 EFO3:EFO12 EGC13:EGC1048576 EPY2 EPK3:EPK12 EPY13:EPY1048576 EZU2 EZG3:EZG12 EZU13:EZU1048576 FJQ2 FJC3:FJC12 FJQ13:FJQ1048576 FTM2 FSY3:FSY12 FTM13:FTM1048576 GDI2 GCU3:GCU12 GDI13:GDI1048576 GNE2 GMQ3:GMQ12 GNE13:GNE1048576 GXA2 GWM3:GWM12 GXA13:GXA1048576 HGW2 HGI3:HGI12 HGW13:HGW1048576 HQS2 HQE3:HQE12 HQS13:HQS1048576 IAO2 IAA3:IAA12 IAO13:IAO1048576 IKK2 IJW3:IJW12 IKK13:IKK1048576 IUG2 ITS3:ITS12 IUG13:IUG1048576 JEC2 JDO3:JDO12 JEC13:JEC1048576 JNY2 JNK3:JNK12 JNY13:JNY1048576 JXU2 JXG3:JXG12 JXU13:JXU1048576 KHQ2 KHC3:KHC12 KHQ13:KHQ1048576 KRM2 KQY3:KQY12 KRM13:KRM1048576 LBI2 LAU3:LAU12 LBI13:LBI1048576 LLE2 LKQ3:LKQ12 LLE13:LLE1048576 LVA2 LUM3:LUM12 LVA13:LVA1048576 MEW2 MEI3:MEI12 MEW13:MEW1048576 MOS2 MOE3:MOE12 MOS13:MOS1048576 MYO2 MYA3:MYA12 MYO13:MYO1048576 NIK2 NHW3:NHW12 NIK13:NIK1048576 NSG2 NRS3:NRS12 NSG13:NSG1048576 OCC2 OBO3:OBO12 OCC13:OCC1048576 OLY2 OLK3:OLK12 OLY13:OLY1048576 OVU2 OVG3:OVG12 OVU13:OVU1048576 PFQ2 PFC3:PFC12 PFQ13:PFQ1048576 PPM2 POY3:POY12 PPM13:PPM1048576 PZI2 PYU3:PYU12 PZI13:PZI1048576 QJE2 QIQ3:QIQ12 QJE13:QJE1048576 QTA2 QSM3:QSM12 QTA13:QTA1048576 RCW2 RCI3:RCI12 RCW13:RCW1048576 RMS2 RME3:RME12 RMS13:RMS1048576 RWO2 RWA3:RWA12 RWO13:RWO1048576 SGK2 SFW3:SFW12 SGK13:SGK1048576 SQG2 SPS3:SPS12 SQG13:SQG1048576 TAC2 SZO3:SZO12 TAC13:TAC1048576 TJY2 TJK3:TJK12 TJY13:TJY1048576 TTU2 TTG3:TTG12 TTU13:TTU1048576 UDQ2 UDC3:UDC12 UDQ13:UDQ1048576 UNM2 UMY3:UMY12 UNM13:UNM1048576 UXI2 UWU3:UWU12 UXI13:UXI1048576 VHE2 VGQ3:VGQ12 VHE13:VHE1048576 VRA2 VQM3:VQM12 VRA13:VRA1048576 WAW2 WAI3:WAI12 WAW13:WAW1048576 WKS2 WKE3:WKE12 WKS13:WKS1048576 WUO2 WUA3:WUA12 WUO13:WUO1048576 IC2 HO3:HO12 IC13:IC1048576 RY2 RK3:RK12">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13:RX1048576 ABT2 ABF3:ABF12 ABT13:ABT1048576 ALP2 ALB3:ALB12 ALP13:ALP1048576 AVL2 AUX3:AUX12 AVL13:AVL1048576 BFH2 BET3:BET12 BFH13:BFH1048576 BPD2 BOP3:BOP12 BPD13:BPD1048576 BYZ2 BYL3:BYL12 BYZ13:BYZ1048576 CIV2 CIH3:CIH12 CIV13:CIV1048576 CSR2 CSD3:CSD12 CSR13:CSR1048576 DCN2 DBZ3:DBZ12 DCN13:DCN1048576 DMJ2 DLV3:DLV12 DMJ13:DMJ1048576 DWF2 DVR3:DVR12 DWF13:DWF1048576 EGB2 EFN3:EFN12 EGB13:EGB1048576 EPX2 EPJ3:EPJ12 EPX13:EPX1048576 EZT2 EZF3:EZF12 EZT13:EZT1048576 FJP2 FJB3:FJB12 FJP13:FJP1048576 FTL2 FSX3:FSX12 FTL13:FTL1048576 GDH2 GCT3:GCT12 GDH13:GDH1048576 GND2 GMP3:GMP12 GND13:GND1048576 GWZ2 GWL3:GWL12 GWZ13:GWZ1048576 HGV2 HGH3:HGH12 HGV13:HGV1048576 HQR2 HQD3:HQD12 HQR13:HQR1048576 IAN2 HZZ3:HZZ12 IAN13:IAN1048576 IKJ2 IJV3:IJV12 IKJ13:IKJ1048576 IUF2 ITR3:ITR12 IUF13:IUF1048576 JEB2 JDN3:JDN12 JEB13:JEB1048576 JNX2 JNJ3:JNJ12 JNX13:JNX1048576 JXT2 JXF3:JXF12 JXT13:JXT1048576 KHP2 KHB3:KHB12 KHP13:KHP1048576 KRL2 KQX3:KQX12 KRL13:KRL1048576 LBH2 LAT3:LAT12 LBH13:LBH1048576 LLD2 LKP3:LKP12 LLD13:LLD1048576 LUZ2 LUL3:LUL12 LUZ13:LUZ1048576 MEV2 MEH3:MEH12 MEV13:MEV1048576 MOR2 MOD3:MOD12 MOR13:MOR1048576 MYN2 MXZ3:MXZ12 MYN13:MYN1048576 NIJ2 NHV3:NHV12 NIJ13:NIJ1048576 NSF2 NRR3:NRR12 NSF13:NSF1048576 OCB2 OBN3:OBN12 OCB13:OCB1048576 OLX2 OLJ3:OLJ12 OLX13:OLX1048576 OVT2 OVF3:OVF12 OVT13:OVT1048576 PFP2 PFB3:PFB12 PFP13:PFP1048576 PPL2 POX3:POX12 PPL13:PPL1048576 PZH2 PYT3:PYT12 PZH13:PZH1048576 QJD2 QIP3:QIP12 QJD13:QJD1048576 QSZ2 QSL3:QSL12 QSZ13:QSZ1048576 RCV2 RCH3:RCH12 RCV13:RCV1048576 RMR2 RMD3:RMD12 RMR13:RMR1048576 RWN2 RVZ3:RVZ12 RWN13:RWN1048576 SGJ2 SFV3:SFV12 SGJ13:SGJ1048576 SQF2 SPR3:SPR12 SQF13:SQF1048576 TAB2 SZN3:SZN12 TAB13:TAB1048576 TJX2 TJJ3:TJJ12 TJX13:TJX1048576 TTT2 TTF3:TTF12 TTT13:TTT1048576 UDP2 UDB3:UDB12 UDP13:UDP1048576 UNL2 UMX3:UMX12 UNL13:UNL1048576 UXH2 UWT3:UWT12 UXH13:UXH1048576 VHD2 VGP3:VGP12 VHD13:VHD1048576 VQZ2 VQL3:VQL12 VQZ13:VQZ1048576 WAV2 WAH3:WAH12 WAV13:WAV1048576 WKR2 WKD3:WKD12 WKR13:WKR1048576 WUN2 WTZ3:WTZ12 WUN13:WUN1048576 IB2 HN3:HN12 IB13:IB1048576 RX2 RJ3:RJ12">
      <formula1>"現代的課題学習,ビジネスライフ,教養・文化,国際交流・語学,情報処理・情報通信,神奈川再発見,スポーツ・健康"</formula1>
    </dataValidation>
    <dataValidation type="list" allowBlank="1" showInputMessage="1" showErrorMessage="1" sqref="IA13:IA1048576 RW2 RI3:RI12 RW13:RW1048576 ABS2 ABE3:ABE12 ABS13:ABS1048576 ALO2 ALA3:ALA12 ALO13:ALO1048576 AVK2 AUW3:AUW12 AVK13:AVK1048576 BFG2 BES3:BES12 BFG13:BFG1048576 BPC2 BOO3:BOO12 BPC13:BPC1048576 BYY2 BYK3:BYK12 BYY13:BYY1048576 CIU2 CIG3:CIG12 CIU13:CIU1048576 CSQ2 CSC3:CSC12 CSQ13:CSQ1048576 DCM2 DBY3:DBY12 DCM13:DCM1048576 DMI2 DLU3:DLU12 DMI13:DMI1048576 DWE2 DVQ3:DVQ12 DWE13:DWE1048576 EGA2 EFM3:EFM12 EGA13:EGA1048576 EPW2 EPI3:EPI12 EPW13:EPW1048576 EZS2 EZE3:EZE12 EZS13:EZS1048576 FJO2 FJA3:FJA12 FJO13:FJO1048576 FTK2 FSW3:FSW12 FTK13:FTK1048576 GDG2 GCS3:GCS12 GDG13:GDG1048576 GNC2 GMO3:GMO12 GNC13:GNC1048576 GWY2 GWK3:GWK12 GWY13:GWY1048576 HGU2 HGG3:HGG12 HGU13:HGU1048576 HQQ2 HQC3:HQC12 HQQ13:HQQ1048576 IAM2 HZY3:HZY12 IAM13:IAM1048576 IKI2 IJU3:IJU12 IKI13:IKI1048576 IUE2 ITQ3:ITQ12 IUE13:IUE1048576 JEA2 JDM3:JDM12 JEA13:JEA1048576 JNW2 JNI3:JNI12 JNW13:JNW1048576 JXS2 JXE3:JXE12 JXS13:JXS1048576 KHO2 KHA3:KHA12 KHO13:KHO1048576 KRK2 KQW3:KQW12 KRK13:KRK1048576 LBG2 LAS3:LAS12 LBG13:LBG1048576 LLC2 LKO3:LKO12 LLC13:LLC1048576 LUY2 LUK3:LUK12 LUY13:LUY1048576 MEU2 MEG3:MEG12 MEU13:MEU1048576 MOQ2 MOC3:MOC12 MOQ13:MOQ1048576 MYM2 MXY3:MXY12 MYM13:MYM1048576 NII2 NHU3:NHU12 NII13:NII1048576 NSE2 NRQ3:NRQ12 NSE13:NSE1048576 OCA2 OBM3:OBM12 OCA13:OCA1048576 OLW2 OLI3:OLI12 OLW13:OLW1048576 OVS2 OVE3:OVE12 OVS13:OVS1048576 PFO2 PFA3:PFA12 PFO13:PFO1048576 PPK2 POW3:POW12 PPK13:PPK1048576 PZG2 PYS3:PYS12 PZG13:PZG1048576 QJC2 QIO3:QIO12 QJC13:QJC1048576 QSY2 QSK3:QSK12 QSY13:QSY1048576 RCU2 RCG3:RCG12 RCU13:RCU1048576 RMQ2 RMC3:RMC12 RMQ13:RMQ1048576 RWM2 RVY3:RVY12 RWM13:RWM1048576 SGI2 SFU3:SFU12 SGI13:SGI1048576 SQE2 SPQ3:SPQ12 SQE13:SQE1048576 TAA2 SZM3:SZM12 TAA13:TAA1048576 TJW2 TJI3:TJI12 TJW13:TJW1048576 TTS2 TTE3:TTE12 TTS13:TTS1048576 UDO2 UDA3:UDA12 UDO13:UDO1048576 UNK2 UMW3:UMW12 UNK13:UNK1048576 UXG2 UWS3:UWS12 UXG13:UXG1048576 VHC2 VGO3:VGO12 VHC13:VHC1048576 VQY2 VQK3:VQK12 VQY13:VQY1048576 WAU2 WAG3:WAG12 WAU13:WAU1048576 WKQ2 WKC3:WKC12 WKQ13:WKQ1048576 WUM2 WTY3:WTY12 WUM13:WUM1048576 IA2 HM3:HM12">
      <formula1>"講座,催し物(イベント),講座・催し物,講座・催し物(ボランティア),KSIO(神奈川県広域スポーツ講座･催し物情報)"</formula1>
    </dataValidation>
    <dataValidation type="list" allowBlank="1" showInputMessage="1" showErrorMessage="1" sqref="M3:M12">
      <formula1>"要,不要"</formula1>
    </dataValidation>
    <dataValidation imeMode="disabled" allowBlank="1" showInputMessage="1" showErrorMessage="1" sqref="F3:G12 O3:O12"/>
  </dataValidation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'\\AYASE00P\ak60\R04～\01.共通\01.庶務\06.庁内照会・回答(４～６月)\20240626_令和６年度「かながわ教育月間」の取り組みについて（依頼）\回答\[03_【様式】調査票（図書館回答）.xlsx]別表1コード表'!#REF!</xm:f>
          </x14:formula1>
          <xm:sqref>D3:D12 B3:B12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5"/>
  <sheetViews>
    <sheetView showGridLines="0" view="pageBreakPreview" zoomScale="85" zoomScaleNormal="70" zoomScaleSheetLayoutView="85" workbookViewId="0">
      <selection activeCell="G4" sqref="G4"/>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ht="90.6" customHeight="1" thickTop="1" x14ac:dyDescent="0.2">
      <c r="B3" s="43" t="s">
        <v>1140</v>
      </c>
      <c r="C3" s="43" t="s">
        <v>1141</v>
      </c>
      <c r="D3" s="7" t="s">
        <v>35</v>
      </c>
      <c r="E3" s="43" t="s">
        <v>1142</v>
      </c>
      <c r="F3" s="21">
        <v>45514</v>
      </c>
      <c r="G3" s="21">
        <v>45585</v>
      </c>
      <c r="H3" s="43" t="s">
        <v>1143</v>
      </c>
      <c r="I3" s="43" t="s">
        <v>1144</v>
      </c>
      <c r="J3" s="43" t="s">
        <v>1145</v>
      </c>
      <c r="K3" s="43" t="s">
        <v>32</v>
      </c>
      <c r="L3" s="43" t="s">
        <v>31</v>
      </c>
      <c r="M3" s="9" t="s">
        <v>39</v>
      </c>
      <c r="N3" s="43" t="s">
        <v>1146</v>
      </c>
      <c r="O3" s="18"/>
    </row>
    <row r="4" spans="2:15" ht="180" customHeight="1" x14ac:dyDescent="0.2">
      <c r="B4" s="43" t="s">
        <v>1140</v>
      </c>
      <c r="C4" s="43" t="s">
        <v>1472</v>
      </c>
      <c r="D4" s="7" t="s">
        <v>35</v>
      </c>
      <c r="E4" s="25" t="s">
        <v>1473</v>
      </c>
      <c r="F4" s="23" t="s">
        <v>1474</v>
      </c>
      <c r="G4" s="23" t="s">
        <v>410</v>
      </c>
      <c r="H4" s="43" t="s">
        <v>1475</v>
      </c>
      <c r="I4" s="43" t="s">
        <v>1476</v>
      </c>
      <c r="J4" s="43" t="s">
        <v>1477</v>
      </c>
      <c r="K4" s="43" t="s">
        <v>32</v>
      </c>
      <c r="L4" s="43" t="s">
        <v>34</v>
      </c>
      <c r="M4" s="9" t="s">
        <v>39</v>
      </c>
      <c r="N4" s="43" t="s">
        <v>1478</v>
      </c>
      <c r="O4" s="18" t="s">
        <v>1479</v>
      </c>
    </row>
    <row r="5" spans="2:15" ht="108" customHeight="1" x14ac:dyDescent="0.2">
      <c r="B5" s="43" t="s">
        <v>1140</v>
      </c>
      <c r="C5" s="43" t="s">
        <v>1147</v>
      </c>
      <c r="D5" s="7" t="s">
        <v>35</v>
      </c>
      <c r="E5" s="43" t="s">
        <v>1148</v>
      </c>
      <c r="F5" s="21">
        <v>45598</v>
      </c>
      <c r="G5" s="21">
        <v>45676</v>
      </c>
      <c r="H5" s="43" t="s">
        <v>1149</v>
      </c>
      <c r="I5" s="43" t="s">
        <v>1144</v>
      </c>
      <c r="J5" s="43" t="s">
        <v>1146</v>
      </c>
      <c r="K5" s="43" t="s">
        <v>32</v>
      </c>
      <c r="L5" s="43" t="s">
        <v>31</v>
      </c>
      <c r="M5" s="9" t="s">
        <v>39</v>
      </c>
      <c r="N5" s="43" t="s">
        <v>1146</v>
      </c>
      <c r="O5" s="18"/>
    </row>
  </sheetData>
  <sheetProtection insertRows="0" insertHyperlinks="0" deleteRows="0" sort="0" autoFilter="0"/>
  <autoFilter ref="B2:O5">
    <sortState ref="B3:O5">
      <sortCondition ref="F3:F5"/>
    </sortState>
  </autoFilter>
  <mergeCells count="1">
    <mergeCell ref="B1:O1"/>
  </mergeCells>
  <phoneticPr fontId="2"/>
  <dataValidations count="9">
    <dataValidation type="list" allowBlank="1" showInputMessage="1" showErrorMessage="1" sqref="L3:L1048576 WLI2:WLI1048576 WBM2:WBM1048576 VRQ2:VRQ1048576 VHU2:VHU1048576 UXY2:UXY1048576 UOC2:UOC1048576 UEG2:UEG1048576 TUK2:TUK1048576 TKO2:TKO1048576 TAS2:TAS1048576 SQW2:SQW1048576 SHA2:SHA1048576 RXE2:RXE1048576 RNI2:RNI1048576 RDM2:RDM1048576 QTQ2:QTQ1048576 QJU2:QJU1048576 PZY2:PZY1048576 PQC2:PQC1048576 PGG2:PGG1048576 OWK2:OWK1048576 OMO2:OMO1048576 OCS2:OCS1048576 NSW2:NSW1048576 NJA2:NJA1048576 MZE2:MZE1048576 MPI2:MPI1048576 MFM2:MFM1048576 LVQ2:LVQ1048576 LLU2:LLU1048576 LBY2:LBY1048576 KSC2:KSC1048576 KIG2:KIG1048576 JYK2:JYK1048576 JOO2:JOO1048576 JES2:JES1048576 IUW2:IUW1048576 ILA2:ILA1048576 IBE2:IBE1048576 HRI2:HRI1048576 HHM2:HHM1048576 GXQ2:GXQ1048576 GNU2:GNU1048576 GDY2:GDY1048576 FUC2:FUC1048576 FKG2:FKG1048576 FAK2:FAK1048576 EQO2:EQO1048576 EGS2:EGS1048576 DWW2:DWW1048576 DNA2:DNA1048576 DDE2:DDE1048576 CTI2:CTI1048576 CJM2:CJM1048576 BZQ2:BZQ1048576 BPU2:BPU1048576 BFY2:BFY1048576 AWC2:AWC1048576 AMG2:AMG1048576 ACK2:ACK1048576 SO2:SO1048576 IS2:IS1048576 WVE2:WVE1048576">
      <formula1>"有料,無料,その他"</formula1>
    </dataValidation>
    <dataValidation type="list" allowBlank="1" showInputMessage="1" showErrorMessage="1" sqref="SK2:SK1048576 IO2:IO1048576 WVA2:WVA1048576 WLE2:WLE1048576 WBI2:WBI1048576 VRM2:VRM1048576 VHQ2:VHQ1048576 UXU2:UXU1048576 UNY2:UNY1048576 UEC2:UEC1048576 TUG2:TUG1048576 TKK2:TKK1048576 TAO2:TAO1048576 SQS2:SQS1048576 SGW2:SGW1048576 RXA2:RXA1048576 RNE2:RNE1048576 RDI2:RDI1048576 QTM2:QTM1048576 QJQ2:QJQ1048576 PZU2:PZU1048576 PPY2:PPY1048576 PGC2:PGC1048576 OWG2:OWG1048576 OMK2:OMK1048576 OCO2:OCO1048576 NSS2:NSS1048576 NIW2:NIW1048576 MZA2:MZA1048576 MPE2:MPE1048576 MFI2:MFI1048576 LVM2:LVM1048576 LLQ2:LLQ1048576 LBU2:LBU1048576 KRY2:KRY1048576 KIC2:KIC1048576 JYG2:JYG1048576 JOK2:JOK1048576 JEO2:JEO1048576 IUS2:IUS1048576 IKW2:IKW1048576 IBA2:IBA1048576 HRE2:HRE1048576 HHI2:HHI1048576 GXM2:GXM1048576 GNQ2:GNQ1048576 GDU2:GDU1048576 FTY2:FTY1048576 FKC2:FKC1048576 FAG2:FAG1048576 EQK2:EQK1048576 EGO2:EGO1048576 DWS2:DWS1048576 DMW2:DMW1048576 DDA2:DDA1048576 CTE2:CTE1048576 CJI2:CJI1048576 BZM2:BZM1048576 BPQ2:BPQ1048576 BFU2:BFU1048576 AVY2:AVY1048576 AMC2:AMC1048576 ACG2:ACG1048576">
      <formula1>"在住・在勤条件あり,在住・在勤条件なし"</formula1>
    </dataValidation>
    <dataValidation type="list" allowBlank="1" showInputMessage="1" showErrorMessage="1" sqref="SA2:SA1048576 IE2:IE1048576 WUQ2:WUQ1048576 WKU2:WKU1048576 WAY2:WAY1048576 VRC2:VRC1048576 VHG2:VHG1048576 UXK2:UXK1048576 UNO2:UNO1048576 UDS2:UDS1048576 TTW2:TTW1048576 TKA2:TKA1048576 TAE2:TAE1048576 SQI2:SQI1048576 SGM2:SGM1048576 RWQ2:RWQ1048576 RMU2:RMU1048576 RCY2:RCY1048576 QTC2:QTC1048576 QJG2:QJG1048576 PZK2:PZK1048576 PPO2:PPO1048576 PFS2:PFS1048576 OVW2:OVW1048576 OMA2:OMA1048576 OCE2:OCE1048576 NSI2:NSI1048576 NIM2:NIM1048576 MYQ2:MYQ1048576 MOU2:MOU1048576 MEY2:MEY1048576 LVC2:LVC1048576 LLG2:LLG1048576 LBK2:LBK1048576 KRO2:KRO1048576 KHS2:KHS1048576 JXW2:JXW1048576 JOA2:JOA1048576 JEE2:JEE1048576 IUI2:IUI1048576 IKM2:IKM1048576 IAQ2:IAQ1048576 HQU2:HQU1048576 HGY2:HGY1048576 GXC2:GXC1048576 GNG2:GNG1048576 GDK2:GDK1048576 FTO2:FTO1048576 FJS2:FJS1048576 EZW2:EZW1048576 EQA2:EQA1048576 EGE2:EGE1048576 DWI2:DWI1048576 DMM2:DMM1048576 DCQ2:DCQ1048576 CSU2:CSU1048576 CIY2:CIY1048576 BZC2:BZC1048576 BPG2:BPG1048576 BFK2:BFK1048576 AVO2:AVO1048576 ALS2:ALS1048576 ABW2:ABW1048576">
      <formula1>" 県機関,市町村機関,大学・短大,高校,専修・各種学校,カルチャー・センター,その他の機関"</formula1>
    </dataValidation>
    <dataValidation type="list" allowBlank="1" showInputMessage="1" showErrorMessage="1" sqref="RZ2:RZ1048576 ID2:ID1048576 WUP2:WUP1048576 WKT2:WKT1048576 WAX2:WAX1048576 VRB2:VRB1048576 VHF2:VHF1048576 UXJ2:UXJ1048576 UNN2:UNN1048576 UDR2:UDR1048576 TTV2:TTV1048576 TJZ2:TJZ1048576 TAD2:TAD1048576 SQH2:SQH1048576 SGL2:SGL1048576 RWP2:RWP1048576 RMT2:RMT1048576 RCX2:RCX1048576 QTB2:QTB1048576 QJF2:QJF1048576 PZJ2:PZJ1048576 PPN2:PPN1048576 PFR2:PFR1048576 OVV2:OVV1048576 OLZ2:OLZ1048576 OCD2:OCD1048576 NSH2:NSH1048576 NIL2:NIL1048576 MYP2:MYP1048576 MOT2:MOT1048576 MEX2:MEX1048576 LVB2:LVB1048576 LLF2:LLF1048576 LBJ2:LBJ1048576 KRN2:KRN1048576 KHR2:KHR1048576 JXV2:JXV1048576 JNZ2:JNZ1048576 JED2:JED1048576 IUH2:IUH1048576 IKL2:IKL1048576 IAP2:IAP1048576 HQT2:HQT1048576 HGX2:HGX1048576 GXB2:GXB1048576 GNF2:GNF1048576 GDJ2:GDJ1048576 FTN2:FTN1048576 FJR2:FJR1048576 EZV2:EZV1048576 EPZ2:EPZ1048576 EGD2:EGD1048576 DWH2:DWH1048576 DML2:DML1048576 DCP2:DCP1048576 CST2:CST1048576 CIX2:CIX1048576 BZB2:BZB1048576 BPF2:BPF1048576 BFJ2:BFJ1048576 AVN2:AVN1048576 ALR2:ALR1048576 ABV2:ABV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RY2:RY1048576 IC2:IC1048576 WUO2:WUO1048576 WKS2:WKS1048576 WAW2:WAW1048576 VRA2:VRA1048576 VHE2:VHE1048576 UXI2:UXI1048576 UNM2:UNM1048576 UDQ2:UDQ1048576 TTU2:TTU1048576 TJY2:TJY1048576 TAC2:TAC1048576 SQG2:SQG1048576 SGK2:SGK1048576 RWO2:RWO1048576 RMS2:RMS1048576 RCW2:RCW1048576 QTA2:QTA1048576 QJE2:QJE1048576 PZI2:PZI1048576 PPM2:PPM1048576 PFQ2:PFQ1048576 OVU2:OVU1048576 OLY2:OLY1048576 OCC2:OCC1048576 NSG2:NSG1048576 NIK2:NIK1048576 MYO2:MYO1048576 MOS2:MOS1048576 MEW2:MEW1048576 LVA2:LVA1048576 LLE2:LLE1048576 LBI2:LBI1048576 KRM2:KRM1048576 KHQ2:KHQ1048576 JXU2:JXU1048576 JNY2:JNY1048576 JEC2:JEC1048576 IUG2:IUG1048576 IKK2:IKK1048576 IAO2:IAO1048576 HQS2:HQS1048576 HGW2:HGW1048576 GXA2:GXA1048576 GNE2:GNE1048576 GDI2:GDI1048576 FTM2:FTM1048576 FJQ2:FJQ1048576 EZU2:EZU1048576 EPY2:EPY1048576 EGC2:EGC1048576 DWG2:DWG1048576 DMK2:DMK1048576 DCO2:DCO1048576 CSS2:CSS1048576 CIW2:CIW1048576 BZA2:BZA1048576 BPE2:BPE1048576 BFI2:BFI1048576 AVM2:AVM1048576 ALQ2:ALQ1048576 ABU2:ABU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RX2:RX1048576 IB2:IB1048576 WUN2:WUN1048576 WKR2:WKR1048576 WAV2:WAV1048576 VQZ2:VQZ1048576 VHD2:VHD1048576 UXH2:UXH1048576 UNL2:UNL1048576 UDP2:UDP1048576 TTT2:TTT1048576 TJX2:TJX1048576 TAB2:TAB1048576 SQF2:SQF1048576 SGJ2:SGJ1048576 RWN2:RWN1048576 RMR2:RMR1048576 RCV2:RCV1048576 QSZ2:QSZ1048576 QJD2:QJD1048576 PZH2:PZH1048576 PPL2:PPL1048576 PFP2:PFP1048576 OVT2:OVT1048576 OLX2:OLX1048576 OCB2:OCB1048576 NSF2:NSF1048576 NIJ2:NIJ1048576 MYN2:MYN1048576 MOR2:MOR1048576 MEV2:MEV1048576 LUZ2:LUZ1048576 LLD2:LLD1048576 LBH2:LBH1048576 KRL2:KRL1048576 KHP2:KHP1048576 JXT2:JXT1048576 JNX2:JNX1048576 JEB2:JEB1048576 IUF2:IUF1048576 IKJ2:IKJ1048576 IAN2:IAN1048576 HQR2:HQR1048576 HGV2:HGV1048576 GWZ2:GWZ1048576 GND2:GND1048576 GDH2:GDH1048576 FTL2:FTL1048576 FJP2:FJP1048576 EZT2:EZT1048576 EPX2:EPX1048576 EGB2:EGB1048576 DWF2:DWF1048576 DMJ2:DMJ1048576 DCN2:DCN1048576 CSR2:CSR1048576 CIV2:CIV1048576 BYZ2:BYZ1048576 BPD2:BPD1048576 BFH2:BFH1048576 AVL2:AVL1048576 ALP2:ALP1048576 ABT2:ABT1048576">
      <formula1>"現代的課題学習,ビジネスライフ,教養・文化,国際交流・語学,情報処理・情報通信,神奈川再発見,スポーツ・健康"</formula1>
    </dataValidation>
    <dataValidation type="list" allowBlank="1" showInputMessage="1" showErrorMessage="1" sqref="IA2:IA1048576 WUM2:WUM1048576 WKQ2:WKQ1048576 WAU2:WAU1048576 VQY2:VQY1048576 VHC2:VHC1048576 UXG2:UXG1048576 UNK2:UNK1048576 UDO2:UDO1048576 TTS2:TTS1048576 TJW2:TJW1048576 TAA2:TAA1048576 SQE2:SQE1048576 SGI2:SGI1048576 RWM2:RWM1048576 RMQ2:RMQ1048576 RCU2:RCU1048576 QSY2:QSY1048576 QJC2:QJC1048576 PZG2:PZG1048576 PPK2:PPK1048576 PFO2:PFO1048576 OVS2:OVS1048576 OLW2:OLW1048576 OCA2:OCA1048576 NSE2:NSE1048576 NII2:NII1048576 MYM2:MYM1048576 MOQ2:MOQ1048576 MEU2:MEU1048576 LUY2:LUY1048576 LLC2:LLC1048576 LBG2:LBG1048576 KRK2:KRK1048576 KHO2:KHO1048576 JXS2:JXS1048576 JNW2:JNW1048576 JEA2:JEA1048576 IUE2:IUE1048576 IKI2:IKI1048576 IAM2:IAM1048576 HQQ2:HQQ1048576 HGU2:HGU1048576 GWY2:GWY1048576 GNC2:GNC1048576 GDG2:GDG1048576 FTK2:FTK1048576 FJO2:FJO1048576 EZS2:EZS1048576 EPW2:EPW1048576 EGA2:EGA1048576 DWE2:DWE1048576 DMI2:DMI1048576 DCM2:DCM1048576 CSQ2:CSQ1048576 CIU2:CIU1048576 BYY2:BYY1048576 BPC2:BPC1048576 BFG2:BFG1048576 AVK2:AVK1048576 ALO2:ALO1048576 ABS2:ABS1048576 RW2:RW1048576">
      <formula1>"講座,催し物(イベント),講座・催し物,講座・催し物(ボランティア),KSIO(神奈川県広域スポーツ講座･催し物情報)"</formula1>
    </dataValidation>
    <dataValidation type="list" allowBlank="1" showInputMessage="1" showErrorMessage="1" sqref="M3:M5">
      <formula1>"要,不要"</formula1>
    </dataValidation>
    <dataValidation imeMode="disabled" allowBlank="1" showInputMessage="1" showErrorMessage="1" sqref="F3:G5 O3:O5"/>
  </dataValidations>
  <pageMargins left="0.31496062992125984" right="0.31496062992125984" top="0.35433070866141736" bottom="0.15748031496062992" header="0.31496062992125984" footer="0.31496062992125984"/>
  <pageSetup paperSize="9" scale="57"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D3:D4 B3:B4 B5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46"/>
  <sheetViews>
    <sheetView showGridLines="0" view="pageBreakPreview" zoomScale="85" zoomScaleNormal="70" zoomScaleSheetLayoutView="85" workbookViewId="0">
      <selection activeCell="G23" sqref="G23"/>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168.6" customHeight="1" thickTop="1" x14ac:dyDescent="0.2">
      <c r="B3" s="4" t="s">
        <v>1</v>
      </c>
      <c r="C3" s="4" t="s">
        <v>1480</v>
      </c>
      <c r="D3" s="5" t="s">
        <v>47</v>
      </c>
      <c r="E3" s="4" t="s">
        <v>1481</v>
      </c>
      <c r="F3" s="71">
        <v>45531</v>
      </c>
      <c r="G3" s="71">
        <v>45714</v>
      </c>
      <c r="H3" s="4" t="s">
        <v>1482</v>
      </c>
      <c r="I3" s="4" t="s">
        <v>1483</v>
      </c>
      <c r="J3" s="4" t="s">
        <v>1238</v>
      </c>
      <c r="K3" s="4" t="s">
        <v>1484</v>
      </c>
      <c r="L3" s="4" t="s">
        <v>34</v>
      </c>
      <c r="M3" s="6" t="s">
        <v>30</v>
      </c>
      <c r="N3" s="4" t="s">
        <v>1240</v>
      </c>
      <c r="O3" s="18" t="s">
        <v>1485</v>
      </c>
    </row>
    <row r="4" spans="2:15" s="29" customFormat="1" ht="69.599999999999994" customHeight="1" x14ac:dyDescent="0.2">
      <c r="B4" s="43" t="s">
        <v>1</v>
      </c>
      <c r="C4" s="43" t="s">
        <v>1363</v>
      </c>
      <c r="D4" s="7" t="s">
        <v>47</v>
      </c>
      <c r="E4" s="43" t="s">
        <v>1364</v>
      </c>
      <c r="F4" s="64" t="s">
        <v>344</v>
      </c>
      <c r="G4" s="64" t="s">
        <v>344</v>
      </c>
      <c r="H4" s="11" t="s">
        <v>1494</v>
      </c>
      <c r="I4" s="11" t="s">
        <v>1495</v>
      </c>
      <c r="J4" s="43" t="s">
        <v>1367</v>
      </c>
      <c r="K4" s="11" t="s">
        <v>1368</v>
      </c>
      <c r="L4" s="43" t="s">
        <v>34</v>
      </c>
      <c r="M4" s="9" t="s">
        <v>30</v>
      </c>
      <c r="N4" s="11" t="s">
        <v>1369</v>
      </c>
      <c r="O4" s="65" t="s">
        <v>1370</v>
      </c>
    </row>
    <row r="5" spans="2:15" s="29" customFormat="1" ht="69.599999999999994" customHeight="1" x14ac:dyDescent="0.2">
      <c r="B5" s="14" t="s">
        <v>1</v>
      </c>
      <c r="C5" s="14" t="s">
        <v>1486</v>
      </c>
      <c r="D5" s="30" t="s">
        <v>47</v>
      </c>
      <c r="E5" s="14" t="s">
        <v>1487</v>
      </c>
      <c r="F5" s="20">
        <v>45564</v>
      </c>
      <c r="G5" s="20">
        <v>45564</v>
      </c>
      <c r="H5" s="14" t="s">
        <v>1488</v>
      </c>
      <c r="I5" s="14" t="s">
        <v>1489</v>
      </c>
      <c r="J5" s="14" t="s">
        <v>1490</v>
      </c>
      <c r="K5" s="14" t="s">
        <v>1491</v>
      </c>
      <c r="L5" s="14" t="s">
        <v>31</v>
      </c>
      <c r="M5" s="31" t="s">
        <v>30</v>
      </c>
      <c r="N5" s="14" t="s">
        <v>1492</v>
      </c>
      <c r="O5" s="18" t="s">
        <v>1493</v>
      </c>
    </row>
    <row r="6" spans="2:15" s="29" customFormat="1" ht="69.599999999999994" customHeight="1" x14ac:dyDescent="0.2">
      <c r="B6" s="14" t="s">
        <v>1</v>
      </c>
      <c r="C6" s="14" t="s">
        <v>1496</v>
      </c>
      <c r="D6" s="30" t="s">
        <v>47</v>
      </c>
      <c r="E6" s="14" t="s">
        <v>1497</v>
      </c>
      <c r="F6" s="20">
        <v>45564</v>
      </c>
      <c r="G6" s="20">
        <v>45564</v>
      </c>
      <c r="H6" s="14" t="s">
        <v>1488</v>
      </c>
      <c r="I6" s="14" t="s">
        <v>1489</v>
      </c>
      <c r="J6" s="14" t="s">
        <v>1490</v>
      </c>
      <c r="K6" s="14" t="s">
        <v>32</v>
      </c>
      <c r="L6" s="14" t="s">
        <v>31</v>
      </c>
      <c r="M6" s="31" t="s">
        <v>30</v>
      </c>
      <c r="N6" s="14" t="s">
        <v>1492</v>
      </c>
      <c r="O6" s="18" t="s">
        <v>1493</v>
      </c>
    </row>
    <row r="7" spans="2:15" s="29" customFormat="1" ht="154.19999999999999" customHeight="1" x14ac:dyDescent="0.2">
      <c r="B7" s="43" t="s">
        <v>1</v>
      </c>
      <c r="C7" s="33" t="s">
        <v>459</v>
      </c>
      <c r="D7" s="7" t="s">
        <v>35</v>
      </c>
      <c r="E7" s="16" t="s">
        <v>460</v>
      </c>
      <c r="F7" s="21">
        <v>45568</v>
      </c>
      <c r="G7" s="21">
        <v>45568</v>
      </c>
      <c r="H7" s="17" t="s">
        <v>461</v>
      </c>
      <c r="I7" s="43" t="s">
        <v>462</v>
      </c>
      <c r="J7" s="16" t="s">
        <v>463</v>
      </c>
      <c r="K7" s="43" t="s">
        <v>32</v>
      </c>
      <c r="L7" s="43" t="s">
        <v>31</v>
      </c>
      <c r="M7" s="9" t="s">
        <v>30</v>
      </c>
      <c r="N7" s="16" t="s">
        <v>463</v>
      </c>
      <c r="O7" s="18"/>
    </row>
    <row r="8" spans="2:15" s="29" customFormat="1" ht="226.2" customHeight="1" x14ac:dyDescent="0.2">
      <c r="B8" s="4" t="s">
        <v>1</v>
      </c>
      <c r="C8" s="4" t="s">
        <v>1498</v>
      </c>
      <c r="D8" s="5" t="s">
        <v>47</v>
      </c>
      <c r="E8" s="4" t="s">
        <v>1499</v>
      </c>
      <c r="F8" s="22">
        <v>45570</v>
      </c>
      <c r="G8" s="22">
        <v>45570</v>
      </c>
      <c r="H8" s="4" t="s">
        <v>1500</v>
      </c>
      <c r="I8" s="4" t="s">
        <v>1501</v>
      </c>
      <c r="J8" s="4" t="s">
        <v>1238</v>
      </c>
      <c r="K8" s="4" t="s">
        <v>1502</v>
      </c>
      <c r="L8" s="4" t="s">
        <v>34</v>
      </c>
      <c r="M8" s="6" t="s">
        <v>30</v>
      </c>
      <c r="N8" s="4" t="s">
        <v>1240</v>
      </c>
      <c r="O8" s="18" t="s">
        <v>1503</v>
      </c>
    </row>
    <row r="9" spans="2:15" s="29" customFormat="1" ht="113.4" customHeight="1" x14ac:dyDescent="0.2">
      <c r="B9" s="43" t="s">
        <v>1</v>
      </c>
      <c r="C9" s="33" t="s">
        <v>489</v>
      </c>
      <c r="D9" s="7" t="s">
        <v>35</v>
      </c>
      <c r="E9" s="16" t="s">
        <v>490</v>
      </c>
      <c r="F9" s="8">
        <v>45570</v>
      </c>
      <c r="G9" s="8">
        <v>45731</v>
      </c>
      <c r="H9" s="17" t="s">
        <v>472</v>
      </c>
      <c r="I9" s="43" t="s">
        <v>473</v>
      </c>
      <c r="J9" s="16" t="s">
        <v>474</v>
      </c>
      <c r="K9" s="43" t="s">
        <v>32</v>
      </c>
      <c r="L9" s="43" t="s">
        <v>34</v>
      </c>
      <c r="M9" s="9" t="s">
        <v>39</v>
      </c>
      <c r="N9" s="16" t="s">
        <v>474</v>
      </c>
      <c r="O9" s="18"/>
    </row>
    <row r="10" spans="2:15" s="29" customFormat="1" ht="154.19999999999999" customHeight="1" x14ac:dyDescent="0.2">
      <c r="B10" s="43" t="s">
        <v>1</v>
      </c>
      <c r="C10" s="33" t="s">
        <v>464</v>
      </c>
      <c r="D10" s="7" t="s">
        <v>35</v>
      </c>
      <c r="E10" s="16" t="s">
        <v>465</v>
      </c>
      <c r="F10" s="21">
        <v>45571</v>
      </c>
      <c r="G10" s="21">
        <v>45571</v>
      </c>
      <c r="H10" s="17" t="s">
        <v>461</v>
      </c>
      <c r="I10" s="43" t="s">
        <v>462</v>
      </c>
      <c r="J10" s="16" t="s">
        <v>463</v>
      </c>
      <c r="K10" s="43" t="s">
        <v>32</v>
      </c>
      <c r="L10" s="43" t="s">
        <v>31</v>
      </c>
      <c r="M10" s="9" t="s">
        <v>30</v>
      </c>
      <c r="N10" s="16" t="s">
        <v>463</v>
      </c>
      <c r="O10" s="18"/>
    </row>
    <row r="11" spans="2:15" ht="90.6" customHeight="1" x14ac:dyDescent="0.2">
      <c r="B11" s="14" t="s">
        <v>55</v>
      </c>
      <c r="C11" s="14" t="s">
        <v>475</v>
      </c>
      <c r="D11" s="30" t="s">
        <v>47</v>
      </c>
      <c r="E11" s="14" t="s">
        <v>476</v>
      </c>
      <c r="F11" s="20">
        <v>45577</v>
      </c>
      <c r="G11" s="20">
        <v>45578</v>
      </c>
      <c r="H11" s="14" t="s">
        <v>477</v>
      </c>
      <c r="I11" s="14" t="s">
        <v>491</v>
      </c>
      <c r="J11" s="14" t="s">
        <v>478</v>
      </c>
      <c r="K11" s="14" t="s">
        <v>479</v>
      </c>
      <c r="L11" s="14" t="s">
        <v>31</v>
      </c>
      <c r="M11" s="31" t="s">
        <v>30</v>
      </c>
      <c r="N11" s="14" t="s">
        <v>480</v>
      </c>
      <c r="O11" s="18"/>
    </row>
    <row r="12" spans="2:15" ht="138" customHeight="1" x14ac:dyDescent="0.2">
      <c r="B12" s="52" t="s">
        <v>55</v>
      </c>
      <c r="C12" s="53" t="s">
        <v>1150</v>
      </c>
      <c r="D12" s="54" t="s">
        <v>40</v>
      </c>
      <c r="E12" s="54" t="s">
        <v>1151</v>
      </c>
      <c r="F12" s="55">
        <v>45577</v>
      </c>
      <c r="G12" s="55">
        <v>45577</v>
      </c>
      <c r="H12" s="54" t="s">
        <v>1152</v>
      </c>
      <c r="I12" s="54" t="s">
        <v>1153</v>
      </c>
      <c r="J12" s="54" t="s">
        <v>1154</v>
      </c>
      <c r="K12" s="54" t="s">
        <v>1155</v>
      </c>
      <c r="L12" s="54" t="s">
        <v>34</v>
      </c>
      <c r="M12" s="56" t="s">
        <v>30</v>
      </c>
      <c r="N12" s="54" t="s">
        <v>1156</v>
      </c>
      <c r="O12" s="110" t="s">
        <v>1157</v>
      </c>
    </row>
    <row r="13" spans="2:15" ht="120.6" customHeight="1" x14ac:dyDescent="0.2">
      <c r="B13" s="43" t="s">
        <v>55</v>
      </c>
      <c r="C13" s="43" t="s">
        <v>1511</v>
      </c>
      <c r="D13" s="7" t="s">
        <v>47</v>
      </c>
      <c r="E13" s="43" t="s">
        <v>1512</v>
      </c>
      <c r="F13" s="21">
        <v>45578</v>
      </c>
      <c r="G13" s="21">
        <v>45578</v>
      </c>
      <c r="H13" s="43" t="s">
        <v>1500</v>
      </c>
      <c r="I13" s="43" t="s">
        <v>1501</v>
      </c>
      <c r="J13" s="43" t="s">
        <v>1513</v>
      </c>
      <c r="K13" s="43" t="s">
        <v>1514</v>
      </c>
      <c r="L13" s="43" t="s">
        <v>34</v>
      </c>
      <c r="M13" s="9" t="s">
        <v>30</v>
      </c>
      <c r="N13" s="43" t="s">
        <v>1515</v>
      </c>
      <c r="O13" s="18" t="s">
        <v>1516</v>
      </c>
    </row>
    <row r="14" spans="2:15" ht="58.2" customHeight="1" x14ac:dyDescent="0.2">
      <c r="B14" s="14" t="s">
        <v>55</v>
      </c>
      <c r="C14" s="14" t="s">
        <v>481</v>
      </c>
      <c r="D14" s="30" t="s">
        <v>47</v>
      </c>
      <c r="E14" s="14" t="s">
        <v>482</v>
      </c>
      <c r="F14" s="20">
        <v>45578</v>
      </c>
      <c r="G14" s="20">
        <v>45578</v>
      </c>
      <c r="H14" s="14" t="s">
        <v>483</v>
      </c>
      <c r="I14" s="14" t="s">
        <v>484</v>
      </c>
      <c r="J14" s="14" t="s">
        <v>478</v>
      </c>
      <c r="K14" s="14" t="s">
        <v>32</v>
      </c>
      <c r="L14" s="14" t="s">
        <v>34</v>
      </c>
      <c r="M14" s="31" t="s">
        <v>39</v>
      </c>
      <c r="N14" s="14" t="s">
        <v>480</v>
      </c>
      <c r="O14" s="18"/>
    </row>
    <row r="15" spans="2:15" ht="107.4" customHeight="1" x14ac:dyDescent="0.2">
      <c r="B15" s="4" t="s">
        <v>1</v>
      </c>
      <c r="C15" s="4" t="s">
        <v>1504</v>
      </c>
      <c r="D15" s="5" t="s">
        <v>47</v>
      </c>
      <c r="E15" s="4" t="s">
        <v>1505</v>
      </c>
      <c r="F15" s="22" t="s">
        <v>1506</v>
      </c>
      <c r="G15" s="22" t="s">
        <v>1506</v>
      </c>
      <c r="H15" s="4" t="s">
        <v>1500</v>
      </c>
      <c r="I15" s="4" t="s">
        <v>1507</v>
      </c>
      <c r="J15" s="4" t="s">
        <v>1238</v>
      </c>
      <c r="K15" s="4" t="s">
        <v>1508</v>
      </c>
      <c r="L15" s="4" t="s">
        <v>34</v>
      </c>
      <c r="M15" s="6" t="s">
        <v>30</v>
      </c>
      <c r="N15" s="4" t="s">
        <v>1509</v>
      </c>
      <c r="O15" s="144" t="s">
        <v>2084</v>
      </c>
    </row>
    <row r="16" spans="2:15" ht="107.4" customHeight="1" x14ac:dyDescent="0.2">
      <c r="B16" s="43" t="s">
        <v>1</v>
      </c>
      <c r="C16" s="43" t="s">
        <v>1517</v>
      </c>
      <c r="D16" s="7" t="s">
        <v>47</v>
      </c>
      <c r="E16" s="43" t="s">
        <v>1518</v>
      </c>
      <c r="F16" s="21">
        <v>45579</v>
      </c>
      <c r="G16" s="21">
        <v>45579</v>
      </c>
      <c r="H16" s="43" t="s">
        <v>1519</v>
      </c>
      <c r="I16" s="43" t="s">
        <v>1520</v>
      </c>
      <c r="J16" s="43" t="s">
        <v>1513</v>
      </c>
      <c r="K16" s="43" t="s">
        <v>1514</v>
      </c>
      <c r="L16" s="43" t="s">
        <v>34</v>
      </c>
      <c r="M16" s="9" t="s">
        <v>39</v>
      </c>
      <c r="N16" s="43" t="s">
        <v>1515</v>
      </c>
      <c r="O16" s="18" t="s">
        <v>1521</v>
      </c>
    </row>
    <row r="17" spans="2:15" ht="66" x14ac:dyDescent="0.2">
      <c r="B17" s="43" t="s">
        <v>1</v>
      </c>
      <c r="C17" s="33" t="s">
        <v>466</v>
      </c>
      <c r="D17" s="7" t="s">
        <v>35</v>
      </c>
      <c r="E17" s="16" t="s">
        <v>467</v>
      </c>
      <c r="F17" s="21">
        <v>45582</v>
      </c>
      <c r="G17" s="21">
        <v>45582</v>
      </c>
      <c r="H17" s="17" t="s">
        <v>461</v>
      </c>
      <c r="I17" s="43" t="s">
        <v>462</v>
      </c>
      <c r="J17" s="16" t="s">
        <v>463</v>
      </c>
      <c r="K17" s="43" t="s">
        <v>32</v>
      </c>
      <c r="L17" s="43" t="s">
        <v>31</v>
      </c>
      <c r="M17" s="9" t="s">
        <v>39</v>
      </c>
      <c r="N17" s="16" t="s">
        <v>463</v>
      </c>
      <c r="O17" s="18"/>
    </row>
    <row r="18" spans="2:15" ht="86.4" customHeight="1" x14ac:dyDescent="0.2">
      <c r="B18" s="14" t="s">
        <v>1</v>
      </c>
      <c r="C18" s="14" t="s">
        <v>1522</v>
      </c>
      <c r="D18" s="30" t="s">
        <v>47</v>
      </c>
      <c r="E18" s="14" t="s">
        <v>1523</v>
      </c>
      <c r="F18" s="20">
        <v>45585</v>
      </c>
      <c r="G18" s="20">
        <v>45585</v>
      </c>
      <c r="H18" s="14" t="s">
        <v>1488</v>
      </c>
      <c r="I18" s="14" t="s">
        <v>1489</v>
      </c>
      <c r="J18" s="14" t="s">
        <v>1490</v>
      </c>
      <c r="K18" s="14" t="s">
        <v>32</v>
      </c>
      <c r="L18" s="14" t="s">
        <v>34</v>
      </c>
      <c r="M18" s="31" t="s">
        <v>39</v>
      </c>
      <c r="N18" s="14" t="s">
        <v>1492</v>
      </c>
      <c r="O18" s="18" t="s">
        <v>1493</v>
      </c>
    </row>
    <row r="19" spans="2:15" ht="86.4" customHeight="1" x14ac:dyDescent="0.2">
      <c r="B19" s="4" t="s">
        <v>1</v>
      </c>
      <c r="C19" s="4" t="s">
        <v>1524</v>
      </c>
      <c r="D19" s="5" t="s">
        <v>47</v>
      </c>
      <c r="E19" s="4" t="s">
        <v>1525</v>
      </c>
      <c r="F19" s="22">
        <v>45591</v>
      </c>
      <c r="G19" s="22">
        <v>45591</v>
      </c>
      <c r="H19" s="4" t="s">
        <v>1500</v>
      </c>
      <c r="I19" s="4" t="s">
        <v>1501</v>
      </c>
      <c r="J19" s="4" t="s">
        <v>1238</v>
      </c>
      <c r="K19" s="4" t="s">
        <v>1526</v>
      </c>
      <c r="L19" s="4" t="s">
        <v>34</v>
      </c>
      <c r="M19" s="6" t="s">
        <v>30</v>
      </c>
      <c r="N19" s="4" t="s">
        <v>1527</v>
      </c>
      <c r="O19" s="18"/>
    </row>
    <row r="20" spans="2:15" ht="86.4" customHeight="1" x14ac:dyDescent="0.2">
      <c r="B20" s="14" t="s">
        <v>55</v>
      </c>
      <c r="C20" s="14" t="s">
        <v>485</v>
      </c>
      <c r="D20" s="30" t="s">
        <v>47</v>
      </c>
      <c r="E20" s="14" t="s">
        <v>486</v>
      </c>
      <c r="F20" s="20">
        <v>45592</v>
      </c>
      <c r="G20" s="20">
        <v>45592</v>
      </c>
      <c r="H20" s="14" t="s">
        <v>487</v>
      </c>
      <c r="I20" s="14" t="s">
        <v>484</v>
      </c>
      <c r="J20" s="14" t="s">
        <v>488</v>
      </c>
      <c r="K20" s="14" t="s">
        <v>32</v>
      </c>
      <c r="L20" s="14" t="s">
        <v>34</v>
      </c>
      <c r="M20" s="31" t="s">
        <v>30</v>
      </c>
      <c r="N20" s="14" t="s">
        <v>480</v>
      </c>
      <c r="O20" s="18"/>
    </row>
    <row r="21" spans="2:15" ht="86.4" customHeight="1" x14ac:dyDescent="0.2">
      <c r="B21" s="14" t="s">
        <v>1</v>
      </c>
      <c r="C21" s="14" t="s">
        <v>1528</v>
      </c>
      <c r="D21" s="30" t="s">
        <v>47</v>
      </c>
      <c r="E21" s="14" t="s">
        <v>1529</v>
      </c>
      <c r="F21" s="20">
        <v>45592</v>
      </c>
      <c r="G21" s="20">
        <v>45592</v>
      </c>
      <c r="H21" s="14" t="s">
        <v>1488</v>
      </c>
      <c r="I21" s="14" t="s">
        <v>1489</v>
      </c>
      <c r="J21" s="14" t="s">
        <v>1490</v>
      </c>
      <c r="K21" s="14" t="s">
        <v>32</v>
      </c>
      <c r="L21" s="14" t="s">
        <v>34</v>
      </c>
      <c r="M21" s="31" t="s">
        <v>39</v>
      </c>
      <c r="N21" s="14" t="s">
        <v>1492</v>
      </c>
      <c r="O21" s="18" t="s">
        <v>1493</v>
      </c>
    </row>
    <row r="22" spans="2:15" ht="66" x14ac:dyDescent="0.2">
      <c r="B22" s="43" t="s">
        <v>1</v>
      </c>
      <c r="C22" s="33" t="s">
        <v>468</v>
      </c>
      <c r="D22" s="7" t="s">
        <v>35</v>
      </c>
      <c r="E22" s="16" t="s">
        <v>469</v>
      </c>
      <c r="F22" s="21">
        <v>45596</v>
      </c>
      <c r="G22" s="21">
        <v>45596</v>
      </c>
      <c r="H22" s="17" t="s">
        <v>470</v>
      </c>
      <c r="I22" s="43" t="s">
        <v>471</v>
      </c>
      <c r="J22" s="16" t="s">
        <v>463</v>
      </c>
      <c r="K22" s="43" t="s">
        <v>32</v>
      </c>
      <c r="L22" s="43" t="s">
        <v>31</v>
      </c>
      <c r="M22" s="9" t="s">
        <v>30</v>
      </c>
      <c r="N22" s="16" t="s">
        <v>463</v>
      </c>
      <c r="O22" s="18"/>
    </row>
    <row r="23" spans="2:15" ht="81" x14ac:dyDescent="0.2">
      <c r="B23" s="4" t="s">
        <v>1</v>
      </c>
      <c r="C23" s="4" t="s">
        <v>1530</v>
      </c>
      <c r="D23" s="5" t="s">
        <v>47</v>
      </c>
      <c r="E23" s="4" t="s">
        <v>1531</v>
      </c>
      <c r="F23" s="22" t="s">
        <v>1532</v>
      </c>
      <c r="G23" s="22" t="s">
        <v>1532</v>
      </c>
      <c r="H23" s="4" t="s">
        <v>1500</v>
      </c>
      <c r="I23" s="4" t="s">
        <v>1501</v>
      </c>
      <c r="J23" s="4" t="s">
        <v>1238</v>
      </c>
      <c r="K23" s="4" t="s">
        <v>1533</v>
      </c>
      <c r="L23" s="4" t="s">
        <v>34</v>
      </c>
      <c r="M23" s="6" t="s">
        <v>30</v>
      </c>
      <c r="N23" s="4" t="s">
        <v>1509</v>
      </c>
      <c r="O23" s="144" t="s">
        <v>1534</v>
      </c>
    </row>
    <row r="24" spans="2:15" ht="64.2" customHeight="1" x14ac:dyDescent="0.2">
      <c r="B24" s="14" t="s">
        <v>1</v>
      </c>
      <c r="C24" s="14" t="s">
        <v>1522</v>
      </c>
      <c r="D24" s="30" t="s">
        <v>47</v>
      </c>
      <c r="E24" s="14" t="s">
        <v>1523</v>
      </c>
      <c r="F24" s="20">
        <v>45613</v>
      </c>
      <c r="G24" s="20">
        <v>45613</v>
      </c>
      <c r="H24" s="14" t="s">
        <v>1488</v>
      </c>
      <c r="I24" s="14" t="s">
        <v>1489</v>
      </c>
      <c r="J24" s="14" t="s">
        <v>1490</v>
      </c>
      <c r="K24" s="14" t="s">
        <v>32</v>
      </c>
      <c r="L24" s="14" t="s">
        <v>34</v>
      </c>
      <c r="M24" s="31" t="s">
        <v>39</v>
      </c>
      <c r="N24" s="14" t="s">
        <v>1492</v>
      </c>
      <c r="O24" s="18" t="s">
        <v>1493</v>
      </c>
    </row>
    <row r="25" spans="2:15" x14ac:dyDescent="0.2">
      <c r="B25" s="29"/>
      <c r="C25" s="29"/>
      <c r="D25" s="29"/>
      <c r="E25" s="29"/>
      <c r="F25" s="29"/>
      <c r="G25" s="29"/>
      <c r="H25" s="29"/>
      <c r="I25" s="29"/>
      <c r="J25" s="29"/>
      <c r="K25" s="29"/>
      <c r="L25" s="29"/>
      <c r="M25" s="29"/>
      <c r="N25" s="29"/>
      <c r="O25" s="29"/>
    </row>
    <row r="26" spans="2:15" x14ac:dyDescent="0.2">
      <c r="B26" s="29"/>
      <c r="C26" s="29"/>
      <c r="D26" s="29"/>
      <c r="E26" s="29"/>
      <c r="F26" s="29"/>
      <c r="G26" s="29"/>
      <c r="H26" s="29"/>
      <c r="I26" s="29"/>
      <c r="J26" s="29"/>
      <c r="K26" s="29"/>
      <c r="L26" s="29"/>
      <c r="M26" s="29"/>
      <c r="N26" s="29"/>
      <c r="O26" s="29"/>
    </row>
    <row r="27" spans="2:15" x14ac:dyDescent="0.2">
      <c r="B27" s="29"/>
      <c r="C27" s="29"/>
      <c r="D27" s="29"/>
      <c r="E27" s="29"/>
      <c r="F27" s="29"/>
      <c r="G27" s="29"/>
      <c r="H27" s="29"/>
      <c r="I27" s="29"/>
      <c r="J27" s="29"/>
      <c r="K27" s="29"/>
      <c r="L27" s="29"/>
      <c r="M27" s="29"/>
      <c r="N27" s="29"/>
      <c r="O27" s="29"/>
    </row>
    <row r="28" spans="2:15" x14ac:dyDescent="0.2">
      <c r="B28" s="29"/>
      <c r="C28" s="29"/>
      <c r="D28" s="29"/>
      <c r="E28" s="29"/>
      <c r="F28" s="29"/>
      <c r="G28" s="29"/>
      <c r="H28" s="29"/>
      <c r="I28" s="29"/>
      <c r="J28" s="29"/>
      <c r="K28" s="29"/>
      <c r="L28" s="29"/>
      <c r="M28" s="29"/>
      <c r="N28" s="29"/>
      <c r="O28" s="29"/>
    </row>
    <row r="29" spans="2:15" x14ac:dyDescent="0.2">
      <c r="B29" s="29"/>
      <c r="C29" s="29"/>
      <c r="D29" s="29"/>
      <c r="E29" s="29"/>
      <c r="F29" s="29"/>
      <c r="G29" s="29"/>
      <c r="H29" s="29"/>
      <c r="I29" s="29"/>
      <c r="J29" s="29"/>
      <c r="K29" s="29"/>
      <c r="L29" s="29"/>
      <c r="M29" s="29"/>
      <c r="N29" s="29"/>
      <c r="O29" s="29"/>
    </row>
    <row r="30" spans="2:15" x14ac:dyDescent="0.2">
      <c r="B30" s="29"/>
      <c r="C30" s="29"/>
      <c r="D30" s="29"/>
      <c r="E30" s="29"/>
      <c r="F30" s="29"/>
      <c r="G30" s="29"/>
      <c r="H30" s="29"/>
      <c r="I30" s="29"/>
      <c r="J30" s="29"/>
      <c r="K30" s="29"/>
      <c r="L30" s="29"/>
      <c r="M30" s="29"/>
      <c r="N30" s="29"/>
      <c r="O30" s="29"/>
    </row>
    <row r="31" spans="2:15" x14ac:dyDescent="0.2">
      <c r="B31" s="29"/>
      <c r="C31" s="29"/>
      <c r="D31" s="29"/>
      <c r="E31" s="29"/>
      <c r="F31" s="29"/>
      <c r="G31" s="29"/>
      <c r="H31" s="29"/>
      <c r="I31" s="29"/>
      <c r="J31" s="29"/>
      <c r="K31" s="29"/>
      <c r="L31" s="29"/>
      <c r="M31" s="29"/>
      <c r="N31" s="29"/>
      <c r="O31" s="29"/>
    </row>
    <row r="32" spans="2:15" x14ac:dyDescent="0.2">
      <c r="B32" s="29"/>
      <c r="C32" s="29"/>
      <c r="D32" s="29"/>
      <c r="E32" s="29"/>
      <c r="F32" s="29"/>
      <c r="G32" s="29"/>
      <c r="H32" s="29"/>
      <c r="I32" s="29"/>
      <c r="J32" s="29"/>
      <c r="K32" s="29"/>
      <c r="L32" s="29"/>
      <c r="M32" s="29"/>
      <c r="N32" s="29"/>
      <c r="O32" s="29"/>
    </row>
    <row r="33" spans="6:7" x14ac:dyDescent="0.2">
      <c r="F33" s="3"/>
      <c r="G33" s="3"/>
    </row>
    <row r="34" spans="6:7" x14ac:dyDescent="0.2">
      <c r="F34" s="3"/>
      <c r="G34" s="3"/>
    </row>
    <row r="35" spans="6:7" x14ac:dyDescent="0.2">
      <c r="F35" s="3"/>
      <c r="G35" s="3"/>
    </row>
    <row r="36" spans="6:7" x14ac:dyDescent="0.2">
      <c r="F36" s="3"/>
      <c r="G36" s="3"/>
    </row>
    <row r="37" spans="6:7" x14ac:dyDescent="0.2">
      <c r="F37" s="3"/>
      <c r="G37" s="3"/>
    </row>
    <row r="38" spans="6:7" x14ac:dyDescent="0.2">
      <c r="F38" s="3"/>
      <c r="G38" s="3"/>
    </row>
    <row r="39" spans="6:7" x14ac:dyDescent="0.2">
      <c r="F39" s="3"/>
      <c r="G39" s="3"/>
    </row>
    <row r="40" spans="6:7" x14ac:dyDescent="0.2">
      <c r="F40" s="3"/>
      <c r="G40" s="3"/>
    </row>
    <row r="41" spans="6:7" x14ac:dyDescent="0.2">
      <c r="F41" s="3"/>
      <c r="G41" s="3"/>
    </row>
    <row r="42" spans="6:7" x14ac:dyDescent="0.2">
      <c r="F42" s="3"/>
      <c r="G42" s="3"/>
    </row>
    <row r="43" spans="6:7" x14ac:dyDescent="0.2">
      <c r="F43" s="3"/>
      <c r="G43" s="3"/>
    </row>
    <row r="44" spans="6:7" x14ac:dyDescent="0.2">
      <c r="F44" s="3"/>
      <c r="G44" s="3"/>
    </row>
    <row r="45" spans="6:7" x14ac:dyDescent="0.2">
      <c r="F45" s="3"/>
      <c r="G45" s="3"/>
    </row>
    <row r="46" spans="6:7" x14ac:dyDescent="0.2">
      <c r="F46" s="3"/>
      <c r="G46" s="3"/>
    </row>
  </sheetData>
  <sheetProtection insertRows="0" insertHyperlinks="0" deleteRows="0" sort="0" autoFilter="0"/>
  <autoFilter ref="B2:O46"/>
  <mergeCells count="1">
    <mergeCell ref="B1:O1"/>
  </mergeCells>
  <phoneticPr fontId="2"/>
  <dataValidations count="9">
    <dataValidation type="list" allowBlank="1" showInputMessage="1" showErrorMessage="1" sqref="L47:L1048576 WLI2 WKU3:WKU24 WLI25:WLI1048576 WBM2 WAY3:WAY24 WBM25:WBM1048576 VRQ2 VRC3:VRC24 VRQ25:VRQ1048576 VHU2 VHG3:VHG24 VHU25:VHU1048576 UXY2 UXK3:UXK24 UXY25:UXY1048576 UOC2 UNO3:UNO24 UOC25:UOC1048576 UEG2 UDS3:UDS24 UEG25:UEG1048576 TUK2 TTW3:TTW24 TUK25:TUK1048576 TKO2 TKA3:TKA24 TKO25:TKO1048576 TAS2 TAE3:TAE24 TAS25:TAS1048576 SQW2 SQI3:SQI24 SQW25:SQW1048576 SHA2 SGM3:SGM24 SHA25:SHA1048576 RXE2 RWQ3:RWQ24 RXE25:RXE1048576 RNI2 RMU3:RMU24 RNI25:RNI1048576 RDM2 RCY3:RCY24 RDM25:RDM1048576 QTQ2 QTC3:QTC24 QTQ25:QTQ1048576 QJU2 QJG3:QJG24 QJU25:QJU1048576 PZY2 PZK3:PZK24 PZY25:PZY1048576 PQC2 PPO3:PPO24 PQC25:PQC1048576 PGG2 PFS3:PFS24 PGG25:PGG1048576 OWK2 OVW3:OVW24 OWK25:OWK1048576 OMO2 OMA3:OMA24 OMO25:OMO1048576 OCS2 OCE3:OCE24 OCS25:OCS1048576 NSW2 NSI3:NSI24 NSW25:NSW1048576 NJA2 NIM3:NIM24 NJA25:NJA1048576 MZE2 MYQ3:MYQ24 MZE25:MZE1048576 MPI2 MOU3:MOU24 MPI25:MPI1048576 MFM2 MEY3:MEY24 MFM25:MFM1048576 LVQ2 LVC3:LVC24 LVQ25:LVQ1048576 LLU2 LLG3:LLG24 LLU25:LLU1048576 LBY2 LBK3:LBK24 LBY25:LBY1048576 KSC2 KRO3:KRO24 KSC25:KSC1048576 KIG2 KHS3:KHS24 KIG25:KIG1048576 JYK2 JXW3:JXW24 JYK25:JYK1048576 JOO2 JOA3:JOA24 JOO25:JOO1048576 JES2 JEE3:JEE24 JES25:JES1048576 IUW2 IUI3:IUI24 IUW25:IUW1048576 ILA2 IKM3:IKM24 ILA25:ILA1048576 IBE2 IAQ3:IAQ24 IBE25:IBE1048576 HRI2 HQU3:HQU24 HRI25:HRI1048576 HHM2 HGY3:HGY24 HHM25:HHM1048576 GXQ2 GXC3:GXC24 GXQ25:GXQ1048576 GNU2 GNG3:GNG24 GNU25:GNU1048576 GDY2 GDK3:GDK24 GDY25:GDY1048576 FUC2 FTO3:FTO24 FUC25:FUC1048576 FKG2 FJS3:FJS24 FKG25:FKG1048576 FAK2 EZW3:EZW24 FAK25:FAK1048576 EQO2 EQA3:EQA24 EQO25:EQO1048576 EGS2 EGE3:EGE24 EGS25:EGS1048576 DWW2 DWI3:DWI24 DWW25:DWW1048576 DNA2 DMM3:DMM24 DNA25:DNA1048576 DDE2 DCQ3:DCQ24 DDE25:DDE1048576 CTI2 CSU3:CSU24 CTI25:CTI1048576 CJM2 CIY3:CIY24 CJM25:CJM1048576 BZQ2 BZC3:BZC24 BZQ25:BZQ1048576 BPU2 BPG3:BPG24 BPU25:BPU1048576 BFY2 BFK3:BFK24 BFY25:BFY1048576 AWC2 AVO3:AVO24 AWC25:AWC1048576 AMG2 ALS3:ALS24 AMG25:AMG1048576 ACK2 ABW3:ABW24 ACK25:ACK1048576 SO2 SA3:SA24 SO25:SO1048576 IS2 IE3:IE24 IS25:IS1048576 WVE2 WUQ3:WUQ24 WVE25:WVE1048576 L3:L24">
      <formula1>"有料,無料,その他"</formula1>
    </dataValidation>
    <dataValidation type="list" allowBlank="1" showInputMessage="1" showErrorMessage="1" sqref="ACG25:ACG1048576 SK2 RW3:RW24 SK25:SK1048576 IO2 IA3:IA24 IO25:IO1048576 WVA2 WUM3:WUM24 WVA25:WVA1048576 WLE2 WKQ3:WKQ24 WLE25:WLE1048576 WBI2 WAU3:WAU24 WBI25:WBI1048576 VRM2 VQY3:VQY24 VRM25:VRM1048576 VHQ2 VHC3:VHC24 VHQ25:VHQ1048576 UXU2 UXG3:UXG24 UXU25:UXU1048576 UNY2 UNK3:UNK24 UNY25:UNY1048576 UEC2 UDO3:UDO24 UEC25:UEC1048576 TUG2 TTS3:TTS24 TUG25:TUG1048576 TKK2 TJW3:TJW24 TKK25:TKK1048576 TAO2 TAA3:TAA24 TAO25:TAO1048576 SQS2 SQE3:SQE24 SQS25:SQS1048576 SGW2 SGI3:SGI24 SGW25:SGW1048576 RXA2 RWM3:RWM24 RXA25:RXA1048576 RNE2 RMQ3:RMQ24 RNE25:RNE1048576 RDI2 RCU3:RCU24 RDI25:RDI1048576 QTM2 QSY3:QSY24 QTM25:QTM1048576 QJQ2 QJC3:QJC24 QJQ25:QJQ1048576 PZU2 PZG3:PZG24 PZU25:PZU1048576 PPY2 PPK3:PPK24 PPY25:PPY1048576 PGC2 PFO3:PFO24 PGC25:PGC1048576 OWG2 OVS3:OVS24 OWG25:OWG1048576 OMK2 OLW3:OLW24 OMK25:OMK1048576 OCO2 OCA3:OCA24 OCO25:OCO1048576 NSS2 NSE3:NSE24 NSS25:NSS1048576 NIW2 NII3:NII24 NIW25:NIW1048576 MZA2 MYM3:MYM24 MZA25:MZA1048576 MPE2 MOQ3:MOQ24 MPE25:MPE1048576 MFI2 MEU3:MEU24 MFI25:MFI1048576 LVM2 LUY3:LUY24 LVM25:LVM1048576 LLQ2 LLC3:LLC24 LLQ25:LLQ1048576 LBU2 LBG3:LBG24 LBU25:LBU1048576 KRY2 KRK3:KRK24 KRY25:KRY1048576 KIC2 KHO3:KHO24 KIC25:KIC1048576 JYG2 JXS3:JXS24 JYG25:JYG1048576 JOK2 JNW3:JNW24 JOK25:JOK1048576 JEO2 JEA3:JEA24 JEO25:JEO1048576 IUS2 IUE3:IUE24 IUS25:IUS1048576 IKW2 IKI3:IKI24 IKW25:IKW1048576 IBA2 IAM3:IAM24 IBA25:IBA1048576 HRE2 HQQ3:HQQ24 HRE25:HRE1048576 HHI2 HGU3:HGU24 HHI25:HHI1048576 GXM2 GWY3:GWY24 GXM25:GXM1048576 GNQ2 GNC3:GNC24 GNQ25:GNQ1048576 GDU2 GDG3:GDG24 GDU25:GDU1048576 FTY2 FTK3:FTK24 FTY25:FTY1048576 FKC2 FJO3:FJO24 FKC25:FKC1048576 FAG2 EZS3:EZS24 FAG25:FAG1048576 EQK2 EPW3:EPW24 EQK25:EQK1048576 EGO2 EGA3:EGA24 EGO25:EGO1048576 DWS2 DWE3:DWE24 DWS25:DWS1048576 DMW2 DMI3:DMI24 DMW25:DMW1048576 DDA2 DCM3:DCM24 DDA25:DDA1048576 CTE2 CSQ3:CSQ24 CTE25:CTE1048576 CJI2 CIU3:CIU24 CJI25:CJI1048576 BZM2 BYY3:BYY24 BZM25:BZM1048576 BPQ2 BPC3:BPC24 BPQ25:BPQ1048576 BFU2 BFG3:BFG24 BFU25:BFU1048576 AVY2 AVK3:AVK24 AVY25:AVY1048576 AMC2 ALO3:ALO24 AMC25:AMC1048576 ACG2 ABS3:ABS24">
      <formula1>"在住・在勤条件あり,在住・在勤条件なし"</formula1>
    </dataValidation>
    <dataValidation type="list" allowBlank="1" showInputMessage="1" showErrorMessage="1" sqref="ABW25:ABW1048576 SA2 RM3:RM24 SA25:SA1048576 IE2 HQ3:HQ24 IE25:IE1048576 WUQ2 WUC3:WUC24 WUQ25:WUQ1048576 WKU2 WKG3:WKG24 WKU25:WKU1048576 WAY2 WAK3:WAK24 WAY25:WAY1048576 VRC2 VQO3:VQO24 VRC25:VRC1048576 VHG2 VGS3:VGS24 VHG25:VHG1048576 UXK2 UWW3:UWW24 UXK25:UXK1048576 UNO2 UNA3:UNA24 UNO25:UNO1048576 UDS2 UDE3:UDE24 UDS25:UDS1048576 TTW2 TTI3:TTI24 TTW25:TTW1048576 TKA2 TJM3:TJM24 TKA25:TKA1048576 TAE2 SZQ3:SZQ24 TAE25:TAE1048576 SQI2 SPU3:SPU24 SQI25:SQI1048576 SGM2 SFY3:SFY24 SGM25:SGM1048576 RWQ2 RWC3:RWC24 RWQ25:RWQ1048576 RMU2 RMG3:RMG24 RMU25:RMU1048576 RCY2 RCK3:RCK24 RCY25:RCY1048576 QTC2 QSO3:QSO24 QTC25:QTC1048576 QJG2 QIS3:QIS24 QJG25:QJG1048576 PZK2 PYW3:PYW24 PZK25:PZK1048576 PPO2 PPA3:PPA24 PPO25:PPO1048576 PFS2 PFE3:PFE24 PFS25:PFS1048576 OVW2 OVI3:OVI24 OVW25:OVW1048576 OMA2 OLM3:OLM24 OMA25:OMA1048576 OCE2 OBQ3:OBQ24 OCE25:OCE1048576 NSI2 NRU3:NRU24 NSI25:NSI1048576 NIM2 NHY3:NHY24 NIM25:NIM1048576 MYQ2 MYC3:MYC24 MYQ25:MYQ1048576 MOU2 MOG3:MOG24 MOU25:MOU1048576 MEY2 MEK3:MEK24 MEY25:MEY1048576 LVC2 LUO3:LUO24 LVC25:LVC1048576 LLG2 LKS3:LKS24 LLG25:LLG1048576 LBK2 LAW3:LAW24 LBK25:LBK1048576 KRO2 KRA3:KRA24 KRO25:KRO1048576 KHS2 KHE3:KHE24 KHS25:KHS1048576 JXW2 JXI3:JXI24 JXW25:JXW1048576 JOA2 JNM3:JNM24 JOA25:JOA1048576 JEE2 JDQ3:JDQ24 JEE25:JEE1048576 IUI2 ITU3:ITU24 IUI25:IUI1048576 IKM2 IJY3:IJY24 IKM25:IKM1048576 IAQ2 IAC3:IAC24 IAQ25:IAQ1048576 HQU2 HQG3:HQG24 HQU25:HQU1048576 HGY2 HGK3:HGK24 HGY25:HGY1048576 GXC2 GWO3:GWO24 GXC25:GXC1048576 GNG2 GMS3:GMS24 GNG25:GNG1048576 GDK2 GCW3:GCW24 GDK25:GDK1048576 FTO2 FTA3:FTA24 FTO25:FTO1048576 FJS2 FJE3:FJE24 FJS25:FJS1048576 EZW2 EZI3:EZI24 EZW25:EZW1048576 EQA2 EPM3:EPM24 EQA25:EQA1048576 EGE2 EFQ3:EFQ24 EGE25:EGE1048576 DWI2 DVU3:DVU24 DWI25:DWI1048576 DMM2 DLY3:DLY24 DMM25:DMM1048576 DCQ2 DCC3:DCC24 DCQ25:DCQ1048576 CSU2 CSG3:CSG24 CSU25:CSU1048576 CIY2 CIK3:CIK24 CIY25:CIY1048576 BZC2 BYO3:BYO24 BZC25:BZC1048576 BPG2 BOS3:BOS24 BPG25:BPG1048576 BFK2 BEW3:BEW24 BFK25:BFK1048576 AVO2 AVA3:AVA24 AVO25:AVO1048576 ALS2 ALE3:ALE24 ALS25:ALS1048576 ABW2 ABI3:ABI24">
      <formula1>" 県機関,市町村機関,大学・短大,高校,専修・各種学校,カルチャー・センター,その他の機関"</formula1>
    </dataValidation>
    <dataValidation type="list" allowBlank="1" showInputMessage="1" showErrorMessage="1" sqref="ABV25:ABV1048576 RZ2 RL3:RL24 RZ25:RZ1048576 ID2 HP3:HP24 ID25:ID1048576 WUP2 WUB3:WUB24 WUP25:WUP1048576 WKT2 WKF3:WKF24 WKT25:WKT1048576 WAX2 WAJ3:WAJ24 WAX25:WAX1048576 VRB2 VQN3:VQN24 VRB25:VRB1048576 VHF2 VGR3:VGR24 VHF25:VHF1048576 UXJ2 UWV3:UWV24 UXJ25:UXJ1048576 UNN2 UMZ3:UMZ24 UNN25:UNN1048576 UDR2 UDD3:UDD24 UDR25:UDR1048576 TTV2 TTH3:TTH24 TTV25:TTV1048576 TJZ2 TJL3:TJL24 TJZ25:TJZ1048576 TAD2 SZP3:SZP24 TAD25:TAD1048576 SQH2 SPT3:SPT24 SQH25:SQH1048576 SGL2 SFX3:SFX24 SGL25:SGL1048576 RWP2 RWB3:RWB24 RWP25:RWP1048576 RMT2 RMF3:RMF24 RMT25:RMT1048576 RCX2 RCJ3:RCJ24 RCX25:RCX1048576 QTB2 QSN3:QSN24 QTB25:QTB1048576 QJF2 QIR3:QIR24 QJF25:QJF1048576 PZJ2 PYV3:PYV24 PZJ25:PZJ1048576 PPN2 POZ3:POZ24 PPN25:PPN1048576 PFR2 PFD3:PFD24 PFR25:PFR1048576 OVV2 OVH3:OVH24 OVV25:OVV1048576 OLZ2 OLL3:OLL24 OLZ25:OLZ1048576 OCD2 OBP3:OBP24 OCD25:OCD1048576 NSH2 NRT3:NRT24 NSH25:NSH1048576 NIL2 NHX3:NHX24 NIL25:NIL1048576 MYP2 MYB3:MYB24 MYP25:MYP1048576 MOT2 MOF3:MOF24 MOT25:MOT1048576 MEX2 MEJ3:MEJ24 MEX25:MEX1048576 LVB2 LUN3:LUN24 LVB25:LVB1048576 LLF2 LKR3:LKR24 LLF25:LLF1048576 LBJ2 LAV3:LAV24 LBJ25:LBJ1048576 KRN2 KQZ3:KQZ24 KRN25:KRN1048576 KHR2 KHD3:KHD24 KHR25:KHR1048576 JXV2 JXH3:JXH24 JXV25:JXV1048576 JNZ2 JNL3:JNL24 JNZ25:JNZ1048576 JED2 JDP3:JDP24 JED25:JED1048576 IUH2 ITT3:ITT24 IUH25:IUH1048576 IKL2 IJX3:IJX24 IKL25:IKL1048576 IAP2 IAB3:IAB24 IAP25:IAP1048576 HQT2 HQF3:HQF24 HQT25:HQT1048576 HGX2 HGJ3:HGJ24 HGX25:HGX1048576 GXB2 GWN3:GWN24 GXB25:GXB1048576 GNF2 GMR3:GMR24 GNF25:GNF1048576 GDJ2 GCV3:GCV24 GDJ25:GDJ1048576 FTN2 FSZ3:FSZ24 FTN25:FTN1048576 FJR2 FJD3:FJD24 FJR25:FJR1048576 EZV2 EZH3:EZH24 EZV25:EZV1048576 EPZ2 EPL3:EPL24 EPZ25:EPZ1048576 EGD2 EFP3:EFP24 EGD25:EGD1048576 DWH2 DVT3:DVT24 DWH25:DWH1048576 DML2 DLX3:DLX24 DML25:DML1048576 DCP2 DCB3:DCB24 DCP25:DCP1048576 CST2 CSF3:CSF24 CST25:CST1048576 CIX2 CIJ3:CIJ24 CIX25:CIX1048576 BZB2 BYN3:BYN24 BZB25:BZB1048576 BPF2 BOR3:BOR24 BPF25:BPF1048576 BFJ2 BEV3:BEV24 BFJ25:BFJ1048576 AVN2 AUZ3:AUZ24 AVN25:AVN1048576 ALR2 ALD3:ALD24 ALR25:ALR1048576 ABV2 ABH3:ABH24">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ABU25:ABU1048576 RY2 RK3:RK24 RY25:RY1048576 IC2 HO3:HO24 IC25:IC1048576 WUO2 WUA3:WUA24 WUO25:WUO1048576 WKS2 WKE3:WKE24 WKS25:WKS1048576 WAW2 WAI3:WAI24 WAW25:WAW1048576 VRA2 VQM3:VQM24 VRA25:VRA1048576 VHE2 VGQ3:VGQ24 VHE25:VHE1048576 UXI2 UWU3:UWU24 UXI25:UXI1048576 UNM2 UMY3:UMY24 UNM25:UNM1048576 UDQ2 UDC3:UDC24 UDQ25:UDQ1048576 TTU2 TTG3:TTG24 TTU25:TTU1048576 TJY2 TJK3:TJK24 TJY25:TJY1048576 TAC2 SZO3:SZO24 TAC25:TAC1048576 SQG2 SPS3:SPS24 SQG25:SQG1048576 SGK2 SFW3:SFW24 SGK25:SGK1048576 RWO2 RWA3:RWA24 RWO25:RWO1048576 RMS2 RME3:RME24 RMS25:RMS1048576 RCW2 RCI3:RCI24 RCW25:RCW1048576 QTA2 QSM3:QSM24 QTA25:QTA1048576 QJE2 QIQ3:QIQ24 QJE25:QJE1048576 PZI2 PYU3:PYU24 PZI25:PZI1048576 PPM2 POY3:POY24 PPM25:PPM1048576 PFQ2 PFC3:PFC24 PFQ25:PFQ1048576 OVU2 OVG3:OVG24 OVU25:OVU1048576 OLY2 OLK3:OLK24 OLY25:OLY1048576 OCC2 OBO3:OBO24 OCC25:OCC1048576 NSG2 NRS3:NRS24 NSG25:NSG1048576 NIK2 NHW3:NHW24 NIK25:NIK1048576 MYO2 MYA3:MYA24 MYO25:MYO1048576 MOS2 MOE3:MOE24 MOS25:MOS1048576 MEW2 MEI3:MEI24 MEW25:MEW1048576 LVA2 LUM3:LUM24 LVA25:LVA1048576 LLE2 LKQ3:LKQ24 LLE25:LLE1048576 LBI2 LAU3:LAU24 LBI25:LBI1048576 KRM2 KQY3:KQY24 KRM25:KRM1048576 KHQ2 KHC3:KHC24 KHQ25:KHQ1048576 JXU2 JXG3:JXG24 JXU25:JXU1048576 JNY2 JNK3:JNK24 JNY25:JNY1048576 JEC2 JDO3:JDO24 JEC25:JEC1048576 IUG2 ITS3:ITS24 IUG25:IUG1048576 IKK2 IJW3:IJW24 IKK25:IKK1048576 IAO2 IAA3:IAA24 IAO25:IAO1048576 HQS2 HQE3:HQE24 HQS25:HQS1048576 HGW2 HGI3:HGI24 HGW25:HGW1048576 GXA2 GWM3:GWM24 GXA25:GXA1048576 GNE2 GMQ3:GMQ24 GNE25:GNE1048576 GDI2 GCU3:GCU24 GDI25:GDI1048576 FTM2 FSY3:FSY24 FTM25:FTM1048576 FJQ2 FJC3:FJC24 FJQ25:FJQ1048576 EZU2 EZG3:EZG24 EZU25:EZU1048576 EPY2 EPK3:EPK24 EPY25:EPY1048576 EGC2 EFO3:EFO24 EGC25:EGC1048576 DWG2 DVS3:DVS24 DWG25:DWG1048576 DMK2 DLW3:DLW24 DMK25:DMK1048576 DCO2 DCA3:DCA24 DCO25:DCO1048576 CSS2 CSE3:CSE24 CSS25:CSS1048576 CIW2 CII3:CII24 CIW25:CIW1048576 BZA2 BYM3:BYM24 BZA25:BZA1048576 BPE2 BOQ3:BOQ24 BPE25:BPE1048576 BFI2 BEU3:BEU24 BFI25:BFI1048576 AVM2 AUY3:AUY24 AVM25:AVM1048576 ALQ2 ALC3:ALC24 ALQ25:ALQ1048576 ABU2 ABG3:ABG24">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ABT25:ABT1048576 RX2 RJ3:RJ24 RX25:RX1048576 IB2 HN3:HN24 IB25:IB1048576 WUN2 WTZ3:WTZ24 WUN25:WUN1048576 WKR2 WKD3:WKD24 WKR25:WKR1048576 WAV2 WAH3:WAH24 WAV25:WAV1048576 VQZ2 VQL3:VQL24 VQZ25:VQZ1048576 VHD2 VGP3:VGP24 VHD25:VHD1048576 UXH2 UWT3:UWT24 UXH25:UXH1048576 UNL2 UMX3:UMX24 UNL25:UNL1048576 UDP2 UDB3:UDB24 UDP25:UDP1048576 TTT2 TTF3:TTF24 TTT25:TTT1048576 TJX2 TJJ3:TJJ24 TJX25:TJX1048576 TAB2 SZN3:SZN24 TAB25:TAB1048576 SQF2 SPR3:SPR24 SQF25:SQF1048576 SGJ2 SFV3:SFV24 SGJ25:SGJ1048576 RWN2 RVZ3:RVZ24 RWN25:RWN1048576 RMR2 RMD3:RMD24 RMR25:RMR1048576 RCV2 RCH3:RCH24 RCV25:RCV1048576 QSZ2 QSL3:QSL24 QSZ25:QSZ1048576 QJD2 QIP3:QIP24 QJD25:QJD1048576 PZH2 PYT3:PYT24 PZH25:PZH1048576 PPL2 POX3:POX24 PPL25:PPL1048576 PFP2 PFB3:PFB24 PFP25:PFP1048576 OVT2 OVF3:OVF24 OVT25:OVT1048576 OLX2 OLJ3:OLJ24 OLX25:OLX1048576 OCB2 OBN3:OBN24 OCB25:OCB1048576 NSF2 NRR3:NRR24 NSF25:NSF1048576 NIJ2 NHV3:NHV24 NIJ25:NIJ1048576 MYN2 MXZ3:MXZ24 MYN25:MYN1048576 MOR2 MOD3:MOD24 MOR25:MOR1048576 MEV2 MEH3:MEH24 MEV25:MEV1048576 LUZ2 LUL3:LUL24 LUZ25:LUZ1048576 LLD2 LKP3:LKP24 LLD25:LLD1048576 LBH2 LAT3:LAT24 LBH25:LBH1048576 KRL2 KQX3:KQX24 KRL25:KRL1048576 KHP2 KHB3:KHB24 KHP25:KHP1048576 JXT2 JXF3:JXF24 JXT25:JXT1048576 JNX2 JNJ3:JNJ24 JNX25:JNX1048576 JEB2 JDN3:JDN24 JEB25:JEB1048576 IUF2 ITR3:ITR24 IUF25:IUF1048576 IKJ2 IJV3:IJV24 IKJ25:IKJ1048576 IAN2 HZZ3:HZZ24 IAN25:IAN1048576 HQR2 HQD3:HQD24 HQR25:HQR1048576 HGV2 HGH3:HGH24 HGV25:HGV1048576 GWZ2 GWL3:GWL24 GWZ25:GWZ1048576 GND2 GMP3:GMP24 GND25:GND1048576 GDH2 GCT3:GCT24 GDH25:GDH1048576 FTL2 FSX3:FSX24 FTL25:FTL1048576 FJP2 FJB3:FJB24 FJP25:FJP1048576 EZT2 EZF3:EZF24 EZT25:EZT1048576 EPX2 EPJ3:EPJ24 EPX25:EPX1048576 EGB2 EFN3:EFN24 EGB25:EGB1048576 DWF2 DVR3:DVR24 DWF25:DWF1048576 DMJ2 DLV3:DLV24 DMJ25:DMJ1048576 DCN2 DBZ3:DBZ24 DCN25:DCN1048576 CSR2 CSD3:CSD24 CSR25:CSR1048576 CIV2 CIH3:CIH24 CIV25:CIV1048576 BYZ2 BYL3:BYL24 BYZ25:BYZ1048576 BPD2 BOP3:BOP24 BPD25:BPD1048576 BFH2 BET3:BET24 BFH25:BFH1048576 AVL2 AUX3:AUX24 AVL25:AVL1048576 ALP2 ALB3:ALB24 ALP25:ALP1048576 ABT2 ABF3:ABF24">
      <formula1>"現代的課題学習,ビジネスライフ,教養・文化,国際交流・語学,情報処理・情報通信,神奈川再発見,スポーツ・健康"</formula1>
    </dataValidation>
    <dataValidation type="list" allowBlank="1" showInputMessage="1" showErrorMessage="1" sqref="RW25:RW1048576 IA2 HM3:HM24 IA25:IA1048576 WUM2 WTY3:WTY24 WUM25:WUM1048576 WKQ2 WKC3:WKC24 WKQ25:WKQ1048576 WAU2 WAG3:WAG24 WAU25:WAU1048576 VQY2 VQK3:VQK24 VQY25:VQY1048576 VHC2 VGO3:VGO24 VHC25:VHC1048576 UXG2 UWS3:UWS24 UXG25:UXG1048576 UNK2 UMW3:UMW24 UNK25:UNK1048576 UDO2 UDA3:UDA24 UDO25:UDO1048576 TTS2 TTE3:TTE24 TTS25:TTS1048576 TJW2 TJI3:TJI24 TJW25:TJW1048576 TAA2 SZM3:SZM24 TAA25:TAA1048576 SQE2 SPQ3:SPQ24 SQE25:SQE1048576 SGI2 SFU3:SFU24 SGI25:SGI1048576 RWM2 RVY3:RVY24 RWM25:RWM1048576 RMQ2 RMC3:RMC24 RMQ25:RMQ1048576 RCU2 RCG3:RCG24 RCU25:RCU1048576 QSY2 QSK3:QSK24 QSY25:QSY1048576 QJC2 QIO3:QIO24 QJC25:QJC1048576 PZG2 PYS3:PYS24 PZG25:PZG1048576 PPK2 POW3:POW24 PPK25:PPK1048576 PFO2 PFA3:PFA24 PFO25:PFO1048576 OVS2 OVE3:OVE24 OVS25:OVS1048576 OLW2 OLI3:OLI24 OLW25:OLW1048576 OCA2 OBM3:OBM24 OCA25:OCA1048576 NSE2 NRQ3:NRQ24 NSE25:NSE1048576 NII2 NHU3:NHU24 NII25:NII1048576 MYM2 MXY3:MXY24 MYM25:MYM1048576 MOQ2 MOC3:MOC24 MOQ25:MOQ1048576 MEU2 MEG3:MEG24 MEU25:MEU1048576 LUY2 LUK3:LUK24 LUY25:LUY1048576 LLC2 LKO3:LKO24 LLC25:LLC1048576 LBG2 LAS3:LAS24 LBG25:LBG1048576 KRK2 KQW3:KQW24 KRK25:KRK1048576 KHO2 KHA3:KHA24 KHO25:KHO1048576 JXS2 JXE3:JXE24 JXS25:JXS1048576 JNW2 JNI3:JNI24 JNW25:JNW1048576 JEA2 JDM3:JDM24 JEA25:JEA1048576 IUE2 ITQ3:ITQ24 IUE25:IUE1048576 IKI2 IJU3:IJU24 IKI25:IKI1048576 IAM2 HZY3:HZY24 IAM25:IAM1048576 HQQ2 HQC3:HQC24 HQQ25:HQQ1048576 HGU2 HGG3:HGG24 HGU25:HGU1048576 GWY2 GWK3:GWK24 GWY25:GWY1048576 GNC2 GMO3:GMO24 GNC25:GNC1048576 GDG2 GCS3:GCS24 GDG25:GDG1048576 FTK2 FSW3:FSW24 FTK25:FTK1048576 FJO2 FJA3:FJA24 FJO25:FJO1048576 EZS2 EZE3:EZE24 EZS25:EZS1048576 EPW2 EPI3:EPI24 EPW25:EPW1048576 EGA2 EFM3:EFM24 EGA25:EGA1048576 DWE2 DVQ3:DVQ24 DWE25:DWE1048576 DMI2 DLU3:DLU24 DMI25:DMI1048576 DCM2 DBY3:DBY24 DCM25:DCM1048576 CSQ2 CSC3:CSC24 CSQ25:CSQ1048576 CIU2 CIG3:CIG24 CIU25:CIU1048576 BYY2 BYK3:BYK24 BYY25:BYY1048576 BPC2 BOO3:BOO24 BPC25:BPC1048576 BFG2 BES3:BES24 BFG25:BFG1048576 AVK2 AUW3:AUW24 AVK25:AVK1048576 ALO2 ALA3:ALA24 ALO25:ALO1048576 ABS2 ABE3:ABE24 ABS25:ABS1048576 RW2 RI3:RI24">
      <formula1>"講座,催し物(イベント),講座・催し物,講座・催し物(ボランティア),KSIO(神奈川県広域スポーツ講座･催し物情報)"</formula1>
    </dataValidation>
    <dataValidation type="list" allowBlank="1" showInputMessage="1" showErrorMessage="1" sqref="M3:M24">
      <formula1>"要,不要"</formula1>
    </dataValidation>
    <dataValidation imeMode="disabled" allowBlank="1" showInputMessage="1" showErrorMessage="1" sqref="F3:G24 O3:O24"/>
  </dataValidations>
  <hyperlinks>
    <hyperlink ref="O12" r:id="rId1" display="http://www.pref.kanagawa.jp/docs/u5t/gekkan/gekkan_top.html"/>
    <hyperlink ref="O3" r:id="rId2"/>
    <hyperlink ref="O8" r:id="rId3"/>
    <hyperlink ref="O4" r:id="rId4"/>
    <hyperlink ref="O16" r:id="rId5"/>
    <hyperlink ref="O5" display="https://www.s-n-p.jp/park-events/index.html"/>
    <hyperlink ref="O6" display="https://www.s-n-p.jp/park-events/index.html"/>
    <hyperlink ref="O15" r:id="rId6"/>
    <hyperlink ref="O23" r:id="rId7"/>
  </hyperlinks>
  <pageMargins left="0.31496062992125984" right="0.31496062992125984" top="0.35433070866141736" bottom="0.15748031496062992" header="0.31496062992125984" footer="0.31496062992125984"/>
  <pageSetup paperSize="9" scale="57" fitToHeight="0" orientation="landscape" r:id="rId8"/>
  <headerFooter alignWithMargins="0"/>
  <extLst>
    <ext xmlns:x14="http://schemas.microsoft.com/office/spreadsheetml/2009/9/main" uri="{CCE6A557-97BC-4b89-ADB6-D9C93CAAB3DF}">
      <x14:dataValidations xmlns:xm="http://schemas.microsoft.com/office/excel/2006/main" count="7">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D6 B6:B11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29【済】箱根町\[03_【様式】調査票（箱根町）.xlsx]別表1コード表'!#REF!</xm:f>
          </x14:formula1>
          <xm:sqref>D24 B24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27【済】山北町\[03_【様式】調査票（山北町）.xlsx]別表1コード表'!#REF!</xm:f>
          </x14:formula1>
          <xm:sqref>D23 B23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25【済】大井町\[060530_調査票（大井町）かながわ教育月間.xlsx]別表1コード表'!#REF!</xm:f>
          </x14:formula1>
          <xm:sqref>B13:B22 D13:D22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21【済】寒川町\[【様式】調査票（寒川町）.xlsx]別表1コード表'!#REF!</xm:f>
          </x14:formula1>
          <xm:sqref>D12 B12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19【済】綾瀬市\[【240701最新版】【様式】調査票（綾瀬市・生涯学習課）.xlsx]別表1コード表'!#REF!</xm:f>
          </x14:formula1>
          <xm:sqref>D7:D11</xm:sqref>
        </x14:dataValidation>
        <x14:dataValidation type="list" allowBlank="1" showInputMessage="1" showErrorMessage="1">
          <x14:formula1>
            <xm:f>'\\AYASE00P\ak60\R04～\01.共通\01.庶務\06.庁内照会・回答(４～６月)\20240626_令和６年度「かながわ教育月間」の取り組みについて（依頼）\回答\[03_【様式】調査票（図書館回答）.xlsx]別表1コード表'!#REF!</xm:f>
          </x14:formula1>
          <xm:sqref>D3:D5 B3:B5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1:O74"/>
  <sheetViews>
    <sheetView showGridLines="0" view="pageBreakPreview" zoomScale="85" zoomScaleNormal="70" zoomScaleSheetLayoutView="85" workbookViewId="0">
      <selection activeCell="N27" sqref="N27"/>
    </sheetView>
  </sheetViews>
  <sheetFormatPr defaultRowHeight="13.2" x14ac:dyDescent="0.2"/>
  <cols>
    <col min="1" max="1" width="2.21875" style="3" customWidth="1"/>
    <col min="2" max="2" width="11.77734375" style="3" customWidth="1"/>
    <col min="3" max="3" width="21.109375" style="3" customWidth="1"/>
    <col min="4" max="4" width="17.21875" style="3" customWidth="1"/>
    <col min="5" max="5" width="35.21875" style="3" customWidth="1"/>
    <col min="6" max="7" width="19" style="19" customWidth="1"/>
    <col min="8" max="8" width="15.77734375" style="3" customWidth="1"/>
    <col min="9" max="9" width="19" style="3" customWidth="1"/>
    <col min="10" max="10" width="17.21875" style="3" customWidth="1"/>
    <col min="11" max="11" width="21.5546875" style="3" customWidth="1"/>
    <col min="12" max="12" width="9.21875" style="3" bestFit="1" customWidth="1"/>
    <col min="13" max="13" width="11.33203125" style="3" bestFit="1" customWidth="1"/>
    <col min="14" max="14" width="19.21875" style="3" customWidth="1"/>
    <col min="15" max="15" width="14.33203125" style="3" customWidth="1"/>
    <col min="16" max="231" width="8.88671875" style="3"/>
    <col min="232" max="232" width="10.109375" style="3" customWidth="1"/>
    <col min="233" max="233" width="9.6640625" style="3" customWidth="1"/>
    <col min="234" max="235" width="8.88671875" style="3"/>
    <col min="236" max="236" width="11.77734375" style="3" customWidth="1"/>
    <col min="237" max="237" width="19.77734375" style="3" customWidth="1"/>
    <col min="238" max="238" width="44.6640625" style="3" customWidth="1"/>
    <col min="239" max="239" width="10" style="3" bestFit="1" customWidth="1"/>
    <col min="240" max="240" width="8.88671875" style="3"/>
    <col min="241" max="241" width="51.77734375" style="3" customWidth="1"/>
    <col min="242" max="242" width="19.33203125" style="3" bestFit="1" customWidth="1"/>
    <col min="243" max="243" width="15.21875" style="3" bestFit="1" customWidth="1"/>
    <col min="244" max="244" width="10" style="3" bestFit="1" customWidth="1"/>
    <col min="245" max="246" width="12.109375" style="3" bestFit="1" customWidth="1"/>
    <col min="247" max="247" width="10" style="3" bestFit="1" customWidth="1"/>
    <col min="248" max="248" width="13.109375" style="3" bestFit="1" customWidth="1"/>
    <col min="249" max="249" width="28.88671875" style="3" bestFit="1" customWidth="1"/>
    <col min="250" max="250" width="23.6640625" style="3" bestFit="1" customWidth="1"/>
    <col min="251" max="252" width="10" style="3" bestFit="1" customWidth="1"/>
    <col min="253" max="253" width="6.21875" style="3" customWidth="1"/>
    <col min="254" max="254" width="6.21875" style="3" bestFit="1" customWidth="1"/>
    <col min="255" max="256" width="16.21875" style="3" bestFit="1" customWidth="1"/>
    <col min="257" max="257" width="8" style="3" bestFit="1" customWidth="1"/>
    <col min="258" max="260" width="16.109375" style="3" bestFit="1" customWidth="1"/>
    <col min="261" max="261" width="20.21875" style="3" bestFit="1" customWidth="1"/>
    <col min="262" max="262" width="21.77734375" style="3" bestFit="1" customWidth="1"/>
    <col min="263" max="263" width="23.77734375" style="3" bestFit="1" customWidth="1"/>
    <col min="264" max="264" width="5.88671875" style="3" bestFit="1" customWidth="1"/>
    <col min="265" max="265" width="6.21875" style="3" bestFit="1" customWidth="1"/>
    <col min="266" max="487" width="8.88671875" style="3"/>
    <col min="488" max="488" width="10.109375" style="3" customWidth="1"/>
    <col min="489" max="489" width="9.6640625" style="3" customWidth="1"/>
    <col min="490" max="491" width="8.88671875" style="3"/>
    <col min="492" max="492" width="11.77734375" style="3" customWidth="1"/>
    <col min="493" max="493" width="19.77734375" style="3" customWidth="1"/>
    <col min="494" max="494" width="44.6640625" style="3" customWidth="1"/>
    <col min="495" max="495" width="10" style="3" bestFit="1" customWidth="1"/>
    <col min="496" max="496" width="8.88671875" style="3"/>
    <col min="497" max="497" width="51.77734375" style="3" customWidth="1"/>
    <col min="498" max="498" width="19.33203125" style="3" bestFit="1" customWidth="1"/>
    <col min="499" max="499" width="15.21875" style="3" bestFit="1" customWidth="1"/>
    <col min="500" max="500" width="10" style="3" bestFit="1" customWidth="1"/>
    <col min="501" max="502" width="12.109375" style="3" bestFit="1" customWidth="1"/>
    <col min="503" max="503" width="10" style="3" bestFit="1" customWidth="1"/>
    <col min="504" max="504" width="13.109375" style="3" bestFit="1" customWidth="1"/>
    <col min="505" max="505" width="28.88671875" style="3" bestFit="1" customWidth="1"/>
    <col min="506" max="506" width="23.6640625" style="3" bestFit="1" customWidth="1"/>
    <col min="507" max="508" width="10" style="3" bestFit="1" customWidth="1"/>
    <col min="509" max="509" width="6.21875" style="3" customWidth="1"/>
    <col min="510" max="510" width="6.21875" style="3" bestFit="1" customWidth="1"/>
    <col min="511" max="512" width="16.21875" style="3" bestFit="1" customWidth="1"/>
    <col min="513" max="513" width="8" style="3" bestFit="1" customWidth="1"/>
    <col min="514" max="516" width="16.109375" style="3" bestFit="1" customWidth="1"/>
    <col min="517" max="517" width="20.21875" style="3" bestFit="1" customWidth="1"/>
    <col min="518" max="518" width="21.77734375" style="3" bestFit="1" customWidth="1"/>
    <col min="519" max="519" width="23.77734375" style="3" bestFit="1" customWidth="1"/>
    <col min="520" max="520" width="5.88671875" style="3" bestFit="1" customWidth="1"/>
    <col min="521" max="521" width="6.21875" style="3" bestFit="1" customWidth="1"/>
    <col min="522" max="743" width="8.88671875" style="3"/>
    <col min="744" max="744" width="10.109375" style="3" customWidth="1"/>
    <col min="745" max="745" width="9.6640625" style="3" customWidth="1"/>
    <col min="746" max="747" width="8.88671875" style="3"/>
    <col min="748" max="748" width="11.77734375" style="3" customWidth="1"/>
    <col min="749" max="749" width="19.77734375" style="3" customWidth="1"/>
    <col min="750" max="750" width="44.6640625" style="3" customWidth="1"/>
    <col min="751" max="751" width="10" style="3" bestFit="1" customWidth="1"/>
    <col min="752" max="752" width="8.88671875" style="3"/>
    <col min="753" max="753" width="51.77734375" style="3" customWidth="1"/>
    <col min="754" max="754" width="19.33203125" style="3" bestFit="1" customWidth="1"/>
    <col min="755" max="755" width="15.21875" style="3" bestFit="1" customWidth="1"/>
    <col min="756" max="756" width="10" style="3" bestFit="1" customWidth="1"/>
    <col min="757" max="758" width="12.109375" style="3" bestFit="1" customWidth="1"/>
    <col min="759" max="759" width="10" style="3" bestFit="1" customWidth="1"/>
    <col min="760" max="760" width="13.109375" style="3" bestFit="1" customWidth="1"/>
    <col min="761" max="761" width="28.88671875" style="3" bestFit="1" customWidth="1"/>
    <col min="762" max="762" width="23.6640625" style="3" bestFit="1" customWidth="1"/>
    <col min="763" max="764" width="10" style="3" bestFit="1" customWidth="1"/>
    <col min="765" max="765" width="6.21875" style="3" customWidth="1"/>
    <col min="766" max="766" width="6.21875" style="3" bestFit="1" customWidth="1"/>
    <col min="767" max="768" width="16.21875" style="3" bestFit="1" customWidth="1"/>
    <col min="769" max="769" width="8" style="3" bestFit="1" customWidth="1"/>
    <col min="770" max="772" width="16.109375" style="3" bestFit="1" customWidth="1"/>
    <col min="773" max="773" width="20.21875" style="3" bestFit="1" customWidth="1"/>
    <col min="774" max="774" width="21.77734375" style="3" bestFit="1" customWidth="1"/>
    <col min="775" max="775" width="23.77734375" style="3" bestFit="1" customWidth="1"/>
    <col min="776" max="776" width="5.88671875" style="3" bestFit="1" customWidth="1"/>
    <col min="777" max="777" width="6.21875" style="3" bestFit="1" customWidth="1"/>
    <col min="778" max="999" width="8.88671875" style="3"/>
    <col min="1000" max="1000" width="10.109375" style="3" customWidth="1"/>
    <col min="1001" max="1001" width="9.6640625" style="3" customWidth="1"/>
    <col min="1002" max="1003" width="8.88671875" style="3"/>
    <col min="1004" max="1004" width="11.77734375" style="3" customWidth="1"/>
    <col min="1005" max="1005" width="19.77734375" style="3" customWidth="1"/>
    <col min="1006" max="1006" width="44.6640625" style="3" customWidth="1"/>
    <col min="1007" max="1007" width="10" style="3" bestFit="1" customWidth="1"/>
    <col min="1008" max="1008" width="8.88671875" style="3"/>
    <col min="1009" max="1009" width="51.77734375" style="3" customWidth="1"/>
    <col min="1010" max="1010" width="19.33203125" style="3" bestFit="1" customWidth="1"/>
    <col min="1011" max="1011" width="15.21875" style="3" bestFit="1" customWidth="1"/>
    <col min="1012" max="1012" width="10" style="3" bestFit="1" customWidth="1"/>
    <col min="1013" max="1014" width="12.109375" style="3" bestFit="1" customWidth="1"/>
    <col min="1015" max="1015" width="10" style="3" bestFit="1" customWidth="1"/>
    <col min="1016" max="1016" width="13.109375" style="3" bestFit="1" customWidth="1"/>
    <col min="1017" max="1017" width="28.88671875" style="3" bestFit="1" customWidth="1"/>
    <col min="1018" max="1018" width="23.6640625" style="3" bestFit="1" customWidth="1"/>
    <col min="1019" max="1020" width="10" style="3" bestFit="1" customWidth="1"/>
    <col min="1021" max="1021" width="6.21875" style="3" customWidth="1"/>
    <col min="1022" max="1022" width="6.21875" style="3" bestFit="1" customWidth="1"/>
    <col min="1023" max="1024" width="16.21875" style="3" bestFit="1" customWidth="1"/>
    <col min="1025" max="1025" width="8" style="3" bestFit="1" customWidth="1"/>
    <col min="1026" max="1028" width="16.109375" style="3" bestFit="1" customWidth="1"/>
    <col min="1029" max="1029" width="20.21875" style="3" bestFit="1" customWidth="1"/>
    <col min="1030" max="1030" width="21.77734375" style="3" bestFit="1" customWidth="1"/>
    <col min="1031" max="1031" width="23.77734375" style="3" bestFit="1" customWidth="1"/>
    <col min="1032" max="1032" width="5.88671875" style="3" bestFit="1" customWidth="1"/>
    <col min="1033" max="1033" width="6.21875" style="3" bestFit="1" customWidth="1"/>
    <col min="1034" max="1255" width="8.88671875" style="3"/>
    <col min="1256" max="1256" width="10.109375" style="3" customWidth="1"/>
    <col min="1257" max="1257" width="9.6640625" style="3" customWidth="1"/>
    <col min="1258" max="1259" width="8.88671875" style="3"/>
    <col min="1260" max="1260" width="11.77734375" style="3" customWidth="1"/>
    <col min="1261" max="1261" width="19.77734375" style="3" customWidth="1"/>
    <col min="1262" max="1262" width="44.6640625" style="3" customWidth="1"/>
    <col min="1263" max="1263" width="10" style="3" bestFit="1" customWidth="1"/>
    <col min="1264" max="1264" width="8.88671875" style="3"/>
    <col min="1265" max="1265" width="51.77734375" style="3" customWidth="1"/>
    <col min="1266" max="1266" width="19.33203125" style="3" bestFit="1" customWidth="1"/>
    <col min="1267" max="1267" width="15.21875" style="3" bestFit="1" customWidth="1"/>
    <col min="1268" max="1268" width="10" style="3" bestFit="1" customWidth="1"/>
    <col min="1269" max="1270" width="12.109375" style="3" bestFit="1" customWidth="1"/>
    <col min="1271" max="1271" width="10" style="3" bestFit="1" customWidth="1"/>
    <col min="1272" max="1272" width="13.109375" style="3" bestFit="1" customWidth="1"/>
    <col min="1273" max="1273" width="28.88671875" style="3" bestFit="1" customWidth="1"/>
    <col min="1274" max="1274" width="23.6640625" style="3" bestFit="1" customWidth="1"/>
    <col min="1275" max="1276" width="10" style="3" bestFit="1" customWidth="1"/>
    <col min="1277" max="1277" width="6.21875" style="3" customWidth="1"/>
    <col min="1278" max="1278" width="6.21875" style="3" bestFit="1" customWidth="1"/>
    <col min="1279" max="1280" width="16.21875" style="3" bestFit="1" customWidth="1"/>
    <col min="1281" max="1281" width="8" style="3" bestFit="1" customWidth="1"/>
    <col min="1282" max="1284" width="16.109375" style="3" bestFit="1" customWidth="1"/>
    <col min="1285" max="1285" width="20.21875" style="3" bestFit="1" customWidth="1"/>
    <col min="1286" max="1286" width="21.77734375" style="3" bestFit="1" customWidth="1"/>
    <col min="1287" max="1287" width="23.77734375" style="3" bestFit="1" customWidth="1"/>
    <col min="1288" max="1288" width="5.88671875" style="3" bestFit="1" customWidth="1"/>
    <col min="1289" max="1289" width="6.21875" style="3" bestFit="1" customWidth="1"/>
    <col min="1290" max="1511" width="8.88671875" style="3"/>
    <col min="1512" max="1512" width="10.109375" style="3" customWidth="1"/>
    <col min="1513" max="1513" width="9.6640625" style="3" customWidth="1"/>
    <col min="1514" max="1515" width="8.88671875" style="3"/>
    <col min="1516" max="1516" width="11.77734375" style="3" customWidth="1"/>
    <col min="1517" max="1517" width="19.77734375" style="3" customWidth="1"/>
    <col min="1518" max="1518" width="44.6640625" style="3" customWidth="1"/>
    <col min="1519" max="1519" width="10" style="3" bestFit="1" customWidth="1"/>
    <col min="1520" max="1520" width="8.88671875" style="3"/>
    <col min="1521" max="1521" width="51.77734375" style="3" customWidth="1"/>
    <col min="1522" max="1522" width="19.33203125" style="3" bestFit="1" customWidth="1"/>
    <col min="1523" max="1523" width="15.21875" style="3" bestFit="1" customWidth="1"/>
    <col min="1524" max="1524" width="10" style="3" bestFit="1" customWidth="1"/>
    <col min="1525" max="1526" width="12.109375" style="3" bestFit="1" customWidth="1"/>
    <col min="1527" max="1527" width="10" style="3" bestFit="1" customWidth="1"/>
    <col min="1528" max="1528" width="13.109375" style="3" bestFit="1" customWidth="1"/>
    <col min="1529" max="1529" width="28.88671875" style="3" bestFit="1" customWidth="1"/>
    <col min="1530" max="1530" width="23.6640625" style="3" bestFit="1" customWidth="1"/>
    <col min="1531" max="1532" width="10" style="3" bestFit="1" customWidth="1"/>
    <col min="1533" max="1533" width="6.21875" style="3" customWidth="1"/>
    <col min="1534" max="1534" width="6.21875" style="3" bestFit="1" customWidth="1"/>
    <col min="1535" max="1536" width="16.21875" style="3" bestFit="1" customWidth="1"/>
    <col min="1537" max="1537" width="8" style="3" bestFit="1" customWidth="1"/>
    <col min="1538" max="1540" width="16.109375" style="3" bestFit="1" customWidth="1"/>
    <col min="1541" max="1541" width="20.21875" style="3" bestFit="1" customWidth="1"/>
    <col min="1542" max="1542" width="21.77734375" style="3" bestFit="1" customWidth="1"/>
    <col min="1543" max="1543" width="23.77734375" style="3" bestFit="1" customWidth="1"/>
    <col min="1544" max="1544" width="5.88671875" style="3" bestFit="1" customWidth="1"/>
    <col min="1545" max="1545" width="6.21875" style="3" bestFit="1" customWidth="1"/>
    <col min="1546" max="1767" width="8.88671875" style="3"/>
    <col min="1768" max="1768" width="10.109375" style="3" customWidth="1"/>
    <col min="1769" max="1769" width="9.6640625" style="3" customWidth="1"/>
    <col min="1770" max="1771" width="8.88671875" style="3"/>
    <col min="1772" max="1772" width="11.77734375" style="3" customWidth="1"/>
    <col min="1773" max="1773" width="19.77734375" style="3" customWidth="1"/>
    <col min="1774" max="1774" width="44.6640625" style="3" customWidth="1"/>
    <col min="1775" max="1775" width="10" style="3" bestFit="1" customWidth="1"/>
    <col min="1776" max="1776" width="8.88671875" style="3"/>
    <col min="1777" max="1777" width="51.77734375" style="3" customWidth="1"/>
    <col min="1778" max="1778" width="19.33203125" style="3" bestFit="1" customWidth="1"/>
    <col min="1779" max="1779" width="15.21875" style="3" bestFit="1" customWidth="1"/>
    <col min="1780" max="1780" width="10" style="3" bestFit="1" customWidth="1"/>
    <col min="1781" max="1782" width="12.109375" style="3" bestFit="1" customWidth="1"/>
    <col min="1783" max="1783" width="10" style="3" bestFit="1" customWidth="1"/>
    <col min="1784" max="1784" width="13.109375" style="3" bestFit="1" customWidth="1"/>
    <col min="1785" max="1785" width="28.88671875" style="3" bestFit="1" customWidth="1"/>
    <col min="1786" max="1786" width="23.6640625" style="3" bestFit="1" customWidth="1"/>
    <col min="1787" max="1788" width="10" style="3" bestFit="1" customWidth="1"/>
    <col min="1789" max="1789" width="6.21875" style="3" customWidth="1"/>
    <col min="1790" max="1790" width="6.21875" style="3" bestFit="1" customWidth="1"/>
    <col min="1791" max="1792" width="16.21875" style="3" bestFit="1" customWidth="1"/>
    <col min="1793" max="1793" width="8" style="3" bestFit="1" customWidth="1"/>
    <col min="1794" max="1796" width="16.109375" style="3" bestFit="1" customWidth="1"/>
    <col min="1797" max="1797" width="20.21875" style="3" bestFit="1" customWidth="1"/>
    <col min="1798" max="1798" width="21.77734375" style="3" bestFit="1" customWidth="1"/>
    <col min="1799" max="1799" width="23.77734375" style="3" bestFit="1" customWidth="1"/>
    <col min="1800" max="1800" width="5.88671875" style="3" bestFit="1" customWidth="1"/>
    <col min="1801" max="1801" width="6.21875" style="3" bestFit="1" customWidth="1"/>
    <col min="1802" max="2023" width="8.88671875" style="3"/>
    <col min="2024" max="2024" width="10.109375" style="3" customWidth="1"/>
    <col min="2025" max="2025" width="9.6640625" style="3" customWidth="1"/>
    <col min="2026" max="2027" width="8.88671875" style="3"/>
    <col min="2028" max="2028" width="11.77734375" style="3" customWidth="1"/>
    <col min="2029" max="2029" width="19.77734375" style="3" customWidth="1"/>
    <col min="2030" max="2030" width="44.6640625" style="3" customWidth="1"/>
    <col min="2031" max="2031" width="10" style="3" bestFit="1" customWidth="1"/>
    <col min="2032" max="2032" width="8.88671875" style="3"/>
    <col min="2033" max="2033" width="51.77734375" style="3" customWidth="1"/>
    <col min="2034" max="2034" width="19.33203125" style="3" bestFit="1" customWidth="1"/>
    <col min="2035" max="2035" width="15.21875" style="3" bestFit="1" customWidth="1"/>
    <col min="2036" max="2036" width="10" style="3" bestFit="1" customWidth="1"/>
    <col min="2037" max="2038" width="12.109375" style="3" bestFit="1" customWidth="1"/>
    <col min="2039" max="2039" width="10" style="3" bestFit="1" customWidth="1"/>
    <col min="2040" max="2040" width="13.109375" style="3" bestFit="1" customWidth="1"/>
    <col min="2041" max="2041" width="28.88671875" style="3" bestFit="1" customWidth="1"/>
    <col min="2042" max="2042" width="23.6640625" style="3" bestFit="1" customWidth="1"/>
    <col min="2043" max="2044" width="10" style="3" bestFit="1" customWidth="1"/>
    <col min="2045" max="2045" width="6.21875" style="3" customWidth="1"/>
    <col min="2046" max="2046" width="6.21875" style="3" bestFit="1" customWidth="1"/>
    <col min="2047" max="2048" width="16.21875" style="3" bestFit="1" customWidth="1"/>
    <col min="2049" max="2049" width="8" style="3" bestFit="1" customWidth="1"/>
    <col min="2050" max="2052" width="16.109375" style="3" bestFit="1" customWidth="1"/>
    <col min="2053" max="2053" width="20.21875" style="3" bestFit="1" customWidth="1"/>
    <col min="2054" max="2054" width="21.77734375" style="3" bestFit="1" customWidth="1"/>
    <col min="2055" max="2055" width="23.77734375" style="3" bestFit="1" customWidth="1"/>
    <col min="2056" max="2056" width="5.88671875" style="3" bestFit="1" customWidth="1"/>
    <col min="2057" max="2057" width="6.21875" style="3" bestFit="1" customWidth="1"/>
    <col min="2058" max="2279" width="8.88671875" style="3"/>
    <col min="2280" max="2280" width="10.109375" style="3" customWidth="1"/>
    <col min="2281" max="2281" width="9.6640625" style="3" customWidth="1"/>
    <col min="2282" max="2283" width="8.88671875" style="3"/>
    <col min="2284" max="2284" width="11.77734375" style="3" customWidth="1"/>
    <col min="2285" max="2285" width="19.77734375" style="3" customWidth="1"/>
    <col min="2286" max="2286" width="44.6640625" style="3" customWidth="1"/>
    <col min="2287" max="2287" width="10" style="3" bestFit="1" customWidth="1"/>
    <col min="2288" max="2288" width="8.88671875" style="3"/>
    <col min="2289" max="2289" width="51.77734375" style="3" customWidth="1"/>
    <col min="2290" max="2290" width="19.33203125" style="3" bestFit="1" customWidth="1"/>
    <col min="2291" max="2291" width="15.21875" style="3" bestFit="1" customWidth="1"/>
    <col min="2292" max="2292" width="10" style="3" bestFit="1" customWidth="1"/>
    <col min="2293" max="2294" width="12.109375" style="3" bestFit="1" customWidth="1"/>
    <col min="2295" max="2295" width="10" style="3" bestFit="1" customWidth="1"/>
    <col min="2296" max="2296" width="13.109375" style="3" bestFit="1" customWidth="1"/>
    <col min="2297" max="2297" width="28.88671875" style="3" bestFit="1" customWidth="1"/>
    <col min="2298" max="2298" width="23.6640625" style="3" bestFit="1" customWidth="1"/>
    <col min="2299" max="2300" width="10" style="3" bestFit="1" customWidth="1"/>
    <col min="2301" max="2301" width="6.21875" style="3" customWidth="1"/>
    <col min="2302" max="2302" width="6.21875" style="3" bestFit="1" customWidth="1"/>
    <col min="2303" max="2304" width="16.21875" style="3" bestFit="1" customWidth="1"/>
    <col min="2305" max="2305" width="8" style="3" bestFit="1" customWidth="1"/>
    <col min="2306" max="2308" width="16.109375" style="3" bestFit="1" customWidth="1"/>
    <col min="2309" max="2309" width="20.21875" style="3" bestFit="1" customWidth="1"/>
    <col min="2310" max="2310" width="21.77734375" style="3" bestFit="1" customWidth="1"/>
    <col min="2311" max="2311" width="23.77734375" style="3" bestFit="1" customWidth="1"/>
    <col min="2312" max="2312" width="5.88671875" style="3" bestFit="1" customWidth="1"/>
    <col min="2313" max="2313" width="6.21875" style="3" bestFit="1" customWidth="1"/>
    <col min="2314" max="2535" width="8.88671875" style="3"/>
    <col min="2536" max="2536" width="10.109375" style="3" customWidth="1"/>
    <col min="2537" max="2537" width="9.6640625" style="3" customWidth="1"/>
    <col min="2538" max="2539" width="8.88671875" style="3"/>
    <col min="2540" max="2540" width="11.77734375" style="3" customWidth="1"/>
    <col min="2541" max="2541" width="19.77734375" style="3" customWidth="1"/>
    <col min="2542" max="2542" width="44.6640625" style="3" customWidth="1"/>
    <col min="2543" max="2543" width="10" style="3" bestFit="1" customWidth="1"/>
    <col min="2544" max="2544" width="8.88671875" style="3"/>
    <col min="2545" max="2545" width="51.77734375" style="3" customWidth="1"/>
    <col min="2546" max="2546" width="19.33203125" style="3" bestFit="1" customWidth="1"/>
    <col min="2547" max="2547" width="15.21875" style="3" bestFit="1" customWidth="1"/>
    <col min="2548" max="2548" width="10" style="3" bestFit="1" customWidth="1"/>
    <col min="2549" max="2550" width="12.109375" style="3" bestFit="1" customWidth="1"/>
    <col min="2551" max="2551" width="10" style="3" bestFit="1" customWidth="1"/>
    <col min="2552" max="2552" width="13.109375" style="3" bestFit="1" customWidth="1"/>
    <col min="2553" max="2553" width="28.88671875" style="3" bestFit="1" customWidth="1"/>
    <col min="2554" max="2554" width="23.6640625" style="3" bestFit="1" customWidth="1"/>
    <col min="2555" max="2556" width="10" style="3" bestFit="1" customWidth="1"/>
    <col min="2557" max="2557" width="6.21875" style="3" customWidth="1"/>
    <col min="2558" max="2558" width="6.21875" style="3" bestFit="1" customWidth="1"/>
    <col min="2559" max="2560" width="16.21875" style="3" bestFit="1" customWidth="1"/>
    <col min="2561" max="2561" width="8" style="3" bestFit="1" customWidth="1"/>
    <col min="2562" max="2564" width="16.109375" style="3" bestFit="1" customWidth="1"/>
    <col min="2565" max="2565" width="20.21875" style="3" bestFit="1" customWidth="1"/>
    <col min="2566" max="2566" width="21.77734375" style="3" bestFit="1" customWidth="1"/>
    <col min="2567" max="2567" width="23.77734375" style="3" bestFit="1" customWidth="1"/>
    <col min="2568" max="2568" width="5.88671875" style="3" bestFit="1" customWidth="1"/>
    <col min="2569" max="2569" width="6.21875" style="3" bestFit="1" customWidth="1"/>
    <col min="2570" max="2791" width="8.88671875" style="3"/>
    <col min="2792" max="2792" width="10.109375" style="3" customWidth="1"/>
    <col min="2793" max="2793" width="9.6640625" style="3" customWidth="1"/>
    <col min="2794" max="2795" width="8.88671875" style="3"/>
    <col min="2796" max="2796" width="11.77734375" style="3" customWidth="1"/>
    <col min="2797" max="2797" width="19.77734375" style="3" customWidth="1"/>
    <col min="2798" max="2798" width="44.6640625" style="3" customWidth="1"/>
    <col min="2799" max="2799" width="10" style="3" bestFit="1" customWidth="1"/>
    <col min="2800" max="2800" width="8.88671875" style="3"/>
    <col min="2801" max="2801" width="51.77734375" style="3" customWidth="1"/>
    <col min="2802" max="2802" width="19.33203125" style="3" bestFit="1" customWidth="1"/>
    <col min="2803" max="2803" width="15.21875" style="3" bestFit="1" customWidth="1"/>
    <col min="2804" max="2804" width="10" style="3" bestFit="1" customWidth="1"/>
    <col min="2805" max="2806" width="12.109375" style="3" bestFit="1" customWidth="1"/>
    <col min="2807" max="2807" width="10" style="3" bestFit="1" customWidth="1"/>
    <col min="2808" max="2808" width="13.109375" style="3" bestFit="1" customWidth="1"/>
    <col min="2809" max="2809" width="28.88671875" style="3" bestFit="1" customWidth="1"/>
    <col min="2810" max="2810" width="23.6640625" style="3" bestFit="1" customWidth="1"/>
    <col min="2811" max="2812" width="10" style="3" bestFit="1" customWidth="1"/>
    <col min="2813" max="2813" width="6.21875" style="3" customWidth="1"/>
    <col min="2814" max="2814" width="6.21875" style="3" bestFit="1" customWidth="1"/>
    <col min="2815" max="2816" width="16.21875" style="3" bestFit="1" customWidth="1"/>
    <col min="2817" max="2817" width="8" style="3" bestFit="1" customWidth="1"/>
    <col min="2818" max="2820" width="16.109375" style="3" bestFit="1" customWidth="1"/>
    <col min="2821" max="2821" width="20.21875" style="3" bestFit="1" customWidth="1"/>
    <col min="2822" max="2822" width="21.77734375" style="3" bestFit="1" customWidth="1"/>
    <col min="2823" max="2823" width="23.77734375" style="3" bestFit="1" customWidth="1"/>
    <col min="2824" max="2824" width="5.88671875" style="3" bestFit="1" customWidth="1"/>
    <col min="2825" max="2825" width="6.21875" style="3" bestFit="1" customWidth="1"/>
    <col min="2826" max="3047" width="8.88671875" style="3"/>
    <col min="3048" max="3048" width="10.109375" style="3" customWidth="1"/>
    <col min="3049" max="3049" width="9.6640625" style="3" customWidth="1"/>
    <col min="3050" max="3051" width="8.88671875" style="3"/>
    <col min="3052" max="3052" width="11.77734375" style="3" customWidth="1"/>
    <col min="3053" max="3053" width="19.77734375" style="3" customWidth="1"/>
    <col min="3054" max="3054" width="44.6640625" style="3" customWidth="1"/>
    <col min="3055" max="3055" width="10" style="3" bestFit="1" customWidth="1"/>
    <col min="3056" max="3056" width="8.88671875" style="3"/>
    <col min="3057" max="3057" width="51.77734375" style="3" customWidth="1"/>
    <col min="3058" max="3058" width="19.33203125" style="3" bestFit="1" customWidth="1"/>
    <col min="3059" max="3059" width="15.21875" style="3" bestFit="1" customWidth="1"/>
    <col min="3060" max="3060" width="10" style="3" bestFit="1" customWidth="1"/>
    <col min="3061" max="3062" width="12.109375" style="3" bestFit="1" customWidth="1"/>
    <col min="3063" max="3063" width="10" style="3" bestFit="1" customWidth="1"/>
    <col min="3064" max="3064" width="13.109375" style="3" bestFit="1" customWidth="1"/>
    <col min="3065" max="3065" width="28.88671875" style="3" bestFit="1" customWidth="1"/>
    <col min="3066" max="3066" width="23.6640625" style="3" bestFit="1" customWidth="1"/>
    <col min="3067" max="3068" width="10" style="3" bestFit="1" customWidth="1"/>
    <col min="3069" max="3069" width="6.21875" style="3" customWidth="1"/>
    <col min="3070" max="3070" width="6.21875" style="3" bestFit="1" customWidth="1"/>
    <col min="3071" max="3072" width="16.21875" style="3" bestFit="1" customWidth="1"/>
    <col min="3073" max="3073" width="8" style="3" bestFit="1" customWidth="1"/>
    <col min="3074" max="3076" width="16.109375" style="3" bestFit="1" customWidth="1"/>
    <col min="3077" max="3077" width="20.21875" style="3" bestFit="1" customWidth="1"/>
    <col min="3078" max="3078" width="21.77734375" style="3" bestFit="1" customWidth="1"/>
    <col min="3079" max="3079" width="23.77734375" style="3" bestFit="1" customWidth="1"/>
    <col min="3080" max="3080" width="5.88671875" style="3" bestFit="1" customWidth="1"/>
    <col min="3081" max="3081" width="6.21875" style="3" bestFit="1" customWidth="1"/>
    <col min="3082" max="3303" width="8.88671875" style="3"/>
    <col min="3304" max="3304" width="10.109375" style="3" customWidth="1"/>
    <col min="3305" max="3305" width="9.6640625" style="3" customWidth="1"/>
    <col min="3306" max="3307" width="8.88671875" style="3"/>
    <col min="3308" max="3308" width="11.77734375" style="3" customWidth="1"/>
    <col min="3309" max="3309" width="19.77734375" style="3" customWidth="1"/>
    <col min="3310" max="3310" width="44.6640625" style="3" customWidth="1"/>
    <col min="3311" max="3311" width="10" style="3" bestFit="1" customWidth="1"/>
    <col min="3312" max="3312" width="8.88671875" style="3"/>
    <col min="3313" max="3313" width="51.77734375" style="3" customWidth="1"/>
    <col min="3314" max="3314" width="19.33203125" style="3" bestFit="1" customWidth="1"/>
    <col min="3315" max="3315" width="15.21875" style="3" bestFit="1" customWidth="1"/>
    <col min="3316" max="3316" width="10" style="3" bestFit="1" customWidth="1"/>
    <col min="3317" max="3318" width="12.109375" style="3" bestFit="1" customWidth="1"/>
    <col min="3319" max="3319" width="10" style="3" bestFit="1" customWidth="1"/>
    <col min="3320" max="3320" width="13.109375" style="3" bestFit="1" customWidth="1"/>
    <col min="3321" max="3321" width="28.88671875" style="3" bestFit="1" customWidth="1"/>
    <col min="3322" max="3322" width="23.6640625" style="3" bestFit="1" customWidth="1"/>
    <col min="3323" max="3324" width="10" style="3" bestFit="1" customWidth="1"/>
    <col min="3325" max="3325" width="6.21875" style="3" customWidth="1"/>
    <col min="3326" max="3326" width="6.21875" style="3" bestFit="1" customWidth="1"/>
    <col min="3327" max="3328" width="16.21875" style="3" bestFit="1" customWidth="1"/>
    <col min="3329" max="3329" width="8" style="3" bestFit="1" customWidth="1"/>
    <col min="3330" max="3332" width="16.109375" style="3" bestFit="1" customWidth="1"/>
    <col min="3333" max="3333" width="20.21875" style="3" bestFit="1" customWidth="1"/>
    <col min="3334" max="3334" width="21.77734375" style="3" bestFit="1" customWidth="1"/>
    <col min="3335" max="3335" width="23.77734375" style="3" bestFit="1" customWidth="1"/>
    <col min="3336" max="3336" width="5.88671875" style="3" bestFit="1" customWidth="1"/>
    <col min="3337" max="3337" width="6.21875" style="3" bestFit="1" customWidth="1"/>
    <col min="3338" max="3559" width="8.88671875" style="3"/>
    <col min="3560" max="3560" width="10.109375" style="3" customWidth="1"/>
    <col min="3561" max="3561" width="9.6640625" style="3" customWidth="1"/>
    <col min="3562" max="3563" width="8.88671875" style="3"/>
    <col min="3564" max="3564" width="11.77734375" style="3" customWidth="1"/>
    <col min="3565" max="3565" width="19.77734375" style="3" customWidth="1"/>
    <col min="3566" max="3566" width="44.6640625" style="3" customWidth="1"/>
    <col min="3567" max="3567" width="10" style="3" bestFit="1" customWidth="1"/>
    <col min="3568" max="3568" width="8.88671875" style="3"/>
    <col min="3569" max="3569" width="51.77734375" style="3" customWidth="1"/>
    <col min="3570" max="3570" width="19.33203125" style="3" bestFit="1" customWidth="1"/>
    <col min="3571" max="3571" width="15.21875" style="3" bestFit="1" customWidth="1"/>
    <col min="3572" max="3572" width="10" style="3" bestFit="1" customWidth="1"/>
    <col min="3573" max="3574" width="12.109375" style="3" bestFit="1" customWidth="1"/>
    <col min="3575" max="3575" width="10" style="3" bestFit="1" customWidth="1"/>
    <col min="3576" max="3576" width="13.109375" style="3" bestFit="1" customWidth="1"/>
    <col min="3577" max="3577" width="28.88671875" style="3" bestFit="1" customWidth="1"/>
    <col min="3578" max="3578" width="23.6640625" style="3" bestFit="1" customWidth="1"/>
    <col min="3579" max="3580" width="10" style="3" bestFit="1" customWidth="1"/>
    <col min="3581" max="3581" width="6.21875" style="3" customWidth="1"/>
    <col min="3582" max="3582" width="6.21875" style="3" bestFit="1" customWidth="1"/>
    <col min="3583" max="3584" width="16.21875" style="3" bestFit="1" customWidth="1"/>
    <col min="3585" max="3585" width="8" style="3" bestFit="1" customWidth="1"/>
    <col min="3586" max="3588" width="16.109375" style="3" bestFit="1" customWidth="1"/>
    <col min="3589" max="3589" width="20.21875" style="3" bestFit="1" customWidth="1"/>
    <col min="3590" max="3590" width="21.77734375" style="3" bestFit="1" customWidth="1"/>
    <col min="3591" max="3591" width="23.77734375" style="3" bestFit="1" customWidth="1"/>
    <col min="3592" max="3592" width="5.88671875" style="3" bestFit="1" customWidth="1"/>
    <col min="3593" max="3593" width="6.21875" style="3" bestFit="1" customWidth="1"/>
    <col min="3594" max="3815" width="8.88671875" style="3"/>
    <col min="3816" max="3816" width="10.109375" style="3" customWidth="1"/>
    <col min="3817" max="3817" width="9.6640625" style="3" customWidth="1"/>
    <col min="3818" max="3819" width="8.88671875" style="3"/>
    <col min="3820" max="3820" width="11.77734375" style="3" customWidth="1"/>
    <col min="3821" max="3821" width="19.77734375" style="3" customWidth="1"/>
    <col min="3822" max="3822" width="44.6640625" style="3" customWidth="1"/>
    <col min="3823" max="3823" width="10" style="3" bestFit="1" customWidth="1"/>
    <col min="3824" max="3824" width="8.88671875" style="3"/>
    <col min="3825" max="3825" width="51.77734375" style="3" customWidth="1"/>
    <col min="3826" max="3826" width="19.33203125" style="3" bestFit="1" customWidth="1"/>
    <col min="3827" max="3827" width="15.21875" style="3" bestFit="1" customWidth="1"/>
    <col min="3828" max="3828" width="10" style="3" bestFit="1" customWidth="1"/>
    <col min="3829" max="3830" width="12.109375" style="3" bestFit="1" customWidth="1"/>
    <col min="3831" max="3831" width="10" style="3" bestFit="1" customWidth="1"/>
    <col min="3832" max="3832" width="13.109375" style="3" bestFit="1" customWidth="1"/>
    <col min="3833" max="3833" width="28.88671875" style="3" bestFit="1" customWidth="1"/>
    <col min="3834" max="3834" width="23.6640625" style="3" bestFit="1" customWidth="1"/>
    <col min="3835" max="3836" width="10" style="3" bestFit="1" customWidth="1"/>
    <col min="3837" max="3837" width="6.21875" style="3" customWidth="1"/>
    <col min="3838" max="3838" width="6.21875" style="3" bestFit="1" customWidth="1"/>
    <col min="3839" max="3840" width="16.21875" style="3" bestFit="1" customWidth="1"/>
    <col min="3841" max="3841" width="8" style="3" bestFit="1" customWidth="1"/>
    <col min="3842" max="3844" width="16.109375" style="3" bestFit="1" customWidth="1"/>
    <col min="3845" max="3845" width="20.21875" style="3" bestFit="1" customWidth="1"/>
    <col min="3846" max="3846" width="21.77734375" style="3" bestFit="1" customWidth="1"/>
    <col min="3847" max="3847" width="23.77734375" style="3" bestFit="1" customWidth="1"/>
    <col min="3848" max="3848" width="5.88671875" style="3" bestFit="1" customWidth="1"/>
    <col min="3849" max="3849" width="6.21875" style="3" bestFit="1" customWidth="1"/>
    <col min="3850" max="4071" width="8.88671875" style="3"/>
    <col min="4072" max="4072" width="10.109375" style="3" customWidth="1"/>
    <col min="4073" max="4073" width="9.6640625" style="3" customWidth="1"/>
    <col min="4074" max="4075" width="8.88671875" style="3"/>
    <col min="4076" max="4076" width="11.77734375" style="3" customWidth="1"/>
    <col min="4077" max="4077" width="19.77734375" style="3" customWidth="1"/>
    <col min="4078" max="4078" width="44.6640625" style="3" customWidth="1"/>
    <col min="4079" max="4079" width="10" style="3" bestFit="1" customWidth="1"/>
    <col min="4080" max="4080" width="8.88671875" style="3"/>
    <col min="4081" max="4081" width="51.77734375" style="3" customWidth="1"/>
    <col min="4082" max="4082" width="19.33203125" style="3" bestFit="1" customWidth="1"/>
    <col min="4083" max="4083" width="15.21875" style="3" bestFit="1" customWidth="1"/>
    <col min="4084" max="4084" width="10" style="3" bestFit="1" customWidth="1"/>
    <col min="4085" max="4086" width="12.109375" style="3" bestFit="1" customWidth="1"/>
    <col min="4087" max="4087" width="10" style="3" bestFit="1" customWidth="1"/>
    <col min="4088" max="4088" width="13.109375" style="3" bestFit="1" customWidth="1"/>
    <col min="4089" max="4089" width="28.88671875" style="3" bestFit="1" customWidth="1"/>
    <col min="4090" max="4090" width="23.6640625" style="3" bestFit="1" customWidth="1"/>
    <col min="4091" max="4092" width="10" style="3" bestFit="1" customWidth="1"/>
    <col min="4093" max="4093" width="6.21875" style="3" customWidth="1"/>
    <col min="4094" max="4094" width="6.21875" style="3" bestFit="1" customWidth="1"/>
    <col min="4095" max="4096" width="16.21875" style="3" bestFit="1" customWidth="1"/>
    <col min="4097" max="4097" width="8" style="3" bestFit="1" customWidth="1"/>
    <col min="4098" max="4100" width="16.109375" style="3" bestFit="1" customWidth="1"/>
    <col min="4101" max="4101" width="20.21875" style="3" bestFit="1" customWidth="1"/>
    <col min="4102" max="4102" width="21.77734375" style="3" bestFit="1" customWidth="1"/>
    <col min="4103" max="4103" width="23.77734375" style="3" bestFit="1" customWidth="1"/>
    <col min="4104" max="4104" width="5.88671875" style="3" bestFit="1" customWidth="1"/>
    <col min="4105" max="4105" width="6.21875" style="3" bestFit="1" customWidth="1"/>
    <col min="4106" max="4327" width="8.88671875" style="3"/>
    <col min="4328" max="4328" width="10.109375" style="3" customWidth="1"/>
    <col min="4329" max="4329" width="9.6640625" style="3" customWidth="1"/>
    <col min="4330" max="4331" width="8.88671875" style="3"/>
    <col min="4332" max="4332" width="11.77734375" style="3" customWidth="1"/>
    <col min="4333" max="4333" width="19.77734375" style="3" customWidth="1"/>
    <col min="4334" max="4334" width="44.6640625" style="3" customWidth="1"/>
    <col min="4335" max="4335" width="10" style="3" bestFit="1" customWidth="1"/>
    <col min="4336" max="4336" width="8.88671875" style="3"/>
    <col min="4337" max="4337" width="51.77734375" style="3" customWidth="1"/>
    <col min="4338" max="4338" width="19.33203125" style="3" bestFit="1" customWidth="1"/>
    <col min="4339" max="4339" width="15.21875" style="3" bestFit="1" customWidth="1"/>
    <col min="4340" max="4340" width="10" style="3" bestFit="1" customWidth="1"/>
    <col min="4341" max="4342" width="12.109375" style="3" bestFit="1" customWidth="1"/>
    <col min="4343" max="4343" width="10" style="3" bestFit="1" customWidth="1"/>
    <col min="4344" max="4344" width="13.109375" style="3" bestFit="1" customWidth="1"/>
    <col min="4345" max="4345" width="28.88671875" style="3" bestFit="1" customWidth="1"/>
    <col min="4346" max="4346" width="23.6640625" style="3" bestFit="1" customWidth="1"/>
    <col min="4347" max="4348" width="10" style="3" bestFit="1" customWidth="1"/>
    <col min="4349" max="4349" width="6.21875" style="3" customWidth="1"/>
    <col min="4350" max="4350" width="6.21875" style="3" bestFit="1" customWidth="1"/>
    <col min="4351" max="4352" width="16.21875" style="3" bestFit="1" customWidth="1"/>
    <col min="4353" max="4353" width="8" style="3" bestFit="1" customWidth="1"/>
    <col min="4354" max="4356" width="16.109375" style="3" bestFit="1" customWidth="1"/>
    <col min="4357" max="4357" width="20.21875" style="3" bestFit="1" customWidth="1"/>
    <col min="4358" max="4358" width="21.77734375" style="3" bestFit="1" customWidth="1"/>
    <col min="4359" max="4359" width="23.77734375" style="3" bestFit="1" customWidth="1"/>
    <col min="4360" max="4360" width="5.88671875" style="3" bestFit="1" customWidth="1"/>
    <col min="4361" max="4361" width="6.21875" style="3" bestFit="1" customWidth="1"/>
    <col min="4362" max="4583" width="8.88671875" style="3"/>
    <col min="4584" max="4584" width="10.109375" style="3" customWidth="1"/>
    <col min="4585" max="4585" width="9.6640625" style="3" customWidth="1"/>
    <col min="4586" max="4587" width="8.88671875" style="3"/>
    <col min="4588" max="4588" width="11.77734375" style="3" customWidth="1"/>
    <col min="4589" max="4589" width="19.77734375" style="3" customWidth="1"/>
    <col min="4590" max="4590" width="44.6640625" style="3" customWidth="1"/>
    <col min="4591" max="4591" width="10" style="3" bestFit="1" customWidth="1"/>
    <col min="4592" max="4592" width="8.88671875" style="3"/>
    <col min="4593" max="4593" width="51.77734375" style="3" customWidth="1"/>
    <col min="4594" max="4594" width="19.33203125" style="3" bestFit="1" customWidth="1"/>
    <col min="4595" max="4595" width="15.21875" style="3" bestFit="1" customWidth="1"/>
    <col min="4596" max="4596" width="10" style="3" bestFit="1" customWidth="1"/>
    <col min="4597" max="4598" width="12.109375" style="3" bestFit="1" customWidth="1"/>
    <col min="4599" max="4599" width="10" style="3" bestFit="1" customWidth="1"/>
    <col min="4600" max="4600" width="13.109375" style="3" bestFit="1" customWidth="1"/>
    <col min="4601" max="4601" width="28.88671875" style="3" bestFit="1" customWidth="1"/>
    <col min="4602" max="4602" width="23.6640625" style="3" bestFit="1" customWidth="1"/>
    <col min="4603" max="4604" width="10" style="3" bestFit="1" customWidth="1"/>
    <col min="4605" max="4605" width="6.21875" style="3" customWidth="1"/>
    <col min="4606" max="4606" width="6.21875" style="3" bestFit="1" customWidth="1"/>
    <col min="4607" max="4608" width="16.21875" style="3" bestFit="1" customWidth="1"/>
    <col min="4609" max="4609" width="8" style="3" bestFit="1" customWidth="1"/>
    <col min="4610" max="4612" width="16.109375" style="3" bestFit="1" customWidth="1"/>
    <col min="4613" max="4613" width="20.21875" style="3" bestFit="1" customWidth="1"/>
    <col min="4614" max="4614" width="21.77734375" style="3" bestFit="1" customWidth="1"/>
    <col min="4615" max="4615" width="23.77734375" style="3" bestFit="1" customWidth="1"/>
    <col min="4616" max="4616" width="5.88671875" style="3" bestFit="1" customWidth="1"/>
    <col min="4617" max="4617" width="6.21875" style="3" bestFit="1" customWidth="1"/>
    <col min="4618" max="4839" width="8.88671875" style="3"/>
    <col min="4840" max="4840" width="10.109375" style="3" customWidth="1"/>
    <col min="4841" max="4841" width="9.6640625" style="3" customWidth="1"/>
    <col min="4842" max="4843" width="8.88671875" style="3"/>
    <col min="4844" max="4844" width="11.77734375" style="3" customWidth="1"/>
    <col min="4845" max="4845" width="19.77734375" style="3" customWidth="1"/>
    <col min="4846" max="4846" width="44.6640625" style="3" customWidth="1"/>
    <col min="4847" max="4847" width="10" style="3" bestFit="1" customWidth="1"/>
    <col min="4848" max="4848" width="8.88671875" style="3"/>
    <col min="4849" max="4849" width="51.77734375" style="3" customWidth="1"/>
    <col min="4850" max="4850" width="19.33203125" style="3" bestFit="1" customWidth="1"/>
    <col min="4851" max="4851" width="15.21875" style="3" bestFit="1" customWidth="1"/>
    <col min="4852" max="4852" width="10" style="3" bestFit="1" customWidth="1"/>
    <col min="4853" max="4854" width="12.109375" style="3" bestFit="1" customWidth="1"/>
    <col min="4855" max="4855" width="10" style="3" bestFit="1" customWidth="1"/>
    <col min="4856" max="4856" width="13.109375" style="3" bestFit="1" customWidth="1"/>
    <col min="4857" max="4857" width="28.88671875" style="3" bestFit="1" customWidth="1"/>
    <col min="4858" max="4858" width="23.6640625" style="3" bestFit="1" customWidth="1"/>
    <col min="4859" max="4860" width="10" style="3" bestFit="1" customWidth="1"/>
    <col min="4861" max="4861" width="6.21875" style="3" customWidth="1"/>
    <col min="4862" max="4862" width="6.21875" style="3" bestFit="1" customWidth="1"/>
    <col min="4863" max="4864" width="16.21875" style="3" bestFit="1" customWidth="1"/>
    <col min="4865" max="4865" width="8" style="3" bestFit="1" customWidth="1"/>
    <col min="4866" max="4868" width="16.109375" style="3" bestFit="1" customWidth="1"/>
    <col min="4869" max="4869" width="20.21875" style="3" bestFit="1" customWidth="1"/>
    <col min="4870" max="4870" width="21.77734375" style="3" bestFit="1" customWidth="1"/>
    <col min="4871" max="4871" width="23.77734375" style="3" bestFit="1" customWidth="1"/>
    <col min="4872" max="4872" width="5.88671875" style="3" bestFit="1" customWidth="1"/>
    <col min="4873" max="4873" width="6.21875" style="3" bestFit="1" customWidth="1"/>
    <col min="4874" max="5095" width="8.88671875" style="3"/>
    <col min="5096" max="5096" width="10.109375" style="3" customWidth="1"/>
    <col min="5097" max="5097" width="9.6640625" style="3" customWidth="1"/>
    <col min="5098" max="5099" width="8.88671875" style="3"/>
    <col min="5100" max="5100" width="11.77734375" style="3" customWidth="1"/>
    <col min="5101" max="5101" width="19.77734375" style="3" customWidth="1"/>
    <col min="5102" max="5102" width="44.6640625" style="3" customWidth="1"/>
    <col min="5103" max="5103" width="10" style="3" bestFit="1" customWidth="1"/>
    <col min="5104" max="5104" width="8.88671875" style="3"/>
    <col min="5105" max="5105" width="51.77734375" style="3" customWidth="1"/>
    <col min="5106" max="5106" width="19.33203125" style="3" bestFit="1" customWidth="1"/>
    <col min="5107" max="5107" width="15.21875" style="3" bestFit="1" customWidth="1"/>
    <col min="5108" max="5108" width="10" style="3" bestFit="1" customWidth="1"/>
    <col min="5109" max="5110" width="12.109375" style="3" bestFit="1" customWidth="1"/>
    <col min="5111" max="5111" width="10" style="3" bestFit="1" customWidth="1"/>
    <col min="5112" max="5112" width="13.109375" style="3" bestFit="1" customWidth="1"/>
    <col min="5113" max="5113" width="28.88671875" style="3" bestFit="1" customWidth="1"/>
    <col min="5114" max="5114" width="23.6640625" style="3" bestFit="1" customWidth="1"/>
    <col min="5115" max="5116" width="10" style="3" bestFit="1" customWidth="1"/>
    <col min="5117" max="5117" width="6.21875" style="3" customWidth="1"/>
    <col min="5118" max="5118" width="6.21875" style="3" bestFit="1" customWidth="1"/>
    <col min="5119" max="5120" width="16.21875" style="3" bestFit="1" customWidth="1"/>
    <col min="5121" max="5121" width="8" style="3" bestFit="1" customWidth="1"/>
    <col min="5122" max="5124" width="16.109375" style="3" bestFit="1" customWidth="1"/>
    <col min="5125" max="5125" width="20.21875" style="3" bestFit="1" customWidth="1"/>
    <col min="5126" max="5126" width="21.77734375" style="3" bestFit="1" customWidth="1"/>
    <col min="5127" max="5127" width="23.77734375" style="3" bestFit="1" customWidth="1"/>
    <col min="5128" max="5128" width="5.88671875" style="3" bestFit="1" customWidth="1"/>
    <col min="5129" max="5129" width="6.21875" style="3" bestFit="1" customWidth="1"/>
    <col min="5130" max="5351" width="8.88671875" style="3"/>
    <col min="5352" max="5352" width="10.109375" style="3" customWidth="1"/>
    <col min="5353" max="5353" width="9.6640625" style="3" customWidth="1"/>
    <col min="5354" max="5355" width="8.88671875" style="3"/>
    <col min="5356" max="5356" width="11.77734375" style="3" customWidth="1"/>
    <col min="5357" max="5357" width="19.77734375" style="3" customWidth="1"/>
    <col min="5358" max="5358" width="44.6640625" style="3" customWidth="1"/>
    <col min="5359" max="5359" width="10" style="3" bestFit="1" customWidth="1"/>
    <col min="5360" max="5360" width="8.88671875" style="3"/>
    <col min="5361" max="5361" width="51.77734375" style="3" customWidth="1"/>
    <col min="5362" max="5362" width="19.33203125" style="3" bestFit="1" customWidth="1"/>
    <col min="5363" max="5363" width="15.21875" style="3" bestFit="1" customWidth="1"/>
    <col min="5364" max="5364" width="10" style="3" bestFit="1" customWidth="1"/>
    <col min="5365" max="5366" width="12.109375" style="3" bestFit="1" customWidth="1"/>
    <col min="5367" max="5367" width="10" style="3" bestFit="1" customWidth="1"/>
    <col min="5368" max="5368" width="13.109375" style="3" bestFit="1" customWidth="1"/>
    <col min="5369" max="5369" width="28.88671875" style="3" bestFit="1" customWidth="1"/>
    <col min="5370" max="5370" width="23.6640625" style="3" bestFit="1" customWidth="1"/>
    <col min="5371" max="5372" width="10" style="3" bestFit="1" customWidth="1"/>
    <col min="5373" max="5373" width="6.21875" style="3" customWidth="1"/>
    <col min="5374" max="5374" width="6.21875" style="3" bestFit="1" customWidth="1"/>
    <col min="5375" max="5376" width="16.21875" style="3" bestFit="1" customWidth="1"/>
    <col min="5377" max="5377" width="8" style="3" bestFit="1" customWidth="1"/>
    <col min="5378" max="5380" width="16.109375" style="3" bestFit="1" customWidth="1"/>
    <col min="5381" max="5381" width="20.21875" style="3" bestFit="1" customWidth="1"/>
    <col min="5382" max="5382" width="21.77734375" style="3" bestFit="1" customWidth="1"/>
    <col min="5383" max="5383" width="23.77734375" style="3" bestFit="1" customWidth="1"/>
    <col min="5384" max="5384" width="5.88671875" style="3" bestFit="1" customWidth="1"/>
    <col min="5385" max="5385" width="6.21875" style="3" bestFit="1" customWidth="1"/>
    <col min="5386" max="5607" width="8.88671875" style="3"/>
    <col min="5608" max="5608" width="10.109375" style="3" customWidth="1"/>
    <col min="5609" max="5609" width="9.6640625" style="3" customWidth="1"/>
    <col min="5610" max="5611" width="8.88671875" style="3"/>
    <col min="5612" max="5612" width="11.77734375" style="3" customWidth="1"/>
    <col min="5613" max="5613" width="19.77734375" style="3" customWidth="1"/>
    <col min="5614" max="5614" width="44.6640625" style="3" customWidth="1"/>
    <col min="5615" max="5615" width="10" style="3" bestFit="1" customWidth="1"/>
    <col min="5616" max="5616" width="8.88671875" style="3"/>
    <col min="5617" max="5617" width="51.77734375" style="3" customWidth="1"/>
    <col min="5618" max="5618" width="19.33203125" style="3" bestFit="1" customWidth="1"/>
    <col min="5619" max="5619" width="15.21875" style="3" bestFit="1" customWidth="1"/>
    <col min="5620" max="5620" width="10" style="3" bestFit="1" customWidth="1"/>
    <col min="5621" max="5622" width="12.109375" style="3" bestFit="1" customWidth="1"/>
    <col min="5623" max="5623" width="10" style="3" bestFit="1" customWidth="1"/>
    <col min="5624" max="5624" width="13.109375" style="3" bestFit="1" customWidth="1"/>
    <col min="5625" max="5625" width="28.88671875" style="3" bestFit="1" customWidth="1"/>
    <col min="5626" max="5626" width="23.6640625" style="3" bestFit="1" customWidth="1"/>
    <col min="5627" max="5628" width="10" style="3" bestFit="1" customWidth="1"/>
    <col min="5629" max="5629" width="6.21875" style="3" customWidth="1"/>
    <col min="5630" max="5630" width="6.21875" style="3" bestFit="1" customWidth="1"/>
    <col min="5631" max="5632" width="16.21875" style="3" bestFit="1" customWidth="1"/>
    <col min="5633" max="5633" width="8" style="3" bestFit="1" customWidth="1"/>
    <col min="5634" max="5636" width="16.109375" style="3" bestFit="1" customWidth="1"/>
    <col min="5637" max="5637" width="20.21875" style="3" bestFit="1" customWidth="1"/>
    <col min="5638" max="5638" width="21.77734375" style="3" bestFit="1" customWidth="1"/>
    <col min="5639" max="5639" width="23.77734375" style="3" bestFit="1" customWidth="1"/>
    <col min="5640" max="5640" width="5.88671875" style="3" bestFit="1" customWidth="1"/>
    <col min="5641" max="5641" width="6.21875" style="3" bestFit="1" customWidth="1"/>
    <col min="5642" max="5863" width="8.88671875" style="3"/>
    <col min="5864" max="5864" width="10.109375" style="3" customWidth="1"/>
    <col min="5865" max="5865" width="9.6640625" style="3" customWidth="1"/>
    <col min="5866" max="5867" width="8.88671875" style="3"/>
    <col min="5868" max="5868" width="11.77734375" style="3" customWidth="1"/>
    <col min="5869" max="5869" width="19.77734375" style="3" customWidth="1"/>
    <col min="5870" max="5870" width="44.6640625" style="3" customWidth="1"/>
    <col min="5871" max="5871" width="10" style="3" bestFit="1" customWidth="1"/>
    <col min="5872" max="5872" width="8.88671875" style="3"/>
    <col min="5873" max="5873" width="51.77734375" style="3" customWidth="1"/>
    <col min="5874" max="5874" width="19.33203125" style="3" bestFit="1" customWidth="1"/>
    <col min="5875" max="5875" width="15.21875" style="3" bestFit="1" customWidth="1"/>
    <col min="5876" max="5876" width="10" style="3" bestFit="1" customWidth="1"/>
    <col min="5877" max="5878" width="12.109375" style="3" bestFit="1" customWidth="1"/>
    <col min="5879" max="5879" width="10" style="3" bestFit="1" customWidth="1"/>
    <col min="5880" max="5880" width="13.109375" style="3" bestFit="1" customWidth="1"/>
    <col min="5881" max="5881" width="28.88671875" style="3" bestFit="1" customWidth="1"/>
    <col min="5882" max="5882" width="23.6640625" style="3" bestFit="1" customWidth="1"/>
    <col min="5883" max="5884" width="10" style="3" bestFit="1" customWidth="1"/>
    <col min="5885" max="5885" width="6.21875" style="3" customWidth="1"/>
    <col min="5886" max="5886" width="6.21875" style="3" bestFit="1" customWidth="1"/>
    <col min="5887" max="5888" width="16.21875" style="3" bestFit="1" customWidth="1"/>
    <col min="5889" max="5889" width="8" style="3" bestFit="1" customWidth="1"/>
    <col min="5890" max="5892" width="16.109375" style="3" bestFit="1" customWidth="1"/>
    <col min="5893" max="5893" width="20.21875" style="3" bestFit="1" customWidth="1"/>
    <col min="5894" max="5894" width="21.77734375" style="3" bestFit="1" customWidth="1"/>
    <col min="5895" max="5895" width="23.77734375" style="3" bestFit="1" customWidth="1"/>
    <col min="5896" max="5896" width="5.88671875" style="3" bestFit="1" customWidth="1"/>
    <col min="5897" max="5897" width="6.21875" style="3" bestFit="1" customWidth="1"/>
    <col min="5898" max="6119" width="8.88671875" style="3"/>
    <col min="6120" max="6120" width="10.109375" style="3" customWidth="1"/>
    <col min="6121" max="6121" width="9.6640625" style="3" customWidth="1"/>
    <col min="6122" max="6123" width="8.88671875" style="3"/>
    <col min="6124" max="6124" width="11.77734375" style="3" customWidth="1"/>
    <col min="6125" max="6125" width="19.77734375" style="3" customWidth="1"/>
    <col min="6126" max="6126" width="44.6640625" style="3" customWidth="1"/>
    <col min="6127" max="6127" width="10" style="3" bestFit="1" customWidth="1"/>
    <col min="6128" max="6128" width="8.88671875" style="3"/>
    <col min="6129" max="6129" width="51.77734375" style="3" customWidth="1"/>
    <col min="6130" max="6130" width="19.33203125" style="3" bestFit="1" customWidth="1"/>
    <col min="6131" max="6131" width="15.21875" style="3" bestFit="1" customWidth="1"/>
    <col min="6132" max="6132" width="10" style="3" bestFit="1" customWidth="1"/>
    <col min="6133" max="6134" width="12.109375" style="3" bestFit="1" customWidth="1"/>
    <col min="6135" max="6135" width="10" style="3" bestFit="1" customWidth="1"/>
    <col min="6136" max="6136" width="13.109375" style="3" bestFit="1" customWidth="1"/>
    <col min="6137" max="6137" width="28.88671875" style="3" bestFit="1" customWidth="1"/>
    <col min="6138" max="6138" width="23.6640625" style="3" bestFit="1" customWidth="1"/>
    <col min="6139" max="6140" width="10" style="3" bestFit="1" customWidth="1"/>
    <col min="6141" max="6141" width="6.21875" style="3" customWidth="1"/>
    <col min="6142" max="6142" width="6.21875" style="3" bestFit="1" customWidth="1"/>
    <col min="6143" max="6144" width="16.21875" style="3" bestFit="1" customWidth="1"/>
    <col min="6145" max="6145" width="8" style="3" bestFit="1" customWidth="1"/>
    <col min="6146" max="6148" width="16.109375" style="3" bestFit="1" customWidth="1"/>
    <col min="6149" max="6149" width="20.21875" style="3" bestFit="1" customWidth="1"/>
    <col min="6150" max="6150" width="21.77734375" style="3" bestFit="1" customWidth="1"/>
    <col min="6151" max="6151" width="23.77734375" style="3" bestFit="1" customWidth="1"/>
    <col min="6152" max="6152" width="5.88671875" style="3" bestFit="1" customWidth="1"/>
    <col min="6153" max="6153" width="6.21875" style="3" bestFit="1" customWidth="1"/>
    <col min="6154" max="6375" width="8.88671875" style="3"/>
    <col min="6376" max="6376" width="10.109375" style="3" customWidth="1"/>
    <col min="6377" max="6377" width="9.6640625" style="3" customWidth="1"/>
    <col min="6378" max="6379" width="8.88671875" style="3"/>
    <col min="6380" max="6380" width="11.77734375" style="3" customWidth="1"/>
    <col min="6381" max="6381" width="19.77734375" style="3" customWidth="1"/>
    <col min="6382" max="6382" width="44.6640625" style="3" customWidth="1"/>
    <col min="6383" max="6383" width="10" style="3" bestFit="1" customWidth="1"/>
    <col min="6384" max="6384" width="8.88671875" style="3"/>
    <col min="6385" max="6385" width="51.77734375" style="3" customWidth="1"/>
    <col min="6386" max="6386" width="19.33203125" style="3" bestFit="1" customWidth="1"/>
    <col min="6387" max="6387" width="15.21875" style="3" bestFit="1" customWidth="1"/>
    <col min="6388" max="6388" width="10" style="3" bestFit="1" customWidth="1"/>
    <col min="6389" max="6390" width="12.109375" style="3" bestFit="1" customWidth="1"/>
    <col min="6391" max="6391" width="10" style="3" bestFit="1" customWidth="1"/>
    <col min="6392" max="6392" width="13.109375" style="3" bestFit="1" customWidth="1"/>
    <col min="6393" max="6393" width="28.88671875" style="3" bestFit="1" customWidth="1"/>
    <col min="6394" max="6394" width="23.6640625" style="3" bestFit="1" customWidth="1"/>
    <col min="6395" max="6396" width="10" style="3" bestFit="1" customWidth="1"/>
    <col min="6397" max="6397" width="6.21875" style="3" customWidth="1"/>
    <col min="6398" max="6398" width="6.21875" style="3" bestFit="1" customWidth="1"/>
    <col min="6399" max="6400" width="16.21875" style="3" bestFit="1" customWidth="1"/>
    <col min="6401" max="6401" width="8" style="3" bestFit="1" customWidth="1"/>
    <col min="6402" max="6404" width="16.109375" style="3" bestFit="1" customWidth="1"/>
    <col min="6405" max="6405" width="20.21875" style="3" bestFit="1" customWidth="1"/>
    <col min="6406" max="6406" width="21.77734375" style="3" bestFit="1" customWidth="1"/>
    <col min="6407" max="6407" width="23.77734375" style="3" bestFit="1" customWidth="1"/>
    <col min="6408" max="6408" width="5.88671875" style="3" bestFit="1" customWidth="1"/>
    <col min="6409" max="6409" width="6.21875" style="3" bestFit="1" customWidth="1"/>
    <col min="6410" max="6631" width="8.88671875" style="3"/>
    <col min="6632" max="6632" width="10.109375" style="3" customWidth="1"/>
    <col min="6633" max="6633" width="9.6640625" style="3" customWidth="1"/>
    <col min="6634" max="6635" width="8.88671875" style="3"/>
    <col min="6636" max="6636" width="11.77734375" style="3" customWidth="1"/>
    <col min="6637" max="6637" width="19.77734375" style="3" customWidth="1"/>
    <col min="6638" max="6638" width="44.6640625" style="3" customWidth="1"/>
    <col min="6639" max="6639" width="10" style="3" bestFit="1" customWidth="1"/>
    <col min="6640" max="6640" width="8.88671875" style="3"/>
    <col min="6641" max="6641" width="51.77734375" style="3" customWidth="1"/>
    <col min="6642" max="6642" width="19.33203125" style="3" bestFit="1" customWidth="1"/>
    <col min="6643" max="6643" width="15.21875" style="3" bestFit="1" customWidth="1"/>
    <col min="6644" max="6644" width="10" style="3" bestFit="1" customWidth="1"/>
    <col min="6645" max="6646" width="12.109375" style="3" bestFit="1" customWidth="1"/>
    <col min="6647" max="6647" width="10" style="3" bestFit="1" customWidth="1"/>
    <col min="6648" max="6648" width="13.109375" style="3" bestFit="1" customWidth="1"/>
    <col min="6649" max="6649" width="28.88671875" style="3" bestFit="1" customWidth="1"/>
    <col min="6650" max="6650" width="23.6640625" style="3" bestFit="1" customWidth="1"/>
    <col min="6651" max="6652" width="10" style="3" bestFit="1" customWidth="1"/>
    <col min="6653" max="6653" width="6.21875" style="3" customWidth="1"/>
    <col min="6654" max="6654" width="6.21875" style="3" bestFit="1" customWidth="1"/>
    <col min="6655" max="6656" width="16.21875" style="3" bestFit="1" customWidth="1"/>
    <col min="6657" max="6657" width="8" style="3" bestFit="1" customWidth="1"/>
    <col min="6658" max="6660" width="16.109375" style="3" bestFit="1" customWidth="1"/>
    <col min="6661" max="6661" width="20.21875" style="3" bestFit="1" customWidth="1"/>
    <col min="6662" max="6662" width="21.77734375" style="3" bestFit="1" customWidth="1"/>
    <col min="6663" max="6663" width="23.77734375" style="3" bestFit="1" customWidth="1"/>
    <col min="6664" max="6664" width="5.88671875" style="3" bestFit="1" customWidth="1"/>
    <col min="6665" max="6665" width="6.21875" style="3" bestFit="1" customWidth="1"/>
    <col min="6666" max="6887" width="8.88671875" style="3"/>
    <col min="6888" max="6888" width="10.109375" style="3" customWidth="1"/>
    <col min="6889" max="6889" width="9.6640625" style="3" customWidth="1"/>
    <col min="6890" max="6891" width="8.88671875" style="3"/>
    <col min="6892" max="6892" width="11.77734375" style="3" customWidth="1"/>
    <col min="6893" max="6893" width="19.77734375" style="3" customWidth="1"/>
    <col min="6894" max="6894" width="44.6640625" style="3" customWidth="1"/>
    <col min="6895" max="6895" width="10" style="3" bestFit="1" customWidth="1"/>
    <col min="6896" max="6896" width="8.88671875" style="3"/>
    <col min="6897" max="6897" width="51.77734375" style="3" customWidth="1"/>
    <col min="6898" max="6898" width="19.33203125" style="3" bestFit="1" customWidth="1"/>
    <col min="6899" max="6899" width="15.21875" style="3" bestFit="1" customWidth="1"/>
    <col min="6900" max="6900" width="10" style="3" bestFit="1" customWidth="1"/>
    <col min="6901" max="6902" width="12.109375" style="3" bestFit="1" customWidth="1"/>
    <col min="6903" max="6903" width="10" style="3" bestFit="1" customWidth="1"/>
    <col min="6904" max="6904" width="13.109375" style="3" bestFit="1" customWidth="1"/>
    <col min="6905" max="6905" width="28.88671875" style="3" bestFit="1" customWidth="1"/>
    <col min="6906" max="6906" width="23.6640625" style="3" bestFit="1" customWidth="1"/>
    <col min="6907" max="6908" width="10" style="3" bestFit="1" customWidth="1"/>
    <col min="6909" max="6909" width="6.21875" style="3" customWidth="1"/>
    <col min="6910" max="6910" width="6.21875" style="3" bestFit="1" customWidth="1"/>
    <col min="6911" max="6912" width="16.21875" style="3" bestFit="1" customWidth="1"/>
    <col min="6913" max="6913" width="8" style="3" bestFit="1" customWidth="1"/>
    <col min="6914" max="6916" width="16.109375" style="3" bestFit="1" customWidth="1"/>
    <col min="6917" max="6917" width="20.21875" style="3" bestFit="1" customWidth="1"/>
    <col min="6918" max="6918" width="21.77734375" style="3" bestFit="1" customWidth="1"/>
    <col min="6919" max="6919" width="23.77734375" style="3" bestFit="1" customWidth="1"/>
    <col min="6920" max="6920" width="5.88671875" style="3" bestFit="1" customWidth="1"/>
    <col min="6921" max="6921" width="6.21875" style="3" bestFit="1" customWidth="1"/>
    <col min="6922" max="7143" width="8.88671875" style="3"/>
    <col min="7144" max="7144" width="10.109375" style="3" customWidth="1"/>
    <col min="7145" max="7145" width="9.6640625" style="3" customWidth="1"/>
    <col min="7146" max="7147" width="8.88671875" style="3"/>
    <col min="7148" max="7148" width="11.77734375" style="3" customWidth="1"/>
    <col min="7149" max="7149" width="19.77734375" style="3" customWidth="1"/>
    <col min="7150" max="7150" width="44.6640625" style="3" customWidth="1"/>
    <col min="7151" max="7151" width="10" style="3" bestFit="1" customWidth="1"/>
    <col min="7152" max="7152" width="8.88671875" style="3"/>
    <col min="7153" max="7153" width="51.77734375" style="3" customWidth="1"/>
    <col min="7154" max="7154" width="19.33203125" style="3" bestFit="1" customWidth="1"/>
    <col min="7155" max="7155" width="15.21875" style="3" bestFit="1" customWidth="1"/>
    <col min="7156" max="7156" width="10" style="3" bestFit="1" customWidth="1"/>
    <col min="7157" max="7158" width="12.109375" style="3" bestFit="1" customWidth="1"/>
    <col min="7159" max="7159" width="10" style="3" bestFit="1" customWidth="1"/>
    <col min="7160" max="7160" width="13.109375" style="3" bestFit="1" customWidth="1"/>
    <col min="7161" max="7161" width="28.88671875" style="3" bestFit="1" customWidth="1"/>
    <col min="7162" max="7162" width="23.6640625" style="3" bestFit="1" customWidth="1"/>
    <col min="7163" max="7164" width="10" style="3" bestFit="1" customWidth="1"/>
    <col min="7165" max="7165" width="6.21875" style="3" customWidth="1"/>
    <col min="7166" max="7166" width="6.21875" style="3" bestFit="1" customWidth="1"/>
    <col min="7167" max="7168" width="16.21875" style="3" bestFit="1" customWidth="1"/>
    <col min="7169" max="7169" width="8" style="3" bestFit="1" customWidth="1"/>
    <col min="7170" max="7172" width="16.109375" style="3" bestFit="1" customWidth="1"/>
    <col min="7173" max="7173" width="20.21875" style="3" bestFit="1" customWidth="1"/>
    <col min="7174" max="7174" width="21.77734375" style="3" bestFit="1" customWidth="1"/>
    <col min="7175" max="7175" width="23.77734375" style="3" bestFit="1" customWidth="1"/>
    <col min="7176" max="7176" width="5.88671875" style="3" bestFit="1" customWidth="1"/>
    <col min="7177" max="7177" width="6.21875" style="3" bestFit="1" customWidth="1"/>
    <col min="7178" max="7399" width="8.88671875" style="3"/>
    <col min="7400" max="7400" width="10.109375" style="3" customWidth="1"/>
    <col min="7401" max="7401" width="9.6640625" style="3" customWidth="1"/>
    <col min="7402" max="7403" width="8.88671875" style="3"/>
    <col min="7404" max="7404" width="11.77734375" style="3" customWidth="1"/>
    <col min="7405" max="7405" width="19.77734375" style="3" customWidth="1"/>
    <col min="7406" max="7406" width="44.6640625" style="3" customWidth="1"/>
    <col min="7407" max="7407" width="10" style="3" bestFit="1" customWidth="1"/>
    <col min="7408" max="7408" width="8.88671875" style="3"/>
    <col min="7409" max="7409" width="51.77734375" style="3" customWidth="1"/>
    <col min="7410" max="7410" width="19.33203125" style="3" bestFit="1" customWidth="1"/>
    <col min="7411" max="7411" width="15.21875" style="3" bestFit="1" customWidth="1"/>
    <col min="7412" max="7412" width="10" style="3" bestFit="1" customWidth="1"/>
    <col min="7413" max="7414" width="12.109375" style="3" bestFit="1" customWidth="1"/>
    <col min="7415" max="7415" width="10" style="3" bestFit="1" customWidth="1"/>
    <col min="7416" max="7416" width="13.109375" style="3" bestFit="1" customWidth="1"/>
    <col min="7417" max="7417" width="28.88671875" style="3" bestFit="1" customWidth="1"/>
    <col min="7418" max="7418" width="23.6640625" style="3" bestFit="1" customWidth="1"/>
    <col min="7419" max="7420" width="10" style="3" bestFit="1" customWidth="1"/>
    <col min="7421" max="7421" width="6.21875" style="3" customWidth="1"/>
    <col min="7422" max="7422" width="6.21875" style="3" bestFit="1" customWidth="1"/>
    <col min="7423" max="7424" width="16.21875" style="3" bestFit="1" customWidth="1"/>
    <col min="7425" max="7425" width="8" style="3" bestFit="1" customWidth="1"/>
    <col min="7426" max="7428" width="16.109375" style="3" bestFit="1" customWidth="1"/>
    <col min="7429" max="7429" width="20.21875" style="3" bestFit="1" customWidth="1"/>
    <col min="7430" max="7430" width="21.77734375" style="3" bestFit="1" customWidth="1"/>
    <col min="7431" max="7431" width="23.77734375" style="3" bestFit="1" customWidth="1"/>
    <col min="7432" max="7432" width="5.88671875" style="3" bestFit="1" customWidth="1"/>
    <col min="7433" max="7433" width="6.21875" style="3" bestFit="1" customWidth="1"/>
    <col min="7434" max="7655" width="8.88671875" style="3"/>
    <col min="7656" max="7656" width="10.109375" style="3" customWidth="1"/>
    <col min="7657" max="7657" width="9.6640625" style="3" customWidth="1"/>
    <col min="7658" max="7659" width="8.88671875" style="3"/>
    <col min="7660" max="7660" width="11.77734375" style="3" customWidth="1"/>
    <col min="7661" max="7661" width="19.77734375" style="3" customWidth="1"/>
    <col min="7662" max="7662" width="44.6640625" style="3" customWidth="1"/>
    <col min="7663" max="7663" width="10" style="3" bestFit="1" customWidth="1"/>
    <col min="7664" max="7664" width="8.88671875" style="3"/>
    <col min="7665" max="7665" width="51.77734375" style="3" customWidth="1"/>
    <col min="7666" max="7666" width="19.33203125" style="3" bestFit="1" customWidth="1"/>
    <col min="7667" max="7667" width="15.21875" style="3" bestFit="1" customWidth="1"/>
    <col min="7668" max="7668" width="10" style="3" bestFit="1" customWidth="1"/>
    <col min="7669" max="7670" width="12.109375" style="3" bestFit="1" customWidth="1"/>
    <col min="7671" max="7671" width="10" style="3" bestFit="1" customWidth="1"/>
    <col min="7672" max="7672" width="13.109375" style="3" bestFit="1" customWidth="1"/>
    <col min="7673" max="7673" width="28.88671875" style="3" bestFit="1" customWidth="1"/>
    <col min="7674" max="7674" width="23.6640625" style="3" bestFit="1" customWidth="1"/>
    <col min="7675" max="7676" width="10" style="3" bestFit="1" customWidth="1"/>
    <col min="7677" max="7677" width="6.21875" style="3" customWidth="1"/>
    <col min="7678" max="7678" width="6.21875" style="3" bestFit="1" customWidth="1"/>
    <col min="7679" max="7680" width="16.21875" style="3" bestFit="1" customWidth="1"/>
    <col min="7681" max="7681" width="8" style="3" bestFit="1" customWidth="1"/>
    <col min="7682" max="7684" width="16.109375" style="3" bestFit="1" customWidth="1"/>
    <col min="7685" max="7685" width="20.21875" style="3" bestFit="1" customWidth="1"/>
    <col min="7686" max="7686" width="21.77734375" style="3" bestFit="1" customWidth="1"/>
    <col min="7687" max="7687" width="23.77734375" style="3" bestFit="1" customWidth="1"/>
    <col min="7688" max="7688" width="5.88671875" style="3" bestFit="1" customWidth="1"/>
    <col min="7689" max="7689" width="6.21875" style="3" bestFit="1" customWidth="1"/>
    <col min="7690" max="7911" width="8.88671875" style="3"/>
    <col min="7912" max="7912" width="10.109375" style="3" customWidth="1"/>
    <col min="7913" max="7913" width="9.6640625" style="3" customWidth="1"/>
    <col min="7914" max="7915" width="8.88671875" style="3"/>
    <col min="7916" max="7916" width="11.77734375" style="3" customWidth="1"/>
    <col min="7917" max="7917" width="19.77734375" style="3" customWidth="1"/>
    <col min="7918" max="7918" width="44.6640625" style="3" customWidth="1"/>
    <col min="7919" max="7919" width="10" style="3" bestFit="1" customWidth="1"/>
    <col min="7920" max="7920" width="8.88671875" style="3"/>
    <col min="7921" max="7921" width="51.77734375" style="3" customWidth="1"/>
    <col min="7922" max="7922" width="19.33203125" style="3" bestFit="1" customWidth="1"/>
    <col min="7923" max="7923" width="15.21875" style="3" bestFit="1" customWidth="1"/>
    <col min="7924" max="7924" width="10" style="3" bestFit="1" customWidth="1"/>
    <col min="7925" max="7926" width="12.109375" style="3" bestFit="1" customWidth="1"/>
    <col min="7927" max="7927" width="10" style="3" bestFit="1" customWidth="1"/>
    <col min="7928" max="7928" width="13.109375" style="3" bestFit="1" customWidth="1"/>
    <col min="7929" max="7929" width="28.88671875" style="3" bestFit="1" customWidth="1"/>
    <col min="7930" max="7930" width="23.6640625" style="3" bestFit="1" customWidth="1"/>
    <col min="7931" max="7932" width="10" style="3" bestFit="1" customWidth="1"/>
    <col min="7933" max="7933" width="6.21875" style="3" customWidth="1"/>
    <col min="7934" max="7934" width="6.21875" style="3" bestFit="1" customWidth="1"/>
    <col min="7935" max="7936" width="16.21875" style="3" bestFit="1" customWidth="1"/>
    <col min="7937" max="7937" width="8" style="3" bestFit="1" customWidth="1"/>
    <col min="7938" max="7940" width="16.109375" style="3" bestFit="1" customWidth="1"/>
    <col min="7941" max="7941" width="20.21875" style="3" bestFit="1" customWidth="1"/>
    <col min="7942" max="7942" width="21.77734375" style="3" bestFit="1" customWidth="1"/>
    <col min="7943" max="7943" width="23.77734375" style="3" bestFit="1" customWidth="1"/>
    <col min="7944" max="7944" width="5.88671875" style="3" bestFit="1" customWidth="1"/>
    <col min="7945" max="7945" width="6.21875" style="3" bestFit="1" customWidth="1"/>
    <col min="7946" max="8167" width="8.88671875" style="3"/>
    <col min="8168" max="8168" width="10.109375" style="3" customWidth="1"/>
    <col min="8169" max="8169" width="9.6640625" style="3" customWidth="1"/>
    <col min="8170" max="8171" width="8.88671875" style="3"/>
    <col min="8172" max="8172" width="11.77734375" style="3" customWidth="1"/>
    <col min="8173" max="8173" width="19.77734375" style="3" customWidth="1"/>
    <col min="8174" max="8174" width="44.6640625" style="3" customWidth="1"/>
    <col min="8175" max="8175" width="10" style="3" bestFit="1" customWidth="1"/>
    <col min="8176" max="8176" width="8.88671875" style="3"/>
    <col min="8177" max="8177" width="51.77734375" style="3" customWidth="1"/>
    <col min="8178" max="8178" width="19.33203125" style="3" bestFit="1" customWidth="1"/>
    <col min="8179" max="8179" width="15.21875" style="3" bestFit="1" customWidth="1"/>
    <col min="8180" max="8180" width="10" style="3" bestFit="1" customWidth="1"/>
    <col min="8181" max="8182" width="12.109375" style="3" bestFit="1" customWidth="1"/>
    <col min="8183" max="8183" width="10" style="3" bestFit="1" customWidth="1"/>
    <col min="8184" max="8184" width="13.109375" style="3" bestFit="1" customWidth="1"/>
    <col min="8185" max="8185" width="28.88671875" style="3" bestFit="1" customWidth="1"/>
    <col min="8186" max="8186" width="23.6640625" style="3" bestFit="1" customWidth="1"/>
    <col min="8187" max="8188" width="10" style="3" bestFit="1" customWidth="1"/>
    <col min="8189" max="8189" width="6.21875" style="3" customWidth="1"/>
    <col min="8190" max="8190" width="6.21875" style="3" bestFit="1" customWidth="1"/>
    <col min="8191" max="8192" width="16.21875" style="3" bestFit="1" customWidth="1"/>
    <col min="8193" max="8193" width="8" style="3" bestFit="1" customWidth="1"/>
    <col min="8194" max="8196" width="16.109375" style="3" bestFit="1" customWidth="1"/>
    <col min="8197" max="8197" width="20.21875" style="3" bestFit="1" customWidth="1"/>
    <col min="8198" max="8198" width="21.77734375" style="3" bestFit="1" customWidth="1"/>
    <col min="8199" max="8199" width="23.77734375" style="3" bestFit="1" customWidth="1"/>
    <col min="8200" max="8200" width="5.88671875" style="3" bestFit="1" customWidth="1"/>
    <col min="8201" max="8201" width="6.21875" style="3" bestFit="1" customWidth="1"/>
    <col min="8202" max="8423" width="8.88671875" style="3"/>
    <col min="8424" max="8424" width="10.109375" style="3" customWidth="1"/>
    <col min="8425" max="8425" width="9.6640625" style="3" customWidth="1"/>
    <col min="8426" max="8427" width="8.88671875" style="3"/>
    <col min="8428" max="8428" width="11.77734375" style="3" customWidth="1"/>
    <col min="8429" max="8429" width="19.77734375" style="3" customWidth="1"/>
    <col min="8430" max="8430" width="44.6640625" style="3" customWidth="1"/>
    <col min="8431" max="8431" width="10" style="3" bestFit="1" customWidth="1"/>
    <col min="8432" max="8432" width="8.88671875" style="3"/>
    <col min="8433" max="8433" width="51.77734375" style="3" customWidth="1"/>
    <col min="8434" max="8434" width="19.33203125" style="3" bestFit="1" customWidth="1"/>
    <col min="8435" max="8435" width="15.21875" style="3" bestFit="1" customWidth="1"/>
    <col min="8436" max="8436" width="10" style="3" bestFit="1" customWidth="1"/>
    <col min="8437" max="8438" width="12.109375" style="3" bestFit="1" customWidth="1"/>
    <col min="8439" max="8439" width="10" style="3" bestFit="1" customWidth="1"/>
    <col min="8440" max="8440" width="13.109375" style="3" bestFit="1" customWidth="1"/>
    <col min="8441" max="8441" width="28.88671875" style="3" bestFit="1" customWidth="1"/>
    <col min="8442" max="8442" width="23.6640625" style="3" bestFit="1" customWidth="1"/>
    <col min="8443" max="8444" width="10" style="3" bestFit="1" customWidth="1"/>
    <col min="8445" max="8445" width="6.21875" style="3" customWidth="1"/>
    <col min="8446" max="8446" width="6.21875" style="3" bestFit="1" customWidth="1"/>
    <col min="8447" max="8448" width="16.21875" style="3" bestFit="1" customWidth="1"/>
    <col min="8449" max="8449" width="8" style="3" bestFit="1" customWidth="1"/>
    <col min="8450" max="8452" width="16.109375" style="3" bestFit="1" customWidth="1"/>
    <col min="8453" max="8453" width="20.21875" style="3" bestFit="1" customWidth="1"/>
    <col min="8454" max="8454" width="21.77734375" style="3" bestFit="1" customWidth="1"/>
    <col min="8455" max="8455" width="23.77734375" style="3" bestFit="1" customWidth="1"/>
    <col min="8456" max="8456" width="5.88671875" style="3" bestFit="1" customWidth="1"/>
    <col min="8457" max="8457" width="6.21875" style="3" bestFit="1" customWidth="1"/>
    <col min="8458" max="8679" width="8.88671875" style="3"/>
    <col min="8680" max="8680" width="10.109375" style="3" customWidth="1"/>
    <col min="8681" max="8681" width="9.6640625" style="3" customWidth="1"/>
    <col min="8682" max="8683" width="8.88671875" style="3"/>
    <col min="8684" max="8684" width="11.77734375" style="3" customWidth="1"/>
    <col min="8685" max="8685" width="19.77734375" style="3" customWidth="1"/>
    <col min="8686" max="8686" width="44.6640625" style="3" customWidth="1"/>
    <col min="8687" max="8687" width="10" style="3" bestFit="1" customWidth="1"/>
    <col min="8688" max="8688" width="8.88671875" style="3"/>
    <col min="8689" max="8689" width="51.77734375" style="3" customWidth="1"/>
    <col min="8690" max="8690" width="19.33203125" style="3" bestFit="1" customWidth="1"/>
    <col min="8691" max="8691" width="15.21875" style="3" bestFit="1" customWidth="1"/>
    <col min="8692" max="8692" width="10" style="3" bestFit="1" customWidth="1"/>
    <col min="8693" max="8694" width="12.109375" style="3" bestFit="1" customWidth="1"/>
    <col min="8695" max="8695" width="10" style="3" bestFit="1" customWidth="1"/>
    <col min="8696" max="8696" width="13.109375" style="3" bestFit="1" customWidth="1"/>
    <col min="8697" max="8697" width="28.88671875" style="3" bestFit="1" customWidth="1"/>
    <col min="8698" max="8698" width="23.6640625" style="3" bestFit="1" customWidth="1"/>
    <col min="8699" max="8700" width="10" style="3" bestFit="1" customWidth="1"/>
    <col min="8701" max="8701" width="6.21875" style="3" customWidth="1"/>
    <col min="8702" max="8702" width="6.21875" style="3" bestFit="1" customWidth="1"/>
    <col min="8703" max="8704" width="16.21875" style="3" bestFit="1" customWidth="1"/>
    <col min="8705" max="8705" width="8" style="3" bestFit="1" customWidth="1"/>
    <col min="8706" max="8708" width="16.109375" style="3" bestFit="1" customWidth="1"/>
    <col min="8709" max="8709" width="20.21875" style="3" bestFit="1" customWidth="1"/>
    <col min="8710" max="8710" width="21.77734375" style="3" bestFit="1" customWidth="1"/>
    <col min="8711" max="8711" width="23.77734375" style="3" bestFit="1" customWidth="1"/>
    <col min="8712" max="8712" width="5.88671875" style="3" bestFit="1" customWidth="1"/>
    <col min="8713" max="8713" width="6.21875" style="3" bestFit="1" customWidth="1"/>
    <col min="8714" max="8935" width="8.88671875" style="3"/>
    <col min="8936" max="8936" width="10.109375" style="3" customWidth="1"/>
    <col min="8937" max="8937" width="9.6640625" style="3" customWidth="1"/>
    <col min="8938" max="8939" width="8.88671875" style="3"/>
    <col min="8940" max="8940" width="11.77734375" style="3" customWidth="1"/>
    <col min="8941" max="8941" width="19.77734375" style="3" customWidth="1"/>
    <col min="8942" max="8942" width="44.6640625" style="3" customWidth="1"/>
    <col min="8943" max="8943" width="10" style="3" bestFit="1" customWidth="1"/>
    <col min="8944" max="8944" width="8.88671875" style="3"/>
    <col min="8945" max="8945" width="51.77734375" style="3" customWidth="1"/>
    <col min="8946" max="8946" width="19.33203125" style="3" bestFit="1" customWidth="1"/>
    <col min="8947" max="8947" width="15.21875" style="3" bestFit="1" customWidth="1"/>
    <col min="8948" max="8948" width="10" style="3" bestFit="1" customWidth="1"/>
    <col min="8949" max="8950" width="12.109375" style="3" bestFit="1" customWidth="1"/>
    <col min="8951" max="8951" width="10" style="3" bestFit="1" customWidth="1"/>
    <col min="8952" max="8952" width="13.109375" style="3" bestFit="1" customWidth="1"/>
    <col min="8953" max="8953" width="28.88671875" style="3" bestFit="1" customWidth="1"/>
    <col min="8954" max="8954" width="23.6640625" style="3" bestFit="1" customWidth="1"/>
    <col min="8955" max="8956" width="10" style="3" bestFit="1" customWidth="1"/>
    <col min="8957" max="8957" width="6.21875" style="3" customWidth="1"/>
    <col min="8958" max="8958" width="6.21875" style="3" bestFit="1" customWidth="1"/>
    <col min="8959" max="8960" width="16.21875" style="3" bestFit="1" customWidth="1"/>
    <col min="8961" max="8961" width="8" style="3" bestFit="1" customWidth="1"/>
    <col min="8962" max="8964" width="16.109375" style="3" bestFit="1" customWidth="1"/>
    <col min="8965" max="8965" width="20.21875" style="3" bestFit="1" customWidth="1"/>
    <col min="8966" max="8966" width="21.77734375" style="3" bestFit="1" customWidth="1"/>
    <col min="8967" max="8967" width="23.77734375" style="3" bestFit="1" customWidth="1"/>
    <col min="8968" max="8968" width="5.88671875" style="3" bestFit="1" customWidth="1"/>
    <col min="8969" max="8969" width="6.21875" style="3" bestFit="1" customWidth="1"/>
    <col min="8970" max="9191" width="8.88671875" style="3"/>
    <col min="9192" max="9192" width="10.109375" style="3" customWidth="1"/>
    <col min="9193" max="9193" width="9.6640625" style="3" customWidth="1"/>
    <col min="9194" max="9195" width="8.88671875" style="3"/>
    <col min="9196" max="9196" width="11.77734375" style="3" customWidth="1"/>
    <col min="9197" max="9197" width="19.77734375" style="3" customWidth="1"/>
    <col min="9198" max="9198" width="44.6640625" style="3" customWidth="1"/>
    <col min="9199" max="9199" width="10" style="3" bestFit="1" customWidth="1"/>
    <col min="9200" max="9200" width="8.88671875" style="3"/>
    <col min="9201" max="9201" width="51.77734375" style="3" customWidth="1"/>
    <col min="9202" max="9202" width="19.33203125" style="3" bestFit="1" customWidth="1"/>
    <col min="9203" max="9203" width="15.21875" style="3" bestFit="1" customWidth="1"/>
    <col min="9204" max="9204" width="10" style="3" bestFit="1" customWidth="1"/>
    <col min="9205" max="9206" width="12.109375" style="3" bestFit="1" customWidth="1"/>
    <col min="9207" max="9207" width="10" style="3" bestFit="1" customWidth="1"/>
    <col min="9208" max="9208" width="13.109375" style="3" bestFit="1" customWidth="1"/>
    <col min="9209" max="9209" width="28.88671875" style="3" bestFit="1" customWidth="1"/>
    <col min="9210" max="9210" width="23.6640625" style="3" bestFit="1" customWidth="1"/>
    <col min="9211" max="9212" width="10" style="3" bestFit="1" customWidth="1"/>
    <col min="9213" max="9213" width="6.21875" style="3" customWidth="1"/>
    <col min="9214" max="9214" width="6.21875" style="3" bestFit="1" customWidth="1"/>
    <col min="9215" max="9216" width="16.21875" style="3" bestFit="1" customWidth="1"/>
    <col min="9217" max="9217" width="8" style="3" bestFit="1" customWidth="1"/>
    <col min="9218" max="9220" width="16.109375" style="3" bestFit="1" customWidth="1"/>
    <col min="9221" max="9221" width="20.21875" style="3" bestFit="1" customWidth="1"/>
    <col min="9222" max="9222" width="21.77734375" style="3" bestFit="1" customWidth="1"/>
    <col min="9223" max="9223" width="23.77734375" style="3" bestFit="1" customWidth="1"/>
    <col min="9224" max="9224" width="5.88671875" style="3" bestFit="1" customWidth="1"/>
    <col min="9225" max="9225" width="6.21875" style="3" bestFit="1" customWidth="1"/>
    <col min="9226" max="9447" width="8.88671875" style="3"/>
    <col min="9448" max="9448" width="10.109375" style="3" customWidth="1"/>
    <col min="9449" max="9449" width="9.6640625" style="3" customWidth="1"/>
    <col min="9450" max="9451" width="8.88671875" style="3"/>
    <col min="9452" max="9452" width="11.77734375" style="3" customWidth="1"/>
    <col min="9453" max="9453" width="19.77734375" style="3" customWidth="1"/>
    <col min="9454" max="9454" width="44.6640625" style="3" customWidth="1"/>
    <col min="9455" max="9455" width="10" style="3" bestFit="1" customWidth="1"/>
    <col min="9456" max="9456" width="8.88671875" style="3"/>
    <col min="9457" max="9457" width="51.77734375" style="3" customWidth="1"/>
    <col min="9458" max="9458" width="19.33203125" style="3" bestFit="1" customWidth="1"/>
    <col min="9459" max="9459" width="15.21875" style="3" bestFit="1" customWidth="1"/>
    <col min="9460" max="9460" width="10" style="3" bestFit="1" customWidth="1"/>
    <col min="9461" max="9462" width="12.109375" style="3" bestFit="1" customWidth="1"/>
    <col min="9463" max="9463" width="10" style="3" bestFit="1" customWidth="1"/>
    <col min="9464" max="9464" width="13.109375" style="3" bestFit="1" customWidth="1"/>
    <col min="9465" max="9465" width="28.88671875" style="3" bestFit="1" customWidth="1"/>
    <col min="9466" max="9466" width="23.6640625" style="3" bestFit="1" customWidth="1"/>
    <col min="9467" max="9468" width="10" style="3" bestFit="1" customWidth="1"/>
    <col min="9469" max="9469" width="6.21875" style="3" customWidth="1"/>
    <col min="9470" max="9470" width="6.21875" style="3" bestFit="1" customWidth="1"/>
    <col min="9471" max="9472" width="16.21875" style="3" bestFit="1" customWidth="1"/>
    <col min="9473" max="9473" width="8" style="3" bestFit="1" customWidth="1"/>
    <col min="9474" max="9476" width="16.109375" style="3" bestFit="1" customWidth="1"/>
    <col min="9477" max="9477" width="20.21875" style="3" bestFit="1" customWidth="1"/>
    <col min="9478" max="9478" width="21.77734375" style="3" bestFit="1" customWidth="1"/>
    <col min="9479" max="9479" width="23.77734375" style="3" bestFit="1" customWidth="1"/>
    <col min="9480" max="9480" width="5.88671875" style="3" bestFit="1" customWidth="1"/>
    <col min="9481" max="9481" width="6.21875" style="3" bestFit="1" customWidth="1"/>
    <col min="9482" max="9703" width="8.88671875" style="3"/>
    <col min="9704" max="9704" width="10.109375" style="3" customWidth="1"/>
    <col min="9705" max="9705" width="9.6640625" style="3" customWidth="1"/>
    <col min="9706" max="9707" width="8.88671875" style="3"/>
    <col min="9708" max="9708" width="11.77734375" style="3" customWidth="1"/>
    <col min="9709" max="9709" width="19.77734375" style="3" customWidth="1"/>
    <col min="9710" max="9710" width="44.6640625" style="3" customWidth="1"/>
    <col min="9711" max="9711" width="10" style="3" bestFit="1" customWidth="1"/>
    <col min="9712" max="9712" width="8.88671875" style="3"/>
    <col min="9713" max="9713" width="51.77734375" style="3" customWidth="1"/>
    <col min="9714" max="9714" width="19.33203125" style="3" bestFit="1" customWidth="1"/>
    <col min="9715" max="9715" width="15.21875" style="3" bestFit="1" customWidth="1"/>
    <col min="9716" max="9716" width="10" style="3" bestFit="1" customWidth="1"/>
    <col min="9717" max="9718" width="12.109375" style="3" bestFit="1" customWidth="1"/>
    <col min="9719" max="9719" width="10" style="3" bestFit="1" customWidth="1"/>
    <col min="9720" max="9720" width="13.109375" style="3" bestFit="1" customWidth="1"/>
    <col min="9721" max="9721" width="28.88671875" style="3" bestFit="1" customWidth="1"/>
    <col min="9722" max="9722" width="23.6640625" style="3" bestFit="1" customWidth="1"/>
    <col min="9723" max="9724" width="10" style="3" bestFit="1" customWidth="1"/>
    <col min="9725" max="9725" width="6.21875" style="3" customWidth="1"/>
    <col min="9726" max="9726" width="6.21875" style="3" bestFit="1" customWidth="1"/>
    <col min="9727" max="9728" width="16.21875" style="3" bestFit="1" customWidth="1"/>
    <col min="9729" max="9729" width="8" style="3" bestFit="1" customWidth="1"/>
    <col min="9730" max="9732" width="16.109375" style="3" bestFit="1" customWidth="1"/>
    <col min="9733" max="9733" width="20.21875" style="3" bestFit="1" customWidth="1"/>
    <col min="9734" max="9734" width="21.77734375" style="3" bestFit="1" customWidth="1"/>
    <col min="9735" max="9735" width="23.77734375" style="3" bestFit="1" customWidth="1"/>
    <col min="9736" max="9736" width="5.88671875" style="3" bestFit="1" customWidth="1"/>
    <col min="9737" max="9737" width="6.21875" style="3" bestFit="1" customWidth="1"/>
    <col min="9738" max="9959" width="8.88671875" style="3"/>
    <col min="9960" max="9960" width="10.109375" style="3" customWidth="1"/>
    <col min="9961" max="9961" width="9.6640625" style="3" customWidth="1"/>
    <col min="9962" max="9963" width="8.88671875" style="3"/>
    <col min="9964" max="9964" width="11.77734375" style="3" customWidth="1"/>
    <col min="9965" max="9965" width="19.77734375" style="3" customWidth="1"/>
    <col min="9966" max="9966" width="44.6640625" style="3" customWidth="1"/>
    <col min="9967" max="9967" width="10" style="3" bestFit="1" customWidth="1"/>
    <col min="9968" max="9968" width="8.88671875" style="3"/>
    <col min="9969" max="9969" width="51.77734375" style="3" customWidth="1"/>
    <col min="9970" max="9970" width="19.33203125" style="3" bestFit="1" customWidth="1"/>
    <col min="9971" max="9971" width="15.21875" style="3" bestFit="1" customWidth="1"/>
    <col min="9972" max="9972" width="10" style="3" bestFit="1" customWidth="1"/>
    <col min="9973" max="9974" width="12.109375" style="3" bestFit="1" customWidth="1"/>
    <col min="9975" max="9975" width="10" style="3" bestFit="1" customWidth="1"/>
    <col min="9976" max="9976" width="13.109375" style="3" bestFit="1" customWidth="1"/>
    <col min="9977" max="9977" width="28.88671875" style="3" bestFit="1" customWidth="1"/>
    <col min="9978" max="9978" width="23.6640625" style="3" bestFit="1" customWidth="1"/>
    <col min="9979" max="9980" width="10" style="3" bestFit="1" customWidth="1"/>
    <col min="9981" max="9981" width="6.21875" style="3" customWidth="1"/>
    <col min="9982" max="9982" width="6.21875" style="3" bestFit="1" customWidth="1"/>
    <col min="9983" max="9984" width="16.21875" style="3" bestFit="1" customWidth="1"/>
    <col min="9985" max="9985" width="8" style="3" bestFit="1" customWidth="1"/>
    <col min="9986" max="9988" width="16.109375" style="3" bestFit="1" customWidth="1"/>
    <col min="9989" max="9989" width="20.21875" style="3" bestFit="1" customWidth="1"/>
    <col min="9990" max="9990" width="21.77734375" style="3" bestFit="1" customWidth="1"/>
    <col min="9991" max="9991" width="23.77734375" style="3" bestFit="1" customWidth="1"/>
    <col min="9992" max="9992" width="5.88671875" style="3" bestFit="1" customWidth="1"/>
    <col min="9993" max="9993" width="6.21875" style="3" bestFit="1" customWidth="1"/>
    <col min="9994" max="10215" width="8.88671875" style="3"/>
    <col min="10216" max="10216" width="10.109375" style="3" customWidth="1"/>
    <col min="10217" max="10217" width="9.6640625" style="3" customWidth="1"/>
    <col min="10218" max="10219" width="8.88671875" style="3"/>
    <col min="10220" max="10220" width="11.77734375" style="3" customWidth="1"/>
    <col min="10221" max="10221" width="19.77734375" style="3" customWidth="1"/>
    <col min="10222" max="10222" width="44.6640625" style="3" customWidth="1"/>
    <col min="10223" max="10223" width="10" style="3" bestFit="1" customWidth="1"/>
    <col min="10224" max="10224" width="8.88671875" style="3"/>
    <col min="10225" max="10225" width="51.77734375" style="3" customWidth="1"/>
    <col min="10226" max="10226" width="19.33203125" style="3" bestFit="1" customWidth="1"/>
    <col min="10227" max="10227" width="15.21875" style="3" bestFit="1" customWidth="1"/>
    <col min="10228" max="10228" width="10" style="3" bestFit="1" customWidth="1"/>
    <col min="10229" max="10230" width="12.109375" style="3" bestFit="1" customWidth="1"/>
    <col min="10231" max="10231" width="10" style="3" bestFit="1" customWidth="1"/>
    <col min="10232" max="10232" width="13.109375" style="3" bestFit="1" customWidth="1"/>
    <col min="10233" max="10233" width="28.88671875" style="3" bestFit="1" customWidth="1"/>
    <col min="10234" max="10234" width="23.6640625" style="3" bestFit="1" customWidth="1"/>
    <col min="10235" max="10236" width="10" style="3" bestFit="1" customWidth="1"/>
    <col min="10237" max="10237" width="6.21875" style="3" customWidth="1"/>
    <col min="10238" max="10238" width="6.21875" style="3" bestFit="1" customWidth="1"/>
    <col min="10239" max="10240" width="16.21875" style="3" bestFit="1" customWidth="1"/>
    <col min="10241" max="10241" width="8" style="3" bestFit="1" customWidth="1"/>
    <col min="10242" max="10244" width="16.109375" style="3" bestFit="1" customWidth="1"/>
    <col min="10245" max="10245" width="20.21875" style="3" bestFit="1" customWidth="1"/>
    <col min="10246" max="10246" width="21.77734375" style="3" bestFit="1" customWidth="1"/>
    <col min="10247" max="10247" width="23.77734375" style="3" bestFit="1" customWidth="1"/>
    <col min="10248" max="10248" width="5.88671875" style="3" bestFit="1" customWidth="1"/>
    <col min="10249" max="10249" width="6.21875" style="3" bestFit="1" customWidth="1"/>
    <col min="10250" max="10471" width="8.88671875" style="3"/>
    <col min="10472" max="10472" width="10.109375" style="3" customWidth="1"/>
    <col min="10473" max="10473" width="9.6640625" style="3" customWidth="1"/>
    <col min="10474" max="10475" width="8.88671875" style="3"/>
    <col min="10476" max="10476" width="11.77734375" style="3" customWidth="1"/>
    <col min="10477" max="10477" width="19.77734375" style="3" customWidth="1"/>
    <col min="10478" max="10478" width="44.6640625" style="3" customWidth="1"/>
    <col min="10479" max="10479" width="10" style="3" bestFit="1" customWidth="1"/>
    <col min="10480" max="10480" width="8.88671875" style="3"/>
    <col min="10481" max="10481" width="51.77734375" style="3" customWidth="1"/>
    <col min="10482" max="10482" width="19.33203125" style="3" bestFit="1" customWidth="1"/>
    <col min="10483" max="10483" width="15.21875" style="3" bestFit="1" customWidth="1"/>
    <col min="10484" max="10484" width="10" style="3" bestFit="1" customWidth="1"/>
    <col min="10485" max="10486" width="12.109375" style="3" bestFit="1" customWidth="1"/>
    <col min="10487" max="10487" width="10" style="3" bestFit="1" customWidth="1"/>
    <col min="10488" max="10488" width="13.109375" style="3" bestFit="1" customWidth="1"/>
    <col min="10489" max="10489" width="28.88671875" style="3" bestFit="1" customWidth="1"/>
    <col min="10490" max="10490" width="23.6640625" style="3" bestFit="1" customWidth="1"/>
    <col min="10491" max="10492" width="10" style="3" bestFit="1" customWidth="1"/>
    <col min="10493" max="10493" width="6.21875" style="3" customWidth="1"/>
    <col min="10494" max="10494" width="6.21875" style="3" bestFit="1" customWidth="1"/>
    <col min="10495" max="10496" width="16.21875" style="3" bestFit="1" customWidth="1"/>
    <col min="10497" max="10497" width="8" style="3" bestFit="1" customWidth="1"/>
    <col min="10498" max="10500" width="16.109375" style="3" bestFit="1" customWidth="1"/>
    <col min="10501" max="10501" width="20.21875" style="3" bestFit="1" customWidth="1"/>
    <col min="10502" max="10502" width="21.77734375" style="3" bestFit="1" customWidth="1"/>
    <col min="10503" max="10503" width="23.77734375" style="3" bestFit="1" customWidth="1"/>
    <col min="10504" max="10504" width="5.88671875" style="3" bestFit="1" customWidth="1"/>
    <col min="10505" max="10505" width="6.21875" style="3" bestFit="1" customWidth="1"/>
    <col min="10506" max="10727" width="8.88671875" style="3"/>
    <col min="10728" max="10728" width="10.109375" style="3" customWidth="1"/>
    <col min="10729" max="10729" width="9.6640625" style="3" customWidth="1"/>
    <col min="10730" max="10731" width="8.88671875" style="3"/>
    <col min="10732" max="10732" width="11.77734375" style="3" customWidth="1"/>
    <col min="10733" max="10733" width="19.77734375" style="3" customWidth="1"/>
    <col min="10734" max="10734" width="44.6640625" style="3" customWidth="1"/>
    <col min="10735" max="10735" width="10" style="3" bestFit="1" customWidth="1"/>
    <col min="10736" max="10736" width="8.88671875" style="3"/>
    <col min="10737" max="10737" width="51.77734375" style="3" customWidth="1"/>
    <col min="10738" max="10738" width="19.33203125" style="3" bestFit="1" customWidth="1"/>
    <col min="10739" max="10739" width="15.21875" style="3" bestFit="1" customWidth="1"/>
    <col min="10740" max="10740" width="10" style="3" bestFit="1" customWidth="1"/>
    <col min="10741" max="10742" width="12.109375" style="3" bestFit="1" customWidth="1"/>
    <col min="10743" max="10743" width="10" style="3" bestFit="1" customWidth="1"/>
    <col min="10744" max="10744" width="13.109375" style="3" bestFit="1" customWidth="1"/>
    <col min="10745" max="10745" width="28.88671875" style="3" bestFit="1" customWidth="1"/>
    <col min="10746" max="10746" width="23.6640625" style="3" bestFit="1" customWidth="1"/>
    <col min="10747" max="10748" width="10" style="3" bestFit="1" customWidth="1"/>
    <col min="10749" max="10749" width="6.21875" style="3" customWidth="1"/>
    <col min="10750" max="10750" width="6.21875" style="3" bestFit="1" customWidth="1"/>
    <col min="10751" max="10752" width="16.21875" style="3" bestFit="1" customWidth="1"/>
    <col min="10753" max="10753" width="8" style="3" bestFit="1" customWidth="1"/>
    <col min="10754" max="10756" width="16.109375" style="3" bestFit="1" customWidth="1"/>
    <col min="10757" max="10757" width="20.21875" style="3" bestFit="1" customWidth="1"/>
    <col min="10758" max="10758" width="21.77734375" style="3" bestFit="1" customWidth="1"/>
    <col min="10759" max="10759" width="23.77734375" style="3" bestFit="1" customWidth="1"/>
    <col min="10760" max="10760" width="5.88671875" style="3" bestFit="1" customWidth="1"/>
    <col min="10761" max="10761" width="6.21875" style="3" bestFit="1" customWidth="1"/>
    <col min="10762" max="10983" width="8.88671875" style="3"/>
    <col min="10984" max="10984" width="10.109375" style="3" customWidth="1"/>
    <col min="10985" max="10985" width="9.6640625" style="3" customWidth="1"/>
    <col min="10986" max="10987" width="8.88671875" style="3"/>
    <col min="10988" max="10988" width="11.77734375" style="3" customWidth="1"/>
    <col min="10989" max="10989" width="19.77734375" style="3" customWidth="1"/>
    <col min="10990" max="10990" width="44.6640625" style="3" customWidth="1"/>
    <col min="10991" max="10991" width="10" style="3" bestFit="1" customWidth="1"/>
    <col min="10992" max="10992" width="8.88671875" style="3"/>
    <col min="10993" max="10993" width="51.77734375" style="3" customWidth="1"/>
    <col min="10994" max="10994" width="19.33203125" style="3" bestFit="1" customWidth="1"/>
    <col min="10995" max="10995" width="15.21875" style="3" bestFit="1" customWidth="1"/>
    <col min="10996" max="10996" width="10" style="3" bestFit="1" customWidth="1"/>
    <col min="10997" max="10998" width="12.109375" style="3" bestFit="1" customWidth="1"/>
    <col min="10999" max="10999" width="10" style="3" bestFit="1" customWidth="1"/>
    <col min="11000" max="11000" width="13.109375" style="3" bestFit="1" customWidth="1"/>
    <col min="11001" max="11001" width="28.88671875" style="3" bestFit="1" customWidth="1"/>
    <col min="11002" max="11002" width="23.6640625" style="3" bestFit="1" customWidth="1"/>
    <col min="11003" max="11004" width="10" style="3" bestFit="1" customWidth="1"/>
    <col min="11005" max="11005" width="6.21875" style="3" customWidth="1"/>
    <col min="11006" max="11006" width="6.21875" style="3" bestFit="1" customWidth="1"/>
    <col min="11007" max="11008" width="16.21875" style="3" bestFit="1" customWidth="1"/>
    <col min="11009" max="11009" width="8" style="3" bestFit="1" customWidth="1"/>
    <col min="11010" max="11012" width="16.109375" style="3" bestFit="1" customWidth="1"/>
    <col min="11013" max="11013" width="20.21875" style="3" bestFit="1" customWidth="1"/>
    <col min="11014" max="11014" width="21.77734375" style="3" bestFit="1" customWidth="1"/>
    <col min="11015" max="11015" width="23.77734375" style="3" bestFit="1" customWidth="1"/>
    <col min="11016" max="11016" width="5.88671875" style="3" bestFit="1" customWidth="1"/>
    <col min="11017" max="11017" width="6.21875" style="3" bestFit="1" customWidth="1"/>
    <col min="11018" max="11239" width="8.88671875" style="3"/>
    <col min="11240" max="11240" width="10.109375" style="3" customWidth="1"/>
    <col min="11241" max="11241" width="9.6640625" style="3" customWidth="1"/>
    <col min="11242" max="11243" width="8.88671875" style="3"/>
    <col min="11244" max="11244" width="11.77734375" style="3" customWidth="1"/>
    <col min="11245" max="11245" width="19.77734375" style="3" customWidth="1"/>
    <col min="11246" max="11246" width="44.6640625" style="3" customWidth="1"/>
    <col min="11247" max="11247" width="10" style="3" bestFit="1" customWidth="1"/>
    <col min="11248" max="11248" width="8.88671875" style="3"/>
    <col min="11249" max="11249" width="51.77734375" style="3" customWidth="1"/>
    <col min="11250" max="11250" width="19.33203125" style="3" bestFit="1" customWidth="1"/>
    <col min="11251" max="11251" width="15.21875" style="3" bestFit="1" customWidth="1"/>
    <col min="11252" max="11252" width="10" style="3" bestFit="1" customWidth="1"/>
    <col min="11253" max="11254" width="12.109375" style="3" bestFit="1" customWidth="1"/>
    <col min="11255" max="11255" width="10" style="3" bestFit="1" customWidth="1"/>
    <col min="11256" max="11256" width="13.109375" style="3" bestFit="1" customWidth="1"/>
    <col min="11257" max="11257" width="28.88671875" style="3" bestFit="1" customWidth="1"/>
    <col min="11258" max="11258" width="23.6640625" style="3" bestFit="1" customWidth="1"/>
    <col min="11259" max="11260" width="10" style="3" bestFit="1" customWidth="1"/>
    <col min="11261" max="11261" width="6.21875" style="3" customWidth="1"/>
    <col min="11262" max="11262" width="6.21875" style="3" bestFit="1" customWidth="1"/>
    <col min="11263" max="11264" width="16.21875" style="3" bestFit="1" customWidth="1"/>
    <col min="11265" max="11265" width="8" style="3" bestFit="1" customWidth="1"/>
    <col min="11266" max="11268" width="16.109375" style="3" bestFit="1" customWidth="1"/>
    <col min="11269" max="11269" width="20.21875" style="3" bestFit="1" customWidth="1"/>
    <col min="11270" max="11270" width="21.77734375" style="3" bestFit="1" customWidth="1"/>
    <col min="11271" max="11271" width="23.77734375" style="3" bestFit="1" customWidth="1"/>
    <col min="11272" max="11272" width="5.88671875" style="3" bestFit="1" customWidth="1"/>
    <col min="11273" max="11273" width="6.21875" style="3" bestFit="1" customWidth="1"/>
    <col min="11274" max="11495" width="8.88671875" style="3"/>
    <col min="11496" max="11496" width="10.109375" style="3" customWidth="1"/>
    <col min="11497" max="11497" width="9.6640625" style="3" customWidth="1"/>
    <col min="11498" max="11499" width="8.88671875" style="3"/>
    <col min="11500" max="11500" width="11.77734375" style="3" customWidth="1"/>
    <col min="11501" max="11501" width="19.77734375" style="3" customWidth="1"/>
    <col min="11502" max="11502" width="44.6640625" style="3" customWidth="1"/>
    <col min="11503" max="11503" width="10" style="3" bestFit="1" customWidth="1"/>
    <col min="11504" max="11504" width="8.88671875" style="3"/>
    <col min="11505" max="11505" width="51.77734375" style="3" customWidth="1"/>
    <col min="11506" max="11506" width="19.33203125" style="3" bestFit="1" customWidth="1"/>
    <col min="11507" max="11507" width="15.21875" style="3" bestFit="1" customWidth="1"/>
    <col min="11508" max="11508" width="10" style="3" bestFit="1" customWidth="1"/>
    <col min="11509" max="11510" width="12.109375" style="3" bestFit="1" customWidth="1"/>
    <col min="11511" max="11511" width="10" style="3" bestFit="1" customWidth="1"/>
    <col min="11512" max="11512" width="13.109375" style="3" bestFit="1" customWidth="1"/>
    <col min="11513" max="11513" width="28.88671875" style="3" bestFit="1" customWidth="1"/>
    <col min="11514" max="11514" width="23.6640625" style="3" bestFit="1" customWidth="1"/>
    <col min="11515" max="11516" width="10" style="3" bestFit="1" customWidth="1"/>
    <col min="11517" max="11517" width="6.21875" style="3" customWidth="1"/>
    <col min="11518" max="11518" width="6.21875" style="3" bestFit="1" customWidth="1"/>
    <col min="11519" max="11520" width="16.21875" style="3" bestFit="1" customWidth="1"/>
    <col min="11521" max="11521" width="8" style="3" bestFit="1" customWidth="1"/>
    <col min="11522" max="11524" width="16.109375" style="3" bestFit="1" customWidth="1"/>
    <col min="11525" max="11525" width="20.21875" style="3" bestFit="1" customWidth="1"/>
    <col min="11526" max="11526" width="21.77734375" style="3" bestFit="1" customWidth="1"/>
    <col min="11527" max="11527" width="23.77734375" style="3" bestFit="1" customWidth="1"/>
    <col min="11528" max="11528" width="5.88671875" style="3" bestFit="1" customWidth="1"/>
    <col min="11529" max="11529" width="6.21875" style="3" bestFit="1" customWidth="1"/>
    <col min="11530" max="11751" width="8.88671875" style="3"/>
    <col min="11752" max="11752" width="10.109375" style="3" customWidth="1"/>
    <col min="11753" max="11753" width="9.6640625" style="3" customWidth="1"/>
    <col min="11754" max="11755" width="8.88671875" style="3"/>
    <col min="11756" max="11756" width="11.77734375" style="3" customWidth="1"/>
    <col min="11757" max="11757" width="19.77734375" style="3" customWidth="1"/>
    <col min="11758" max="11758" width="44.6640625" style="3" customWidth="1"/>
    <col min="11759" max="11759" width="10" style="3" bestFit="1" customWidth="1"/>
    <col min="11760" max="11760" width="8.88671875" style="3"/>
    <col min="11761" max="11761" width="51.77734375" style="3" customWidth="1"/>
    <col min="11762" max="11762" width="19.33203125" style="3" bestFit="1" customWidth="1"/>
    <col min="11763" max="11763" width="15.21875" style="3" bestFit="1" customWidth="1"/>
    <col min="11764" max="11764" width="10" style="3" bestFit="1" customWidth="1"/>
    <col min="11765" max="11766" width="12.109375" style="3" bestFit="1" customWidth="1"/>
    <col min="11767" max="11767" width="10" style="3" bestFit="1" customWidth="1"/>
    <col min="11768" max="11768" width="13.109375" style="3" bestFit="1" customWidth="1"/>
    <col min="11769" max="11769" width="28.88671875" style="3" bestFit="1" customWidth="1"/>
    <col min="11770" max="11770" width="23.6640625" style="3" bestFit="1" customWidth="1"/>
    <col min="11771" max="11772" width="10" style="3" bestFit="1" customWidth="1"/>
    <col min="11773" max="11773" width="6.21875" style="3" customWidth="1"/>
    <col min="11774" max="11774" width="6.21875" style="3" bestFit="1" customWidth="1"/>
    <col min="11775" max="11776" width="16.21875" style="3" bestFit="1" customWidth="1"/>
    <col min="11777" max="11777" width="8" style="3" bestFit="1" customWidth="1"/>
    <col min="11778" max="11780" width="16.109375" style="3" bestFit="1" customWidth="1"/>
    <col min="11781" max="11781" width="20.21875" style="3" bestFit="1" customWidth="1"/>
    <col min="11782" max="11782" width="21.77734375" style="3" bestFit="1" customWidth="1"/>
    <col min="11783" max="11783" width="23.77734375" style="3" bestFit="1" customWidth="1"/>
    <col min="11784" max="11784" width="5.88671875" style="3" bestFit="1" customWidth="1"/>
    <col min="11785" max="11785" width="6.21875" style="3" bestFit="1" customWidth="1"/>
    <col min="11786" max="12007" width="8.88671875" style="3"/>
    <col min="12008" max="12008" width="10.109375" style="3" customWidth="1"/>
    <col min="12009" max="12009" width="9.6640625" style="3" customWidth="1"/>
    <col min="12010" max="12011" width="8.88671875" style="3"/>
    <col min="12012" max="12012" width="11.77734375" style="3" customWidth="1"/>
    <col min="12013" max="12013" width="19.77734375" style="3" customWidth="1"/>
    <col min="12014" max="12014" width="44.6640625" style="3" customWidth="1"/>
    <col min="12015" max="12015" width="10" style="3" bestFit="1" customWidth="1"/>
    <col min="12016" max="12016" width="8.88671875" style="3"/>
    <col min="12017" max="12017" width="51.77734375" style="3" customWidth="1"/>
    <col min="12018" max="12018" width="19.33203125" style="3" bestFit="1" customWidth="1"/>
    <col min="12019" max="12019" width="15.21875" style="3" bestFit="1" customWidth="1"/>
    <col min="12020" max="12020" width="10" style="3" bestFit="1" customWidth="1"/>
    <col min="12021" max="12022" width="12.109375" style="3" bestFit="1" customWidth="1"/>
    <col min="12023" max="12023" width="10" style="3" bestFit="1" customWidth="1"/>
    <col min="12024" max="12024" width="13.109375" style="3" bestFit="1" customWidth="1"/>
    <col min="12025" max="12025" width="28.88671875" style="3" bestFit="1" customWidth="1"/>
    <col min="12026" max="12026" width="23.6640625" style="3" bestFit="1" customWidth="1"/>
    <col min="12027" max="12028" width="10" style="3" bestFit="1" customWidth="1"/>
    <col min="12029" max="12029" width="6.21875" style="3" customWidth="1"/>
    <col min="12030" max="12030" width="6.21875" style="3" bestFit="1" customWidth="1"/>
    <col min="12031" max="12032" width="16.21875" style="3" bestFit="1" customWidth="1"/>
    <col min="12033" max="12033" width="8" style="3" bestFit="1" customWidth="1"/>
    <col min="12034" max="12036" width="16.109375" style="3" bestFit="1" customWidth="1"/>
    <col min="12037" max="12037" width="20.21875" style="3" bestFit="1" customWidth="1"/>
    <col min="12038" max="12038" width="21.77734375" style="3" bestFit="1" customWidth="1"/>
    <col min="12039" max="12039" width="23.77734375" style="3" bestFit="1" customWidth="1"/>
    <col min="12040" max="12040" width="5.88671875" style="3" bestFit="1" customWidth="1"/>
    <col min="12041" max="12041" width="6.21875" style="3" bestFit="1" customWidth="1"/>
    <col min="12042" max="12263" width="8.88671875" style="3"/>
    <col min="12264" max="12264" width="10.109375" style="3" customWidth="1"/>
    <col min="12265" max="12265" width="9.6640625" style="3" customWidth="1"/>
    <col min="12266" max="12267" width="8.88671875" style="3"/>
    <col min="12268" max="12268" width="11.77734375" style="3" customWidth="1"/>
    <col min="12269" max="12269" width="19.77734375" style="3" customWidth="1"/>
    <col min="12270" max="12270" width="44.6640625" style="3" customWidth="1"/>
    <col min="12271" max="12271" width="10" style="3" bestFit="1" customWidth="1"/>
    <col min="12272" max="12272" width="8.88671875" style="3"/>
    <col min="12273" max="12273" width="51.77734375" style="3" customWidth="1"/>
    <col min="12274" max="12274" width="19.33203125" style="3" bestFit="1" customWidth="1"/>
    <col min="12275" max="12275" width="15.21875" style="3" bestFit="1" customWidth="1"/>
    <col min="12276" max="12276" width="10" style="3" bestFit="1" customWidth="1"/>
    <col min="12277" max="12278" width="12.109375" style="3" bestFit="1" customWidth="1"/>
    <col min="12279" max="12279" width="10" style="3" bestFit="1" customWidth="1"/>
    <col min="12280" max="12280" width="13.109375" style="3" bestFit="1" customWidth="1"/>
    <col min="12281" max="12281" width="28.88671875" style="3" bestFit="1" customWidth="1"/>
    <col min="12282" max="12282" width="23.6640625" style="3" bestFit="1" customWidth="1"/>
    <col min="12283" max="12284" width="10" style="3" bestFit="1" customWidth="1"/>
    <col min="12285" max="12285" width="6.21875" style="3" customWidth="1"/>
    <col min="12286" max="12286" width="6.21875" style="3" bestFit="1" customWidth="1"/>
    <col min="12287" max="12288" width="16.21875" style="3" bestFit="1" customWidth="1"/>
    <col min="12289" max="12289" width="8" style="3" bestFit="1" customWidth="1"/>
    <col min="12290" max="12292" width="16.109375" style="3" bestFit="1" customWidth="1"/>
    <col min="12293" max="12293" width="20.21875" style="3" bestFit="1" customWidth="1"/>
    <col min="12294" max="12294" width="21.77734375" style="3" bestFit="1" customWidth="1"/>
    <col min="12295" max="12295" width="23.77734375" style="3" bestFit="1" customWidth="1"/>
    <col min="12296" max="12296" width="5.88671875" style="3" bestFit="1" customWidth="1"/>
    <col min="12297" max="12297" width="6.21875" style="3" bestFit="1" customWidth="1"/>
    <col min="12298" max="12519" width="8.88671875" style="3"/>
    <col min="12520" max="12520" width="10.109375" style="3" customWidth="1"/>
    <col min="12521" max="12521" width="9.6640625" style="3" customWidth="1"/>
    <col min="12522" max="12523" width="8.88671875" style="3"/>
    <col min="12524" max="12524" width="11.77734375" style="3" customWidth="1"/>
    <col min="12525" max="12525" width="19.77734375" style="3" customWidth="1"/>
    <col min="12526" max="12526" width="44.6640625" style="3" customWidth="1"/>
    <col min="12527" max="12527" width="10" style="3" bestFit="1" customWidth="1"/>
    <col min="12528" max="12528" width="8.88671875" style="3"/>
    <col min="12529" max="12529" width="51.77734375" style="3" customWidth="1"/>
    <col min="12530" max="12530" width="19.33203125" style="3" bestFit="1" customWidth="1"/>
    <col min="12531" max="12531" width="15.21875" style="3" bestFit="1" customWidth="1"/>
    <col min="12532" max="12532" width="10" style="3" bestFit="1" customWidth="1"/>
    <col min="12533" max="12534" width="12.109375" style="3" bestFit="1" customWidth="1"/>
    <col min="12535" max="12535" width="10" style="3" bestFit="1" customWidth="1"/>
    <col min="12536" max="12536" width="13.109375" style="3" bestFit="1" customWidth="1"/>
    <col min="12537" max="12537" width="28.88671875" style="3" bestFit="1" customWidth="1"/>
    <col min="12538" max="12538" width="23.6640625" style="3" bestFit="1" customWidth="1"/>
    <col min="12539" max="12540" width="10" style="3" bestFit="1" customWidth="1"/>
    <col min="12541" max="12541" width="6.21875" style="3" customWidth="1"/>
    <col min="12542" max="12542" width="6.21875" style="3" bestFit="1" customWidth="1"/>
    <col min="12543" max="12544" width="16.21875" style="3" bestFit="1" customWidth="1"/>
    <col min="12545" max="12545" width="8" style="3" bestFit="1" customWidth="1"/>
    <col min="12546" max="12548" width="16.109375" style="3" bestFit="1" customWidth="1"/>
    <col min="12549" max="12549" width="20.21875" style="3" bestFit="1" customWidth="1"/>
    <col min="12550" max="12550" width="21.77734375" style="3" bestFit="1" customWidth="1"/>
    <col min="12551" max="12551" width="23.77734375" style="3" bestFit="1" customWidth="1"/>
    <col min="12552" max="12552" width="5.88671875" style="3" bestFit="1" customWidth="1"/>
    <col min="12553" max="12553" width="6.21875" style="3" bestFit="1" customWidth="1"/>
    <col min="12554" max="12775" width="8.88671875" style="3"/>
    <col min="12776" max="12776" width="10.109375" style="3" customWidth="1"/>
    <col min="12777" max="12777" width="9.6640625" style="3" customWidth="1"/>
    <col min="12778" max="12779" width="8.88671875" style="3"/>
    <col min="12780" max="12780" width="11.77734375" style="3" customWidth="1"/>
    <col min="12781" max="12781" width="19.77734375" style="3" customWidth="1"/>
    <col min="12782" max="12782" width="44.6640625" style="3" customWidth="1"/>
    <col min="12783" max="12783" width="10" style="3" bestFit="1" customWidth="1"/>
    <col min="12784" max="12784" width="8.88671875" style="3"/>
    <col min="12785" max="12785" width="51.77734375" style="3" customWidth="1"/>
    <col min="12786" max="12786" width="19.33203125" style="3" bestFit="1" customWidth="1"/>
    <col min="12787" max="12787" width="15.21875" style="3" bestFit="1" customWidth="1"/>
    <col min="12788" max="12788" width="10" style="3" bestFit="1" customWidth="1"/>
    <col min="12789" max="12790" width="12.109375" style="3" bestFit="1" customWidth="1"/>
    <col min="12791" max="12791" width="10" style="3" bestFit="1" customWidth="1"/>
    <col min="12792" max="12792" width="13.109375" style="3" bestFit="1" customWidth="1"/>
    <col min="12793" max="12793" width="28.88671875" style="3" bestFit="1" customWidth="1"/>
    <col min="12794" max="12794" width="23.6640625" style="3" bestFit="1" customWidth="1"/>
    <col min="12795" max="12796" width="10" style="3" bestFit="1" customWidth="1"/>
    <col min="12797" max="12797" width="6.21875" style="3" customWidth="1"/>
    <col min="12798" max="12798" width="6.21875" style="3" bestFit="1" customWidth="1"/>
    <col min="12799" max="12800" width="16.21875" style="3" bestFit="1" customWidth="1"/>
    <col min="12801" max="12801" width="8" style="3" bestFit="1" customWidth="1"/>
    <col min="12802" max="12804" width="16.109375" style="3" bestFit="1" customWidth="1"/>
    <col min="12805" max="12805" width="20.21875" style="3" bestFit="1" customWidth="1"/>
    <col min="12806" max="12806" width="21.77734375" style="3" bestFit="1" customWidth="1"/>
    <col min="12807" max="12807" width="23.77734375" style="3" bestFit="1" customWidth="1"/>
    <col min="12808" max="12808" width="5.88671875" style="3" bestFit="1" customWidth="1"/>
    <col min="12809" max="12809" width="6.21875" style="3" bestFit="1" customWidth="1"/>
    <col min="12810" max="13031" width="8.88671875" style="3"/>
    <col min="13032" max="13032" width="10.109375" style="3" customWidth="1"/>
    <col min="13033" max="13033" width="9.6640625" style="3" customWidth="1"/>
    <col min="13034" max="13035" width="8.88671875" style="3"/>
    <col min="13036" max="13036" width="11.77734375" style="3" customWidth="1"/>
    <col min="13037" max="13037" width="19.77734375" style="3" customWidth="1"/>
    <col min="13038" max="13038" width="44.6640625" style="3" customWidth="1"/>
    <col min="13039" max="13039" width="10" style="3" bestFit="1" customWidth="1"/>
    <col min="13040" max="13040" width="8.88671875" style="3"/>
    <col min="13041" max="13041" width="51.77734375" style="3" customWidth="1"/>
    <col min="13042" max="13042" width="19.33203125" style="3" bestFit="1" customWidth="1"/>
    <col min="13043" max="13043" width="15.21875" style="3" bestFit="1" customWidth="1"/>
    <col min="13044" max="13044" width="10" style="3" bestFit="1" customWidth="1"/>
    <col min="13045" max="13046" width="12.109375" style="3" bestFit="1" customWidth="1"/>
    <col min="13047" max="13047" width="10" style="3" bestFit="1" customWidth="1"/>
    <col min="13048" max="13048" width="13.109375" style="3" bestFit="1" customWidth="1"/>
    <col min="13049" max="13049" width="28.88671875" style="3" bestFit="1" customWidth="1"/>
    <col min="13050" max="13050" width="23.6640625" style="3" bestFit="1" customWidth="1"/>
    <col min="13051" max="13052" width="10" style="3" bestFit="1" customWidth="1"/>
    <col min="13053" max="13053" width="6.21875" style="3" customWidth="1"/>
    <col min="13054" max="13054" width="6.21875" style="3" bestFit="1" customWidth="1"/>
    <col min="13055" max="13056" width="16.21875" style="3" bestFit="1" customWidth="1"/>
    <col min="13057" max="13057" width="8" style="3" bestFit="1" customWidth="1"/>
    <col min="13058" max="13060" width="16.109375" style="3" bestFit="1" customWidth="1"/>
    <col min="13061" max="13061" width="20.21875" style="3" bestFit="1" customWidth="1"/>
    <col min="13062" max="13062" width="21.77734375" style="3" bestFit="1" customWidth="1"/>
    <col min="13063" max="13063" width="23.77734375" style="3" bestFit="1" customWidth="1"/>
    <col min="13064" max="13064" width="5.88671875" style="3" bestFit="1" customWidth="1"/>
    <col min="13065" max="13065" width="6.21875" style="3" bestFit="1" customWidth="1"/>
    <col min="13066" max="13287" width="8.88671875" style="3"/>
    <col min="13288" max="13288" width="10.109375" style="3" customWidth="1"/>
    <col min="13289" max="13289" width="9.6640625" style="3" customWidth="1"/>
    <col min="13290" max="13291" width="8.88671875" style="3"/>
    <col min="13292" max="13292" width="11.77734375" style="3" customWidth="1"/>
    <col min="13293" max="13293" width="19.77734375" style="3" customWidth="1"/>
    <col min="13294" max="13294" width="44.6640625" style="3" customWidth="1"/>
    <col min="13295" max="13295" width="10" style="3" bestFit="1" customWidth="1"/>
    <col min="13296" max="13296" width="8.88671875" style="3"/>
    <col min="13297" max="13297" width="51.77734375" style="3" customWidth="1"/>
    <col min="13298" max="13298" width="19.33203125" style="3" bestFit="1" customWidth="1"/>
    <col min="13299" max="13299" width="15.21875" style="3" bestFit="1" customWidth="1"/>
    <col min="13300" max="13300" width="10" style="3" bestFit="1" customWidth="1"/>
    <col min="13301" max="13302" width="12.109375" style="3" bestFit="1" customWidth="1"/>
    <col min="13303" max="13303" width="10" style="3" bestFit="1" customWidth="1"/>
    <col min="13304" max="13304" width="13.109375" style="3" bestFit="1" customWidth="1"/>
    <col min="13305" max="13305" width="28.88671875" style="3" bestFit="1" customWidth="1"/>
    <col min="13306" max="13306" width="23.6640625" style="3" bestFit="1" customWidth="1"/>
    <col min="13307" max="13308" width="10" style="3" bestFit="1" customWidth="1"/>
    <col min="13309" max="13309" width="6.21875" style="3" customWidth="1"/>
    <col min="13310" max="13310" width="6.21875" style="3" bestFit="1" customWidth="1"/>
    <col min="13311" max="13312" width="16.21875" style="3" bestFit="1" customWidth="1"/>
    <col min="13313" max="13313" width="8" style="3" bestFit="1" customWidth="1"/>
    <col min="13314" max="13316" width="16.109375" style="3" bestFit="1" customWidth="1"/>
    <col min="13317" max="13317" width="20.21875" style="3" bestFit="1" customWidth="1"/>
    <col min="13318" max="13318" width="21.77734375" style="3" bestFit="1" customWidth="1"/>
    <col min="13319" max="13319" width="23.77734375" style="3" bestFit="1" customWidth="1"/>
    <col min="13320" max="13320" width="5.88671875" style="3" bestFit="1" customWidth="1"/>
    <col min="13321" max="13321" width="6.21875" style="3" bestFit="1" customWidth="1"/>
    <col min="13322" max="13543" width="8.88671875" style="3"/>
    <col min="13544" max="13544" width="10.109375" style="3" customWidth="1"/>
    <col min="13545" max="13545" width="9.6640625" style="3" customWidth="1"/>
    <col min="13546" max="13547" width="8.88671875" style="3"/>
    <col min="13548" max="13548" width="11.77734375" style="3" customWidth="1"/>
    <col min="13549" max="13549" width="19.77734375" style="3" customWidth="1"/>
    <col min="13550" max="13550" width="44.6640625" style="3" customWidth="1"/>
    <col min="13551" max="13551" width="10" style="3" bestFit="1" customWidth="1"/>
    <col min="13552" max="13552" width="8.88671875" style="3"/>
    <col min="13553" max="13553" width="51.77734375" style="3" customWidth="1"/>
    <col min="13554" max="13554" width="19.33203125" style="3" bestFit="1" customWidth="1"/>
    <col min="13555" max="13555" width="15.21875" style="3" bestFit="1" customWidth="1"/>
    <col min="13556" max="13556" width="10" style="3" bestFit="1" customWidth="1"/>
    <col min="13557" max="13558" width="12.109375" style="3" bestFit="1" customWidth="1"/>
    <col min="13559" max="13559" width="10" style="3" bestFit="1" customWidth="1"/>
    <col min="13560" max="13560" width="13.109375" style="3" bestFit="1" customWidth="1"/>
    <col min="13561" max="13561" width="28.88671875" style="3" bestFit="1" customWidth="1"/>
    <col min="13562" max="13562" width="23.6640625" style="3" bestFit="1" customWidth="1"/>
    <col min="13563" max="13564" width="10" style="3" bestFit="1" customWidth="1"/>
    <col min="13565" max="13565" width="6.21875" style="3" customWidth="1"/>
    <col min="13566" max="13566" width="6.21875" style="3" bestFit="1" customWidth="1"/>
    <col min="13567" max="13568" width="16.21875" style="3" bestFit="1" customWidth="1"/>
    <col min="13569" max="13569" width="8" style="3" bestFit="1" customWidth="1"/>
    <col min="13570" max="13572" width="16.109375" style="3" bestFit="1" customWidth="1"/>
    <col min="13573" max="13573" width="20.21875" style="3" bestFit="1" customWidth="1"/>
    <col min="13574" max="13574" width="21.77734375" style="3" bestFit="1" customWidth="1"/>
    <col min="13575" max="13575" width="23.77734375" style="3" bestFit="1" customWidth="1"/>
    <col min="13576" max="13576" width="5.88671875" style="3" bestFit="1" customWidth="1"/>
    <col min="13577" max="13577" width="6.21875" style="3" bestFit="1" customWidth="1"/>
    <col min="13578" max="13799" width="8.88671875" style="3"/>
    <col min="13800" max="13800" width="10.109375" style="3" customWidth="1"/>
    <col min="13801" max="13801" width="9.6640625" style="3" customWidth="1"/>
    <col min="13802" max="13803" width="8.88671875" style="3"/>
    <col min="13804" max="13804" width="11.77734375" style="3" customWidth="1"/>
    <col min="13805" max="13805" width="19.77734375" style="3" customWidth="1"/>
    <col min="13806" max="13806" width="44.6640625" style="3" customWidth="1"/>
    <col min="13807" max="13807" width="10" style="3" bestFit="1" customWidth="1"/>
    <col min="13808" max="13808" width="8.88671875" style="3"/>
    <col min="13809" max="13809" width="51.77734375" style="3" customWidth="1"/>
    <col min="13810" max="13810" width="19.33203125" style="3" bestFit="1" customWidth="1"/>
    <col min="13811" max="13811" width="15.21875" style="3" bestFit="1" customWidth="1"/>
    <col min="13812" max="13812" width="10" style="3" bestFit="1" customWidth="1"/>
    <col min="13813" max="13814" width="12.109375" style="3" bestFit="1" customWidth="1"/>
    <col min="13815" max="13815" width="10" style="3" bestFit="1" customWidth="1"/>
    <col min="13816" max="13816" width="13.109375" style="3" bestFit="1" customWidth="1"/>
    <col min="13817" max="13817" width="28.88671875" style="3" bestFit="1" customWidth="1"/>
    <col min="13818" max="13818" width="23.6640625" style="3" bestFit="1" customWidth="1"/>
    <col min="13819" max="13820" width="10" style="3" bestFit="1" customWidth="1"/>
    <col min="13821" max="13821" width="6.21875" style="3" customWidth="1"/>
    <col min="13822" max="13822" width="6.21875" style="3" bestFit="1" customWidth="1"/>
    <col min="13823" max="13824" width="16.21875" style="3" bestFit="1" customWidth="1"/>
    <col min="13825" max="13825" width="8" style="3" bestFit="1" customWidth="1"/>
    <col min="13826" max="13828" width="16.109375" style="3" bestFit="1" customWidth="1"/>
    <col min="13829" max="13829" width="20.21875" style="3" bestFit="1" customWidth="1"/>
    <col min="13830" max="13830" width="21.77734375" style="3" bestFit="1" customWidth="1"/>
    <col min="13831" max="13831" width="23.77734375" style="3" bestFit="1" customWidth="1"/>
    <col min="13832" max="13832" width="5.88671875" style="3" bestFit="1" customWidth="1"/>
    <col min="13833" max="13833" width="6.21875" style="3" bestFit="1" customWidth="1"/>
    <col min="13834" max="14055" width="8.88671875" style="3"/>
    <col min="14056" max="14056" width="10.109375" style="3" customWidth="1"/>
    <col min="14057" max="14057" width="9.6640625" style="3" customWidth="1"/>
    <col min="14058" max="14059" width="8.88671875" style="3"/>
    <col min="14060" max="14060" width="11.77734375" style="3" customWidth="1"/>
    <col min="14061" max="14061" width="19.77734375" style="3" customWidth="1"/>
    <col min="14062" max="14062" width="44.6640625" style="3" customWidth="1"/>
    <col min="14063" max="14063" width="10" style="3" bestFit="1" customWidth="1"/>
    <col min="14064" max="14064" width="8.88671875" style="3"/>
    <col min="14065" max="14065" width="51.77734375" style="3" customWidth="1"/>
    <col min="14066" max="14066" width="19.33203125" style="3" bestFit="1" customWidth="1"/>
    <col min="14067" max="14067" width="15.21875" style="3" bestFit="1" customWidth="1"/>
    <col min="14068" max="14068" width="10" style="3" bestFit="1" customWidth="1"/>
    <col min="14069" max="14070" width="12.109375" style="3" bestFit="1" customWidth="1"/>
    <col min="14071" max="14071" width="10" style="3" bestFit="1" customWidth="1"/>
    <col min="14072" max="14072" width="13.109375" style="3" bestFit="1" customWidth="1"/>
    <col min="14073" max="14073" width="28.88671875" style="3" bestFit="1" customWidth="1"/>
    <col min="14074" max="14074" width="23.6640625" style="3" bestFit="1" customWidth="1"/>
    <col min="14075" max="14076" width="10" style="3" bestFit="1" customWidth="1"/>
    <col min="14077" max="14077" width="6.21875" style="3" customWidth="1"/>
    <col min="14078" max="14078" width="6.21875" style="3" bestFit="1" customWidth="1"/>
    <col min="14079" max="14080" width="16.21875" style="3" bestFit="1" customWidth="1"/>
    <col min="14081" max="14081" width="8" style="3" bestFit="1" customWidth="1"/>
    <col min="14082" max="14084" width="16.109375" style="3" bestFit="1" customWidth="1"/>
    <col min="14085" max="14085" width="20.21875" style="3" bestFit="1" customWidth="1"/>
    <col min="14086" max="14086" width="21.77734375" style="3" bestFit="1" customWidth="1"/>
    <col min="14087" max="14087" width="23.77734375" style="3" bestFit="1" customWidth="1"/>
    <col min="14088" max="14088" width="5.88671875" style="3" bestFit="1" customWidth="1"/>
    <col min="14089" max="14089" width="6.21875" style="3" bestFit="1" customWidth="1"/>
    <col min="14090" max="14311" width="8.88671875" style="3"/>
    <col min="14312" max="14312" width="10.109375" style="3" customWidth="1"/>
    <col min="14313" max="14313" width="9.6640625" style="3" customWidth="1"/>
    <col min="14314" max="14315" width="8.88671875" style="3"/>
    <col min="14316" max="14316" width="11.77734375" style="3" customWidth="1"/>
    <col min="14317" max="14317" width="19.77734375" style="3" customWidth="1"/>
    <col min="14318" max="14318" width="44.6640625" style="3" customWidth="1"/>
    <col min="14319" max="14319" width="10" style="3" bestFit="1" customWidth="1"/>
    <col min="14320" max="14320" width="8.88671875" style="3"/>
    <col min="14321" max="14321" width="51.77734375" style="3" customWidth="1"/>
    <col min="14322" max="14322" width="19.33203125" style="3" bestFit="1" customWidth="1"/>
    <col min="14323" max="14323" width="15.21875" style="3" bestFit="1" customWidth="1"/>
    <col min="14324" max="14324" width="10" style="3" bestFit="1" customWidth="1"/>
    <col min="14325" max="14326" width="12.109375" style="3" bestFit="1" customWidth="1"/>
    <col min="14327" max="14327" width="10" style="3" bestFit="1" customWidth="1"/>
    <col min="14328" max="14328" width="13.109375" style="3" bestFit="1" customWidth="1"/>
    <col min="14329" max="14329" width="28.88671875" style="3" bestFit="1" customWidth="1"/>
    <col min="14330" max="14330" width="23.6640625" style="3" bestFit="1" customWidth="1"/>
    <col min="14331" max="14332" width="10" style="3" bestFit="1" customWidth="1"/>
    <col min="14333" max="14333" width="6.21875" style="3" customWidth="1"/>
    <col min="14334" max="14334" width="6.21875" style="3" bestFit="1" customWidth="1"/>
    <col min="14335" max="14336" width="16.21875" style="3" bestFit="1" customWidth="1"/>
    <col min="14337" max="14337" width="8" style="3" bestFit="1" customWidth="1"/>
    <col min="14338" max="14340" width="16.109375" style="3" bestFit="1" customWidth="1"/>
    <col min="14341" max="14341" width="20.21875" style="3" bestFit="1" customWidth="1"/>
    <col min="14342" max="14342" width="21.77734375" style="3" bestFit="1" customWidth="1"/>
    <col min="14343" max="14343" width="23.77734375" style="3" bestFit="1" customWidth="1"/>
    <col min="14344" max="14344" width="5.88671875" style="3" bestFit="1" customWidth="1"/>
    <col min="14345" max="14345" width="6.21875" style="3" bestFit="1" customWidth="1"/>
    <col min="14346" max="14567" width="8.88671875" style="3"/>
    <col min="14568" max="14568" width="10.109375" style="3" customWidth="1"/>
    <col min="14569" max="14569" width="9.6640625" style="3" customWidth="1"/>
    <col min="14570" max="14571" width="8.88671875" style="3"/>
    <col min="14572" max="14572" width="11.77734375" style="3" customWidth="1"/>
    <col min="14573" max="14573" width="19.77734375" style="3" customWidth="1"/>
    <col min="14574" max="14574" width="44.6640625" style="3" customWidth="1"/>
    <col min="14575" max="14575" width="10" style="3" bestFit="1" customWidth="1"/>
    <col min="14576" max="14576" width="8.88671875" style="3"/>
    <col min="14577" max="14577" width="51.77734375" style="3" customWidth="1"/>
    <col min="14578" max="14578" width="19.33203125" style="3" bestFit="1" customWidth="1"/>
    <col min="14579" max="14579" width="15.21875" style="3" bestFit="1" customWidth="1"/>
    <col min="14580" max="14580" width="10" style="3" bestFit="1" customWidth="1"/>
    <col min="14581" max="14582" width="12.109375" style="3" bestFit="1" customWidth="1"/>
    <col min="14583" max="14583" width="10" style="3" bestFit="1" customWidth="1"/>
    <col min="14584" max="14584" width="13.109375" style="3" bestFit="1" customWidth="1"/>
    <col min="14585" max="14585" width="28.88671875" style="3" bestFit="1" customWidth="1"/>
    <col min="14586" max="14586" width="23.6640625" style="3" bestFit="1" customWidth="1"/>
    <col min="14587" max="14588" width="10" style="3" bestFit="1" customWidth="1"/>
    <col min="14589" max="14589" width="6.21875" style="3" customWidth="1"/>
    <col min="14590" max="14590" width="6.21875" style="3" bestFit="1" customWidth="1"/>
    <col min="14591" max="14592" width="16.21875" style="3" bestFit="1" customWidth="1"/>
    <col min="14593" max="14593" width="8" style="3" bestFit="1" customWidth="1"/>
    <col min="14594" max="14596" width="16.109375" style="3" bestFit="1" customWidth="1"/>
    <col min="14597" max="14597" width="20.21875" style="3" bestFit="1" customWidth="1"/>
    <col min="14598" max="14598" width="21.77734375" style="3" bestFit="1" customWidth="1"/>
    <col min="14599" max="14599" width="23.77734375" style="3" bestFit="1" customWidth="1"/>
    <col min="14600" max="14600" width="5.88671875" style="3" bestFit="1" customWidth="1"/>
    <col min="14601" max="14601" width="6.21875" style="3" bestFit="1" customWidth="1"/>
    <col min="14602" max="14823" width="8.88671875" style="3"/>
    <col min="14824" max="14824" width="10.109375" style="3" customWidth="1"/>
    <col min="14825" max="14825" width="9.6640625" style="3" customWidth="1"/>
    <col min="14826" max="14827" width="8.88671875" style="3"/>
    <col min="14828" max="14828" width="11.77734375" style="3" customWidth="1"/>
    <col min="14829" max="14829" width="19.77734375" style="3" customWidth="1"/>
    <col min="14830" max="14830" width="44.6640625" style="3" customWidth="1"/>
    <col min="14831" max="14831" width="10" style="3" bestFit="1" customWidth="1"/>
    <col min="14832" max="14832" width="8.88671875" style="3"/>
    <col min="14833" max="14833" width="51.77734375" style="3" customWidth="1"/>
    <col min="14834" max="14834" width="19.33203125" style="3" bestFit="1" customWidth="1"/>
    <col min="14835" max="14835" width="15.21875" style="3" bestFit="1" customWidth="1"/>
    <col min="14836" max="14836" width="10" style="3" bestFit="1" customWidth="1"/>
    <col min="14837" max="14838" width="12.109375" style="3" bestFit="1" customWidth="1"/>
    <col min="14839" max="14839" width="10" style="3" bestFit="1" customWidth="1"/>
    <col min="14840" max="14840" width="13.109375" style="3" bestFit="1" customWidth="1"/>
    <col min="14841" max="14841" width="28.88671875" style="3" bestFit="1" customWidth="1"/>
    <col min="14842" max="14842" width="23.6640625" style="3" bestFit="1" customWidth="1"/>
    <col min="14843" max="14844" width="10" style="3" bestFit="1" customWidth="1"/>
    <col min="14845" max="14845" width="6.21875" style="3" customWidth="1"/>
    <col min="14846" max="14846" width="6.21875" style="3" bestFit="1" customWidth="1"/>
    <col min="14847" max="14848" width="16.21875" style="3" bestFit="1" customWidth="1"/>
    <col min="14849" max="14849" width="8" style="3" bestFit="1" customWidth="1"/>
    <col min="14850" max="14852" width="16.109375" style="3" bestFit="1" customWidth="1"/>
    <col min="14853" max="14853" width="20.21875" style="3" bestFit="1" customWidth="1"/>
    <col min="14854" max="14854" width="21.77734375" style="3" bestFit="1" customWidth="1"/>
    <col min="14855" max="14855" width="23.77734375" style="3" bestFit="1" customWidth="1"/>
    <col min="14856" max="14856" width="5.88671875" style="3" bestFit="1" customWidth="1"/>
    <col min="14857" max="14857" width="6.21875" style="3" bestFit="1" customWidth="1"/>
    <col min="14858" max="15079" width="8.88671875" style="3"/>
    <col min="15080" max="15080" width="10.109375" style="3" customWidth="1"/>
    <col min="15081" max="15081" width="9.6640625" style="3" customWidth="1"/>
    <col min="15082" max="15083" width="8.88671875" style="3"/>
    <col min="15084" max="15084" width="11.77734375" style="3" customWidth="1"/>
    <col min="15085" max="15085" width="19.77734375" style="3" customWidth="1"/>
    <col min="15086" max="15086" width="44.6640625" style="3" customWidth="1"/>
    <col min="15087" max="15087" width="10" style="3" bestFit="1" customWidth="1"/>
    <col min="15088" max="15088" width="8.88671875" style="3"/>
    <col min="15089" max="15089" width="51.77734375" style="3" customWidth="1"/>
    <col min="15090" max="15090" width="19.33203125" style="3" bestFit="1" customWidth="1"/>
    <col min="15091" max="15091" width="15.21875" style="3" bestFit="1" customWidth="1"/>
    <col min="15092" max="15092" width="10" style="3" bestFit="1" customWidth="1"/>
    <col min="15093" max="15094" width="12.109375" style="3" bestFit="1" customWidth="1"/>
    <col min="15095" max="15095" width="10" style="3" bestFit="1" customWidth="1"/>
    <col min="15096" max="15096" width="13.109375" style="3" bestFit="1" customWidth="1"/>
    <col min="15097" max="15097" width="28.88671875" style="3" bestFit="1" customWidth="1"/>
    <col min="15098" max="15098" width="23.6640625" style="3" bestFit="1" customWidth="1"/>
    <col min="15099" max="15100" width="10" style="3" bestFit="1" customWidth="1"/>
    <col min="15101" max="15101" width="6.21875" style="3" customWidth="1"/>
    <col min="15102" max="15102" width="6.21875" style="3" bestFit="1" customWidth="1"/>
    <col min="15103" max="15104" width="16.21875" style="3" bestFit="1" customWidth="1"/>
    <col min="15105" max="15105" width="8" style="3" bestFit="1" customWidth="1"/>
    <col min="15106" max="15108" width="16.109375" style="3" bestFit="1" customWidth="1"/>
    <col min="15109" max="15109" width="20.21875" style="3" bestFit="1" customWidth="1"/>
    <col min="15110" max="15110" width="21.77734375" style="3" bestFit="1" customWidth="1"/>
    <col min="15111" max="15111" width="23.77734375" style="3" bestFit="1" customWidth="1"/>
    <col min="15112" max="15112" width="5.88671875" style="3" bestFit="1" customWidth="1"/>
    <col min="15113" max="15113" width="6.21875" style="3" bestFit="1" customWidth="1"/>
    <col min="15114" max="15335" width="8.88671875" style="3"/>
    <col min="15336" max="15336" width="10.109375" style="3" customWidth="1"/>
    <col min="15337" max="15337" width="9.6640625" style="3" customWidth="1"/>
    <col min="15338" max="15339" width="8.88671875" style="3"/>
    <col min="15340" max="15340" width="11.77734375" style="3" customWidth="1"/>
    <col min="15341" max="15341" width="19.77734375" style="3" customWidth="1"/>
    <col min="15342" max="15342" width="44.6640625" style="3" customWidth="1"/>
    <col min="15343" max="15343" width="10" style="3" bestFit="1" customWidth="1"/>
    <col min="15344" max="15344" width="8.88671875" style="3"/>
    <col min="15345" max="15345" width="51.77734375" style="3" customWidth="1"/>
    <col min="15346" max="15346" width="19.33203125" style="3" bestFit="1" customWidth="1"/>
    <col min="15347" max="15347" width="15.21875" style="3" bestFit="1" customWidth="1"/>
    <col min="15348" max="15348" width="10" style="3" bestFit="1" customWidth="1"/>
    <col min="15349" max="15350" width="12.109375" style="3" bestFit="1" customWidth="1"/>
    <col min="15351" max="15351" width="10" style="3" bestFit="1" customWidth="1"/>
    <col min="15352" max="15352" width="13.109375" style="3" bestFit="1" customWidth="1"/>
    <col min="15353" max="15353" width="28.88671875" style="3" bestFit="1" customWidth="1"/>
    <col min="15354" max="15354" width="23.6640625" style="3" bestFit="1" customWidth="1"/>
    <col min="15355" max="15356" width="10" style="3" bestFit="1" customWidth="1"/>
    <col min="15357" max="15357" width="6.21875" style="3" customWidth="1"/>
    <col min="15358" max="15358" width="6.21875" style="3" bestFit="1" customWidth="1"/>
    <col min="15359" max="15360" width="16.21875" style="3" bestFit="1" customWidth="1"/>
    <col min="15361" max="15361" width="8" style="3" bestFit="1" customWidth="1"/>
    <col min="15362" max="15364" width="16.109375" style="3" bestFit="1" customWidth="1"/>
    <col min="15365" max="15365" width="20.21875" style="3" bestFit="1" customWidth="1"/>
    <col min="15366" max="15366" width="21.77734375" style="3" bestFit="1" customWidth="1"/>
    <col min="15367" max="15367" width="23.77734375" style="3" bestFit="1" customWidth="1"/>
    <col min="15368" max="15368" width="5.88671875" style="3" bestFit="1" customWidth="1"/>
    <col min="15369" max="15369" width="6.21875" style="3" bestFit="1" customWidth="1"/>
    <col min="15370" max="15591" width="8.88671875" style="3"/>
    <col min="15592" max="15592" width="10.109375" style="3" customWidth="1"/>
    <col min="15593" max="15593" width="9.6640625" style="3" customWidth="1"/>
    <col min="15594" max="15595" width="8.88671875" style="3"/>
    <col min="15596" max="15596" width="11.77734375" style="3" customWidth="1"/>
    <col min="15597" max="15597" width="19.77734375" style="3" customWidth="1"/>
    <col min="15598" max="15598" width="44.6640625" style="3" customWidth="1"/>
    <col min="15599" max="15599" width="10" style="3" bestFit="1" customWidth="1"/>
    <col min="15600" max="15600" width="8.88671875" style="3"/>
    <col min="15601" max="15601" width="51.77734375" style="3" customWidth="1"/>
    <col min="15602" max="15602" width="19.33203125" style="3" bestFit="1" customWidth="1"/>
    <col min="15603" max="15603" width="15.21875" style="3" bestFit="1" customWidth="1"/>
    <col min="15604" max="15604" width="10" style="3" bestFit="1" customWidth="1"/>
    <col min="15605" max="15606" width="12.109375" style="3" bestFit="1" customWidth="1"/>
    <col min="15607" max="15607" width="10" style="3" bestFit="1" customWidth="1"/>
    <col min="15608" max="15608" width="13.109375" style="3" bestFit="1" customWidth="1"/>
    <col min="15609" max="15609" width="28.88671875" style="3" bestFit="1" customWidth="1"/>
    <col min="15610" max="15610" width="23.6640625" style="3" bestFit="1" customWidth="1"/>
    <col min="15611" max="15612" width="10" style="3" bestFit="1" customWidth="1"/>
    <col min="15613" max="15613" width="6.21875" style="3" customWidth="1"/>
    <col min="15614" max="15614" width="6.21875" style="3" bestFit="1" customWidth="1"/>
    <col min="15615" max="15616" width="16.21875" style="3" bestFit="1" customWidth="1"/>
    <col min="15617" max="15617" width="8" style="3" bestFit="1" customWidth="1"/>
    <col min="15618" max="15620" width="16.109375" style="3" bestFit="1" customWidth="1"/>
    <col min="15621" max="15621" width="20.21875" style="3" bestFit="1" customWidth="1"/>
    <col min="15622" max="15622" width="21.77734375" style="3" bestFit="1" customWidth="1"/>
    <col min="15623" max="15623" width="23.77734375" style="3" bestFit="1" customWidth="1"/>
    <col min="15624" max="15624" width="5.88671875" style="3" bestFit="1" customWidth="1"/>
    <col min="15625" max="15625" width="6.21875" style="3" bestFit="1" customWidth="1"/>
    <col min="15626" max="15847" width="8.88671875" style="3"/>
    <col min="15848" max="15848" width="10.109375" style="3" customWidth="1"/>
    <col min="15849" max="15849" width="9.6640625" style="3" customWidth="1"/>
    <col min="15850" max="15851" width="8.88671875" style="3"/>
    <col min="15852" max="15852" width="11.77734375" style="3" customWidth="1"/>
    <col min="15853" max="15853" width="19.77734375" style="3" customWidth="1"/>
    <col min="15854" max="15854" width="44.6640625" style="3" customWidth="1"/>
    <col min="15855" max="15855" width="10" style="3" bestFit="1" customWidth="1"/>
    <col min="15856" max="15856" width="8.88671875" style="3"/>
    <col min="15857" max="15857" width="51.77734375" style="3" customWidth="1"/>
    <col min="15858" max="15858" width="19.33203125" style="3" bestFit="1" customWidth="1"/>
    <col min="15859" max="15859" width="15.21875" style="3" bestFit="1" customWidth="1"/>
    <col min="15860" max="15860" width="10" style="3" bestFit="1" customWidth="1"/>
    <col min="15861" max="15862" width="12.109375" style="3" bestFit="1" customWidth="1"/>
    <col min="15863" max="15863" width="10" style="3" bestFit="1" customWidth="1"/>
    <col min="15864" max="15864" width="13.109375" style="3" bestFit="1" customWidth="1"/>
    <col min="15865" max="15865" width="28.88671875" style="3" bestFit="1" customWidth="1"/>
    <col min="15866" max="15866" width="23.6640625" style="3" bestFit="1" customWidth="1"/>
    <col min="15867" max="15868" width="10" style="3" bestFit="1" customWidth="1"/>
    <col min="15869" max="15869" width="6.21875" style="3" customWidth="1"/>
    <col min="15870" max="15870" width="6.21875" style="3" bestFit="1" customWidth="1"/>
    <col min="15871" max="15872" width="16.21875" style="3" bestFit="1" customWidth="1"/>
    <col min="15873" max="15873" width="8" style="3" bestFit="1" customWidth="1"/>
    <col min="15874" max="15876" width="16.109375" style="3" bestFit="1" customWidth="1"/>
    <col min="15877" max="15877" width="20.21875" style="3" bestFit="1" customWidth="1"/>
    <col min="15878" max="15878" width="21.77734375" style="3" bestFit="1" customWidth="1"/>
    <col min="15879" max="15879" width="23.77734375" style="3" bestFit="1" customWidth="1"/>
    <col min="15880" max="15880" width="5.88671875" style="3" bestFit="1" customWidth="1"/>
    <col min="15881" max="15881" width="6.21875" style="3" bestFit="1" customWidth="1"/>
    <col min="15882" max="16103" width="8.88671875" style="3"/>
    <col min="16104" max="16104" width="10.109375" style="3" customWidth="1"/>
    <col min="16105" max="16105" width="9.6640625" style="3" customWidth="1"/>
    <col min="16106" max="16107" width="8.88671875" style="3"/>
    <col min="16108" max="16108" width="11.77734375" style="3" customWidth="1"/>
    <col min="16109" max="16109" width="19.77734375" style="3" customWidth="1"/>
    <col min="16110" max="16110" width="44.6640625" style="3" customWidth="1"/>
    <col min="16111" max="16111" width="10" style="3" bestFit="1" customWidth="1"/>
    <col min="16112" max="16112" width="8.88671875" style="3"/>
    <col min="16113" max="16113" width="51.77734375" style="3" customWidth="1"/>
    <col min="16114" max="16114" width="19.33203125" style="3" bestFit="1" customWidth="1"/>
    <col min="16115" max="16115" width="15.21875" style="3" bestFit="1" customWidth="1"/>
    <col min="16116" max="16116" width="10" style="3" bestFit="1" customWidth="1"/>
    <col min="16117" max="16118" width="12.109375" style="3" bestFit="1" customWidth="1"/>
    <col min="16119" max="16119" width="10" style="3" bestFit="1" customWidth="1"/>
    <col min="16120" max="16120" width="13.109375" style="3" bestFit="1" customWidth="1"/>
    <col min="16121" max="16121" width="28.88671875" style="3" bestFit="1" customWidth="1"/>
    <col min="16122" max="16122" width="23.6640625" style="3" bestFit="1" customWidth="1"/>
    <col min="16123" max="16124" width="10" style="3" bestFit="1" customWidth="1"/>
    <col min="16125" max="16125" width="6.21875" style="3" customWidth="1"/>
    <col min="16126" max="16126" width="6.21875" style="3" bestFit="1" customWidth="1"/>
    <col min="16127" max="16128" width="16.21875" style="3" bestFit="1" customWidth="1"/>
    <col min="16129" max="16129" width="8" style="3" bestFit="1" customWidth="1"/>
    <col min="16130" max="16132" width="16.109375" style="3" bestFit="1" customWidth="1"/>
    <col min="16133" max="16133" width="20.21875" style="3" bestFit="1" customWidth="1"/>
    <col min="16134" max="16134" width="21.77734375" style="3" bestFit="1" customWidth="1"/>
    <col min="16135" max="16135" width="23.77734375" style="3" bestFit="1" customWidth="1"/>
    <col min="16136" max="16136" width="5.88671875" style="3" bestFit="1" customWidth="1"/>
    <col min="16137" max="16137" width="6.21875" style="3" bestFit="1" customWidth="1"/>
    <col min="16138" max="16354" width="8.88671875" style="3"/>
    <col min="16355" max="16384" width="9" style="3" customWidth="1"/>
  </cols>
  <sheetData>
    <row r="1" spans="2:15" ht="61.2" customHeight="1" x14ac:dyDescent="0.2">
      <c r="B1" s="147" t="s">
        <v>2062</v>
      </c>
      <c r="C1" s="147"/>
      <c r="D1" s="147"/>
      <c r="E1" s="147"/>
      <c r="F1" s="147"/>
      <c r="G1" s="147"/>
      <c r="H1" s="147"/>
      <c r="I1" s="147"/>
      <c r="J1" s="147"/>
      <c r="K1" s="147"/>
      <c r="L1" s="147"/>
      <c r="M1" s="147"/>
      <c r="N1" s="147"/>
      <c r="O1" s="147"/>
    </row>
    <row r="2" spans="2:15" s="2" customFormat="1" ht="29.1" customHeight="1" thickBot="1" x14ac:dyDescent="0.25">
      <c r="B2" s="46" t="s">
        <v>18</v>
      </c>
      <c r="C2" s="46" t="s">
        <v>19</v>
      </c>
      <c r="D2" s="46" t="s">
        <v>20</v>
      </c>
      <c r="E2" s="46" t="s">
        <v>1025</v>
      </c>
      <c r="F2" s="47" t="s">
        <v>21</v>
      </c>
      <c r="G2" s="47" t="s">
        <v>22</v>
      </c>
      <c r="H2" s="46" t="s">
        <v>23</v>
      </c>
      <c r="I2" s="46" t="s">
        <v>24</v>
      </c>
      <c r="J2" s="46" t="s">
        <v>25</v>
      </c>
      <c r="K2" s="48" t="s">
        <v>26</v>
      </c>
      <c r="L2" s="46" t="s">
        <v>27</v>
      </c>
      <c r="M2" s="48" t="s">
        <v>28</v>
      </c>
      <c r="N2" s="46" t="s">
        <v>1026</v>
      </c>
      <c r="O2" s="49" t="s">
        <v>29</v>
      </c>
    </row>
    <row r="3" spans="2:15" s="29" customFormat="1" ht="88.2" customHeight="1" thickTop="1" x14ac:dyDescent="0.2">
      <c r="B3" s="43" t="s">
        <v>54</v>
      </c>
      <c r="C3" s="43" t="s">
        <v>498</v>
      </c>
      <c r="D3" s="7" t="s">
        <v>33</v>
      </c>
      <c r="E3" s="43" t="s">
        <v>499</v>
      </c>
      <c r="F3" s="21">
        <v>45381</v>
      </c>
      <c r="G3" s="21">
        <v>45558</v>
      </c>
      <c r="H3" s="14" t="s">
        <v>178</v>
      </c>
      <c r="I3" s="14" t="s">
        <v>177</v>
      </c>
      <c r="J3" s="14" t="s">
        <v>176</v>
      </c>
      <c r="K3" s="14" t="s">
        <v>36</v>
      </c>
      <c r="L3" s="43" t="s">
        <v>38</v>
      </c>
      <c r="M3" s="9" t="s">
        <v>39</v>
      </c>
      <c r="N3" s="43" t="s">
        <v>186</v>
      </c>
      <c r="O3" s="18"/>
    </row>
    <row r="4" spans="2:15" s="29" customFormat="1" ht="92.4" customHeight="1" x14ac:dyDescent="0.2">
      <c r="B4" s="43" t="s">
        <v>54</v>
      </c>
      <c r="C4" s="43" t="s">
        <v>492</v>
      </c>
      <c r="D4" s="7" t="s">
        <v>33</v>
      </c>
      <c r="E4" s="43" t="s">
        <v>493</v>
      </c>
      <c r="F4" s="21">
        <v>45505</v>
      </c>
      <c r="G4" s="21">
        <v>45585</v>
      </c>
      <c r="H4" s="43" t="s">
        <v>186</v>
      </c>
      <c r="I4" s="43" t="s">
        <v>169</v>
      </c>
      <c r="J4" s="43" t="s">
        <v>494</v>
      </c>
      <c r="K4" s="43" t="s">
        <v>36</v>
      </c>
      <c r="L4" s="43" t="s">
        <v>38</v>
      </c>
      <c r="M4" s="9" t="s">
        <v>39</v>
      </c>
      <c r="N4" s="43" t="s">
        <v>186</v>
      </c>
      <c r="O4" s="18"/>
    </row>
    <row r="5" spans="2:15" s="29" customFormat="1" ht="75" customHeight="1" x14ac:dyDescent="0.2">
      <c r="B5" s="43" t="s">
        <v>2</v>
      </c>
      <c r="C5" s="43" t="s">
        <v>574</v>
      </c>
      <c r="D5" s="7" t="s">
        <v>33</v>
      </c>
      <c r="E5" s="43" t="s">
        <v>509</v>
      </c>
      <c r="F5" s="21">
        <v>45557</v>
      </c>
      <c r="G5" s="21">
        <v>45557</v>
      </c>
      <c r="H5" s="43" t="s">
        <v>171</v>
      </c>
      <c r="I5" s="43" t="s">
        <v>169</v>
      </c>
      <c r="J5" s="43" t="s">
        <v>171</v>
      </c>
      <c r="K5" s="43" t="s">
        <v>175</v>
      </c>
      <c r="L5" s="43" t="s">
        <v>34</v>
      </c>
      <c r="M5" s="9" t="s">
        <v>30</v>
      </c>
      <c r="N5" s="43" t="s">
        <v>171</v>
      </c>
      <c r="O5" s="18" t="s">
        <v>510</v>
      </c>
    </row>
    <row r="6" spans="2:15" s="29" customFormat="1" ht="75" customHeight="1" x14ac:dyDescent="0.2">
      <c r="B6" s="43" t="s">
        <v>2</v>
      </c>
      <c r="C6" s="43" t="s">
        <v>511</v>
      </c>
      <c r="D6" s="7" t="s">
        <v>48</v>
      </c>
      <c r="E6" s="43" t="s">
        <v>512</v>
      </c>
      <c r="F6" s="21">
        <v>45558</v>
      </c>
      <c r="G6" s="21">
        <v>45558</v>
      </c>
      <c r="H6" s="43" t="s">
        <v>171</v>
      </c>
      <c r="I6" s="43" t="s">
        <v>169</v>
      </c>
      <c r="J6" s="43" t="s">
        <v>171</v>
      </c>
      <c r="K6" s="43" t="s">
        <v>32</v>
      </c>
      <c r="L6" s="43" t="s">
        <v>34</v>
      </c>
      <c r="M6" s="9" t="s">
        <v>30</v>
      </c>
      <c r="N6" s="43" t="s">
        <v>171</v>
      </c>
      <c r="O6" s="18" t="s">
        <v>510</v>
      </c>
    </row>
    <row r="7" spans="2:15" s="29" customFormat="1" ht="116.4" customHeight="1" x14ac:dyDescent="0.2">
      <c r="B7" s="43" t="s">
        <v>2</v>
      </c>
      <c r="C7" s="43" t="s">
        <v>519</v>
      </c>
      <c r="D7" s="7" t="s">
        <v>35</v>
      </c>
      <c r="E7" s="43" t="s">
        <v>520</v>
      </c>
      <c r="F7" s="21">
        <v>45560</v>
      </c>
      <c r="G7" s="21">
        <v>45571</v>
      </c>
      <c r="H7" s="43" t="s">
        <v>521</v>
      </c>
      <c r="I7" s="43" t="s">
        <v>522</v>
      </c>
      <c r="J7" s="43" t="s">
        <v>521</v>
      </c>
      <c r="K7" s="43" t="s">
        <v>32</v>
      </c>
      <c r="L7" s="43" t="s">
        <v>34</v>
      </c>
      <c r="M7" s="9" t="s">
        <v>39</v>
      </c>
      <c r="N7" s="43" t="s">
        <v>170</v>
      </c>
      <c r="O7" s="18" t="s">
        <v>523</v>
      </c>
    </row>
    <row r="8" spans="2:15" s="29" customFormat="1" ht="122.4" customHeight="1" x14ac:dyDescent="0.2">
      <c r="B8" s="43" t="s">
        <v>2</v>
      </c>
      <c r="C8" s="43" t="s">
        <v>524</v>
      </c>
      <c r="D8" s="7" t="s">
        <v>33</v>
      </c>
      <c r="E8" s="43" t="s">
        <v>1023</v>
      </c>
      <c r="F8" s="21">
        <v>45563</v>
      </c>
      <c r="G8" s="21">
        <v>45564</v>
      </c>
      <c r="H8" s="43" t="s">
        <v>525</v>
      </c>
      <c r="I8" s="43" t="s">
        <v>526</v>
      </c>
      <c r="J8" s="43" t="s">
        <v>527</v>
      </c>
      <c r="K8" s="43" t="s">
        <v>528</v>
      </c>
      <c r="L8" s="43" t="s">
        <v>31</v>
      </c>
      <c r="M8" s="9" t="s">
        <v>30</v>
      </c>
      <c r="N8" s="43" t="s">
        <v>529</v>
      </c>
      <c r="O8" s="18" t="s">
        <v>530</v>
      </c>
    </row>
    <row r="9" spans="2:15" s="29" customFormat="1" ht="102.6" customHeight="1" x14ac:dyDescent="0.2">
      <c r="B9" s="43" t="s">
        <v>2</v>
      </c>
      <c r="C9" s="43" t="s">
        <v>1158</v>
      </c>
      <c r="D9" s="7" t="s">
        <v>33</v>
      </c>
      <c r="E9" s="43" t="s">
        <v>1159</v>
      </c>
      <c r="F9" s="21">
        <v>45564</v>
      </c>
      <c r="G9" s="21">
        <v>45620</v>
      </c>
      <c r="H9" s="43" t="s">
        <v>1160</v>
      </c>
      <c r="I9" s="43" t="s">
        <v>1161</v>
      </c>
      <c r="J9" s="43" t="s">
        <v>1160</v>
      </c>
      <c r="K9" s="43" t="s">
        <v>1162</v>
      </c>
      <c r="L9" s="43" t="s">
        <v>31</v>
      </c>
      <c r="M9" s="9" t="s">
        <v>30</v>
      </c>
      <c r="N9" s="43" t="s">
        <v>1163</v>
      </c>
      <c r="O9" s="18" t="s">
        <v>1164</v>
      </c>
    </row>
    <row r="10" spans="2:15" s="29" customFormat="1" ht="96" customHeight="1" x14ac:dyDescent="0.2">
      <c r="B10" s="43" t="s">
        <v>2</v>
      </c>
      <c r="C10" s="43" t="s">
        <v>1011</v>
      </c>
      <c r="D10" s="7" t="s">
        <v>33</v>
      </c>
      <c r="E10" s="43" t="s">
        <v>1012</v>
      </c>
      <c r="F10" s="21">
        <v>45568</v>
      </c>
      <c r="G10" s="21">
        <v>45568</v>
      </c>
      <c r="H10" s="43" t="s">
        <v>1013</v>
      </c>
      <c r="I10" s="43" t="s">
        <v>169</v>
      </c>
      <c r="J10" s="43" t="s">
        <v>1014</v>
      </c>
      <c r="K10" s="43" t="s">
        <v>1015</v>
      </c>
      <c r="L10" s="43" t="s">
        <v>34</v>
      </c>
      <c r="M10" s="9" t="s">
        <v>30</v>
      </c>
      <c r="N10" s="43" t="s">
        <v>1016</v>
      </c>
      <c r="O10" s="18"/>
    </row>
    <row r="11" spans="2:15" s="29" customFormat="1" ht="94.8" customHeight="1" x14ac:dyDescent="0.2">
      <c r="B11" s="43" t="s">
        <v>2</v>
      </c>
      <c r="C11" s="43" t="s">
        <v>1165</v>
      </c>
      <c r="D11" s="7" t="s">
        <v>33</v>
      </c>
      <c r="E11" s="43" t="s">
        <v>1166</v>
      </c>
      <c r="F11" s="21">
        <v>45571</v>
      </c>
      <c r="G11" s="21">
        <v>45571</v>
      </c>
      <c r="H11" s="43" t="s">
        <v>1167</v>
      </c>
      <c r="I11" s="43" t="s">
        <v>1168</v>
      </c>
      <c r="J11" s="43" t="s">
        <v>1160</v>
      </c>
      <c r="K11" s="43" t="s">
        <v>1169</v>
      </c>
      <c r="L11" s="43" t="s">
        <v>31</v>
      </c>
      <c r="M11" s="9" t="s">
        <v>30</v>
      </c>
      <c r="N11" s="43" t="s">
        <v>1163</v>
      </c>
      <c r="O11" s="18" t="s">
        <v>1164</v>
      </c>
    </row>
    <row r="12" spans="2:15" s="29" customFormat="1" ht="111.6" customHeight="1" x14ac:dyDescent="0.2">
      <c r="B12" s="43" t="s">
        <v>2</v>
      </c>
      <c r="C12" s="43" t="s">
        <v>1170</v>
      </c>
      <c r="D12" s="7" t="s">
        <v>33</v>
      </c>
      <c r="E12" s="43" t="s">
        <v>1171</v>
      </c>
      <c r="F12" s="21">
        <v>45571</v>
      </c>
      <c r="G12" s="21">
        <v>45571</v>
      </c>
      <c r="H12" s="43" t="s">
        <v>1172</v>
      </c>
      <c r="I12" s="43" t="s">
        <v>1161</v>
      </c>
      <c r="J12" s="43" t="s">
        <v>1160</v>
      </c>
      <c r="K12" s="43" t="s">
        <v>1173</v>
      </c>
      <c r="L12" s="43" t="s">
        <v>31</v>
      </c>
      <c r="M12" s="9" t="s">
        <v>30</v>
      </c>
      <c r="N12" s="43" t="s">
        <v>1163</v>
      </c>
      <c r="O12" s="18" t="s">
        <v>1164</v>
      </c>
    </row>
    <row r="13" spans="2:15" s="29" customFormat="1" ht="127.8" customHeight="1" x14ac:dyDescent="0.2">
      <c r="B13" s="43" t="s">
        <v>2</v>
      </c>
      <c r="C13" s="43" t="s">
        <v>1174</v>
      </c>
      <c r="D13" s="7" t="s">
        <v>33</v>
      </c>
      <c r="E13" s="43" t="s">
        <v>1175</v>
      </c>
      <c r="F13" s="21">
        <v>45577</v>
      </c>
      <c r="G13" s="21">
        <v>45585</v>
      </c>
      <c r="H13" s="43" t="s">
        <v>1176</v>
      </c>
      <c r="I13" s="43" t="s">
        <v>1177</v>
      </c>
      <c r="J13" s="43" t="s">
        <v>1160</v>
      </c>
      <c r="K13" s="43" t="s">
        <v>1178</v>
      </c>
      <c r="L13" s="43" t="s">
        <v>31</v>
      </c>
      <c r="M13" s="9" t="s">
        <v>30</v>
      </c>
      <c r="N13" s="43" t="s">
        <v>1163</v>
      </c>
      <c r="O13" s="18" t="s">
        <v>1164</v>
      </c>
    </row>
    <row r="14" spans="2:15" s="29" customFormat="1" ht="105.6" customHeight="1" x14ac:dyDescent="0.2">
      <c r="B14" s="43" t="s">
        <v>2</v>
      </c>
      <c r="C14" s="43" t="s">
        <v>1019</v>
      </c>
      <c r="D14" s="7" t="s">
        <v>33</v>
      </c>
      <c r="E14" s="43" t="s">
        <v>513</v>
      </c>
      <c r="F14" s="21">
        <v>45578</v>
      </c>
      <c r="G14" s="21">
        <v>45578</v>
      </c>
      <c r="H14" s="43" t="s">
        <v>171</v>
      </c>
      <c r="I14" s="43" t="s">
        <v>169</v>
      </c>
      <c r="J14" s="43" t="s">
        <v>171</v>
      </c>
      <c r="K14" s="43" t="s">
        <v>514</v>
      </c>
      <c r="L14" s="43" t="s">
        <v>34</v>
      </c>
      <c r="M14" s="9" t="s">
        <v>30</v>
      </c>
      <c r="N14" s="43" t="s">
        <v>171</v>
      </c>
      <c r="O14" s="18" t="s">
        <v>510</v>
      </c>
    </row>
    <row r="15" spans="2:15" s="29" customFormat="1" ht="109.8" customHeight="1" x14ac:dyDescent="0.2">
      <c r="B15" s="43" t="s">
        <v>2</v>
      </c>
      <c r="C15" s="43" t="s">
        <v>1179</v>
      </c>
      <c r="D15" s="7" t="s">
        <v>33</v>
      </c>
      <c r="E15" s="43" t="s">
        <v>1180</v>
      </c>
      <c r="F15" s="21">
        <v>45578</v>
      </c>
      <c r="G15" s="21">
        <v>45578</v>
      </c>
      <c r="H15" s="43" t="s">
        <v>1160</v>
      </c>
      <c r="I15" s="43" t="s">
        <v>1161</v>
      </c>
      <c r="J15" s="43" t="s">
        <v>1160</v>
      </c>
      <c r="K15" s="43" t="s">
        <v>1181</v>
      </c>
      <c r="L15" s="43" t="s">
        <v>34</v>
      </c>
      <c r="M15" s="9" t="s">
        <v>30</v>
      </c>
      <c r="N15" s="43" t="s">
        <v>1163</v>
      </c>
      <c r="O15" s="18" t="s">
        <v>1182</v>
      </c>
    </row>
    <row r="16" spans="2:15" s="29" customFormat="1" ht="147.6" customHeight="1" x14ac:dyDescent="0.2">
      <c r="B16" s="43" t="s">
        <v>54</v>
      </c>
      <c r="C16" s="43" t="s">
        <v>500</v>
      </c>
      <c r="D16" s="7" t="s">
        <v>33</v>
      </c>
      <c r="E16" s="43" t="s">
        <v>501</v>
      </c>
      <c r="F16" s="21">
        <v>45584</v>
      </c>
      <c r="G16" s="21">
        <v>45646</v>
      </c>
      <c r="H16" s="14" t="s">
        <v>178</v>
      </c>
      <c r="I16" s="14" t="s">
        <v>177</v>
      </c>
      <c r="J16" s="14" t="s">
        <v>176</v>
      </c>
      <c r="K16" s="14" t="s">
        <v>36</v>
      </c>
      <c r="L16" s="43" t="s">
        <v>38</v>
      </c>
      <c r="M16" s="9" t="s">
        <v>39</v>
      </c>
      <c r="N16" s="43" t="s">
        <v>186</v>
      </c>
      <c r="O16" s="18"/>
    </row>
    <row r="17" spans="2:15" s="29" customFormat="1" ht="118.8" customHeight="1" x14ac:dyDescent="0.2">
      <c r="B17" s="43" t="s">
        <v>1058</v>
      </c>
      <c r="C17" s="43" t="s">
        <v>2022</v>
      </c>
      <c r="D17" s="7" t="s">
        <v>40</v>
      </c>
      <c r="E17" s="43" t="s">
        <v>2023</v>
      </c>
      <c r="F17" s="21">
        <v>45584</v>
      </c>
      <c r="G17" s="21">
        <v>45584</v>
      </c>
      <c r="H17" s="43" t="s">
        <v>2024</v>
      </c>
      <c r="I17" s="43" t="s">
        <v>2025</v>
      </c>
      <c r="J17" s="43" t="s">
        <v>2024</v>
      </c>
      <c r="K17" s="43" t="s">
        <v>2026</v>
      </c>
      <c r="L17" s="43" t="s">
        <v>41</v>
      </c>
      <c r="M17" s="9" t="s">
        <v>39</v>
      </c>
      <c r="N17" s="43" t="s">
        <v>2027</v>
      </c>
      <c r="O17" s="43" t="s">
        <v>2028</v>
      </c>
    </row>
    <row r="18" spans="2:15" s="29" customFormat="1" ht="87" customHeight="1" x14ac:dyDescent="0.2">
      <c r="B18" s="43" t="s">
        <v>2</v>
      </c>
      <c r="C18" s="43" t="s">
        <v>1183</v>
      </c>
      <c r="D18" s="7" t="s">
        <v>33</v>
      </c>
      <c r="E18" s="43" t="s">
        <v>1184</v>
      </c>
      <c r="F18" s="21">
        <v>45584</v>
      </c>
      <c r="G18" s="21">
        <v>45584</v>
      </c>
      <c r="H18" s="43" t="s">
        <v>1185</v>
      </c>
      <c r="I18" s="43" t="s">
        <v>1168</v>
      </c>
      <c r="J18" s="43" t="s">
        <v>1160</v>
      </c>
      <c r="K18" s="43" t="s">
        <v>1169</v>
      </c>
      <c r="L18" s="43" t="s">
        <v>31</v>
      </c>
      <c r="M18" s="9" t="s">
        <v>30</v>
      </c>
      <c r="N18" s="43" t="s">
        <v>1163</v>
      </c>
      <c r="O18" s="18" t="s">
        <v>1164</v>
      </c>
    </row>
    <row r="19" spans="2:15" s="29" customFormat="1" ht="96" customHeight="1" x14ac:dyDescent="0.2">
      <c r="B19" s="43" t="s">
        <v>2</v>
      </c>
      <c r="C19" s="43" t="s">
        <v>1186</v>
      </c>
      <c r="D19" s="7" t="s">
        <v>33</v>
      </c>
      <c r="E19" s="43" t="s">
        <v>1187</v>
      </c>
      <c r="F19" s="21">
        <v>45584</v>
      </c>
      <c r="G19" s="21">
        <v>45584</v>
      </c>
      <c r="H19" s="43" t="s">
        <v>1188</v>
      </c>
      <c r="I19" s="43" t="s">
        <v>1161</v>
      </c>
      <c r="J19" s="43" t="s">
        <v>1160</v>
      </c>
      <c r="K19" s="43" t="s">
        <v>1189</v>
      </c>
      <c r="L19" s="43" t="s">
        <v>31</v>
      </c>
      <c r="M19" s="9" t="s">
        <v>30</v>
      </c>
      <c r="N19" s="43" t="s">
        <v>1163</v>
      </c>
      <c r="O19" s="18" t="s">
        <v>1164</v>
      </c>
    </row>
    <row r="20" spans="2:15" s="29" customFormat="1" ht="109.8" customHeight="1" x14ac:dyDescent="0.2">
      <c r="B20" s="4" t="s">
        <v>2</v>
      </c>
      <c r="C20" s="4" t="s">
        <v>1504</v>
      </c>
      <c r="D20" s="5" t="s">
        <v>47</v>
      </c>
      <c r="E20" s="4" t="s">
        <v>1505</v>
      </c>
      <c r="F20" s="22" t="s">
        <v>1235</v>
      </c>
      <c r="G20" s="22" t="s">
        <v>1235</v>
      </c>
      <c r="H20" s="4" t="s">
        <v>1535</v>
      </c>
      <c r="I20" s="4" t="s">
        <v>522</v>
      </c>
      <c r="J20" s="4" t="s">
        <v>1238</v>
      </c>
      <c r="K20" s="4" t="s">
        <v>1508</v>
      </c>
      <c r="L20" s="4" t="s">
        <v>34</v>
      </c>
      <c r="M20" s="6" t="s">
        <v>30</v>
      </c>
      <c r="N20" s="4" t="s">
        <v>1509</v>
      </c>
      <c r="O20" s="115" t="s">
        <v>1536</v>
      </c>
    </row>
    <row r="21" spans="2:15" ht="95.4" customHeight="1" x14ac:dyDescent="0.2">
      <c r="B21" s="43" t="s">
        <v>2</v>
      </c>
      <c r="C21" s="43" t="s">
        <v>1537</v>
      </c>
      <c r="D21" s="7" t="s">
        <v>47</v>
      </c>
      <c r="E21" s="43" t="s">
        <v>1538</v>
      </c>
      <c r="F21" s="21">
        <v>45585</v>
      </c>
      <c r="G21" s="21">
        <v>45585</v>
      </c>
      <c r="H21" s="43" t="s">
        <v>1535</v>
      </c>
      <c r="I21" s="43" t="s">
        <v>1539</v>
      </c>
      <c r="J21" s="43" t="s">
        <v>1513</v>
      </c>
      <c r="K21" s="43" t="s">
        <v>32</v>
      </c>
      <c r="L21" s="43" t="s">
        <v>34</v>
      </c>
      <c r="M21" s="9" t="s">
        <v>30</v>
      </c>
      <c r="N21" s="43" t="s">
        <v>1515</v>
      </c>
      <c r="O21" s="18" t="s">
        <v>1516</v>
      </c>
    </row>
    <row r="22" spans="2:15" ht="95.4" customHeight="1" x14ac:dyDescent="0.2">
      <c r="B22" s="14" t="s">
        <v>2</v>
      </c>
      <c r="C22" s="15" t="s">
        <v>1027</v>
      </c>
      <c r="D22" s="30" t="s">
        <v>35</v>
      </c>
      <c r="E22" s="14" t="s">
        <v>507</v>
      </c>
      <c r="F22" s="20">
        <v>45585</v>
      </c>
      <c r="G22" s="20">
        <v>45585</v>
      </c>
      <c r="H22" s="14" t="s">
        <v>188</v>
      </c>
      <c r="I22" s="14" t="s">
        <v>508</v>
      </c>
      <c r="J22" s="14" t="s">
        <v>1028</v>
      </c>
      <c r="K22" s="14" t="s">
        <v>36</v>
      </c>
      <c r="L22" s="14" t="s">
        <v>34</v>
      </c>
      <c r="M22" s="31" t="s">
        <v>39</v>
      </c>
      <c r="N22" s="14" t="s">
        <v>187</v>
      </c>
      <c r="O22" s="18"/>
    </row>
    <row r="23" spans="2:15" ht="102.6" customHeight="1" x14ac:dyDescent="0.2">
      <c r="B23" s="43" t="s">
        <v>54</v>
      </c>
      <c r="C23" s="4" t="s">
        <v>1068</v>
      </c>
      <c r="D23" s="7" t="s">
        <v>35</v>
      </c>
      <c r="E23" s="4" t="s">
        <v>1069</v>
      </c>
      <c r="F23" s="21">
        <v>45589</v>
      </c>
      <c r="G23" s="21">
        <v>45648</v>
      </c>
      <c r="H23" s="43" t="s">
        <v>516</v>
      </c>
      <c r="I23" s="43" t="s">
        <v>517</v>
      </c>
      <c r="J23" s="43" t="s">
        <v>170</v>
      </c>
      <c r="K23" s="43" t="s">
        <v>32</v>
      </c>
      <c r="L23" s="43" t="s">
        <v>31</v>
      </c>
      <c r="M23" s="9" t="s">
        <v>39</v>
      </c>
      <c r="N23" s="43" t="s">
        <v>170</v>
      </c>
      <c r="O23" s="18" t="s">
        <v>518</v>
      </c>
    </row>
    <row r="24" spans="2:15" ht="126" customHeight="1" x14ac:dyDescent="0.2">
      <c r="B24" s="43" t="s">
        <v>2</v>
      </c>
      <c r="C24" s="11" t="s">
        <v>1540</v>
      </c>
      <c r="D24" s="7" t="s">
        <v>33</v>
      </c>
      <c r="E24" s="11" t="s">
        <v>1541</v>
      </c>
      <c r="F24" s="21">
        <v>45591</v>
      </c>
      <c r="G24" s="21">
        <v>45591</v>
      </c>
      <c r="H24" s="43" t="s">
        <v>1542</v>
      </c>
      <c r="I24" s="43" t="s">
        <v>1543</v>
      </c>
      <c r="J24" s="43" t="s">
        <v>1544</v>
      </c>
      <c r="K24" s="11" t="s">
        <v>32</v>
      </c>
      <c r="L24" s="43" t="s">
        <v>34</v>
      </c>
      <c r="M24" s="9" t="s">
        <v>39</v>
      </c>
      <c r="N24" s="11" t="s">
        <v>1545</v>
      </c>
      <c r="O24" s="18" t="s">
        <v>1546</v>
      </c>
    </row>
    <row r="25" spans="2:15" ht="126" customHeight="1" x14ac:dyDescent="0.2">
      <c r="B25" s="43" t="s">
        <v>2</v>
      </c>
      <c r="C25" s="43" t="s">
        <v>1190</v>
      </c>
      <c r="D25" s="7" t="s">
        <v>33</v>
      </c>
      <c r="E25" s="43" t="s">
        <v>1191</v>
      </c>
      <c r="F25" s="21">
        <v>45591</v>
      </c>
      <c r="G25" s="21">
        <v>45591</v>
      </c>
      <c r="H25" s="43" t="s">
        <v>1160</v>
      </c>
      <c r="I25" s="43" t="s">
        <v>1161</v>
      </c>
      <c r="J25" s="43" t="s">
        <v>1160</v>
      </c>
      <c r="K25" s="43" t="s">
        <v>1192</v>
      </c>
      <c r="L25" s="43" t="s">
        <v>34</v>
      </c>
      <c r="M25" s="9" t="s">
        <v>30</v>
      </c>
      <c r="N25" s="43" t="s">
        <v>1163</v>
      </c>
      <c r="O25" s="18" t="s">
        <v>1182</v>
      </c>
    </row>
    <row r="26" spans="2:15" ht="168" customHeight="1" x14ac:dyDescent="0.2">
      <c r="B26" s="4" t="s">
        <v>2</v>
      </c>
      <c r="C26" s="4" t="s">
        <v>1547</v>
      </c>
      <c r="D26" s="5" t="s">
        <v>47</v>
      </c>
      <c r="E26" s="4" t="s">
        <v>1548</v>
      </c>
      <c r="F26" s="22">
        <v>45597</v>
      </c>
      <c r="G26" s="22">
        <v>45597</v>
      </c>
      <c r="H26" s="4" t="s">
        <v>1549</v>
      </c>
      <c r="I26" s="4" t="s">
        <v>1550</v>
      </c>
      <c r="J26" s="4" t="s">
        <v>1551</v>
      </c>
      <c r="K26" s="4" t="s">
        <v>1552</v>
      </c>
      <c r="L26" s="4" t="s">
        <v>34</v>
      </c>
      <c r="M26" s="6" t="s">
        <v>30</v>
      </c>
      <c r="N26" s="4" t="s">
        <v>1240</v>
      </c>
      <c r="O26" s="18" t="s">
        <v>1553</v>
      </c>
    </row>
    <row r="27" spans="2:15" ht="63.6" customHeight="1" x14ac:dyDescent="0.2">
      <c r="B27" s="43" t="s">
        <v>2</v>
      </c>
      <c r="C27" s="43" t="s">
        <v>1554</v>
      </c>
      <c r="D27" s="7" t="s">
        <v>47</v>
      </c>
      <c r="E27" s="72" t="s">
        <v>1555</v>
      </c>
      <c r="F27" s="23" t="s">
        <v>409</v>
      </c>
      <c r="G27" s="73">
        <v>45599</v>
      </c>
      <c r="H27" s="74" t="s">
        <v>1556</v>
      </c>
      <c r="I27" s="43" t="s">
        <v>1557</v>
      </c>
      <c r="J27" s="43" t="s">
        <v>1558</v>
      </c>
      <c r="K27" s="75" t="s">
        <v>49</v>
      </c>
      <c r="L27" s="43" t="s">
        <v>34</v>
      </c>
      <c r="M27" s="28" t="s">
        <v>39</v>
      </c>
      <c r="N27" s="146" t="s">
        <v>1558</v>
      </c>
      <c r="O27" s="18" t="s">
        <v>1559</v>
      </c>
    </row>
    <row r="28" spans="2:15" ht="54" customHeight="1" x14ac:dyDescent="0.2">
      <c r="B28" s="14" t="s">
        <v>173</v>
      </c>
      <c r="C28" s="14" t="s">
        <v>185</v>
      </c>
      <c r="D28" s="30" t="s">
        <v>35</v>
      </c>
      <c r="E28" s="14" t="s">
        <v>1017</v>
      </c>
      <c r="F28" s="36" t="s">
        <v>409</v>
      </c>
      <c r="G28" s="36" t="s">
        <v>409</v>
      </c>
      <c r="H28" s="14" t="s">
        <v>178</v>
      </c>
      <c r="I28" s="14" t="s">
        <v>177</v>
      </c>
      <c r="J28" s="14" t="s">
        <v>176</v>
      </c>
      <c r="K28" s="14" t="s">
        <v>36</v>
      </c>
      <c r="L28" s="14" t="s">
        <v>31</v>
      </c>
      <c r="M28" s="31" t="s">
        <v>39</v>
      </c>
      <c r="N28" s="43" t="s">
        <v>186</v>
      </c>
      <c r="O28" s="18"/>
    </row>
    <row r="29" spans="2:15" ht="54" customHeight="1" x14ac:dyDescent="0.2">
      <c r="B29" s="14" t="s">
        <v>173</v>
      </c>
      <c r="C29" s="14" t="s">
        <v>184</v>
      </c>
      <c r="D29" s="30" t="s">
        <v>35</v>
      </c>
      <c r="E29" s="14" t="s">
        <v>183</v>
      </c>
      <c r="F29" s="36" t="s">
        <v>409</v>
      </c>
      <c r="G29" s="36" t="s">
        <v>409</v>
      </c>
      <c r="H29" s="14" t="s">
        <v>182</v>
      </c>
      <c r="I29" s="14" t="s">
        <v>177</v>
      </c>
      <c r="J29" s="14" t="s">
        <v>181</v>
      </c>
      <c r="K29" s="14" t="s">
        <v>36</v>
      </c>
      <c r="L29" s="14" t="s">
        <v>41</v>
      </c>
      <c r="M29" s="31" t="s">
        <v>39</v>
      </c>
      <c r="N29" s="43" t="s">
        <v>186</v>
      </c>
      <c r="O29" s="18"/>
    </row>
    <row r="30" spans="2:15" ht="123" customHeight="1" x14ac:dyDescent="0.2">
      <c r="B30" s="43" t="s">
        <v>2</v>
      </c>
      <c r="C30" s="43" t="s">
        <v>531</v>
      </c>
      <c r="D30" s="7" t="s">
        <v>33</v>
      </c>
      <c r="E30" s="43" t="s">
        <v>532</v>
      </c>
      <c r="F30" s="21">
        <v>45605</v>
      </c>
      <c r="G30" s="21">
        <v>45605</v>
      </c>
      <c r="H30" s="43" t="s">
        <v>533</v>
      </c>
      <c r="I30" s="43" t="s">
        <v>169</v>
      </c>
      <c r="J30" s="43" t="s">
        <v>534</v>
      </c>
      <c r="K30" s="43" t="s">
        <v>535</v>
      </c>
      <c r="L30" s="43" t="s">
        <v>31</v>
      </c>
      <c r="M30" s="9" t="s">
        <v>30</v>
      </c>
      <c r="N30" s="43" t="s">
        <v>529</v>
      </c>
      <c r="O30" s="18" t="s">
        <v>530</v>
      </c>
    </row>
    <row r="31" spans="2:15" ht="92.4" customHeight="1" x14ac:dyDescent="0.2">
      <c r="B31" s="43" t="s">
        <v>2</v>
      </c>
      <c r="C31" s="43" t="s">
        <v>1193</v>
      </c>
      <c r="D31" s="7" t="s">
        <v>33</v>
      </c>
      <c r="E31" s="43" t="s">
        <v>1194</v>
      </c>
      <c r="F31" s="21">
        <v>45606</v>
      </c>
      <c r="G31" s="21">
        <v>45606</v>
      </c>
      <c r="H31" s="43" t="s">
        <v>1160</v>
      </c>
      <c r="I31" s="43" t="s">
        <v>1161</v>
      </c>
      <c r="J31" s="43" t="s">
        <v>1160</v>
      </c>
      <c r="K31" s="43" t="s">
        <v>1195</v>
      </c>
      <c r="L31" s="43" t="s">
        <v>31</v>
      </c>
      <c r="M31" s="9" t="s">
        <v>30</v>
      </c>
      <c r="N31" s="43" t="s">
        <v>1163</v>
      </c>
      <c r="O31" s="18" t="s">
        <v>1164</v>
      </c>
    </row>
    <row r="32" spans="2:15" ht="92.4" customHeight="1" x14ac:dyDescent="0.2">
      <c r="B32" s="43" t="s">
        <v>2</v>
      </c>
      <c r="C32" s="43" t="s">
        <v>1196</v>
      </c>
      <c r="D32" s="7" t="s">
        <v>33</v>
      </c>
      <c r="E32" s="43" t="s">
        <v>1197</v>
      </c>
      <c r="F32" s="21">
        <v>45606</v>
      </c>
      <c r="G32" s="21">
        <v>45606</v>
      </c>
      <c r="H32" s="43" t="s">
        <v>54</v>
      </c>
      <c r="I32" s="43" t="s">
        <v>1168</v>
      </c>
      <c r="J32" s="43" t="s">
        <v>1160</v>
      </c>
      <c r="K32" s="43" t="s">
        <v>1198</v>
      </c>
      <c r="L32" s="43" t="s">
        <v>31</v>
      </c>
      <c r="M32" s="9" t="s">
        <v>30</v>
      </c>
      <c r="N32" s="43" t="s">
        <v>1163</v>
      </c>
      <c r="O32" s="18" t="s">
        <v>1182</v>
      </c>
    </row>
    <row r="33" spans="2:15" ht="73.8" customHeight="1" x14ac:dyDescent="0.2">
      <c r="B33" s="43" t="s">
        <v>2</v>
      </c>
      <c r="C33" s="43" t="s">
        <v>1070</v>
      </c>
      <c r="D33" s="7" t="s">
        <v>33</v>
      </c>
      <c r="E33" s="43" t="s">
        <v>515</v>
      </c>
      <c r="F33" s="21">
        <v>45612</v>
      </c>
      <c r="G33" s="21">
        <v>45612</v>
      </c>
      <c r="H33" s="43" t="s">
        <v>171</v>
      </c>
      <c r="I33" s="43" t="s">
        <v>169</v>
      </c>
      <c r="J33" s="43" t="s">
        <v>171</v>
      </c>
      <c r="K33" s="43" t="s">
        <v>32</v>
      </c>
      <c r="L33" s="43" t="s">
        <v>34</v>
      </c>
      <c r="M33" s="9" t="s">
        <v>30</v>
      </c>
      <c r="N33" s="43" t="s">
        <v>171</v>
      </c>
      <c r="O33" s="18" t="s">
        <v>1029</v>
      </c>
    </row>
    <row r="34" spans="2:15" ht="93.6" customHeight="1" x14ac:dyDescent="0.2">
      <c r="B34" s="43" t="s">
        <v>2</v>
      </c>
      <c r="C34" s="43" t="s">
        <v>1199</v>
      </c>
      <c r="D34" s="7" t="s">
        <v>33</v>
      </c>
      <c r="E34" s="43" t="s">
        <v>1197</v>
      </c>
      <c r="F34" s="21">
        <v>45613</v>
      </c>
      <c r="G34" s="21">
        <v>45613</v>
      </c>
      <c r="H34" s="43" t="s">
        <v>1056</v>
      </c>
      <c r="I34" s="43" t="s">
        <v>1168</v>
      </c>
      <c r="J34" s="43" t="s">
        <v>1160</v>
      </c>
      <c r="K34" s="43" t="s">
        <v>1198</v>
      </c>
      <c r="L34" s="43" t="s">
        <v>31</v>
      </c>
      <c r="M34" s="9" t="s">
        <v>30</v>
      </c>
      <c r="N34" s="43" t="s">
        <v>1163</v>
      </c>
      <c r="O34" s="18" t="s">
        <v>1164</v>
      </c>
    </row>
    <row r="35" spans="2:15" ht="157.19999999999999" customHeight="1" x14ac:dyDescent="0.2">
      <c r="B35" s="43" t="s">
        <v>2</v>
      </c>
      <c r="C35" s="43" t="s">
        <v>2029</v>
      </c>
      <c r="D35" s="7" t="s">
        <v>33</v>
      </c>
      <c r="E35" s="43" t="s">
        <v>2030</v>
      </c>
      <c r="F35" s="21">
        <v>45613</v>
      </c>
      <c r="G35" s="21">
        <v>45613</v>
      </c>
      <c r="H35" s="43" t="s">
        <v>2031</v>
      </c>
      <c r="I35" s="43" t="s">
        <v>169</v>
      </c>
      <c r="J35" s="43" t="s">
        <v>2032</v>
      </c>
      <c r="K35" s="43" t="s">
        <v>2033</v>
      </c>
      <c r="L35" s="43" t="s">
        <v>34</v>
      </c>
      <c r="M35" s="9" t="s">
        <v>56</v>
      </c>
      <c r="N35" s="43" t="s">
        <v>2034</v>
      </c>
      <c r="O35" s="18" t="str">
        <f>HYPERLINK("#", "https://odawara.iuhw.ac.jp/")</f>
        <v>https://odawara.iuhw.ac.jp/</v>
      </c>
    </row>
    <row r="36" spans="2:15" ht="57" customHeight="1" x14ac:dyDescent="0.2">
      <c r="B36" s="14" t="s">
        <v>173</v>
      </c>
      <c r="C36" s="14" t="s">
        <v>180</v>
      </c>
      <c r="D36" s="30" t="s">
        <v>35</v>
      </c>
      <c r="E36" s="14" t="s">
        <v>179</v>
      </c>
      <c r="F36" s="36" t="s">
        <v>502</v>
      </c>
      <c r="G36" s="36" t="s">
        <v>502</v>
      </c>
      <c r="H36" s="14" t="s">
        <v>503</v>
      </c>
      <c r="I36" s="14" t="s">
        <v>177</v>
      </c>
      <c r="J36" s="14" t="s">
        <v>176</v>
      </c>
      <c r="K36" s="14" t="s">
        <v>36</v>
      </c>
      <c r="L36" s="14" t="s">
        <v>31</v>
      </c>
      <c r="M36" s="31" t="s">
        <v>39</v>
      </c>
      <c r="N36" s="43" t="s">
        <v>186</v>
      </c>
      <c r="O36" s="18"/>
    </row>
    <row r="37" spans="2:15" ht="72" customHeight="1" x14ac:dyDescent="0.2">
      <c r="B37" s="43" t="s">
        <v>54</v>
      </c>
      <c r="C37" s="43" t="s">
        <v>495</v>
      </c>
      <c r="D37" s="7" t="s">
        <v>33</v>
      </c>
      <c r="E37" s="43" t="s">
        <v>496</v>
      </c>
      <c r="F37" s="37" t="s">
        <v>497</v>
      </c>
      <c r="G37" s="37" t="s">
        <v>497</v>
      </c>
      <c r="H37" s="43" t="s">
        <v>186</v>
      </c>
      <c r="I37" s="43" t="s">
        <v>169</v>
      </c>
      <c r="J37" s="43" t="s">
        <v>494</v>
      </c>
      <c r="K37" s="43" t="s">
        <v>36</v>
      </c>
      <c r="L37" s="43" t="s">
        <v>38</v>
      </c>
      <c r="M37" s="9" t="s">
        <v>39</v>
      </c>
      <c r="N37" s="43" t="s">
        <v>186</v>
      </c>
      <c r="O37" s="18"/>
    </row>
    <row r="38" spans="2:15" ht="103.2" customHeight="1" x14ac:dyDescent="0.2">
      <c r="B38" s="14" t="s">
        <v>173</v>
      </c>
      <c r="C38" s="14" t="s">
        <v>180</v>
      </c>
      <c r="D38" s="30" t="s">
        <v>35</v>
      </c>
      <c r="E38" s="14" t="s">
        <v>504</v>
      </c>
      <c r="F38" s="36" t="s">
        <v>505</v>
      </c>
      <c r="G38" s="36" t="s">
        <v>505</v>
      </c>
      <c r="H38" s="14" t="s">
        <v>506</v>
      </c>
      <c r="I38" s="14" t="s">
        <v>177</v>
      </c>
      <c r="J38" s="14" t="s">
        <v>176</v>
      </c>
      <c r="K38" s="14" t="s">
        <v>36</v>
      </c>
      <c r="L38" s="14" t="s">
        <v>31</v>
      </c>
      <c r="M38" s="31" t="s">
        <v>39</v>
      </c>
      <c r="N38" s="43" t="s">
        <v>186</v>
      </c>
      <c r="O38" s="18"/>
    </row>
    <row r="39" spans="2:15" x14ac:dyDescent="0.2">
      <c r="B39" s="29"/>
      <c r="C39" s="29"/>
      <c r="D39" s="29"/>
      <c r="E39" s="29"/>
      <c r="F39" s="29"/>
      <c r="G39" s="29"/>
      <c r="H39" s="29"/>
      <c r="I39" s="29"/>
      <c r="J39" s="29"/>
      <c r="K39" s="29"/>
      <c r="L39" s="29"/>
      <c r="M39" s="29"/>
      <c r="N39" s="29"/>
      <c r="O39" s="29"/>
    </row>
    <row r="40" spans="2:15" x14ac:dyDescent="0.2">
      <c r="B40" s="29"/>
      <c r="C40" s="29"/>
      <c r="D40" s="29"/>
      <c r="E40" s="29"/>
      <c r="F40" s="29"/>
      <c r="G40" s="29"/>
      <c r="H40" s="29"/>
      <c r="I40" s="29"/>
      <c r="J40" s="29"/>
      <c r="K40" s="29"/>
      <c r="L40" s="29"/>
      <c r="M40" s="29"/>
      <c r="N40" s="29"/>
      <c r="O40" s="29"/>
    </row>
    <row r="41" spans="2:15" x14ac:dyDescent="0.2">
      <c r="B41" s="29"/>
      <c r="C41" s="29"/>
      <c r="D41" s="29"/>
      <c r="E41" s="29"/>
      <c r="F41" s="29"/>
      <c r="G41" s="29"/>
      <c r="H41" s="29"/>
      <c r="I41" s="29"/>
      <c r="J41" s="29"/>
      <c r="K41" s="29"/>
      <c r="L41" s="29"/>
      <c r="M41" s="29"/>
      <c r="N41" s="29"/>
      <c r="O41" s="29"/>
    </row>
    <row r="42" spans="2:15" x14ac:dyDescent="0.2">
      <c r="B42" s="29"/>
      <c r="C42" s="29"/>
      <c r="D42" s="29"/>
      <c r="E42" s="29"/>
      <c r="F42" s="29"/>
      <c r="G42" s="29"/>
      <c r="H42" s="29"/>
      <c r="I42" s="29"/>
      <c r="J42" s="29"/>
      <c r="K42" s="29"/>
      <c r="L42" s="29"/>
      <c r="M42" s="29"/>
      <c r="N42" s="29"/>
      <c r="O42" s="29"/>
    </row>
    <row r="43" spans="2:15" x14ac:dyDescent="0.2">
      <c r="B43" s="29"/>
      <c r="C43" s="29"/>
      <c r="D43" s="29"/>
      <c r="E43" s="29"/>
      <c r="F43" s="29"/>
      <c r="G43" s="29"/>
      <c r="H43" s="29"/>
      <c r="I43" s="29"/>
      <c r="J43" s="29"/>
      <c r="K43" s="29"/>
      <c r="L43" s="29"/>
      <c r="M43" s="29"/>
      <c r="N43" s="29"/>
      <c r="O43" s="29"/>
    </row>
    <row r="44" spans="2:15" x14ac:dyDescent="0.2">
      <c r="B44" s="29"/>
      <c r="C44" s="29"/>
      <c r="D44" s="29"/>
      <c r="E44" s="29"/>
      <c r="F44" s="29"/>
      <c r="G44" s="29"/>
      <c r="H44" s="29"/>
      <c r="I44" s="29"/>
      <c r="J44" s="29"/>
      <c r="K44" s="29"/>
      <c r="L44" s="29"/>
      <c r="M44" s="29"/>
      <c r="N44" s="29"/>
      <c r="O44" s="29"/>
    </row>
    <row r="45" spans="2:15" x14ac:dyDescent="0.2">
      <c r="B45" s="29"/>
      <c r="C45" s="29"/>
      <c r="D45" s="29"/>
      <c r="E45" s="29"/>
      <c r="F45" s="29"/>
      <c r="G45" s="29"/>
      <c r="H45" s="29"/>
      <c r="I45" s="29"/>
      <c r="J45" s="29"/>
      <c r="K45" s="29"/>
      <c r="L45" s="29"/>
      <c r="M45" s="29"/>
      <c r="N45" s="29"/>
      <c r="O45" s="29"/>
    </row>
    <row r="46" spans="2:15" x14ac:dyDescent="0.2">
      <c r="B46" s="29"/>
      <c r="C46" s="29"/>
      <c r="D46" s="29"/>
      <c r="E46" s="29"/>
      <c r="F46" s="29"/>
      <c r="G46" s="29"/>
      <c r="H46" s="29"/>
      <c r="I46" s="29"/>
      <c r="J46" s="29"/>
      <c r="K46" s="29"/>
      <c r="L46" s="29"/>
      <c r="M46" s="29"/>
      <c r="N46" s="29"/>
      <c r="O46" s="29"/>
    </row>
    <row r="47" spans="2:15" x14ac:dyDescent="0.2">
      <c r="B47" s="29"/>
      <c r="C47" s="29"/>
      <c r="D47" s="29"/>
      <c r="E47" s="29"/>
      <c r="F47" s="29"/>
      <c r="G47" s="29"/>
      <c r="H47" s="29"/>
      <c r="I47" s="29"/>
      <c r="J47" s="29"/>
      <c r="K47" s="29"/>
      <c r="L47" s="29"/>
      <c r="M47" s="29"/>
      <c r="N47" s="29"/>
      <c r="O47" s="29"/>
    </row>
    <row r="48" spans="2:15" x14ac:dyDescent="0.2">
      <c r="B48" s="29"/>
      <c r="C48" s="29"/>
      <c r="D48" s="29"/>
      <c r="E48" s="29"/>
      <c r="F48" s="29"/>
      <c r="G48" s="29"/>
      <c r="H48" s="29"/>
      <c r="I48" s="29"/>
      <c r="J48" s="29"/>
      <c r="K48" s="29"/>
      <c r="L48" s="29"/>
      <c r="M48" s="29"/>
      <c r="N48" s="29"/>
      <c r="O48" s="29"/>
    </row>
    <row r="49" spans="2:15" x14ac:dyDescent="0.2">
      <c r="B49" s="29"/>
      <c r="C49" s="29"/>
      <c r="D49" s="29"/>
      <c r="E49" s="29"/>
      <c r="F49" s="29"/>
      <c r="G49" s="29"/>
      <c r="H49" s="29"/>
      <c r="I49" s="29"/>
      <c r="J49" s="29"/>
      <c r="K49" s="29"/>
      <c r="L49" s="29"/>
      <c r="M49" s="29"/>
      <c r="N49" s="29"/>
      <c r="O49" s="29"/>
    </row>
    <row r="50" spans="2:15" x14ac:dyDescent="0.2">
      <c r="B50" s="29"/>
      <c r="C50" s="29"/>
      <c r="D50" s="29"/>
      <c r="E50" s="29"/>
      <c r="F50" s="29"/>
      <c r="G50" s="29"/>
      <c r="H50" s="29"/>
      <c r="I50" s="29"/>
      <c r="J50" s="29"/>
      <c r="K50" s="29"/>
      <c r="L50" s="29"/>
      <c r="M50" s="29"/>
      <c r="N50" s="29"/>
      <c r="O50" s="29"/>
    </row>
    <row r="51" spans="2:15" x14ac:dyDescent="0.2">
      <c r="B51" s="29"/>
      <c r="C51" s="29"/>
      <c r="D51" s="29"/>
      <c r="E51" s="29"/>
      <c r="F51" s="29"/>
      <c r="G51" s="29"/>
      <c r="H51" s="29"/>
      <c r="I51" s="29"/>
      <c r="J51" s="29"/>
      <c r="K51" s="29"/>
      <c r="L51" s="29"/>
      <c r="M51" s="29"/>
      <c r="N51" s="29"/>
      <c r="O51" s="29"/>
    </row>
    <row r="52" spans="2:15" x14ac:dyDescent="0.2">
      <c r="B52" s="29"/>
      <c r="C52" s="29"/>
      <c r="D52" s="29"/>
      <c r="E52" s="29"/>
      <c r="F52" s="29"/>
      <c r="G52" s="29"/>
      <c r="H52" s="29"/>
      <c r="I52" s="29"/>
      <c r="J52" s="29"/>
      <c r="K52" s="29"/>
      <c r="L52" s="29"/>
      <c r="M52" s="29"/>
      <c r="N52" s="29"/>
      <c r="O52" s="29"/>
    </row>
    <row r="53" spans="2:15" x14ac:dyDescent="0.2">
      <c r="B53" s="29"/>
      <c r="C53" s="29"/>
      <c r="D53" s="29"/>
      <c r="E53" s="29"/>
      <c r="F53" s="29"/>
      <c r="G53" s="29"/>
      <c r="H53" s="29"/>
      <c r="I53" s="29"/>
      <c r="J53" s="29"/>
      <c r="K53" s="29"/>
      <c r="L53" s="29"/>
      <c r="M53" s="29"/>
      <c r="N53" s="29"/>
      <c r="O53" s="29"/>
    </row>
    <row r="54" spans="2:15" x14ac:dyDescent="0.2">
      <c r="B54" s="29"/>
      <c r="C54" s="29"/>
      <c r="D54" s="29"/>
      <c r="E54" s="29"/>
      <c r="F54" s="29"/>
      <c r="G54" s="29"/>
      <c r="H54" s="29"/>
      <c r="I54" s="29"/>
      <c r="J54" s="29"/>
      <c r="K54" s="29"/>
      <c r="L54" s="29"/>
      <c r="M54" s="29"/>
      <c r="N54" s="29"/>
      <c r="O54" s="29"/>
    </row>
    <row r="55" spans="2:15" x14ac:dyDescent="0.2">
      <c r="B55" s="29"/>
      <c r="C55" s="29"/>
      <c r="D55" s="29"/>
      <c r="E55" s="29"/>
      <c r="F55" s="29"/>
      <c r="G55" s="29"/>
      <c r="H55" s="29"/>
      <c r="I55" s="29"/>
      <c r="J55" s="29"/>
      <c r="K55" s="29"/>
      <c r="L55" s="29"/>
      <c r="M55" s="29"/>
      <c r="N55" s="29"/>
      <c r="O55" s="29"/>
    </row>
    <row r="56" spans="2:15" x14ac:dyDescent="0.2">
      <c r="B56" s="29"/>
      <c r="C56" s="29"/>
      <c r="D56" s="29"/>
      <c r="E56" s="29"/>
      <c r="F56" s="29"/>
      <c r="G56" s="29"/>
      <c r="H56" s="29"/>
      <c r="I56" s="29"/>
      <c r="J56" s="29"/>
      <c r="K56" s="29"/>
      <c r="L56" s="29"/>
      <c r="M56" s="29"/>
      <c r="N56" s="29"/>
      <c r="O56" s="29"/>
    </row>
    <row r="57" spans="2:15" x14ac:dyDescent="0.2">
      <c r="F57" s="3"/>
      <c r="G57" s="3"/>
    </row>
    <row r="58" spans="2:15" x14ac:dyDescent="0.2">
      <c r="F58" s="3"/>
      <c r="G58" s="3"/>
    </row>
    <row r="59" spans="2:15" x14ac:dyDescent="0.2">
      <c r="F59" s="3"/>
      <c r="G59" s="3"/>
    </row>
    <row r="60" spans="2:15" x14ac:dyDescent="0.2">
      <c r="F60" s="3"/>
      <c r="G60" s="3"/>
    </row>
    <row r="61" spans="2:15" x14ac:dyDescent="0.2">
      <c r="F61" s="3"/>
      <c r="G61" s="3"/>
    </row>
    <row r="62" spans="2:15" x14ac:dyDescent="0.2">
      <c r="F62" s="3"/>
      <c r="G62" s="3"/>
    </row>
    <row r="63" spans="2:15" x14ac:dyDescent="0.2">
      <c r="F63" s="3"/>
      <c r="G63" s="3"/>
    </row>
    <row r="64" spans="2:15" x14ac:dyDescent="0.2">
      <c r="F64" s="3"/>
      <c r="G64" s="3"/>
    </row>
    <row r="65" spans="6:7" x14ac:dyDescent="0.2">
      <c r="F65" s="3"/>
      <c r="G65" s="3"/>
    </row>
    <row r="66" spans="6:7" x14ac:dyDescent="0.2">
      <c r="F66" s="3"/>
      <c r="G66" s="3"/>
    </row>
    <row r="67" spans="6:7" x14ac:dyDescent="0.2">
      <c r="F67" s="3"/>
      <c r="G67" s="3"/>
    </row>
    <row r="68" spans="6:7" x14ac:dyDescent="0.2">
      <c r="F68" s="3"/>
      <c r="G68" s="3"/>
    </row>
    <row r="69" spans="6:7" x14ac:dyDescent="0.2">
      <c r="F69" s="3"/>
      <c r="G69" s="3"/>
    </row>
    <row r="70" spans="6:7" x14ac:dyDescent="0.2">
      <c r="F70" s="3"/>
      <c r="G70" s="3"/>
    </row>
    <row r="71" spans="6:7" x14ac:dyDescent="0.2">
      <c r="F71" s="3"/>
      <c r="G71" s="3"/>
    </row>
    <row r="72" spans="6:7" x14ac:dyDescent="0.2">
      <c r="F72" s="3"/>
      <c r="G72" s="3"/>
    </row>
    <row r="73" spans="6:7" x14ac:dyDescent="0.2">
      <c r="F73" s="3"/>
      <c r="G73" s="3"/>
    </row>
    <row r="74" spans="6:7" x14ac:dyDescent="0.2">
      <c r="F74" s="3"/>
      <c r="G74" s="3"/>
    </row>
  </sheetData>
  <sheetProtection insertRows="0" insertHyperlinks="0" deleteRows="0" sort="0" autoFilter="0"/>
  <autoFilter ref="B2:O74"/>
  <mergeCells count="1">
    <mergeCell ref="B1:O1"/>
  </mergeCells>
  <phoneticPr fontId="2"/>
  <dataValidations count="14">
    <dataValidation type="list" allowBlank="1" showInputMessage="1" showErrorMessage="1" sqref="ID18:ID20 WUP18:WUP20 WKT18:WKT20 WAX18:WAX20 VRB18:VRB20 VHF18:VHF20 UXJ18:UXJ20 UNN18:UNN20 UDR18:UDR20 TTV18:TTV20 TJZ18:TJZ20 TAD18:TAD20 SQH18:SQH20 SGL18:SGL20 RWP18:RWP20 RMT18:RMT20 RCX18:RCX20 QTB18:QTB20 QJF18:QJF20 PZJ18:PZJ20 PPN18:PPN20 PFR18:PFR20 OVV18:OVV20 OLZ18:OLZ20 OCD18:OCD20 NSH18:NSH20 NIL18:NIL20 MYP18:MYP20 MOT18:MOT20 MEX18:MEX20 LVB18:LVB20 LLF18:LLF20 LBJ18:LBJ20 KRN18:KRN20 KHR18:KHR20 JXV18:JXV20 JNZ18:JNZ20 JED18:JED20 IUH18:IUH20 IKL18:IKL20 IAP18:IAP20 HQT18:HQT20 HGX18:HGX20 GXB18:GXB20 GNF18:GNF20 GDJ18:GDJ20 FTN18:FTN20 FJR18:FJR20 EZV18:EZV20 EPZ18:EPZ20 EGD18:EGD20 DWH18:DWH20 DML18:DML20 DCP18:DCP20 CST18:CST20 CIX18:CIX20 BZB18:BZB20 BPF18:BPF20 BFJ18:BFJ20 AVN18:AVN20 ALR18:ALR20 ABV18:ABV20 RZ18:RZ20 L75:L1048576 SA3:SA17 SO2 IE3:IE17 IS2 WUQ3:WUQ17 WVE2 WKU3:WKU17 WLI2 WAY3:WAY17 WBM2 VRC3:VRC17 VRQ2 VHG3:VHG17 VHU2 UXK3:UXK17 UXY2 UNO3:UNO17 UOC2 UDS3:UDS17 UEG2 TTW3:TTW17 TUK2 TKA3:TKA17 TKO2 TAE3:TAE17 TAS2 SQI3:SQI17 SQW2 SGM3:SGM17 SHA2 RWQ3:RWQ17 RXE2 RMU3:RMU17 RNI2 RCY3:RCY17 RDM2 QTC3:QTC17 QTQ2 QJG3:QJG17 QJU2 PZK3:PZK17 PZY2 PPO3:PPO17 PQC2 PFS3:PFS17 PGG2 OVW3:OVW17 OWK2 OMA3:OMA17 OMO2 OCE3:OCE17 OCS2 NSI3:NSI17 NSW2 NIM3:NIM17 NJA2 MYQ3:MYQ17 MZE2 MOU3:MOU17 MPI2 MEY3:MEY17 MFM2 LVC3:LVC17 LVQ2 LLG3:LLG17 LLU2 LBK3:LBK17 LBY2 KRO3:KRO17 KSC2 KHS3:KHS17 KIG2 JXW3:JXW17 JYK2 JOA3:JOA17 JOO2 JEE3:JEE17 JES2 IUI3:IUI17 IUW2 IKM3:IKM17 ILA2 IAQ3:IAQ17 IBE2 HQU3:HQU17 HRI2 HGY3:HGY17 HHM2 GXC3:GXC17 GXQ2 GNG3:GNG17 GNU2 GDK3:GDK17 GDY2 FTO3:FTO17 FUC2 FJS3:FJS17 FKG2 EZW3:EZW17 FAK2 EQA3:EQA17 EQO2 EGE3:EGE17 EGS2 DWI3:DWI17 DWW2 DMM3:DMM17 DNA2 DCQ3:DCQ17 DDE2 CSU3:CSU17 CTI2 CIY3:CIY17 CJM2 BZC3:BZC17 BZQ2 BPG3:BPG17 BPU2 BFK3:BFK17 BFY2 AVO3:AVO17 AWC2 ALS3:ALS17 AMG2 ABW3:ABW17 ACK2 WKU21:WKU38 WLI39:WLI1048576 WAY21:WAY38 WBM39:WBM1048576 VRC21:VRC38 VRQ39:VRQ1048576 VHG21:VHG38 VHU39:VHU1048576 UXK21:UXK38 UXY39:UXY1048576 UNO21:UNO38 UOC39:UOC1048576 UDS21:UDS38 UEG39:UEG1048576 TTW21:TTW38 TUK39:TUK1048576 TKA21:TKA38 TKO39:TKO1048576 TAE21:TAE38 TAS39:TAS1048576 SQI21:SQI38 SQW39:SQW1048576 SGM21:SGM38 SHA39:SHA1048576 RWQ21:RWQ38 RXE39:RXE1048576 RMU21:RMU38 RNI39:RNI1048576 RCY21:RCY38 RDM39:RDM1048576 QTC21:QTC38 QTQ39:QTQ1048576 QJG21:QJG38 QJU39:QJU1048576 PZK21:PZK38 PZY39:PZY1048576 PPO21:PPO38 PQC39:PQC1048576 PFS21:PFS38 PGG39:PGG1048576 OVW21:OVW38 OWK39:OWK1048576 OMA21:OMA38 OMO39:OMO1048576 OCE21:OCE38 OCS39:OCS1048576 NSI21:NSI38 NSW39:NSW1048576 NIM21:NIM38 NJA39:NJA1048576 MYQ21:MYQ38 MZE39:MZE1048576 MOU21:MOU38 MPI39:MPI1048576 MEY21:MEY38 MFM39:MFM1048576 LVC21:LVC38 LVQ39:LVQ1048576 LLG21:LLG38 LLU39:LLU1048576 LBK21:LBK38 LBY39:LBY1048576 KRO21:KRO38 KSC39:KSC1048576 KHS21:KHS38 KIG39:KIG1048576 JXW21:JXW38 JYK39:JYK1048576 JOA21:JOA38 JOO39:JOO1048576 JEE21:JEE38 JES39:JES1048576 IUI21:IUI38 IUW39:IUW1048576 IKM21:IKM38 ILA39:ILA1048576 IAQ21:IAQ38 IBE39:IBE1048576 HQU21:HQU38 HRI39:HRI1048576 HGY21:HGY38 HHM39:HHM1048576 GXC21:GXC38 GXQ39:GXQ1048576 GNG21:GNG38 GNU39:GNU1048576 GDK21:GDK38 GDY39:GDY1048576 FTO21:FTO38 FUC39:FUC1048576 FJS21:FJS38 FKG39:FKG1048576 EZW21:EZW38 FAK39:FAK1048576 EQA21:EQA38 EQO39:EQO1048576 EGE21:EGE38 EGS39:EGS1048576 DWI21:DWI38 DWW39:DWW1048576 DMM21:DMM38 DNA39:DNA1048576 DCQ21:DCQ38 DDE39:DDE1048576 CSU21:CSU38 CTI39:CTI1048576 CIY21:CIY38 CJM39:CJM1048576 BZC21:BZC38 BZQ39:BZQ1048576 BPG21:BPG38 BPU39:BPU1048576 BFK21:BFK38 BFY39:BFY1048576 AVO21:AVO38 AWC39:AWC1048576 ALS21:ALS38 AMG39:AMG1048576 ABW21:ABW38 ACK39:ACK1048576 SA21:SA38 SO39:SO1048576 IE21:IE38 IS39:IS1048576 WUQ21:WUQ38 WVE39:WVE1048576 N35 L27:L29 L31 L33:L34 L36:L37 L9:L22 L3:L7">
      <formula1>"有料,無料,その他"</formula1>
    </dataValidation>
    <dataValidation type="list" allowBlank="1" showInputMessage="1" showErrorMessage="1" sqref="HZ18:HZ20 WUL18:WUL20 WKP18:WKP20 WAT18:WAT20 VQX18:VQX20 VHB18:VHB20 UXF18:UXF20 UNJ18:UNJ20 UDN18:UDN20 TTR18:TTR20 TJV18:TJV20 SZZ18:SZZ20 SQD18:SQD20 SGH18:SGH20 RWL18:RWL20 RMP18:RMP20 RCT18:RCT20 QSX18:QSX20 QJB18:QJB20 PZF18:PZF20 PPJ18:PPJ20 PFN18:PFN20 OVR18:OVR20 OLV18:OLV20 OBZ18:OBZ20 NSD18:NSD20 NIH18:NIH20 MYL18:MYL20 MOP18:MOP20 MET18:MET20 LUX18:LUX20 LLB18:LLB20 LBF18:LBF20 KRJ18:KRJ20 KHN18:KHN20 JXR18:JXR20 JNV18:JNV20 JDZ18:JDZ20 IUD18:IUD20 IKH18:IKH20 IAL18:IAL20 HQP18:HQP20 HGT18:HGT20 GWX18:GWX20 GNB18:GNB20 GDF18:GDF20 FTJ18:FTJ20 FJN18:FJN20 EZR18:EZR20 EPV18:EPV20 EFZ18:EFZ20 DWD18:DWD20 DMH18:DMH20 DCL18:DCL20 CSP18:CSP20 CIT18:CIT20 BYX18:BYX20 BPB18:BPB20 BFF18:BFF20 AVJ18:AVJ20 ALN18:ALN20 ABR18:ABR20 RV18:RV20 BFG3:BFG17 BFU2 AVK3:AVK17 AVY2 ALO3:ALO17 AMC2 ABS3:ABS17 ACG2 RW3:RW17 SK2 IA3:IA17 IO2 WUM3:WUM17 WVA2 WKQ3:WKQ17 WLE2 WAU3:WAU17 WBI2 VQY3:VQY17 VRM2 VHC3:VHC17 VHQ2 UXG3:UXG17 UXU2 UNK3:UNK17 UNY2 UDO3:UDO17 UEC2 TTS3:TTS17 TUG2 TJW3:TJW17 TKK2 TAA3:TAA17 TAO2 SQE3:SQE17 SQS2 SGI3:SGI17 SGW2 RWM3:RWM17 RXA2 RMQ3:RMQ17 RNE2 RCU3:RCU17 RDI2 QSY3:QSY17 QTM2 QJC3:QJC17 QJQ2 PZG3:PZG17 PZU2 PPK3:PPK17 PPY2 PFO3:PFO17 PGC2 OVS3:OVS17 OWG2 OLW3:OLW17 OMK2 OCA3:OCA17 OCO2 NSE3:NSE17 NSS2 NII3:NII17 NIW2 MYM3:MYM17 MZA2 MOQ3:MOQ17 MPE2 MEU3:MEU17 MFI2 LUY3:LUY17 LVM2 LLC3:LLC17 LLQ2 LBG3:LBG17 LBU2 KRK3:KRK17 KRY2 KHO3:KHO17 KIC2 JXS3:JXS17 JYG2 JNW3:JNW17 JOK2 JEA3:JEA17 JEO2 IUE3:IUE17 IUS2 IKI3:IKI17 IKW2 IAM3:IAM17 IBA2 HQQ3:HQQ17 HRE2 HGU3:HGU17 HHI2 GWY3:GWY17 GXM2 GNC3:GNC17 GNQ2 GDG3:GDG17 GDU2 FTK3:FTK17 FTY2 FJO3:FJO17 FKC2 EZS3:EZS17 FAG2 EPW3:EPW17 EQK2 EGA3:EGA17 EGO2 DWE3:DWE17 DWS2 DMI3:DMI17 DMW2 DCM3:DCM17 DDA2 CSQ3:CSQ17 CTE2 CIU3:CIU17 CJI2 BYY3:BYY17 BZM2 BPC3:BPC17 BPQ2 RW21:RW38 SK39:SK1048576 IA21:IA38 IO39:IO1048576 WUM21:WUM38 WVA39:WVA1048576 WKQ21:WKQ38 WLE39:WLE1048576 WAU21:WAU38 WBI39:WBI1048576 VQY21:VQY38 VRM39:VRM1048576 VHC21:VHC38 VHQ39:VHQ1048576 UXG21:UXG38 UXU39:UXU1048576 UNK21:UNK38 UNY39:UNY1048576 UDO21:UDO38 UEC39:UEC1048576 TTS21:TTS38 TUG39:TUG1048576 TJW21:TJW38 TKK39:TKK1048576 TAA21:TAA38 TAO39:TAO1048576 SQE21:SQE38 SQS39:SQS1048576 SGI21:SGI38 SGW39:SGW1048576 RWM21:RWM38 RXA39:RXA1048576 RMQ21:RMQ38 RNE39:RNE1048576 RCU21:RCU38 RDI39:RDI1048576 QSY21:QSY38 QTM39:QTM1048576 QJC21:QJC38 QJQ39:QJQ1048576 PZG21:PZG38 PZU39:PZU1048576 PPK21:PPK38 PPY39:PPY1048576 PFO21:PFO38 PGC39:PGC1048576 OVS21:OVS38 OWG39:OWG1048576 OLW21:OLW38 OMK39:OMK1048576 OCA21:OCA38 OCO39:OCO1048576 NSE21:NSE38 NSS39:NSS1048576 NII21:NII38 NIW39:NIW1048576 MYM21:MYM38 MZA39:MZA1048576 MOQ21:MOQ38 MPE39:MPE1048576 MEU21:MEU38 MFI39:MFI1048576 LUY21:LUY38 LVM39:LVM1048576 LLC21:LLC38 LLQ39:LLQ1048576 LBG21:LBG38 LBU39:LBU1048576 KRK21:KRK38 KRY39:KRY1048576 KHO21:KHO38 KIC39:KIC1048576 JXS21:JXS38 JYG39:JYG1048576 JNW21:JNW38 JOK39:JOK1048576 JEA21:JEA38 JEO39:JEO1048576 IUE21:IUE38 IUS39:IUS1048576 IKI21:IKI38 IKW39:IKW1048576 IAM21:IAM38 IBA39:IBA1048576 HQQ21:HQQ38 HRE39:HRE1048576 HGU21:HGU38 HHI39:HHI1048576 GWY21:GWY38 GXM39:GXM1048576 GNC21:GNC38 GNQ39:GNQ1048576 GDG21:GDG38 GDU39:GDU1048576 FTK21:FTK38 FTY39:FTY1048576 FJO21:FJO38 FKC39:FKC1048576 EZS21:EZS38 FAG39:FAG1048576 EPW21:EPW38 EQK39:EQK1048576 EGA21:EGA38 EGO39:EGO1048576 DWE21:DWE38 DWS39:DWS1048576 DMI21:DMI38 DMW39:DMW1048576 DCM21:DCM38 DDA39:DDA1048576 CSQ21:CSQ38 CTE39:CTE1048576 CIU21:CIU38 CJI39:CJI1048576 BYY21:BYY38 BZM39:BZM1048576 BPC21:BPC38 BPQ39:BPQ1048576 BFG21:BFG38 BFU39:BFU1048576 AVK21:AVK38 AVY39:AVY1048576 ALO21:ALO38 AMC39:AMC1048576 ABS21:ABS38 ACG39:ACG1048576">
      <formula1>"在住・在勤条件あり,在住・在勤条件なし"</formula1>
    </dataValidation>
    <dataValidation type="list" allowBlank="1" showInputMessage="1" showErrorMessage="1" sqref="HP18:HP20 WUB18:WUB20 WKF18:WKF20 WAJ18:WAJ20 VQN18:VQN20 VGR18:VGR20 UWV18:UWV20 UMZ18:UMZ20 UDD18:UDD20 TTH18:TTH20 TJL18:TJL20 SZP18:SZP20 SPT18:SPT20 SFX18:SFX20 RWB18:RWB20 RMF18:RMF20 RCJ18:RCJ20 QSN18:QSN20 QIR18:QIR20 PYV18:PYV20 POZ18:POZ20 PFD18:PFD20 OVH18:OVH20 OLL18:OLL20 OBP18:OBP20 NRT18:NRT20 NHX18:NHX20 MYB18:MYB20 MOF18:MOF20 MEJ18:MEJ20 LUN18:LUN20 LKR18:LKR20 LAV18:LAV20 KQZ18:KQZ20 KHD18:KHD20 JXH18:JXH20 JNL18:JNL20 JDP18:JDP20 ITT18:ITT20 IJX18:IJX20 IAB18:IAB20 HQF18:HQF20 HGJ18:HGJ20 GWN18:GWN20 GMR18:GMR20 GCV18:GCV20 FSZ18:FSZ20 FJD18:FJD20 EZH18:EZH20 EPL18:EPL20 EFP18:EFP20 DVT18:DVT20 DLX18:DLX20 DCB18:DCB20 CSF18:CSF20 CIJ18:CIJ20 BYN18:BYN20 BOR18:BOR20 BEV18:BEV20 AUZ18:AUZ20 ALD18:ALD20 ABH18:ABH20 RL18:RL20 BEW3:BEW17 BFK2 AVA3:AVA17 AVO2 ALE3:ALE17 ALS2 ABI3:ABI17 ABW2 RM3:RM17 SA2 HQ3:HQ17 IE2 WUC3:WUC17 WUQ2 WKG3:WKG17 WKU2 WAK3:WAK17 WAY2 VQO3:VQO17 VRC2 VGS3:VGS17 VHG2 UWW3:UWW17 UXK2 UNA3:UNA17 UNO2 UDE3:UDE17 UDS2 TTI3:TTI17 TTW2 TJM3:TJM17 TKA2 SZQ3:SZQ17 TAE2 SPU3:SPU17 SQI2 SFY3:SFY17 SGM2 RWC3:RWC17 RWQ2 RMG3:RMG17 RMU2 RCK3:RCK17 RCY2 QSO3:QSO17 QTC2 QIS3:QIS17 QJG2 PYW3:PYW17 PZK2 PPA3:PPA17 PPO2 PFE3:PFE17 PFS2 OVI3:OVI17 OVW2 OLM3:OLM17 OMA2 OBQ3:OBQ17 OCE2 NRU3:NRU17 NSI2 NHY3:NHY17 NIM2 MYC3:MYC17 MYQ2 MOG3:MOG17 MOU2 MEK3:MEK17 MEY2 LUO3:LUO17 LVC2 LKS3:LKS17 LLG2 LAW3:LAW17 LBK2 KRA3:KRA17 KRO2 KHE3:KHE17 KHS2 JXI3:JXI17 JXW2 JNM3:JNM17 JOA2 JDQ3:JDQ17 JEE2 ITU3:ITU17 IUI2 IJY3:IJY17 IKM2 IAC3:IAC17 IAQ2 HQG3:HQG17 HQU2 HGK3:HGK17 HGY2 GWO3:GWO17 GXC2 GMS3:GMS17 GNG2 GCW3:GCW17 GDK2 FTA3:FTA17 FTO2 FJE3:FJE17 FJS2 EZI3:EZI17 EZW2 EPM3:EPM17 EQA2 EFQ3:EFQ17 EGE2 DVU3:DVU17 DWI2 DLY3:DLY17 DMM2 DCC3:DCC17 DCQ2 CSG3:CSG17 CSU2 CIK3:CIK17 CIY2 BYO3:BYO17 BZC2 BOS3:BOS17 BPG2 RM21:RM38 SA39:SA1048576 HQ21:HQ38 IE39:IE1048576 WUC21:WUC38 WUQ39:WUQ1048576 WKG21:WKG38 WKU39:WKU1048576 WAK21:WAK38 WAY39:WAY1048576 VQO21:VQO38 VRC39:VRC1048576 VGS21:VGS38 VHG39:VHG1048576 UWW21:UWW38 UXK39:UXK1048576 UNA21:UNA38 UNO39:UNO1048576 UDE21:UDE38 UDS39:UDS1048576 TTI21:TTI38 TTW39:TTW1048576 TJM21:TJM38 TKA39:TKA1048576 SZQ21:SZQ38 TAE39:TAE1048576 SPU21:SPU38 SQI39:SQI1048576 SFY21:SFY38 SGM39:SGM1048576 RWC21:RWC38 RWQ39:RWQ1048576 RMG21:RMG38 RMU39:RMU1048576 RCK21:RCK38 RCY39:RCY1048576 QSO21:QSO38 QTC39:QTC1048576 QIS21:QIS38 QJG39:QJG1048576 PYW21:PYW38 PZK39:PZK1048576 PPA21:PPA38 PPO39:PPO1048576 PFE21:PFE38 PFS39:PFS1048576 OVI21:OVI38 OVW39:OVW1048576 OLM21:OLM38 OMA39:OMA1048576 OBQ21:OBQ38 OCE39:OCE1048576 NRU21:NRU38 NSI39:NSI1048576 NHY21:NHY38 NIM39:NIM1048576 MYC21:MYC38 MYQ39:MYQ1048576 MOG21:MOG38 MOU39:MOU1048576 MEK21:MEK38 MEY39:MEY1048576 LUO21:LUO38 LVC39:LVC1048576 LKS21:LKS38 LLG39:LLG1048576 LAW21:LAW38 LBK39:LBK1048576 KRA21:KRA38 KRO39:KRO1048576 KHE21:KHE38 KHS39:KHS1048576 JXI21:JXI38 JXW39:JXW1048576 JNM21:JNM38 JOA39:JOA1048576 JDQ21:JDQ38 JEE39:JEE1048576 ITU21:ITU38 IUI39:IUI1048576 IJY21:IJY38 IKM39:IKM1048576 IAC21:IAC38 IAQ39:IAQ1048576 HQG21:HQG38 HQU39:HQU1048576 HGK21:HGK38 HGY39:HGY1048576 GWO21:GWO38 GXC39:GXC1048576 GMS21:GMS38 GNG39:GNG1048576 GCW21:GCW38 GDK39:GDK1048576 FTA21:FTA38 FTO39:FTO1048576 FJE21:FJE38 FJS39:FJS1048576 EZI21:EZI38 EZW39:EZW1048576 EPM21:EPM38 EQA39:EQA1048576 EFQ21:EFQ38 EGE39:EGE1048576 DVU21:DVU38 DWI39:DWI1048576 DLY21:DLY38 DMM39:DMM1048576 DCC21:DCC38 DCQ39:DCQ1048576 CSG21:CSG38 CSU39:CSU1048576 CIK21:CIK38 CIY39:CIY1048576 BYO21:BYO38 BZC39:BZC1048576 BOS21:BOS38 BPG39:BPG1048576 BEW21:BEW38 BFK39:BFK1048576 AVA21:AVA38 AVO39:AVO1048576 ALE21:ALE38 ALS39:ALS1048576 ABI21:ABI38 ABW39:ABW1048576">
      <formula1>" 県機関,市町村機関,大学・短大,高校,専修・各種学校,カルチャー・センター,その他の機関"</formula1>
    </dataValidation>
    <dataValidation type="list" allowBlank="1" showInputMessage="1" showErrorMessage="1" sqref="HO18:HO20 WUA18:WUA20 WKE18:WKE20 WAI18:WAI20 VQM18:VQM20 VGQ18:VGQ20 UWU18:UWU20 UMY18:UMY20 UDC18:UDC20 TTG18:TTG20 TJK18:TJK20 SZO18:SZO20 SPS18:SPS20 SFW18:SFW20 RWA18:RWA20 RME18:RME20 RCI18:RCI20 QSM18:QSM20 QIQ18:QIQ20 PYU18:PYU20 POY18:POY20 PFC18:PFC20 OVG18:OVG20 OLK18:OLK20 OBO18:OBO20 NRS18:NRS20 NHW18:NHW20 MYA18:MYA20 MOE18:MOE20 MEI18:MEI20 LUM18:LUM20 LKQ18:LKQ20 LAU18:LAU20 KQY18:KQY20 KHC18:KHC20 JXG18:JXG20 JNK18:JNK20 JDO18:JDO20 ITS18:ITS20 IJW18:IJW20 IAA18:IAA20 HQE18:HQE20 HGI18:HGI20 GWM18:GWM20 GMQ18:GMQ20 GCU18:GCU20 FSY18:FSY20 FJC18:FJC20 EZG18:EZG20 EPK18:EPK20 EFO18:EFO20 DVS18:DVS20 DLW18:DLW20 DCA18:DCA20 CSE18:CSE20 CII18:CII20 BYM18:BYM20 BOQ18:BOQ20 BEU18:BEU20 AUY18:AUY20 ALC18:ALC20 ABG18:ABG20 RK18:RK20 BEV3:BEV17 BFJ2 AUZ3:AUZ17 AVN2 ALD3:ALD17 ALR2 ABH3:ABH17 ABV2 RL3:RL17 RZ2 HP3:HP17 ID2 WUB3:WUB17 WUP2 WKF3:WKF17 WKT2 WAJ3:WAJ17 WAX2 VQN3:VQN17 VRB2 VGR3:VGR17 VHF2 UWV3:UWV17 UXJ2 UMZ3:UMZ17 UNN2 UDD3:UDD17 UDR2 TTH3:TTH17 TTV2 TJL3:TJL17 TJZ2 SZP3:SZP17 TAD2 SPT3:SPT17 SQH2 SFX3:SFX17 SGL2 RWB3:RWB17 RWP2 RMF3:RMF17 RMT2 RCJ3:RCJ17 RCX2 QSN3:QSN17 QTB2 QIR3:QIR17 QJF2 PYV3:PYV17 PZJ2 POZ3:POZ17 PPN2 PFD3:PFD17 PFR2 OVH3:OVH17 OVV2 OLL3:OLL17 OLZ2 OBP3:OBP17 OCD2 NRT3:NRT17 NSH2 NHX3:NHX17 NIL2 MYB3:MYB17 MYP2 MOF3:MOF17 MOT2 MEJ3:MEJ17 MEX2 LUN3:LUN17 LVB2 LKR3:LKR17 LLF2 LAV3:LAV17 LBJ2 KQZ3:KQZ17 KRN2 KHD3:KHD17 KHR2 JXH3:JXH17 JXV2 JNL3:JNL17 JNZ2 JDP3:JDP17 JED2 ITT3:ITT17 IUH2 IJX3:IJX17 IKL2 IAB3:IAB17 IAP2 HQF3:HQF17 HQT2 HGJ3:HGJ17 HGX2 GWN3:GWN17 GXB2 GMR3:GMR17 GNF2 GCV3:GCV17 GDJ2 FSZ3:FSZ17 FTN2 FJD3:FJD17 FJR2 EZH3:EZH17 EZV2 EPL3:EPL17 EPZ2 EFP3:EFP17 EGD2 DVT3:DVT17 DWH2 DLX3:DLX17 DML2 DCB3:DCB17 DCP2 CSF3:CSF17 CST2 CIJ3:CIJ17 CIX2 BYN3:BYN17 BZB2 BOR3:BOR17 BPF2 RL21:RL38 RZ39:RZ1048576 HP21:HP38 ID39:ID1048576 WUB21:WUB38 WUP39:WUP1048576 WKF21:WKF38 WKT39:WKT1048576 WAJ21:WAJ38 WAX39:WAX1048576 VQN21:VQN38 VRB39:VRB1048576 VGR21:VGR38 VHF39:VHF1048576 UWV21:UWV38 UXJ39:UXJ1048576 UMZ21:UMZ38 UNN39:UNN1048576 UDD21:UDD38 UDR39:UDR1048576 TTH21:TTH38 TTV39:TTV1048576 TJL21:TJL38 TJZ39:TJZ1048576 SZP21:SZP38 TAD39:TAD1048576 SPT21:SPT38 SQH39:SQH1048576 SFX21:SFX38 SGL39:SGL1048576 RWB21:RWB38 RWP39:RWP1048576 RMF21:RMF38 RMT39:RMT1048576 RCJ21:RCJ38 RCX39:RCX1048576 QSN21:QSN38 QTB39:QTB1048576 QIR21:QIR38 QJF39:QJF1048576 PYV21:PYV38 PZJ39:PZJ1048576 POZ21:POZ38 PPN39:PPN1048576 PFD21:PFD38 PFR39:PFR1048576 OVH21:OVH38 OVV39:OVV1048576 OLL21:OLL38 OLZ39:OLZ1048576 OBP21:OBP38 OCD39:OCD1048576 NRT21:NRT38 NSH39:NSH1048576 NHX21:NHX38 NIL39:NIL1048576 MYB21:MYB38 MYP39:MYP1048576 MOF21:MOF38 MOT39:MOT1048576 MEJ21:MEJ38 MEX39:MEX1048576 LUN21:LUN38 LVB39:LVB1048576 LKR21:LKR38 LLF39:LLF1048576 LAV21:LAV38 LBJ39:LBJ1048576 KQZ21:KQZ38 KRN39:KRN1048576 KHD21:KHD38 KHR39:KHR1048576 JXH21:JXH38 JXV39:JXV1048576 JNL21:JNL38 JNZ39:JNZ1048576 JDP21:JDP38 JED39:JED1048576 ITT21:ITT38 IUH39:IUH1048576 IJX21:IJX38 IKL39:IKL1048576 IAB21:IAB38 IAP39:IAP1048576 HQF21:HQF38 HQT39:HQT1048576 HGJ21:HGJ38 HGX39:HGX1048576 GWN21:GWN38 GXB39:GXB1048576 GMR21:GMR38 GNF39:GNF1048576 GCV21:GCV38 GDJ39:GDJ1048576 FSZ21:FSZ38 FTN39:FTN1048576 FJD21:FJD38 FJR39:FJR1048576 EZH21:EZH38 EZV39:EZV1048576 EPL21:EPL38 EPZ39:EPZ1048576 EFP21:EFP38 EGD39:EGD1048576 DVT21:DVT38 DWH39:DWH1048576 DLX21:DLX38 DML39:DML1048576 DCB21:DCB38 DCP39:DCP1048576 CSF21:CSF38 CST39:CST1048576 CIJ21:CIJ38 CIX39:CIX1048576 BYN21:BYN38 BZB39:BZB1048576 BOR21:BOR38 BPF39:BPF1048576 BEV21:BEV38 BFJ39:BFJ1048576 AUZ21:AUZ38 AVN39:AVN1048576 ALD21:ALD38 ALR39:ALR1048576 ABH21:ABH38 ABV39:ABV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HN18:HN20 WTZ18:WTZ20 WKD18:WKD20 WAH18:WAH20 VQL18:VQL20 VGP18:VGP20 UWT18:UWT20 UMX18:UMX20 UDB18:UDB20 TTF18:TTF20 TJJ18:TJJ20 SZN18:SZN20 SPR18:SPR20 SFV18:SFV20 RVZ18:RVZ20 RMD18:RMD20 RCH18:RCH20 QSL18:QSL20 QIP18:QIP20 PYT18:PYT20 POX18:POX20 PFB18:PFB20 OVF18:OVF20 OLJ18:OLJ20 OBN18:OBN20 NRR18:NRR20 NHV18:NHV20 MXZ18:MXZ20 MOD18:MOD20 MEH18:MEH20 LUL18:LUL20 LKP18:LKP20 LAT18:LAT20 KQX18:KQX20 KHB18:KHB20 JXF18:JXF20 JNJ18:JNJ20 JDN18:JDN20 ITR18:ITR20 IJV18:IJV20 HZZ18:HZZ20 HQD18:HQD20 HGH18:HGH20 GWL18:GWL20 GMP18:GMP20 GCT18:GCT20 FSX18:FSX20 FJB18:FJB20 EZF18:EZF20 EPJ18:EPJ20 EFN18:EFN20 DVR18:DVR20 DLV18:DLV20 DBZ18:DBZ20 CSD18:CSD20 CIH18:CIH20 BYL18:BYL20 BOP18:BOP20 BET18:BET20 AUX18:AUX20 ALB18:ALB20 ABF18:ABF20 RJ18:RJ20 BEU3:BEU17 BFI2 AUY3:AUY17 AVM2 ALC3:ALC17 ALQ2 ABG3:ABG17 ABU2 RK3:RK17 RY2 HO3:HO17 IC2 WUA3:WUA17 WUO2 WKE3:WKE17 WKS2 WAI3:WAI17 WAW2 VQM3:VQM17 VRA2 VGQ3:VGQ17 VHE2 UWU3:UWU17 UXI2 UMY3:UMY17 UNM2 UDC3:UDC17 UDQ2 TTG3:TTG17 TTU2 TJK3:TJK17 TJY2 SZO3:SZO17 TAC2 SPS3:SPS17 SQG2 SFW3:SFW17 SGK2 RWA3:RWA17 RWO2 RME3:RME17 RMS2 RCI3:RCI17 RCW2 QSM3:QSM17 QTA2 QIQ3:QIQ17 QJE2 PYU3:PYU17 PZI2 POY3:POY17 PPM2 PFC3:PFC17 PFQ2 OVG3:OVG17 OVU2 OLK3:OLK17 OLY2 OBO3:OBO17 OCC2 NRS3:NRS17 NSG2 NHW3:NHW17 NIK2 MYA3:MYA17 MYO2 MOE3:MOE17 MOS2 MEI3:MEI17 MEW2 LUM3:LUM17 LVA2 LKQ3:LKQ17 LLE2 LAU3:LAU17 LBI2 KQY3:KQY17 KRM2 KHC3:KHC17 KHQ2 JXG3:JXG17 JXU2 JNK3:JNK17 JNY2 JDO3:JDO17 JEC2 ITS3:ITS17 IUG2 IJW3:IJW17 IKK2 IAA3:IAA17 IAO2 HQE3:HQE17 HQS2 HGI3:HGI17 HGW2 GWM3:GWM17 GXA2 GMQ3:GMQ17 GNE2 GCU3:GCU17 GDI2 FSY3:FSY17 FTM2 FJC3:FJC17 FJQ2 EZG3:EZG17 EZU2 EPK3:EPK17 EPY2 EFO3:EFO17 EGC2 DVS3:DVS17 DWG2 DLW3:DLW17 DMK2 DCA3:DCA17 DCO2 CSE3:CSE17 CSS2 CII3:CII17 CIW2 BYM3:BYM17 BZA2 BOQ3:BOQ17 BPE2 RK21:RK38 RY39:RY1048576 HO21:HO38 IC39:IC1048576 WUA21:WUA38 WUO39:WUO1048576 WKE21:WKE38 WKS39:WKS1048576 WAI21:WAI38 WAW39:WAW1048576 VQM21:VQM38 VRA39:VRA1048576 VGQ21:VGQ38 VHE39:VHE1048576 UWU21:UWU38 UXI39:UXI1048576 UMY21:UMY38 UNM39:UNM1048576 UDC21:UDC38 UDQ39:UDQ1048576 TTG21:TTG38 TTU39:TTU1048576 TJK21:TJK38 TJY39:TJY1048576 SZO21:SZO38 TAC39:TAC1048576 SPS21:SPS38 SQG39:SQG1048576 SFW21:SFW38 SGK39:SGK1048576 RWA21:RWA38 RWO39:RWO1048576 RME21:RME38 RMS39:RMS1048576 RCI21:RCI38 RCW39:RCW1048576 QSM21:QSM38 QTA39:QTA1048576 QIQ21:QIQ38 QJE39:QJE1048576 PYU21:PYU38 PZI39:PZI1048576 POY21:POY38 PPM39:PPM1048576 PFC21:PFC38 PFQ39:PFQ1048576 OVG21:OVG38 OVU39:OVU1048576 OLK21:OLK38 OLY39:OLY1048576 OBO21:OBO38 OCC39:OCC1048576 NRS21:NRS38 NSG39:NSG1048576 NHW21:NHW38 NIK39:NIK1048576 MYA21:MYA38 MYO39:MYO1048576 MOE21:MOE38 MOS39:MOS1048576 MEI21:MEI38 MEW39:MEW1048576 LUM21:LUM38 LVA39:LVA1048576 LKQ21:LKQ38 LLE39:LLE1048576 LAU21:LAU38 LBI39:LBI1048576 KQY21:KQY38 KRM39:KRM1048576 KHC21:KHC38 KHQ39:KHQ1048576 JXG21:JXG38 JXU39:JXU1048576 JNK21:JNK38 JNY39:JNY1048576 JDO21:JDO38 JEC39:JEC1048576 ITS21:ITS38 IUG39:IUG1048576 IJW21:IJW38 IKK39:IKK1048576 IAA21:IAA38 IAO39:IAO1048576 HQE21:HQE38 HQS39:HQS1048576 HGI21:HGI38 HGW39:HGW1048576 GWM21:GWM38 GXA39:GXA1048576 GMQ21:GMQ38 GNE39:GNE1048576 GCU21:GCU38 GDI39:GDI1048576 FSY21:FSY38 FTM39:FTM1048576 FJC21:FJC38 FJQ39:FJQ1048576 EZG21:EZG38 EZU39:EZU1048576 EPK21:EPK38 EPY39:EPY1048576 EFO21:EFO38 EGC39:EGC1048576 DVS21:DVS38 DWG39:DWG1048576 DLW21:DLW38 DMK39:DMK1048576 DCA21:DCA38 DCO39:DCO1048576 CSE21:CSE38 CSS39:CSS1048576 CII21:CII38 CIW39:CIW1048576 BYM21:BYM38 BZA39:BZA1048576 BOQ21:BOQ38 BPE39:BPE1048576 BEU21:BEU38 BFI39:BFI1048576 AUY21:AUY38 AVM39:AVM1048576 ALC21:ALC38 ALQ39:ALQ1048576 ABG21:ABG38 ABU39:ABU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HM18:HM20 WTY18:WTY20 WKC18:WKC20 WAG18:WAG20 VQK18:VQK20 VGO18:VGO20 UWS18:UWS20 UMW18:UMW20 UDA18:UDA20 TTE18:TTE20 TJI18:TJI20 SZM18:SZM20 SPQ18:SPQ20 SFU18:SFU20 RVY18:RVY20 RMC18:RMC20 RCG18:RCG20 QSK18:QSK20 QIO18:QIO20 PYS18:PYS20 POW18:POW20 PFA18:PFA20 OVE18:OVE20 OLI18:OLI20 OBM18:OBM20 NRQ18:NRQ20 NHU18:NHU20 MXY18:MXY20 MOC18:MOC20 MEG18:MEG20 LUK18:LUK20 LKO18:LKO20 LAS18:LAS20 KQW18:KQW20 KHA18:KHA20 JXE18:JXE20 JNI18:JNI20 JDM18:JDM20 ITQ18:ITQ20 IJU18:IJU20 HZY18:HZY20 HQC18:HQC20 HGG18:HGG20 GWK18:GWK20 GMO18:GMO20 GCS18:GCS20 FSW18:FSW20 FJA18:FJA20 EZE18:EZE20 EPI18:EPI20 EFM18:EFM20 DVQ18:DVQ20 DLU18:DLU20 DBY18:DBY20 CSC18:CSC20 CIG18:CIG20 BYK18:BYK20 BOO18:BOO20 BES18:BES20 AUW18:AUW20 ALA18:ALA20 ABE18:ABE20 RI18:RI20 BET3:BET17 BFH2 AUX3:AUX17 AVL2 ALB3:ALB17 ALP2 ABF3:ABF17 ABT2 RJ3:RJ17 RX2 HN3:HN17 IB2 WTZ3:WTZ17 WUN2 WKD3:WKD17 WKR2 WAH3:WAH17 WAV2 VQL3:VQL17 VQZ2 VGP3:VGP17 VHD2 UWT3:UWT17 UXH2 UMX3:UMX17 UNL2 UDB3:UDB17 UDP2 TTF3:TTF17 TTT2 TJJ3:TJJ17 TJX2 SZN3:SZN17 TAB2 SPR3:SPR17 SQF2 SFV3:SFV17 SGJ2 RVZ3:RVZ17 RWN2 RMD3:RMD17 RMR2 RCH3:RCH17 RCV2 QSL3:QSL17 QSZ2 QIP3:QIP17 QJD2 PYT3:PYT17 PZH2 POX3:POX17 PPL2 PFB3:PFB17 PFP2 OVF3:OVF17 OVT2 OLJ3:OLJ17 OLX2 OBN3:OBN17 OCB2 NRR3:NRR17 NSF2 NHV3:NHV17 NIJ2 MXZ3:MXZ17 MYN2 MOD3:MOD17 MOR2 MEH3:MEH17 MEV2 LUL3:LUL17 LUZ2 LKP3:LKP17 LLD2 LAT3:LAT17 LBH2 KQX3:KQX17 KRL2 KHB3:KHB17 KHP2 JXF3:JXF17 JXT2 JNJ3:JNJ17 JNX2 JDN3:JDN17 JEB2 ITR3:ITR17 IUF2 IJV3:IJV17 IKJ2 HZZ3:HZZ17 IAN2 HQD3:HQD17 HQR2 HGH3:HGH17 HGV2 GWL3:GWL17 GWZ2 GMP3:GMP17 GND2 GCT3:GCT17 GDH2 FSX3:FSX17 FTL2 FJB3:FJB17 FJP2 EZF3:EZF17 EZT2 EPJ3:EPJ17 EPX2 EFN3:EFN17 EGB2 DVR3:DVR17 DWF2 DLV3:DLV17 DMJ2 DBZ3:DBZ17 DCN2 CSD3:CSD17 CSR2 CIH3:CIH17 CIV2 BYL3:BYL17 BYZ2 BOP3:BOP17 BPD2 RJ21:RJ38 RX39:RX1048576 HN21:HN38 IB39:IB1048576 WTZ21:WTZ38 WUN39:WUN1048576 WKD21:WKD38 WKR39:WKR1048576 WAH21:WAH38 WAV39:WAV1048576 VQL21:VQL38 VQZ39:VQZ1048576 VGP21:VGP38 VHD39:VHD1048576 UWT21:UWT38 UXH39:UXH1048576 UMX21:UMX38 UNL39:UNL1048576 UDB21:UDB38 UDP39:UDP1048576 TTF21:TTF38 TTT39:TTT1048576 TJJ21:TJJ38 TJX39:TJX1048576 SZN21:SZN38 TAB39:TAB1048576 SPR21:SPR38 SQF39:SQF1048576 SFV21:SFV38 SGJ39:SGJ1048576 RVZ21:RVZ38 RWN39:RWN1048576 RMD21:RMD38 RMR39:RMR1048576 RCH21:RCH38 RCV39:RCV1048576 QSL21:QSL38 QSZ39:QSZ1048576 QIP21:QIP38 QJD39:QJD1048576 PYT21:PYT38 PZH39:PZH1048576 POX21:POX38 PPL39:PPL1048576 PFB21:PFB38 PFP39:PFP1048576 OVF21:OVF38 OVT39:OVT1048576 OLJ21:OLJ38 OLX39:OLX1048576 OBN21:OBN38 OCB39:OCB1048576 NRR21:NRR38 NSF39:NSF1048576 NHV21:NHV38 NIJ39:NIJ1048576 MXZ21:MXZ38 MYN39:MYN1048576 MOD21:MOD38 MOR39:MOR1048576 MEH21:MEH38 MEV39:MEV1048576 LUL21:LUL38 LUZ39:LUZ1048576 LKP21:LKP38 LLD39:LLD1048576 LAT21:LAT38 LBH39:LBH1048576 KQX21:KQX38 KRL39:KRL1048576 KHB21:KHB38 KHP39:KHP1048576 JXF21:JXF38 JXT39:JXT1048576 JNJ21:JNJ38 JNX39:JNX1048576 JDN21:JDN38 JEB39:JEB1048576 ITR21:ITR38 IUF39:IUF1048576 IJV21:IJV38 IKJ39:IKJ1048576 HZZ21:HZZ38 IAN39:IAN1048576 HQD21:HQD38 HQR39:HQR1048576 HGH21:HGH38 HGV39:HGV1048576 GWL21:GWL38 GWZ39:GWZ1048576 GMP21:GMP38 GND39:GND1048576 GCT21:GCT38 GDH39:GDH1048576 FSX21:FSX38 FTL39:FTL1048576 FJB21:FJB38 FJP39:FJP1048576 EZF21:EZF38 EZT39:EZT1048576 EPJ21:EPJ38 EPX39:EPX1048576 EFN21:EFN38 EGB39:EGB1048576 DVR21:DVR38 DWF39:DWF1048576 DLV21:DLV38 DMJ39:DMJ1048576 DBZ21:DBZ38 DCN39:DCN1048576 CSD21:CSD38 CSR39:CSR1048576 CIH21:CIH38 CIV39:CIV1048576 BYL21:BYL38 BYZ39:BYZ1048576 BOP21:BOP38 BPD39:BPD1048576 BET21:BET38 BFH39:BFH1048576 AUX21:AUX38 AVL39:AVL1048576 ALB21:ALB38 ALP39:ALP1048576 ABF21:ABF38 ABT39:ABT1048576">
      <formula1>"現代的課題学習,ビジネスライフ,教養・文化,国際交流・語学,情報処理・情報通信,神奈川再発見,スポーツ・健康"</formula1>
    </dataValidation>
    <dataValidation type="list" allowBlank="1" showInputMessage="1" showErrorMessage="1" sqref="WTX18:WTX20 WKB18:WKB20 WAF18:WAF20 VQJ18:VQJ20 VGN18:VGN20 UWR18:UWR20 UMV18:UMV20 UCZ18:UCZ20 TTD18:TTD20 TJH18:TJH20 SZL18:SZL20 SPP18:SPP20 SFT18:SFT20 RVX18:RVX20 RMB18:RMB20 RCF18:RCF20 QSJ18:QSJ20 QIN18:QIN20 PYR18:PYR20 POV18:POV20 PEZ18:PEZ20 OVD18:OVD20 OLH18:OLH20 OBL18:OBL20 NRP18:NRP20 NHT18:NHT20 MXX18:MXX20 MOB18:MOB20 MEF18:MEF20 LUJ18:LUJ20 LKN18:LKN20 LAR18:LAR20 KQV18:KQV20 KGZ18:KGZ20 JXD18:JXD20 JNH18:JNH20 JDL18:JDL20 ITP18:ITP20 IJT18:IJT20 HZX18:HZX20 HQB18:HQB20 HGF18:HGF20 GWJ18:GWJ20 GMN18:GMN20 GCR18:GCR20 FSV18:FSV20 FIZ18:FIZ20 EZD18:EZD20 EPH18:EPH20 EFL18:EFL20 DVP18:DVP20 DLT18:DLT20 DBX18:DBX20 CSB18:CSB20 CIF18:CIF20 BYJ18:BYJ20 BON18:BON20 BER18:BER20 AUV18:AUV20 AKZ18:AKZ20 ABD18:ABD20 RH18:RH20 HL18:HL20 AUW3:AUW17 AVK2 ALA3:ALA17 ALO2 ABE3:ABE17 ABS2 RI3:RI17 RW2 HM3:HM17 IA2 WTY3:WTY17 WUM2 WKC3:WKC17 WKQ2 WAG3:WAG17 WAU2 VQK3:VQK17 VQY2 VGO3:VGO17 VHC2 UWS3:UWS17 UXG2 UMW3:UMW17 UNK2 UDA3:UDA17 UDO2 TTE3:TTE17 TTS2 TJI3:TJI17 TJW2 SZM3:SZM17 TAA2 SPQ3:SPQ17 SQE2 SFU3:SFU17 SGI2 RVY3:RVY17 RWM2 RMC3:RMC17 RMQ2 RCG3:RCG17 RCU2 QSK3:QSK17 QSY2 QIO3:QIO17 QJC2 PYS3:PYS17 PZG2 POW3:POW17 PPK2 PFA3:PFA17 PFO2 OVE3:OVE17 OVS2 OLI3:OLI17 OLW2 OBM3:OBM17 OCA2 NRQ3:NRQ17 NSE2 NHU3:NHU17 NII2 MXY3:MXY17 MYM2 MOC3:MOC17 MOQ2 MEG3:MEG17 MEU2 LUK3:LUK17 LUY2 LKO3:LKO17 LLC2 LAS3:LAS17 LBG2 KQW3:KQW17 KRK2 KHA3:KHA17 KHO2 JXE3:JXE17 JXS2 JNI3:JNI17 JNW2 JDM3:JDM17 JEA2 ITQ3:ITQ17 IUE2 IJU3:IJU17 IKI2 HZY3:HZY17 IAM2 HQC3:HQC17 HQQ2 HGG3:HGG17 HGU2 GWK3:GWK17 GWY2 GMO3:GMO17 GNC2 GCS3:GCS17 GDG2 FSW3:FSW17 FTK2 FJA3:FJA17 FJO2 EZE3:EZE17 EZS2 EPI3:EPI17 EPW2 EFM3:EFM17 EGA2 DVQ3:DVQ17 DWE2 DLU3:DLU17 DMI2 DBY3:DBY17 DCM2 CSC3:CSC17 CSQ2 CIG3:CIG17 CIU2 BYK3:BYK17 BYY2 BOO3:BOO17 BPC2 BES3:BES17 BFG2 HM21:HM38 IA39:IA1048576 WTY21:WTY38 WUM39:WUM1048576 WKC21:WKC38 WKQ39:WKQ1048576 WAG21:WAG38 WAU39:WAU1048576 VQK21:VQK38 VQY39:VQY1048576 VGO21:VGO38 VHC39:VHC1048576 UWS21:UWS38 UXG39:UXG1048576 UMW21:UMW38 UNK39:UNK1048576 UDA21:UDA38 UDO39:UDO1048576 TTE21:TTE38 TTS39:TTS1048576 TJI21:TJI38 TJW39:TJW1048576 SZM21:SZM38 TAA39:TAA1048576 SPQ21:SPQ38 SQE39:SQE1048576 SFU21:SFU38 SGI39:SGI1048576 RVY21:RVY38 RWM39:RWM1048576 RMC21:RMC38 RMQ39:RMQ1048576 RCG21:RCG38 RCU39:RCU1048576 QSK21:QSK38 QSY39:QSY1048576 QIO21:QIO38 QJC39:QJC1048576 PYS21:PYS38 PZG39:PZG1048576 POW21:POW38 PPK39:PPK1048576 PFA21:PFA38 PFO39:PFO1048576 OVE21:OVE38 OVS39:OVS1048576 OLI21:OLI38 OLW39:OLW1048576 OBM21:OBM38 OCA39:OCA1048576 NRQ21:NRQ38 NSE39:NSE1048576 NHU21:NHU38 NII39:NII1048576 MXY21:MXY38 MYM39:MYM1048576 MOC21:MOC38 MOQ39:MOQ1048576 MEG21:MEG38 MEU39:MEU1048576 LUK21:LUK38 LUY39:LUY1048576 LKO21:LKO38 LLC39:LLC1048576 LAS21:LAS38 LBG39:LBG1048576 KQW21:KQW38 KRK39:KRK1048576 KHA21:KHA38 KHO39:KHO1048576 JXE21:JXE38 JXS39:JXS1048576 JNI21:JNI38 JNW39:JNW1048576 JDM21:JDM38 JEA39:JEA1048576 ITQ21:ITQ38 IUE39:IUE1048576 IJU21:IJU38 IKI39:IKI1048576 HZY21:HZY38 IAM39:IAM1048576 HQC21:HQC38 HQQ39:HQQ1048576 HGG21:HGG38 HGU39:HGU1048576 GWK21:GWK38 GWY39:GWY1048576 GMO21:GMO38 GNC39:GNC1048576 GCS21:GCS38 GDG39:GDG1048576 FSW21:FSW38 FTK39:FTK1048576 FJA21:FJA38 FJO39:FJO1048576 EZE21:EZE38 EZS39:EZS1048576 EPI21:EPI38 EPW39:EPW1048576 EFM21:EFM38 EGA39:EGA1048576 DVQ21:DVQ38 DWE39:DWE1048576 DLU21:DLU38 DMI39:DMI1048576 DBY21:DBY38 DCM39:DCM1048576 CSC21:CSC38 CSQ39:CSQ1048576 CIG21:CIG38 CIU39:CIU1048576 BYK21:BYK38 BYY39:BYY1048576 BOO21:BOO38 BPC39:BPC1048576 BES21:BES38 BFG39:BFG1048576 AUW21:AUW38 AVK39:AVK1048576 ALA21:ALA38 ALO39:ALO1048576 ABE21:ABE38 ABS39:ABS1048576 RI21:RI38 RW39:RW1048576">
      <formula1>"講座,催し物(イベント),講座・催し物,講座・催し物(ボランティア),KSIO(神奈川県広域スポーツ講座･催し物情報)"</formula1>
    </dataValidation>
    <dataValidation type="list" allowBlank="1" showInputMessage="1" showErrorMessage="1" sqref="L23">
      <formula1>"有料,無料"</formula1>
    </dataValidation>
    <dataValidation allowBlank="1" showInputMessage="1" showErrorMessage="1" promptTitle="内容" prompt="Twitterの掲載内容を140文字以内で記入してください。_x000a_※画像は23文字分、URL（リンク）は24文字分占有します。_x000a_※画像を同時に掲載したい場合は、お知らせ原稿ファイルとはあわせて画像ファイルを送付してください。_x000a_画像ファイル名は、「掲載希望日＋所属名」（例：280701知事室.jpg）" sqref="E21"/>
    <dataValidation allowBlank="1" showInputMessage="1" showErrorMessage="1" promptTitle="日時" prompt="開催日時を記入してください。" sqref="F21:G21"/>
    <dataValidation type="list" allowBlank="1" showInputMessage="1" showErrorMessage="1" sqref="M27:M29 M31 M33:M34 M36:M37 M14:M23 M3:M10">
      <formula1>"要,不要"</formula1>
    </dataValidation>
    <dataValidation imeMode="disabled" allowBlank="1" showInputMessage="1" showErrorMessage="1" sqref="O23 E27 E29 O33 E34:E37 F22:G38 O11:O20 F3:G20 O3:O9"/>
    <dataValidation imeMode="halfAlpha" allowBlank="1" showInputMessage="1" showErrorMessage="1" sqref="O21:O22 O28 O37 O31"/>
    <dataValidation type="list" allowBlank="1" showInputMessage="1" showErrorMessage="1" sqref="M11:M13">
      <formula1>"要,不要,不要（一部必要なものもあり）"</formula1>
    </dataValidation>
  </dataValidations>
  <hyperlinks>
    <hyperlink ref="O26" r:id="rId1"/>
    <hyperlink ref="O24" r:id="rId2"/>
    <hyperlink ref="O27" display="https://www.kanagawaparks.com/suwanohara/event/"/>
    <hyperlink ref="O20" r:id="rId3"/>
    <hyperlink ref="O35"/>
  </hyperlinks>
  <pageMargins left="0.31496062992125984" right="0.31496062992125984" top="0.35433070866141736" bottom="0.15748031496062992" header="0.31496062992125984" footer="0.31496062992125984"/>
  <pageSetup paperSize="9" scale="57" fitToHeight="0" orientation="landscape" r:id="rId4"/>
  <headerFooter alignWithMargins="0"/>
  <extLst>
    <ext xmlns:x14="http://schemas.microsoft.com/office/spreadsheetml/2009/9/main" uri="{CCE6A557-97BC-4b89-ADB6-D9C93CAAB3DF}">
      <x14:dataValidations xmlns:xm="http://schemas.microsoft.com/office/excel/2006/main" count="8">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B14:B20 D14:D20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様式】調査票（昭和音楽大学）.xlsx]別表1コード表'!#REF!</xm:f>
          </x14:formula1>
          <xm:sqref>D23:D26 D30 D38 D32 B23:B26 B30 B38 B32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文化遺産課）.XLSX]別表1コード表'!#REF!</xm:f>
          </x14:formula1>
          <xm:sqref>D21:D22 B21:B22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D13</xm:sqref>
        </x14:dataValidation>
        <x14:dataValidation type="list" allowBlank="1" showInputMessage="1" showErrorMessage="1">
          <x14:formula1>
            <xm:f>'C:\USERS\2201\APPDATA\LOCAL\TEMP\SOWDIR0\[かながわ教育月間（スポ文課）.xlsx]別表1コード表'!#REF!</xm:f>
          </x14:formula1>
          <xm:sqref>D12 B12:B13</xm:sqref>
        </x14:dataValidation>
        <x14:dataValidation type="list" allowBlank="1" showInputMessage="1" showErrorMessage="1">
          <x14:formula1>
            <xm:f>'Y:\25_スポーツ・文化振興課\☆Ｆ№100-001　【社会体育共通ー庶務】\Ｆ№100-001－3～6　【社会教育-庶務－課内回覧文書】\令和６年度\教育総務課\0002 【神奈川県教育委員会：６月28日〆】令和６年度「かながわ教育月間」の取組みについて（依頼）\[03_(参考)かながわ教育月間（スポ文課）.xlsx]別表1コード表'!#REF!</xm:f>
          </x14:formula1>
          <xm:sqref>D11 B11</xm:sqref>
        </x14:dataValidation>
        <x14:dataValidation type="list" allowBlank="1" showInputMessage="1" showErrorMessage="1">
          <x14:formula1>
            <xm:f>'Y:\24_生涯学習課\74 その他\報告関係\R6報告関係\04教育総務課\06令和6年度「かながわ教育月間」の取り組みについて\回答\[04【中津公民館】03_【様式】調査票（貴市町村名） - コピー (3).xlsx]別表1コード表'!#REF!</xm:f>
          </x14:formula1>
          <xm:sqref>D10 B10</xm:sqref>
        </x14:dataValidation>
        <x14:dataValidation type="list" allowBlank="1" showInputMessage="1" showErrorMessage="1">
          <x14:formula1>
            <xm:f>'Y:\24_生涯学習課\74 その他\報告関係\R6報告関係\04教育総務課\06令和6年度「かながわ教育月間」の取り組みについて\昨年度（令和５年度の回答）\[03_【様式】調査票（生涯学習課）.xlsx]別表1コード表'!#REF!</xm:f>
          </x14:formula1>
          <xm:sqref>D8:D9 B8:B9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60</vt:i4>
      </vt:variant>
    </vt:vector>
  </HeadingPairs>
  <TitlesOfParts>
    <vt:vector size="90" baseType="lpstr">
      <vt:lpstr>教育イベント一覧</vt:lpstr>
      <vt:lpstr>横浜市</vt:lpstr>
      <vt:lpstr>川崎市</vt:lpstr>
      <vt:lpstr>相模原市</vt:lpstr>
      <vt:lpstr>横須賀市</vt:lpstr>
      <vt:lpstr>平塚市</vt:lpstr>
      <vt:lpstr>鎌倉市</vt:lpstr>
      <vt:lpstr>藤沢市</vt:lpstr>
      <vt:lpstr>小田原市</vt:lpstr>
      <vt:lpstr>茅ヶ崎市</vt:lpstr>
      <vt:lpstr>逗子市</vt:lpstr>
      <vt:lpstr>三浦市</vt:lpstr>
      <vt:lpstr>秦野市</vt:lpstr>
      <vt:lpstr>厚木市</vt:lpstr>
      <vt:lpstr>大和市</vt:lpstr>
      <vt:lpstr>伊勢原市</vt:lpstr>
      <vt:lpstr>海老名市</vt:lpstr>
      <vt:lpstr>座間市</vt:lpstr>
      <vt:lpstr>南足柄市</vt:lpstr>
      <vt:lpstr>綾瀬市</vt:lpstr>
      <vt:lpstr>葉山町</vt:lpstr>
      <vt:lpstr>寒川町</vt:lpstr>
      <vt:lpstr>大磯町</vt:lpstr>
      <vt:lpstr>大井町</vt:lpstr>
      <vt:lpstr>山北町</vt:lpstr>
      <vt:lpstr>箱根町</vt:lpstr>
      <vt:lpstr>真鶴町</vt:lpstr>
      <vt:lpstr>湯河原町</vt:lpstr>
      <vt:lpstr>愛川町</vt:lpstr>
      <vt:lpstr>県内全域</vt:lpstr>
      <vt:lpstr>愛川町!Print_Area</vt:lpstr>
      <vt:lpstr>綾瀬市!Print_Area</vt:lpstr>
      <vt:lpstr>伊勢原市!Print_Area</vt:lpstr>
      <vt:lpstr>横須賀市!Print_Area</vt:lpstr>
      <vt:lpstr>横浜市!Print_Area</vt:lpstr>
      <vt:lpstr>海老名市!Print_Area</vt:lpstr>
      <vt:lpstr>鎌倉市!Print_Area</vt:lpstr>
      <vt:lpstr>茅ヶ崎市!Print_Area</vt:lpstr>
      <vt:lpstr>寒川町!Print_Area</vt:lpstr>
      <vt:lpstr>教育イベント一覧!Print_Area</vt:lpstr>
      <vt:lpstr>県内全域!Print_Area</vt:lpstr>
      <vt:lpstr>厚木市!Print_Area</vt:lpstr>
      <vt:lpstr>座間市!Print_Area</vt:lpstr>
      <vt:lpstr>三浦市!Print_Area</vt:lpstr>
      <vt:lpstr>山北町!Print_Area</vt:lpstr>
      <vt:lpstr>小田原市!Print_Area</vt:lpstr>
      <vt:lpstr>真鶴町!Print_Area</vt:lpstr>
      <vt:lpstr>秦野市!Print_Area</vt:lpstr>
      <vt:lpstr>逗子市!Print_Area</vt:lpstr>
      <vt:lpstr>川崎市!Print_Area</vt:lpstr>
      <vt:lpstr>相模原市!Print_Area</vt:lpstr>
      <vt:lpstr>大井町!Print_Area</vt:lpstr>
      <vt:lpstr>大磯町!Print_Area</vt:lpstr>
      <vt:lpstr>大和市!Print_Area</vt:lpstr>
      <vt:lpstr>湯河原町!Print_Area</vt:lpstr>
      <vt:lpstr>藤沢市!Print_Area</vt:lpstr>
      <vt:lpstr>南足柄市!Print_Area</vt:lpstr>
      <vt:lpstr>箱根町!Print_Area</vt:lpstr>
      <vt:lpstr>平塚市!Print_Area</vt:lpstr>
      <vt:lpstr>葉山町!Print_Area</vt:lpstr>
      <vt:lpstr>愛川町!Print_Titles</vt:lpstr>
      <vt:lpstr>綾瀬市!Print_Titles</vt:lpstr>
      <vt:lpstr>伊勢原市!Print_Titles</vt:lpstr>
      <vt:lpstr>横須賀市!Print_Titles</vt:lpstr>
      <vt:lpstr>横浜市!Print_Titles</vt:lpstr>
      <vt:lpstr>海老名市!Print_Titles</vt:lpstr>
      <vt:lpstr>鎌倉市!Print_Titles</vt:lpstr>
      <vt:lpstr>茅ヶ崎市!Print_Titles</vt:lpstr>
      <vt:lpstr>寒川町!Print_Titles</vt:lpstr>
      <vt:lpstr>教育イベント一覧!Print_Titles</vt:lpstr>
      <vt:lpstr>県内全域!Print_Titles</vt:lpstr>
      <vt:lpstr>厚木市!Print_Titles</vt:lpstr>
      <vt:lpstr>座間市!Print_Titles</vt:lpstr>
      <vt:lpstr>三浦市!Print_Titles</vt:lpstr>
      <vt:lpstr>山北町!Print_Titles</vt:lpstr>
      <vt:lpstr>小田原市!Print_Titles</vt:lpstr>
      <vt:lpstr>真鶴町!Print_Titles</vt:lpstr>
      <vt:lpstr>秦野市!Print_Titles</vt:lpstr>
      <vt:lpstr>逗子市!Print_Titles</vt:lpstr>
      <vt:lpstr>川崎市!Print_Titles</vt:lpstr>
      <vt:lpstr>相模原市!Print_Titles</vt:lpstr>
      <vt:lpstr>大井町!Print_Titles</vt:lpstr>
      <vt:lpstr>大磯町!Print_Titles</vt:lpstr>
      <vt:lpstr>大和市!Print_Titles</vt:lpstr>
      <vt:lpstr>湯河原町!Print_Titles</vt:lpstr>
      <vt:lpstr>藤沢市!Print_Titles</vt:lpstr>
      <vt:lpstr>南足柄市!Print_Titles</vt:lpstr>
      <vt:lpstr>箱根町!Print_Titles</vt:lpstr>
      <vt:lpstr>平塚市!Print_Titles</vt:lpstr>
      <vt:lpstr>葉山町!Print_Titles</vt:lpstr>
    </vt:vector>
  </TitlesOfParts>
  <Company>文部科学省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t-takase</dc:creator>
  <cp:lastModifiedBy>user</cp:lastModifiedBy>
  <cp:lastPrinted>2025-02-28T00:49:51Z</cp:lastPrinted>
  <dcterms:created xsi:type="dcterms:W3CDTF">2010-07-13T06:12:29Z</dcterms:created>
  <dcterms:modified xsi:type="dcterms:W3CDTF">2025-03-10T02:45:08Z</dcterms:modified>
</cp:coreProperties>
</file>