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7590" tabRatio="67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<sst xmlns="http://schemas.openxmlformats.org/spreadsheetml/2006/main" count="1117" uniqueCount="562">
  <si>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</si>
  <si>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</si>
  <si>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</si>
  <si>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</si>
  <si>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</si>
  <si>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</si>
  <si>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</si>
  <si>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</si>
  <si>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</si>
  <si>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</si>
  <si>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</si>
  <si>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</si>
  <si>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</si>
  <si>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</si>
  <si>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</si>
  <si>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</si>
  <si>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</si>
  <si>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</si>
  <si>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</si>
  <si>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</si>
  <si>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</si>
  <si>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</si>
  <si>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</si>
  <si>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</si>
  <si>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</si>
  <si>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</si>
  <si>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</si>
  <si>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</si>
  <si>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</si>
  <si>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</si>
  <si>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</si>
  <si>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</si>
  <si>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</si>
  <si>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</si>
  <si>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</si>
  <si>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</si>
  <si>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</si>
  <si>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</si>
  <si>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</si>
  <si>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</si>
  <si>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</si>
  <si>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</si>
  <si>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</si>
  <si>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</si>
  <si>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</si>
  <si>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</si>
  <si>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</si>
  <si>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</si>
  <si>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</si>
  <si>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</si>
  <si>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</si>
  <si>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</si>
  <si>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</si>
  <si>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</si>
  <si>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</si>
  <si>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</si>
  <si>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</si>
  <si>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</si>
  <si>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</si>
  <si>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</si>
  <si>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</si>
  <si>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</si>
  <si>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</si>
  <si>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</si>
  <si>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</si>
  <si>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</si>
  <si>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</si>
  <si>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</si>
  <si>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</si>
  <si>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</si>
  <si>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</si>
  <si>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</si>
  <si>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</si>
  <si>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</si>
  <si>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</si>
  <si>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</si>
  <si>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</si>
  <si>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</si>
  <si>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</si>
  <si>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</si>
  <si>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</si>
  <si>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清川村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</si>
  <si>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</si>
  <si>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</si>
  <si>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</si>
  <si>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</si>
  <si>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</si>
  <si>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</si>
  <si>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</si>
  <si>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</si>
  <si>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</si>
  <si>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</si>
  <si>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</si>
  <si>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</si>
  <si>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</si>
  <si>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</si>
  <si>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</si>
  <si>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</si>
  <si>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</si>
  <si>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</si>
  <si>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</si>
  <si>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</si>
  <si>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</si>
  <si>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</si>
  <si>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</si>
  <si>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</si>
  <si>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</si>
  <si>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</si>
  <si>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</si>
  <si>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</si>
  <si>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</si>
  <si>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</si>
  <si>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</si>
  <si>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</si>
  <si>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</si>
  <si>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</si>
  <si>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</si>
  <si>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</si>
  <si>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</si>
  <si>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</si>
  <si>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</si>
  <si>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</si>
  <si>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</si>
  <si>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</si>
  <si>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</si>
  <si>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</si>
  <si>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</si>
  <si>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</si>
  <si>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</si>
  <si>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</si>
  <si>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</si>
  <si>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</si>
  <si>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</si>
  <si>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</si>
  <si>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</si>
  <si>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</si>
  <si>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</si>
  <si>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</si>
  <si>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</si>
  <si>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</si>
  <si>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</si>
  <si>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</si>
  <si>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</si>
  <si>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</si>
  <si>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</si>
  <si>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</si>
  <si>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</si>
  <si>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</si>
  <si>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</si>
  <si>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</si>
  <si>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</si>
  <si>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</si>
  <si>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</si>
  <si>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</si>
  <si>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</si>
  <si>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</si>
  <si>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</si>
  <si>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</si>
  <si>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</si>
  <si>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</si>
  <si>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</si>
  <si>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</si>
  <si>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</si>
  <si>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</si>
  <si>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</si>
  <si>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</si>
  <si>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</si>
  <si>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</si>
  <si>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</si>
  <si>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</si>
  <si>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</si>
  <si>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</si>
  <si>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</si>
  <si>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</si>
  <si>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</si>
  <si>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</si>
  <si>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</si>
  <si>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</si>
  <si>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</si>
  <si>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</si>
  <si>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</si>
  <si>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</si>
  <si>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</si>
  <si>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</si>
  <si>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</si>
  <si>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</si>
  <si>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</si>
  <si>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</si>
  <si>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</si>
  <si>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</si>
  <si>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</si>
  <si>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</si>
  <si>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</si>
  <si>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神奈川県清川村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</si>
  <si>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</si>
  <si>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</si>
  <si>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</si>
  <si>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</si>
  <si>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</si>
  <si>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</si>
  <si>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</si>
  <si>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</si>
  <si>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</si>
  <si>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</si>
  <si>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</si>
  <si>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</si>
  <si>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</si>
  <si>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</si>
  <si>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</si>
  <si>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</si>
  <si>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</si>
  <si>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</si>
  <si>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</si>
  <si>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</si>
  <si>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</si>
  <si>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</si>
  <si>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</si>
  <si>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</si>
  <si>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</si>
  <si>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</si>
  <si>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</si>
  <si>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</si>
  <si>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</si>
  <si>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</si>
  <si>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</si>
  <si>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</si>
  <si>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</si>
  <si>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</si>
  <si>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</si>
  <si>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</si>
  <si>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</si>
  <si>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</si>
  <si>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</si>
  <si>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</si>
  <si>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</si>
  <si>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</si>
  <si>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</si>
  <si>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</si>
  <si>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</si>
  <si>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</si>
  <si>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</si>
  <si>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</si>
  <si>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</si>
  <si>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</si>
  <si>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</si>
  <si>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</si>
  <si>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</si>
  <si>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</si>
  <si>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</si>
  <si>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</si>
  <si>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</si>
  <si>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</si>
  <si>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</si>
  <si>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</si>
  <si>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</si>
  <si>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</si>
  <si>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</si>
  <si>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</si>
  <si>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</si>
  <si>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</si>
  <si>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</si>
  <si>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</si>
  <si>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</si>
  <si>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</si>
  <si>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</si>
  <si>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</si>
  <si>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</si>
  <si>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</si>
  <si>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</si>
  <si>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</si>
  <si>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</si>
  <si>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</si>
  <si>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</si>
  <si>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</si>
  <si>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</si>
  <si>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</si>
  <si>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</si>
  <si>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</si>
  <si>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</si>
  <si>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</si>
  <si>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</si>
  <si>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</si>
  <si>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</si>
  <si>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</si>
  <si>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</si>
  <si>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</si>
  <si>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</si>
  <si>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</si>
  <si>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</si>
  <si>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</si>
  <si>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</si>
  <si>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</si>
  <si>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</si>
  <si>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</si>
  <si>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</si>
  <si>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</si>
  <si>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</si>
  <si>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</si>
  <si>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</si>
  <si>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</si>
  <si>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</si>
  <si>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</si>
  <si>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</si>
  <si>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</si>
  <si>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</si>
  <si>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</si>
  <si>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</si>
  <si>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</si>
  <si>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</si>
  <si>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</si>
  <si>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</si>
  <si>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</si>
  <si>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</si>
  <si>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</si>
  <si>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</si>
  <si>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</si>
  <si>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</si>
  <si>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</si>
  <si>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</si>
  <si>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</si>
  <si>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</si>
  <si>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</si>
  <si>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</si>
  <si>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</si>
  <si>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</si>
  <si>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</si>
  <si>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</si>
  <si>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</si>
  <si>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</si>
  <si>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</si>
  <si>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</si>
  <si>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</si>
  <si>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</si>
  <si>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</si>
  <si>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</si>
  <si>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</si>
  <si>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</si>
  <si>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</si>
  <si>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</si>
  <si>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</si>
  <si>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</si>
  <si>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神奈川県清川村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</si>
  <si>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</si>
  <si>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</si>
  <si>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</si>
  <si>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</si>
  <si>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</si>
  <si>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</si>
  <si>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</si>
  <si>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</si>
  <si>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</si>
  <si>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</si>
  <si>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</si>
  <si>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</si>
  <si>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</si>
  <si>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</si>
  <si>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</si>
  <si>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</si>
  <si>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</si>
  <si>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</si>
  <si>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</si>
  <si>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</si>
  <si>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</si>
  <si>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</si>
  <si>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</si>
  <si>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</si>
  <si>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</si>
  <si>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</si>
  <si>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</si>
  <si>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</si>
  <si>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</si>
  <si>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</si>
  <si>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</si>
  <si>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</si>
  <si>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</si>
  <si>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</si>
  <si>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</si>
  <si>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</si>
  <si>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</si>
  <si>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</si>
  <si>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</si>
  <si>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</si>
  <si>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</si>
  <si>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</si>
  <si>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</si>
  <si>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</si>
  <si>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</si>
  <si>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</si>
  <si>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</si>
  <si>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</si>
  <si>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</si>
  <si>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</si>
  <si>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</si>
  <si>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</si>
  <si>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</si>
  <si>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</si>
  <si>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</si>
  <si>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</si>
  <si>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</si>
  <si>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</si>
  <si>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</si>
  <si>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</si>
  <si>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</si>
  <si>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</si>
  <si>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</si>
  <si>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</si>
  <si>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</si>
  <si>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</si>
  <si>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</si>
  <si>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</si>
  <si>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</si>
  <si>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</si>
  <si>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</si>
  <si>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</si>
  <si>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</si>
  <si>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</si>
  <si>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</si>
  <si>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</si>
  <si>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</si>
  <si>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</si>
  <si>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</si>
  <si>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</si>
  <si>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</si>
  <si>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</si>
  <si>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</si>
  <si>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</si>
  <si>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</si>
  <si>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</si>
  <si>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</si>
  <si>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</si>
  <si>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</si>
  <si>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</si>
  <si>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</si>
  <si>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</si>
  <si>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</si>
  <si>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</si>
  <si>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</si>
  <si>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</si>
  <si>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</si>
  <si>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</si>
  <si>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</si>
  <si>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</si>
  <si>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</si>
  <si>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</si>
  <si>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</si>
  <si>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</si>
  <si>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</si>
  <si>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後期高齢者医療事業特別会計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</si>
  <si>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</si>
  <si>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</si>
  <si>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</si>
  <si>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</si>
  <si>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</si>
  <si>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</si>
  <si>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</si>
  <si>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</si>
  <si>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</si>
  <si>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</si>
  <si>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</si>
  <si>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</si>
  <si>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</si>
  <si>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</si>
  <si>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</si>
  <si>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</si>
  <si>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</si>
  <si>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</si>
  <si>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</si>
  <si>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</si>
  <si>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</si>
  <si>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</si>
  <si>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</si>
  <si>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</si>
  <si>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</si>
  <si>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</si>
  <si>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</si>
  <si>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</si>
  <si>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</si>
  <si>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</si>
  <si>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</si>
  <si>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</si>
  <si>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</si>
  <si>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</si>
  <si>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</si>
  <si>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</si>
  <si>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</si>
  <si>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</si>
  <si>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</si>
  <si>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</si>
  <si>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</si>
  <si>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</si>
  <si>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</si>
  <si>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</si>
  <si>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</si>
  <si>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</si>
  <si>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</si>
  <si>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</si>
  <si>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</si>
  <si>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</si>
  <si>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</si>
  <si>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</si>
  <si>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</si>
  <si>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</si>
  <si>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</si>
  <si>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</si>
  <si>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</si>
  <si>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</si>
  <si>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</si>
  <si>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</si>
  <si>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</si>
  <si>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</si>
  <si>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</si>
  <si>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</si>
  <si>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</si>
  <si>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</si>
  <si>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</si>
  <si>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</si>
  <si>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</si>
  <si>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</si>
  <si>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</si>
  <si>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</si>
  <si>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</si>
  <si>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</si>
  <si>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</si>
  <si>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</si>
  <si>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</si>
  <si>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</si>
  <si>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</si>
  <si>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</si>
  <si>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</si>
  <si>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</si>
  <si>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</si>
  <si>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8.30</t>
  </si>
  <si>
    <t>▲ 2.47</t>
  </si>
  <si>
    <t>一般会計</t>
  </si>
  <si>
    <t>介護保険事業特別会計</t>
  </si>
  <si>
    <t>国民健康保険事業特別会計</t>
  </si>
  <si>
    <t>簡易水道事業特別会計</t>
  </si>
  <si>
    <t>下水道事業特別会計</t>
  </si>
  <si>
    <t>後期高齢者医療事業特別会計</t>
  </si>
  <si>
    <t>その他会計（赤字）</t>
  </si>
  <si>
    <t>▲ 1.32</t>
  </si>
  <si>
    <t>その他会計（黒字）</t>
  </si>
  <si>
    <t>厚木愛甲環境施設組合</t>
    <rPh sb="0" eb="2">
      <t>アツギ</t>
    </rPh>
    <rPh sb="2" eb="4">
      <t>アイコウ</t>
    </rPh>
    <rPh sb="4" eb="6">
      <t>カンキョウ</t>
    </rPh>
    <rPh sb="6" eb="8">
      <t>シセツ</t>
    </rPh>
    <rPh sb="8" eb="10">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</si>
  <si>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</si>
  <si>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</si>
  <si>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</si>
  <si>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</si>
  <si>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</si>
  <si>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</si>
  <si>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</si>
  <si>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</si>
  <si>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</si>
  <si>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</si>
  <si>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</si>
  <si>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</si>
  <si>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</si>
  <si>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</si>
  <si>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</si>
  <si>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</si>
  <si>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</si>
  <si>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</si>
  <si>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い水準にあり、平成26年度からはマイナスとなっている。しかし、今後取り組む公共事業について、地方債を新規で発行する見込みがあり、実質公債費比率が上昇していくことが考えられるため、公債費の適正化に取り組んでいく必要がある。</t>
    <rPh sb="0" eb="2">
      <t>ジッシツ</t>
    </rPh>
    <rPh sb="2" eb="4">
      <t>コウサイ</t>
    </rPh>
    <rPh sb="4" eb="5">
      <t>ヒ</t>
    </rPh>
    <rPh sb="5" eb="7">
      <t>ヒリツ</t>
    </rPh>
    <rPh sb="8" eb="10">
      <t>ルイジ</t>
    </rPh>
    <rPh sb="10" eb="12">
      <t>ダンタイ</t>
    </rPh>
    <rPh sb="13" eb="15">
      <t>ヒカク</t>
    </rPh>
    <rPh sb="17" eb="18">
      <t>ヒク</t>
    </rPh>
    <rPh sb="19" eb="21">
      <t>スイジュン</t>
    </rPh>
    <rPh sb="25" eb="27">
      <t>ヘイセイ</t>
    </rPh>
    <rPh sb="29" eb="31">
      <t>ネンド</t>
    </rPh>
    <rPh sb="49" eb="51">
      <t>コンゴ</t>
    </rPh>
    <rPh sb="51" eb="52">
      <t>ト</t>
    </rPh>
    <rPh sb="53" eb="54">
      <t>ク</t>
    </rPh>
    <rPh sb="55" eb="57">
      <t>コウキョウ</t>
    </rPh>
    <rPh sb="57" eb="59">
      <t>ジギョウ</t>
    </rPh>
    <rPh sb="64" eb="66">
      <t>チホウ</t>
    </rPh>
    <rPh sb="66" eb="67">
      <t>サイ</t>
    </rPh>
    <rPh sb="68" eb="70">
      <t>シンキ</t>
    </rPh>
    <rPh sb="71" eb="73">
      <t>ハッコウ</t>
    </rPh>
    <rPh sb="75" eb="77">
      <t>ミコ</t>
    </rPh>
    <rPh sb="82" eb="84">
      <t>ジッシツ</t>
    </rPh>
    <rPh sb="84" eb="87">
      <t>コウサイヒ</t>
    </rPh>
    <rPh sb="87" eb="89">
      <t>ヒリツ</t>
    </rPh>
    <rPh sb="90" eb="92">
      <t>ジョウショウ</t>
    </rPh>
    <rPh sb="99" eb="100">
      <t>カンガ</t>
    </rPh>
    <rPh sb="107" eb="110">
      <t>コウサイヒ</t>
    </rPh>
    <rPh sb="111" eb="114">
      <t>テキセイカ</t>
    </rPh>
    <rPh sb="115" eb="116">
      <t>ト</t>
    </rPh>
    <rPh sb="117" eb="118">
      <t>ク</t>
    </rPh>
    <rPh sb="122" eb="12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</si>
</sst>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126281</c:v>
                </c:pt>
                <c:pt idx="1">
                  <c:v>91863</c:v>
                </c:pt>
                <c:pt idx="2">
                  <c:v>136743</c:v>
                </c:pt>
                <c:pt idx="3">
                  <c:v>130902</c:v>
                </c:pt>
                <c:pt idx="4">
                  <c:v>186103</c:v>
                </c:pt>
              </c:numCache>
            </c:numRef>
          </c:val>
          <c:smooth val="0"/>
        </c:ser>
        <c:dLbls>
          <c:showLegendKey val="0"/>
          <c:showVal val="0"/>
          <c:showCatName val="0"/>
          <c:showSerName val="0"/>
          <c:showPercent val="0"/>
          <c:showBubbleSize val="0"/>
        </c:dLbls>
        <c:marker val="1"/>
        <c:smooth val="0"/>
        <c:axId val="496624168"/>
        <c:axId val="227636816"/>
      </c:lineChart>
      <c:catAx>
        <c:axId val="496624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636816"/>
        <c:crosses val="autoZero"/>
        <c:auto val="1"/>
        <c:lblAlgn val="ctr"/>
        <c:lblOffset val="100"/>
        <c:tickLblSkip val="1"/>
        <c:tickMarkSkip val="1"/>
        <c:noMultiLvlLbl val="0"/>
      </c:catAx>
      <c:valAx>
        <c:axId val="2276368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624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4.62</c:v>
                </c:pt>
                <c:pt idx="1">
                  <c:v>4.92</c:v>
                </c:pt>
                <c:pt idx="2">
                  <c:v>4.88</c:v>
                </c:pt>
                <c:pt idx="3">
                  <c:v>4.74</c:v>
                </c:pt>
                <c:pt idx="4">
                  <c:v>4.8499999999999996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51.83</c:v>
                </c:pt>
                <c:pt idx="1">
                  <c:v>56.17</c:v>
                </c:pt>
                <c:pt idx="2">
                  <c:v>88.75</c:v>
                </c:pt>
                <c:pt idx="3">
                  <c:v>82.32</c:v>
                </c:pt>
                <c:pt idx="4">
                  <c:v>75.819999999999993</c:v>
                </c:pt>
              </c:numCache>
            </c:numRef>
          </c:val>
        </c:ser>
        <c:dLbls>
          <c:showLegendKey val="0"/>
          <c:showVal val="0"/>
          <c:showCatName val="0"/>
          <c:showSerName val="0"/>
          <c:showPercent val="0"/>
          <c:showBubbleSize val="0"/>
        </c:dLbls>
        <c:gapWidth val="250"/>
        <c:overlap val="100"/>
        <c:axId val="496994936"/>
        <c:axId val="227971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2.5499999999999998</c:v>
                </c:pt>
                <c:pt idx="1">
                  <c:v>1.88</c:v>
                </c:pt>
                <c:pt idx="2">
                  <c:v>31.3</c:v>
                </c:pt>
                <c:pt idx="3">
                  <c:v>-8.3000000000000007</c:v>
                </c:pt>
                <c:pt idx="4">
                  <c:v>-2.4700000000000002</c:v>
                </c:pt>
              </c:numCache>
            </c:numRef>
          </c:val>
          <c:smooth val="0"/>
        </c:ser>
        <c:dLbls>
          <c:showLegendKey val="0"/>
          <c:showVal val="0"/>
          <c:showCatName val="0"/>
          <c:showSerName val="0"/>
          <c:showPercent val="0"/>
          <c:showBubbleSize val="0"/>
        </c:dLbls>
        <c:marker val="1"/>
        <c:smooth val="0"/>
        <c:axId val="496994936"/>
        <c:axId val="227971336"/>
      </c:lineChart>
      <c:catAx>
        <c:axId val="496994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7971336"/>
        <c:crosses val="autoZero"/>
        <c:auto val="1"/>
        <c:lblAlgn val="ctr"/>
        <c:lblOffset val="100"/>
        <c:tickLblSkip val="1"/>
        <c:tickMarkSkip val="1"/>
        <c:noMultiLvlLbl val="0"/>
      </c:catAx>
      <c:valAx>
        <c:axId val="227971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994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#N/A</c:v>
                </c:pt>
                <c:pt idx="3">
                  <c:v>0.13</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1.32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0.02</c:v>
                </c:pt>
                <c:pt idx="4">
                  <c:v>#N/A</c:v>
                </c:pt>
                <c:pt idx="5">
                  <c:v>0.03</c:v>
                </c:pt>
                <c:pt idx="6">
                  <c:v>#N/A</c:v>
                </c:pt>
                <c:pt idx="7">
                  <c:v>0.12</c:v>
                </c:pt>
                <c:pt idx="8">
                  <c:v>#N/A</c:v>
                </c:pt>
                <c:pt idx="9">
                  <c:v>0.09</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0.34</c:v>
                </c:pt>
                <c:pt idx="2">
                  <c:v>#N/A</c:v>
                </c:pt>
                <c:pt idx="3">
                  <c:v>0.39</c:v>
                </c:pt>
                <c:pt idx="4">
                  <c:v>#N/A</c:v>
                </c:pt>
                <c:pt idx="5">
                  <c:v>0.39</c:v>
                </c:pt>
                <c:pt idx="6">
                  <c:v>#N/A</c:v>
                </c:pt>
                <c:pt idx="7">
                  <c:v>0.43</c:v>
                </c:pt>
                <c:pt idx="8">
                  <c:v>#N/A</c:v>
                </c:pt>
                <c:pt idx="9">
                  <c:v>0.26</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0.36</c:v>
                </c:pt>
                <c:pt idx="2">
                  <c:v>#N/A</c:v>
                </c:pt>
                <c:pt idx="3">
                  <c:v>0.44</c:v>
                </c:pt>
                <c:pt idx="4">
                  <c:v>#N/A</c:v>
                </c:pt>
                <c:pt idx="5">
                  <c:v>0.4</c:v>
                </c:pt>
                <c:pt idx="6">
                  <c:v>#N/A</c:v>
                </c:pt>
                <c:pt idx="7">
                  <c:v>0.4</c:v>
                </c:pt>
                <c:pt idx="8">
                  <c:v>#N/A</c:v>
                </c:pt>
                <c:pt idx="9">
                  <c:v>0.46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1.23</c:v>
                </c:pt>
                <c:pt idx="2">
                  <c:v>#N/A</c:v>
                </c:pt>
                <c:pt idx="3">
                  <c:v>3.09</c:v>
                </c:pt>
                <c:pt idx="4">
                  <c:v>#N/A</c:v>
                </c:pt>
                <c:pt idx="5">
                  <c:v>1.64</c:v>
                </c:pt>
                <c:pt idx="6">
                  <c:v>#N/A</c:v>
                </c:pt>
                <c:pt idx="7">
                  <c:v>1.02</c:v>
                </c:pt>
                <c:pt idx="8">
                  <c:v>#N/A</c:v>
                </c:pt>
                <c:pt idx="9">
                  <c:v>0.91</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0.08</c:v>
                </c:pt>
                <c:pt idx="2">
                  <c:v>#N/A</c:v>
                </c:pt>
                <c:pt idx="3">
                  <c:v>0.09</c:v>
                </c:pt>
                <c:pt idx="4">
                  <c:v>#N/A</c:v>
                </c:pt>
                <c:pt idx="5">
                  <c:v>0.36</c:v>
                </c:pt>
                <c:pt idx="6">
                  <c:v>#N/A</c:v>
                </c:pt>
                <c:pt idx="7">
                  <c:v>0.11</c:v>
                </c:pt>
                <c:pt idx="8">
                  <c:v>#N/A</c:v>
                </c:pt>
                <c:pt idx="9">
                  <c:v>1.28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5.94</c:v>
                </c:pt>
                <c:pt idx="2">
                  <c:v>#N/A</c:v>
                </c:pt>
                <c:pt idx="3">
                  <c:v>4.7699999999999996</c:v>
                </c:pt>
                <c:pt idx="4">
                  <c:v>#N/A</c:v>
                </c:pt>
                <c:pt idx="5">
                  <c:v>4.88</c:v>
                </c:pt>
                <c:pt idx="6">
                  <c:v>#N/A</c:v>
                </c:pt>
                <c:pt idx="7">
                  <c:v>4.74</c:v>
                </c:pt>
                <c:pt idx="8">
                  <c:v>#N/A</c:v>
                </c:pt>
                <c:pt idx="9">
                  <c:v>4.8499999999999996</c:v>
                </c:pt>
              </c:numCache>
            </c:numRef>
          </c:val>
        </c:ser>
        <c:dLbls>
          <c:showLegendKey val="0"/>
          <c:showVal val="0"/>
          <c:showCatName val="0"/>
          <c:showSerName val="0"/>
          <c:showPercent val="0"/>
          <c:showBubbleSize val="0"/>
        </c:dLbls>
        <c:gapWidth val="150"/>
        <c:overlap val="100"/>
        <c:axId val="228219640"/>
        <c:axId val="494715160"/>
      </c:barChart>
      <c:catAx>
        <c:axId val="228219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715160"/>
        <c:crosses val="autoZero"/>
        <c:auto val="1"/>
        <c:lblAlgn val="ctr"/>
        <c:lblOffset val="100"/>
        <c:tickLblSkip val="1"/>
        <c:tickMarkSkip val="1"/>
        <c:noMultiLvlLbl val="0"/>
      </c:catAx>
      <c:valAx>
        <c:axId val="494715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219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120</c:v>
                </c:pt>
                <c:pt idx="5">
                  <c:v>125</c:v>
                </c:pt>
                <c:pt idx="8">
                  <c:v>132</c:v>
                </c:pt>
                <c:pt idx="11">
                  <c:v>138</c:v>
                </c:pt>
                <c:pt idx="14">
                  <c:v>131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73</c:v>
                </c:pt>
                <c:pt idx="3">
                  <c:v>0</c:v>
                </c:pt>
                <c:pt idx="6">
                  <c:v>109</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64</c:v>
                </c:pt>
                <c:pt idx="3">
                  <c:v>63</c:v>
                </c:pt>
                <c:pt idx="6">
                  <c:v>60</c:v>
                </c:pt>
                <c:pt idx="9">
                  <c:v>62</c:v>
                </c:pt>
                <c:pt idx="12">
                  <c:v>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c:v>
                </c:pt>
                <c:pt idx="3">
                  <c:v>21</c:v>
                </c:pt>
                <c:pt idx="6">
                  <c:v>21</c:v>
                </c:pt>
                <c:pt idx="9">
                  <c:v>13</c:v>
                </c:pt>
                <c:pt idx="12">
                  <c:v>6</c:v>
                </c:pt>
              </c:numCache>
            </c:numRef>
          </c:val>
        </c:ser>
        <c:dLbls>
          <c:showLegendKey val="0"/>
          <c:showVal val="0"/>
          <c:showCatName val="0"/>
          <c:showSerName val="0"/>
          <c:showPercent val="0"/>
          <c:showBubbleSize val="0"/>
        </c:dLbls>
        <c:gapWidth val="100"/>
        <c:overlap val="100"/>
        <c:axId val="501359808"/>
        <c:axId val="506019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38</c:v>
                </c:pt>
                <c:pt idx="2">
                  <c:v>#N/A</c:v>
                </c:pt>
                <c:pt idx="3">
                  <c:v>#N/A</c:v>
                </c:pt>
                <c:pt idx="4">
                  <c:v>-41</c:v>
                </c:pt>
                <c:pt idx="5">
                  <c:v>#N/A</c:v>
                </c:pt>
                <c:pt idx="6">
                  <c:v>#N/A</c:v>
                </c:pt>
                <c:pt idx="7">
                  <c:v>58</c:v>
                </c:pt>
                <c:pt idx="8">
                  <c:v>#N/A</c:v>
                </c:pt>
                <c:pt idx="9">
                  <c:v>#N/A</c:v>
                </c:pt>
                <c:pt idx="10">
                  <c:v>-63</c:v>
                </c:pt>
                <c:pt idx="11">
                  <c:v>#N/A</c:v>
                </c:pt>
                <c:pt idx="12">
                  <c:v>#N/A</c:v>
                </c:pt>
                <c:pt idx="13">
                  <c:v>-63</c:v>
                </c:pt>
                <c:pt idx="14">
                  <c:v>#N/A</c:v>
                </c:pt>
              </c:numCache>
            </c:numRef>
          </c:val>
          <c:smooth val="0"/>
        </c:ser>
        <c:dLbls>
          <c:showLegendKey val="0"/>
          <c:showVal val="0"/>
          <c:showCatName val="0"/>
          <c:showSerName val="0"/>
          <c:showPercent val="0"/>
          <c:showBubbleSize val="0"/>
        </c:dLbls>
        <c:marker val="1"/>
        <c:smooth val="0"/>
        <c:axId val="501359808"/>
        <c:axId val="506019352"/>
      </c:lineChart>
      <c:catAx>
        <c:axId val="50135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019352"/>
        <c:crosses val="autoZero"/>
        <c:auto val="1"/>
        <c:lblAlgn val="ctr"/>
        <c:lblOffset val="100"/>
        <c:tickLblSkip val="1"/>
        <c:tickMarkSkip val="1"/>
        <c:noMultiLvlLbl val="0"/>
      </c:catAx>
      <c:valAx>
        <c:axId val="506019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35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1593</c:v>
                </c:pt>
                <c:pt idx="5">
                  <c:v>1527</c:v>
                </c:pt>
                <c:pt idx="8">
                  <c:v>1434</c:v>
                </c:pt>
                <c:pt idx="11">
                  <c:v>1338</c:v>
                </c:pt>
                <c:pt idx="14">
                  <c:v>1497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2739</c:v>
                </c:pt>
                <c:pt idx="5">
                  <c:v>2767</c:v>
                </c:pt>
                <c:pt idx="8">
                  <c:v>3154</c:v>
                </c:pt>
                <c:pt idx="11">
                  <c:v>2965</c:v>
                </c:pt>
                <c:pt idx="14">
                  <c:v>2865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1</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429</c:v>
                </c:pt>
                <c:pt idx="3">
                  <c:v>322</c:v>
                </c:pt>
                <c:pt idx="6">
                  <c:v>260</c:v>
                </c:pt>
                <c:pt idx="9">
                  <c:v>209</c:v>
                </c:pt>
                <c:pt idx="12">
                  <c:v>442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730</c:v>
                </c:pt>
                <c:pt idx="3">
                  <c:v>706</c:v>
                </c:pt>
                <c:pt idx="6">
                  <c:v>667</c:v>
                </c:pt>
                <c:pt idx="9">
                  <c:v>619</c:v>
                </c:pt>
                <c:pt idx="12">
                  <c:v>575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171</c:v>
                </c:pt>
                <c:pt idx="3">
                  <c:v>171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87</c:v>
                </c:pt>
                <c:pt idx="3">
                  <c:v>68</c:v>
                </c:pt>
                <c:pt idx="6">
                  <c:v>48</c:v>
                </c:pt>
                <c:pt idx="9">
                  <c:v>35</c:v>
                </c:pt>
                <c:pt idx="12">
                  <c:v>367</c:v>
                </c:pt>
              </c:numCache>
            </c:numRef>
          </c:val>
        </c:ser>
        <c:dLbls>
          <c:showLegendKey val="0"/>
          <c:showVal val="0"/>
          <c:showCatName val="0"/>
          <c:showSerName val="0"/>
          <c:showPercent val="0"/>
          <c:showBubbleSize val="0"/>
        </c:dLbls>
        <c:gapWidth val="100"/>
        <c:overlap val="100"/>
        <c:axId val="498101464"/>
        <c:axId val="505943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98101464"/>
        <c:axId val="505943992"/>
      </c:lineChart>
      <c:catAx>
        <c:axId val="498101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5943992"/>
        <c:crosses val="autoZero"/>
        <c:auto val="1"/>
        <c:lblAlgn val="ctr"/>
        <c:lblOffset val="100"/>
        <c:tickLblSkip val="1"/>
        <c:tickMarkSkip val="1"/>
        <c:noMultiLvlLbl val="0"/>
      </c:catAx>
      <c:valAx>
        <c:axId val="505943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101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{5CF3999F-22C2-4AAC-B03D-2C75A40EEA8C}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{BE22ECE7-54FE-4151-864A-DAA11A153D24}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{747A108F-E24E-4254-BA41-866767E9CAB2}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{BC0C388F-1D75-4400-BAB0-69396F196F00}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{F5F6FC4A-0ADF-4DF2-9DE3-1F16DBFD6B34}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{56B4E7AF-4168-4B7B-B704-32FD270A4313}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{09DB7D8B-AF36-4091-84A4-08616AC57810}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{1D41EE69-0143-4973-8F08-C098CF8DAB70}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{68FE01ED-93E7-4F01-94C8-0A99CB4FAB7C}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{BBB73007-AEB6-4B2E-928E-9A191E4E385E}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05944776"/>
        <c:axId val="505945168"/>
      </c:scatterChart>
      <c:valAx>
        <c:axId val="5059447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945168"/>
        <c:crosses val="autoZero"/>
        <c:crossBetween val="midCat"/>
      </c:valAx>
      <c:valAx>
        <c:axId val="505945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5944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{09198F7E-90AC-4C3F-9B01-D90CD8C8CC55}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{E3EBBAE5-75E0-4566-8B8F-7E879AB38FA4}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{7C1AD09F-D3B4-46CD-97C9-03FE2BA1BC00}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{480E01DC-AFDE-47F9-8E3E-41189E2E04DE}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{8726E4D7-7718-464D-A5E0-36AA38B24EFA}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8.1999999999999993</c:v>
                </c:pt>
                <c:pt idx="1">
                  <c:v>6.7</c:v>
                </c:pt>
                <c:pt idx="2">
                  <c:v>1.1000000000000001</c:v>
                </c:pt>
                <c:pt idx="3">
                  <c:v>-1</c:v>
                </c:pt>
                <c:pt idx="4">
                  <c:v>-1.5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{B61B673B-C549-4EDE-BFF4-15983885DDBA}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{935EE4DE-E9DD-4B08-9DFA-4F7B2B24805D}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{22A01B9E-773A-48C3-BFD0-9E71AA0BD832}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{D2FED38F-6EE2-4E30-8F4F-8961685D03E2}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{CA11F3F9-6AC0-4790-BE1E-6205FE75D246}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505945952"/>
        <c:axId val="505946344"/>
      </c:scatterChart>
      <c:valAx>
        <c:axId val="505945952"/>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946344"/>
        <c:crosses val="autoZero"/>
        <c:crossBetween val="midCat"/>
      </c:valAx>
      <c:valAx>
        <c:axId val="5059463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59459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新たな起債をしていないため、公債費が増加する要素がなく、元利償還金・準元利償還金ともに減少傾向となっている。</a:t>
          </a:r>
          <a:endParaRPr lang="ja-JP" altLang="ja-JP" sz="1400">
            <a:effectLst/>
          </a:endParaRPr>
        </a:p>
        <a:p>
          <a:r>
            <a:rPr kumimoji="1" lang="ja-JP" altLang="ja-JP" sz="1100">
              <a:solidFill>
                <a:schemeClr val="dk1"/>
              </a:solidFill>
              <a:effectLst/>
              <a:latin typeface="+mn-lt"/>
              <a:ea typeface="+mn-ea"/>
              <a:cs typeface="+mn-cs"/>
            </a:rPr>
            <a:t>　今後も適正かつ計画的な財政運営に努めていく。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将来負担比率は、地方債の</a:t>
          </a:r>
          <a:r>
            <a:rPr kumimoji="1" lang="ja-JP" altLang="en-US" sz="1100">
              <a:solidFill>
                <a:schemeClr val="dk1"/>
              </a:solidFill>
              <a:effectLst/>
              <a:latin typeface="+mn-lt"/>
              <a:ea typeface="+mn-ea"/>
              <a:cs typeface="+mn-cs"/>
            </a:rPr>
            <a:t>現在高</a:t>
          </a:r>
          <a:r>
            <a:rPr kumimoji="1" lang="ja-JP" altLang="ja-JP" sz="1100">
              <a:solidFill>
                <a:schemeClr val="dk1"/>
              </a:solidFill>
              <a:effectLst/>
              <a:latin typeface="+mn-lt"/>
              <a:ea typeface="+mn-ea"/>
              <a:cs typeface="+mn-cs"/>
            </a:rPr>
            <a:t>や退職手当負担見込額の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充当可能財源等については、財政運営上、財政調整基金等の取崩しを行った</a:t>
          </a:r>
          <a:r>
            <a:rPr kumimoji="1" lang="ja-JP" altLang="en-US" sz="1100">
              <a:solidFill>
                <a:schemeClr val="dk1"/>
              </a:solidFill>
              <a:effectLst/>
              <a:latin typeface="+mn-lt"/>
              <a:ea typeface="+mn-ea"/>
              <a:cs typeface="+mn-cs"/>
            </a:rPr>
            <a:t>が、基準財政需要額算入見込額の増加により前年度と比較してほぼ同じ</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今後も事業実施の適正化を図り、財政の健全化に努めていく。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神奈川県清川村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3,041
3,027
71.24
2,801,018
2,598,107
80,810
1,665,363
366,662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神奈川県清川村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3,041
3,027
71.24
2,801,018
2,598,107
80,810
1,665,363
366,662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神奈川県清川村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3,041
3,027
71.24
2,801,018
2,598,107
80,810
1,665,363
366,662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神奈川県清川村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3,041
3,027
71.24
2,801,018
2,598,107
80,810
1,665,363
366,662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宮ヶ瀬ダムに伴う国有資産等所在市町村交付金より、平成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を超えて以降</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年連続で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以上の水準を維持してい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が、年々</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により、平成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を下回った</a:t>
          </a:r>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0.99</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、類似団体の平均を上回っている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今後も適正な職員管理や歳出削減などに努め、健全な財政運営に努めていく。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118956</xdr:rowOff>
    </xdr:from>
    <xdr:to>
      <xdr:col>7</xdr:col>
      <xdr:colOff>152400</xdr:colOff>
      <xdr:row>40</xdr:row>
      <xdr:rowOff>135044</xdr:rowOff>
    </xdr:to>
    <xdr:cxnSp macro="">
      <xdr:nvCxnSpPr>
        <xdr:cNvPr id="67" name="直線コネクタ 66"/>
        <xdr:cNvCxnSpPr/>
      </xdr:nvCxnSpPr>
      <xdr:spPr>
        <a:xfrm>
          <a:off x="4114800" y="697695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113047</xdr:rowOff>
    </xdr:from>
    <xdr:ext cx="762000" cy="259045"/>
    <xdr:sp macro="" textlink="">
      <xdr:nvSpPr>
        <xdr:cNvPr id="68" name="財政力平均値テキスト"/>
        <xdr:cNvSpPr txBox="1"/>
      </xdr:nvSpPr>
      <xdr:spPr>
        <a:xfrm>
          <a:off x="5041900" y="748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78740</xdr:rowOff>
    </xdr:from>
    <xdr:to>
      <xdr:col>6</xdr:col>
      <xdr:colOff>0</xdr:colOff>
      <xdr:row>40</xdr:row>
      <xdr:rowOff>118956</xdr:rowOff>
    </xdr:to>
    <xdr:cxnSp macro="">
      <xdr:nvCxnSpPr>
        <xdr:cNvPr id="70" name="直線コネクタ 69"/>
        <xdr:cNvCxnSpPr/>
      </xdr:nvCxnSpPr>
      <xdr:spPr>
        <a:xfrm>
          <a:off x="3225800" y="693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88071</xdr:rowOff>
    </xdr:from>
    <xdr:ext cx="736600" cy="259045"/>
    <xdr:sp macro="" textlink="">
      <xdr:nvSpPr>
        <xdr:cNvPr id="72" name="テキスト ボックス 71"/>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54610</xdr:rowOff>
    </xdr:from>
    <xdr:to>
      <xdr:col>4</xdr:col>
      <xdr:colOff>482600</xdr:colOff>
      <xdr:row>40</xdr:row>
      <xdr:rowOff>78740</xdr:rowOff>
    </xdr:to>
    <xdr:cxnSp macro="">
      <xdr:nvCxnSpPr>
        <xdr:cNvPr id="73" name="直線コネクタ 72"/>
        <xdr:cNvCxnSpPr/>
      </xdr:nvCxnSpPr>
      <xdr:spPr>
        <a:xfrm>
          <a:off x="2336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71983</xdr:rowOff>
    </xdr:from>
    <xdr:ext cx="762000" cy="259045"/>
    <xdr:sp macro="" textlink="">
      <xdr:nvSpPr>
        <xdr:cNvPr id="75" name="テキスト ボックス 74"/>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14394</xdr:rowOff>
    </xdr:from>
    <xdr:to>
      <xdr:col>3</xdr:col>
      <xdr:colOff>279400</xdr:colOff>
      <xdr:row>40</xdr:row>
      <xdr:rowOff>54610</xdr:rowOff>
    </xdr:to>
    <xdr:cxnSp macro="">
      <xdr:nvCxnSpPr>
        <xdr:cNvPr id="76" name="直線コネクタ 75"/>
        <xdr:cNvCxnSpPr/>
      </xdr:nvCxnSpPr>
      <xdr:spPr>
        <a:xfrm>
          <a:off x="1447800" y="68723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78" name="テキスト ボックス 77"/>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71983</xdr:rowOff>
    </xdr:from>
    <xdr:ext cx="762000" cy="259045"/>
    <xdr:sp macro="" textlink="">
      <xdr:nvSpPr>
        <xdr:cNvPr id="80" name="テキスト ボックス 79"/>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84244</xdr:rowOff>
    </xdr:from>
    <xdr:to>
      <xdr:col>7</xdr:col>
      <xdr:colOff>203200</xdr:colOff>
      <xdr:row>41</xdr:row>
      <xdr:rowOff>14394</xdr:rowOff>
    </xdr:to>
    <xdr:sp macro="" textlink="">
      <xdr:nvSpPr>
        <xdr:cNvPr id="86" name="円/楕円 85"/>
        <xdr:cNvSpPr/>
      </xdr:nvSpPr>
      <xdr:spPr>
        <a:xfrm>
          <a:off x="4902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100771</xdr:rowOff>
    </xdr:from>
    <xdr:ext cx="762000" cy="259045"/>
    <xdr:sp macro="" textlink="">
      <xdr:nvSpPr>
        <xdr:cNvPr id="87" name="財政力該当値テキスト"/>
        <xdr:cNvSpPr txBox="1"/>
      </xdr:nvSpPr>
      <xdr:spPr>
        <a:xfrm>
          <a:off x="5041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68156</xdr:rowOff>
    </xdr:from>
    <xdr:to>
      <xdr:col>6</xdr:col>
      <xdr:colOff>50800</xdr:colOff>
      <xdr:row>40</xdr:row>
      <xdr:rowOff>169756</xdr:rowOff>
    </xdr:to>
    <xdr:sp macro="" textlink="">
      <xdr:nvSpPr>
        <xdr:cNvPr id="88" name="円/楕円 87"/>
        <xdr:cNvSpPr/>
      </xdr:nvSpPr>
      <xdr:spPr>
        <a:xfrm>
          <a:off x="4064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8483</xdr:rowOff>
    </xdr:from>
    <xdr:ext cx="736600" cy="259045"/>
    <xdr:sp macro="" textlink="">
      <xdr:nvSpPr>
        <xdr:cNvPr id="89" name="テキスト ボックス 88"/>
        <xdr:cNvSpPr txBox="1"/>
      </xdr:nvSpPr>
      <xdr:spPr>
        <a:xfrm>
          <a:off x="3733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27940</xdr:rowOff>
    </xdr:from>
    <xdr:to>
      <xdr:col>4</xdr:col>
      <xdr:colOff>533400</xdr:colOff>
      <xdr:row>40</xdr:row>
      <xdr:rowOff>129540</xdr:rowOff>
    </xdr:to>
    <xdr:sp macro="" textlink="">
      <xdr:nvSpPr>
        <xdr:cNvPr id="90" name="円/楕円 89"/>
        <xdr:cNvSpPr/>
      </xdr:nvSpPr>
      <xdr:spPr>
        <a:xfrm>
          <a:off x="3175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139717</xdr:rowOff>
    </xdr:from>
    <xdr:ext cx="762000" cy="259045"/>
    <xdr:sp macro="" textlink="">
      <xdr:nvSpPr>
        <xdr:cNvPr id="91" name="テキスト ボックス 90"/>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3810</xdr:rowOff>
    </xdr:from>
    <xdr:to>
      <xdr:col>3</xdr:col>
      <xdr:colOff>330200</xdr:colOff>
      <xdr:row>40</xdr:row>
      <xdr:rowOff>105410</xdr:rowOff>
    </xdr:to>
    <xdr:sp macro="" textlink="">
      <xdr:nvSpPr>
        <xdr:cNvPr id="92" name="円/楕円 91"/>
        <xdr:cNvSpPr/>
      </xdr:nvSpPr>
      <xdr:spPr>
        <a:xfrm>
          <a:off x="2286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115587</xdr:rowOff>
    </xdr:from>
    <xdr:ext cx="762000" cy="259045"/>
    <xdr:sp macro="" textlink="">
      <xdr:nvSpPr>
        <xdr:cNvPr id="93" name="テキスト ボックス 92"/>
        <xdr:cNvSpPr txBox="1"/>
      </xdr:nvSpPr>
      <xdr:spPr>
        <a:xfrm>
          <a:off x="1955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135044</xdr:rowOff>
    </xdr:from>
    <xdr:to>
      <xdr:col>2</xdr:col>
      <xdr:colOff>127000</xdr:colOff>
      <xdr:row>40</xdr:row>
      <xdr:rowOff>65194</xdr:rowOff>
    </xdr:to>
    <xdr:sp macro="" textlink="">
      <xdr:nvSpPr>
        <xdr:cNvPr id="94" name="円/楕円 93"/>
        <xdr:cNvSpPr/>
      </xdr:nvSpPr>
      <xdr:spPr>
        <a:xfrm>
          <a:off x="1397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75371</xdr:rowOff>
    </xdr:from>
    <xdr:ext cx="762000" cy="259045"/>
    <xdr:sp macro="" textlink="">
      <xdr:nvSpPr>
        <xdr:cNvPr id="95" name="テキスト ボックス 94"/>
        <xdr:cNvSpPr txBox="1"/>
      </xdr:nvSpPr>
      <xdr:spPr>
        <a:xfrm>
          <a:off x="1066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物件費や補助費等の増額はあったものの、これを上回る国有資産等所在市町村交付金や</a:t>
          </a:r>
          <a:r>
            <a:rPr kumimoji="1" lang="ja-JP" altLang="en-US" sz="1100">
              <a:solidFill>
                <a:schemeClr val="dk1"/>
              </a:solidFill>
              <a:effectLst/>
              <a:latin typeface="+mn-lt"/>
              <a:ea typeface="+mn-ea"/>
              <a:cs typeface="+mn-cs"/>
            </a:rPr>
            <a:t>家屋の減失・減価による</a:t>
          </a:r>
          <a:r>
            <a:rPr kumimoji="1" lang="ja-JP" altLang="ja-JP" sz="1100">
              <a:solidFill>
                <a:schemeClr val="dk1"/>
              </a:solidFill>
              <a:effectLst/>
              <a:latin typeface="+mn-lt"/>
              <a:ea typeface="+mn-ea"/>
              <a:cs typeface="+mn-cs"/>
            </a:rPr>
            <a:t>減額があったため比率は高くなった。</a:t>
          </a:r>
          <a:endParaRPr lang="ja-JP" altLang="ja-JP" sz="1400">
            <a:effectLst/>
          </a:endParaRPr>
        </a:p>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ポイント高くなっている。今後も行政改革等の取り組みを通じ、義務的経費の削減に努めていく。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75565</xdr:rowOff>
    </xdr:from>
    <xdr:to>
      <xdr:col>7</xdr:col>
      <xdr:colOff>152400</xdr:colOff>
      <xdr:row>65</xdr:row>
      <xdr:rowOff>22352</xdr:rowOff>
    </xdr:to>
    <xdr:cxnSp macro="">
      <xdr:nvCxnSpPr>
        <xdr:cNvPr id="128" name="直線コネクタ 127"/>
        <xdr:cNvCxnSpPr/>
      </xdr:nvCxnSpPr>
      <xdr:spPr>
        <a:xfrm flipV="1">
          <a:off x="4114800" y="11048365"/>
          <a:ext cx="8382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80391</xdr:rowOff>
    </xdr:from>
    <xdr:to>
      <xdr:col>6</xdr:col>
      <xdr:colOff>0</xdr:colOff>
      <xdr:row>65</xdr:row>
      <xdr:rowOff>22352</xdr:rowOff>
    </xdr:to>
    <xdr:cxnSp macro="">
      <xdr:nvCxnSpPr>
        <xdr:cNvPr id="131" name="直線コネクタ 130"/>
        <xdr:cNvCxnSpPr/>
      </xdr:nvCxnSpPr>
      <xdr:spPr>
        <a:xfrm>
          <a:off x="3225800" y="11053191"/>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80391</xdr:rowOff>
    </xdr:from>
    <xdr:to>
      <xdr:col>4</xdr:col>
      <xdr:colOff>482600</xdr:colOff>
      <xdr:row>64</xdr:row>
      <xdr:rowOff>82804</xdr:rowOff>
    </xdr:to>
    <xdr:cxnSp macro="">
      <xdr:nvCxnSpPr>
        <xdr:cNvPr id="134" name="直線コネクタ 133"/>
        <xdr:cNvCxnSpPr/>
      </xdr:nvCxnSpPr>
      <xdr:spPr>
        <a:xfrm flipV="1">
          <a:off x="2336800" y="1105319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121539</xdr:rowOff>
    </xdr:from>
    <xdr:to>
      <xdr:col>3</xdr:col>
      <xdr:colOff>279400</xdr:colOff>
      <xdr:row>64</xdr:row>
      <xdr:rowOff>82804</xdr:rowOff>
    </xdr:to>
    <xdr:cxnSp macro="">
      <xdr:nvCxnSpPr>
        <xdr:cNvPr id="137" name="直線コネクタ 136"/>
        <xdr:cNvCxnSpPr/>
      </xdr:nvCxnSpPr>
      <xdr:spPr>
        <a:xfrm>
          <a:off x="1447800" y="10922889"/>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2430</xdr:rowOff>
    </xdr:from>
    <xdr:ext cx="762000" cy="259045"/>
    <xdr:sp macro="" textlink="">
      <xdr:nvSpPr>
        <xdr:cNvPr id="141" name="テキスト ボックス 140"/>
        <xdr:cNvSpPr txBox="1"/>
      </xdr:nvSpPr>
      <xdr:spPr>
        <a:xfrm>
          <a:off x="1066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24765</xdr:rowOff>
    </xdr:from>
    <xdr:to>
      <xdr:col>7</xdr:col>
      <xdr:colOff>203200</xdr:colOff>
      <xdr:row>64</xdr:row>
      <xdr:rowOff>126365</xdr:rowOff>
    </xdr:to>
    <xdr:sp macro="" textlink="">
      <xdr:nvSpPr>
        <xdr:cNvPr id="147" name="円/楕円 146"/>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168292</xdr:rowOff>
    </xdr:from>
    <xdr:ext cx="762000" cy="259045"/>
    <xdr:sp macro="" textlink="">
      <xdr:nvSpPr>
        <xdr:cNvPr id="148" name="財政構造の弾力性該当値テキスト"/>
        <xdr:cNvSpPr txBox="1"/>
      </xdr:nvSpPr>
      <xdr:spPr>
        <a:xfrm>
          <a:off x="5041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143002</xdr:rowOff>
    </xdr:from>
    <xdr:to>
      <xdr:col>6</xdr:col>
      <xdr:colOff>50800</xdr:colOff>
      <xdr:row>65</xdr:row>
      <xdr:rowOff>73152</xdr:rowOff>
    </xdr:to>
    <xdr:sp macro="" textlink="">
      <xdr:nvSpPr>
        <xdr:cNvPr id="149" name="円/楕円 148"/>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57929</xdr:rowOff>
    </xdr:from>
    <xdr:ext cx="736600" cy="259045"/>
    <xdr:sp macro="" textlink="">
      <xdr:nvSpPr>
        <xdr:cNvPr id="150" name="テキスト ボックス 149"/>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29591</xdr:rowOff>
    </xdr:from>
    <xdr:to>
      <xdr:col>4</xdr:col>
      <xdr:colOff>533400</xdr:colOff>
      <xdr:row>64</xdr:row>
      <xdr:rowOff>131191</xdr:rowOff>
    </xdr:to>
    <xdr:sp macro="" textlink="">
      <xdr:nvSpPr>
        <xdr:cNvPr id="151" name="円/楕円 150"/>
        <xdr:cNvSpPr/>
      </xdr:nvSpPr>
      <xdr:spPr>
        <a:xfrm>
          <a:off x="31750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115968</xdr:rowOff>
    </xdr:from>
    <xdr:ext cx="762000" cy="259045"/>
    <xdr:sp macro="" textlink="">
      <xdr:nvSpPr>
        <xdr:cNvPr id="152" name="テキスト ボックス 151"/>
        <xdr:cNvSpPr txBox="1"/>
      </xdr:nvSpPr>
      <xdr:spPr>
        <a:xfrm>
          <a:off x="2844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32004</xdr:rowOff>
    </xdr:from>
    <xdr:to>
      <xdr:col>3</xdr:col>
      <xdr:colOff>330200</xdr:colOff>
      <xdr:row>64</xdr:row>
      <xdr:rowOff>133604</xdr:rowOff>
    </xdr:to>
    <xdr:sp macro="" textlink="">
      <xdr:nvSpPr>
        <xdr:cNvPr id="153" name="円/楕円 152"/>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118381</xdr:rowOff>
    </xdr:from>
    <xdr:ext cx="762000" cy="259045"/>
    <xdr:sp macro="" textlink="">
      <xdr:nvSpPr>
        <xdr:cNvPr id="154" name="テキスト ボックス 153"/>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70739</xdr:rowOff>
    </xdr:from>
    <xdr:to>
      <xdr:col>2</xdr:col>
      <xdr:colOff>127000</xdr:colOff>
      <xdr:row>64</xdr:row>
      <xdr:rowOff>889</xdr:rowOff>
    </xdr:to>
    <xdr:sp macro="" textlink="">
      <xdr:nvSpPr>
        <xdr:cNvPr id="155" name="円/楕円 154"/>
        <xdr:cNvSpPr/>
      </xdr:nvSpPr>
      <xdr:spPr>
        <a:xfrm>
          <a:off x="13970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11066</xdr:rowOff>
    </xdr:from>
    <xdr:ext cx="762000" cy="259045"/>
    <xdr:sp macro="" textlink="">
      <xdr:nvSpPr>
        <xdr:cNvPr id="156" name="テキスト ボックス 155"/>
        <xdr:cNvSpPr txBox="1"/>
      </xdr:nvSpPr>
      <xdr:spPr>
        <a:xfrm>
          <a:off x="1066800" y="106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[377,415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20,145</a:t>
          </a:r>
          <a:r>
            <a:rPr kumimoji="1" lang="ja-JP" altLang="ja-JP" sz="1100">
              <a:solidFill>
                <a:schemeClr val="dk1"/>
              </a:solidFill>
              <a:effectLst/>
              <a:latin typeface="+mn-lt"/>
              <a:ea typeface="+mn-ea"/>
              <a:cs typeface="+mn-cs"/>
            </a:rPr>
            <a:t>円上回っている。人件費は減額となっているが、物件費や補助費等が増額となっていることが要因となっており、消防広域化に伴う消防分署新設事業や</a:t>
          </a:r>
          <a:r>
            <a:rPr kumimoji="1" lang="ja-JP" altLang="en-US" sz="1100">
              <a:solidFill>
                <a:schemeClr val="dk1"/>
              </a:solidFill>
              <a:effectLst/>
              <a:latin typeface="+mn-lt"/>
              <a:ea typeface="+mn-ea"/>
              <a:cs typeface="+mn-cs"/>
            </a:rPr>
            <a:t>道の駅駐車場整備</a:t>
          </a:r>
          <a:r>
            <a:rPr kumimoji="1" lang="ja-JP" altLang="ja-JP" sz="1100">
              <a:solidFill>
                <a:schemeClr val="dk1"/>
              </a:solidFill>
              <a:effectLst/>
              <a:latin typeface="+mn-lt"/>
              <a:ea typeface="+mn-ea"/>
              <a:cs typeface="+mn-cs"/>
            </a:rPr>
            <a:t>事業関連の増によるものである。</a:t>
          </a:r>
          <a:endParaRPr lang="ja-JP" altLang="ja-JP" sz="1400">
            <a:effectLst/>
          </a:endParaRPr>
        </a:p>
        <a:p>
          <a:r>
            <a:rPr kumimoji="1" lang="ja-JP" altLang="ja-JP" sz="1100">
              <a:solidFill>
                <a:schemeClr val="dk1"/>
              </a:solidFill>
              <a:effectLst/>
              <a:latin typeface="+mn-lt"/>
              <a:ea typeface="+mn-ea"/>
              <a:cs typeface="+mn-cs"/>
            </a:rPr>
            <a:t>　類似団体と比較して、低くなっているのは、職員採用を抑制しているためで、今後も適正な定員管理に努めていく。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29132</xdr:rowOff>
    </xdr:from>
    <xdr:to>
      <xdr:col>7</xdr:col>
      <xdr:colOff>152400</xdr:colOff>
      <xdr:row>82</xdr:row>
      <xdr:rowOff>45334</xdr:rowOff>
    </xdr:to>
    <xdr:cxnSp macro="">
      <xdr:nvCxnSpPr>
        <xdr:cNvPr id="190" name="直線コネクタ 189"/>
        <xdr:cNvCxnSpPr/>
      </xdr:nvCxnSpPr>
      <xdr:spPr>
        <a:xfrm>
          <a:off x="4114800" y="14088032"/>
          <a:ext cx="8382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18679</xdr:rowOff>
    </xdr:from>
    <xdr:to>
      <xdr:col>6</xdr:col>
      <xdr:colOff>0</xdr:colOff>
      <xdr:row>82</xdr:row>
      <xdr:rowOff>29132</xdr:rowOff>
    </xdr:to>
    <xdr:cxnSp macro="">
      <xdr:nvCxnSpPr>
        <xdr:cNvPr id="193" name="直線コネクタ 192"/>
        <xdr:cNvCxnSpPr/>
      </xdr:nvCxnSpPr>
      <xdr:spPr>
        <a:xfrm>
          <a:off x="3225800" y="14077579"/>
          <a:ext cx="889000" cy="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98572</xdr:rowOff>
    </xdr:from>
    <xdr:ext cx="736600" cy="259045"/>
    <xdr:sp macro="" textlink="">
      <xdr:nvSpPr>
        <xdr:cNvPr id="195" name="テキスト ボックス 194"/>
        <xdr:cNvSpPr txBox="1"/>
      </xdr:nvSpPr>
      <xdr:spPr>
        <a:xfrm>
          <a:off x="3733800" y="1415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15018</xdr:rowOff>
    </xdr:from>
    <xdr:to>
      <xdr:col>4</xdr:col>
      <xdr:colOff>482600</xdr:colOff>
      <xdr:row>82</xdr:row>
      <xdr:rowOff>18679</xdr:rowOff>
    </xdr:to>
    <xdr:cxnSp macro="">
      <xdr:nvCxnSpPr>
        <xdr:cNvPr id="196" name="直線コネクタ 195"/>
        <xdr:cNvCxnSpPr/>
      </xdr:nvCxnSpPr>
      <xdr:spPr>
        <a:xfrm>
          <a:off x="2336800" y="14073918"/>
          <a:ext cx="8890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82004</xdr:rowOff>
    </xdr:from>
    <xdr:ext cx="762000" cy="259045"/>
    <xdr:sp macro="" textlink="">
      <xdr:nvSpPr>
        <xdr:cNvPr id="198" name="テキスト ボックス 197"/>
        <xdr:cNvSpPr txBox="1"/>
      </xdr:nvSpPr>
      <xdr:spPr>
        <a:xfrm>
          <a:off x="2844800" y="141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14698</xdr:rowOff>
    </xdr:from>
    <xdr:to>
      <xdr:col>3</xdr:col>
      <xdr:colOff>279400</xdr:colOff>
      <xdr:row>82</xdr:row>
      <xdr:rowOff>15018</xdr:rowOff>
    </xdr:to>
    <xdr:cxnSp macro="">
      <xdr:nvCxnSpPr>
        <xdr:cNvPr id="199" name="直線コネクタ 198"/>
        <xdr:cNvCxnSpPr/>
      </xdr:nvCxnSpPr>
      <xdr:spPr>
        <a:xfrm>
          <a:off x="1447800" y="1407359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70307</xdr:rowOff>
    </xdr:from>
    <xdr:ext cx="762000" cy="259045"/>
    <xdr:sp macro="" textlink="">
      <xdr:nvSpPr>
        <xdr:cNvPr id="201" name="テキスト ボックス 200"/>
        <xdr:cNvSpPr txBox="1"/>
      </xdr:nvSpPr>
      <xdr:spPr>
        <a:xfrm>
          <a:off x="1955800" y="141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70674</xdr:rowOff>
    </xdr:from>
    <xdr:ext cx="762000" cy="259045"/>
    <xdr:sp macro="" textlink="">
      <xdr:nvSpPr>
        <xdr:cNvPr id="203" name="テキスト ボックス 202"/>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165984</xdr:rowOff>
    </xdr:from>
    <xdr:to>
      <xdr:col>7</xdr:col>
      <xdr:colOff>203200</xdr:colOff>
      <xdr:row>82</xdr:row>
      <xdr:rowOff>96134</xdr:rowOff>
    </xdr:to>
    <xdr:sp macro="" textlink="">
      <xdr:nvSpPr>
        <xdr:cNvPr id="209" name="円/楕円 208"/>
        <xdr:cNvSpPr/>
      </xdr:nvSpPr>
      <xdr:spPr>
        <a:xfrm>
          <a:off x="4902200" y="140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87261</xdr:rowOff>
    </xdr:from>
    <xdr:ext cx="762000" cy="259045"/>
    <xdr:sp macro="" textlink="">
      <xdr:nvSpPr>
        <xdr:cNvPr id="210" name="人件費・物件費等の状況該当値テキスト"/>
        <xdr:cNvSpPr txBox="1"/>
      </xdr:nvSpPr>
      <xdr:spPr>
        <a:xfrm>
          <a:off x="5041900" y="1397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377,415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149782</xdr:rowOff>
    </xdr:from>
    <xdr:to>
      <xdr:col>6</xdr:col>
      <xdr:colOff>50800</xdr:colOff>
      <xdr:row>82</xdr:row>
      <xdr:rowOff>79932</xdr:rowOff>
    </xdr:to>
    <xdr:sp macro="" textlink="">
      <xdr:nvSpPr>
        <xdr:cNvPr id="211" name="円/楕円 210"/>
        <xdr:cNvSpPr/>
      </xdr:nvSpPr>
      <xdr:spPr>
        <a:xfrm>
          <a:off x="4064000" y="140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90109</xdr:rowOff>
    </xdr:from>
    <xdr:ext cx="736600" cy="259045"/>
    <xdr:sp macro="" textlink="">
      <xdr:nvSpPr>
        <xdr:cNvPr id="212" name="テキスト ボックス 211"/>
        <xdr:cNvSpPr txBox="1"/>
      </xdr:nvSpPr>
      <xdr:spPr>
        <a:xfrm>
          <a:off x="3733800" y="1380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357,270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139329</xdr:rowOff>
    </xdr:from>
    <xdr:to>
      <xdr:col>4</xdr:col>
      <xdr:colOff>533400</xdr:colOff>
      <xdr:row>82</xdr:row>
      <xdr:rowOff>69479</xdr:rowOff>
    </xdr:to>
    <xdr:sp macro="" textlink="">
      <xdr:nvSpPr>
        <xdr:cNvPr id="213" name="円/楕円 212"/>
        <xdr:cNvSpPr/>
      </xdr:nvSpPr>
      <xdr:spPr>
        <a:xfrm>
          <a:off x="3175000" y="140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79656</xdr:rowOff>
    </xdr:from>
    <xdr:ext cx="762000" cy="259045"/>
    <xdr:sp macro="" textlink="">
      <xdr:nvSpPr>
        <xdr:cNvPr id="214" name="テキスト ボックス 213"/>
        <xdr:cNvSpPr txBox="1"/>
      </xdr:nvSpPr>
      <xdr:spPr>
        <a:xfrm>
          <a:off x="2844800" y="1379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344,276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135668</xdr:rowOff>
    </xdr:from>
    <xdr:to>
      <xdr:col>3</xdr:col>
      <xdr:colOff>330200</xdr:colOff>
      <xdr:row>82</xdr:row>
      <xdr:rowOff>65818</xdr:rowOff>
    </xdr:to>
    <xdr:sp macro="" textlink="">
      <xdr:nvSpPr>
        <xdr:cNvPr id="215" name="円/楕円 214"/>
        <xdr:cNvSpPr/>
      </xdr:nvSpPr>
      <xdr:spPr>
        <a:xfrm>
          <a:off x="2286000" y="140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75995</xdr:rowOff>
    </xdr:from>
    <xdr:ext cx="762000" cy="259045"/>
    <xdr:sp macro="" textlink="">
      <xdr:nvSpPr>
        <xdr:cNvPr id="216" name="テキスト ボックス 215"/>
        <xdr:cNvSpPr txBox="1"/>
      </xdr:nvSpPr>
      <xdr:spPr>
        <a:xfrm>
          <a:off x="1955800" y="1379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339,724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135348</xdr:rowOff>
    </xdr:from>
    <xdr:to>
      <xdr:col>2</xdr:col>
      <xdr:colOff>127000</xdr:colOff>
      <xdr:row>82</xdr:row>
      <xdr:rowOff>65498</xdr:rowOff>
    </xdr:to>
    <xdr:sp macro="" textlink="">
      <xdr:nvSpPr>
        <xdr:cNvPr id="217" name="円/楕円 216"/>
        <xdr:cNvSpPr/>
      </xdr:nvSpPr>
      <xdr:spPr>
        <a:xfrm>
          <a:off x="1397000" y="140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75675</xdr:rowOff>
    </xdr:from>
    <xdr:ext cx="762000" cy="259045"/>
    <xdr:sp macro="" textlink="">
      <xdr:nvSpPr>
        <xdr:cNvPr id="218" name="テキスト ボックス 217"/>
        <xdr:cNvSpPr txBox="1"/>
      </xdr:nvSpPr>
      <xdr:spPr>
        <a:xfrm>
          <a:off x="1066800" y="1379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339,326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類似団体平均と比較し、ほぼ同一の水準だが、全国町村平均よりも低い状況である。前年度より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回っているのは、</a:t>
          </a:r>
          <a:r>
            <a:rPr kumimoji="1" lang="ja-JP" altLang="en-US" sz="1100">
              <a:solidFill>
                <a:schemeClr val="dk1"/>
              </a:solidFill>
              <a:effectLst/>
              <a:latin typeface="+mn-lt"/>
              <a:ea typeface="+mn-ea"/>
              <a:cs typeface="+mn-cs"/>
            </a:rPr>
            <a:t>給与の総合的見直しの実施を平成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年度からとしたため、国との差異が生じためで</a:t>
          </a:r>
          <a:r>
            <a:rPr kumimoji="1" lang="ja-JP" altLang="ja-JP" sz="1100">
              <a:solidFill>
                <a:schemeClr val="dk1"/>
              </a:solidFill>
              <a:effectLst/>
              <a:latin typeface="+mn-lt"/>
              <a:ea typeface="+mn-ea"/>
              <a:cs typeface="+mn-cs"/>
            </a:rPr>
            <a:t>ある。今後、職員構成によるラスパイレス指数</a:t>
          </a:r>
          <a:r>
            <a:rPr kumimoji="1" lang="ja-JP" altLang="en-US" sz="1100">
              <a:solidFill>
                <a:schemeClr val="dk1"/>
              </a:solidFill>
              <a:effectLst/>
              <a:latin typeface="+mn-lt"/>
              <a:ea typeface="+mn-ea"/>
              <a:cs typeface="+mn-cs"/>
            </a:rPr>
            <a:t>の変動</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見込まれるが</a:t>
          </a:r>
          <a:r>
            <a:rPr kumimoji="1" lang="ja-JP" altLang="ja-JP" sz="1100">
              <a:solidFill>
                <a:schemeClr val="dk1"/>
              </a:solidFill>
              <a:effectLst/>
              <a:latin typeface="+mn-lt"/>
              <a:ea typeface="+mn-ea"/>
              <a:cs typeface="+mn-cs"/>
            </a:rPr>
            <a:t>、適正な給与水準の確保に努めていく。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149861</xdr:rowOff>
    </xdr:from>
    <xdr:to>
      <xdr:col>24</xdr:col>
      <xdr:colOff>558800</xdr:colOff>
      <xdr:row>87</xdr:row>
      <xdr:rowOff>42757</xdr:rowOff>
    </xdr:to>
    <xdr:cxnSp macro="">
      <xdr:nvCxnSpPr>
        <xdr:cNvPr id="252" name="直線コネクタ 251"/>
        <xdr:cNvCxnSpPr/>
      </xdr:nvCxnSpPr>
      <xdr:spPr>
        <a:xfrm>
          <a:off x="16179800" y="14894561"/>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3"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149861</xdr:rowOff>
    </xdr:from>
    <xdr:to>
      <xdr:col>23</xdr:col>
      <xdr:colOff>406400</xdr:colOff>
      <xdr:row>87</xdr:row>
      <xdr:rowOff>18627</xdr:rowOff>
    </xdr:to>
    <xdr:cxnSp macro="">
      <xdr:nvCxnSpPr>
        <xdr:cNvPr id="255" name="直線コネクタ 254"/>
        <xdr:cNvCxnSpPr/>
      </xdr:nvCxnSpPr>
      <xdr:spPr>
        <a:xfrm flipV="1">
          <a:off x="15290800" y="148945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31343</xdr:rowOff>
    </xdr:from>
    <xdr:ext cx="736600" cy="259045"/>
    <xdr:sp macro="" textlink="">
      <xdr:nvSpPr>
        <xdr:cNvPr id="257" name="テキスト ボックス 256"/>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18627</xdr:rowOff>
    </xdr:from>
    <xdr:to>
      <xdr:col>22</xdr:col>
      <xdr:colOff>203200</xdr:colOff>
      <xdr:row>89</xdr:row>
      <xdr:rowOff>166370</xdr:rowOff>
    </xdr:to>
    <xdr:cxnSp macro="">
      <xdr:nvCxnSpPr>
        <xdr:cNvPr id="258" name="直線コネクタ 257"/>
        <xdr:cNvCxnSpPr/>
      </xdr:nvCxnSpPr>
      <xdr:spPr>
        <a:xfrm flipV="1">
          <a:off x="14401800" y="14934777"/>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23300</xdr:rowOff>
    </xdr:from>
    <xdr:ext cx="762000" cy="259045"/>
    <xdr:sp macro="" textlink="">
      <xdr:nvSpPr>
        <xdr:cNvPr id="260" name="テキスト ボックス 259"/>
        <xdr:cNvSpPr txBox="1"/>
      </xdr:nvSpPr>
      <xdr:spPr>
        <a:xfrm>
          <a:off x="14909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166370</xdr:rowOff>
    </xdr:from>
    <xdr:to>
      <xdr:col>21</xdr:col>
      <xdr:colOff>0</xdr:colOff>
      <xdr:row>90</xdr:row>
      <xdr:rowOff>43180</xdr:rowOff>
    </xdr:to>
    <xdr:cxnSp macro="">
      <xdr:nvCxnSpPr>
        <xdr:cNvPr id="261" name="直線コネクタ 260"/>
        <xdr:cNvCxnSpPr/>
      </xdr:nvCxnSpPr>
      <xdr:spPr>
        <a:xfrm flipV="1">
          <a:off x="13512800" y="154254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63" name="テキスト ボックス 262"/>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96114</xdr:rowOff>
    </xdr:from>
    <xdr:ext cx="762000" cy="259045"/>
    <xdr:sp macro="" textlink="">
      <xdr:nvSpPr>
        <xdr:cNvPr id="265" name="テキスト ボックス 264"/>
        <xdr:cNvSpPr txBox="1"/>
      </xdr:nvSpPr>
      <xdr:spPr>
        <a:xfrm>
          <a:off x="13131800" y="1518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163407</xdr:rowOff>
    </xdr:from>
    <xdr:to>
      <xdr:col>24</xdr:col>
      <xdr:colOff>609600</xdr:colOff>
      <xdr:row>87</xdr:row>
      <xdr:rowOff>93557</xdr:rowOff>
    </xdr:to>
    <xdr:sp macro="" textlink="">
      <xdr:nvSpPr>
        <xdr:cNvPr id="271" name="円/楕円 270"/>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8484</xdr:rowOff>
    </xdr:from>
    <xdr:ext cx="762000" cy="259045"/>
    <xdr:sp macro="" textlink="">
      <xdr:nvSpPr>
        <xdr:cNvPr id="272" name="給与水準   （国との比較）該当値テキスト"/>
        <xdr:cNvSpPr txBox="1"/>
      </xdr:nvSpPr>
      <xdr:spPr>
        <a:xfrm>
          <a:off x="171069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99061</xdr:rowOff>
    </xdr:from>
    <xdr:to>
      <xdr:col>23</xdr:col>
      <xdr:colOff>457200</xdr:colOff>
      <xdr:row>87</xdr:row>
      <xdr:rowOff>29211</xdr:rowOff>
    </xdr:to>
    <xdr:sp macro="" textlink="">
      <xdr:nvSpPr>
        <xdr:cNvPr id="273" name="円/楕円 272"/>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13988</xdr:rowOff>
    </xdr:from>
    <xdr:ext cx="736600" cy="259045"/>
    <xdr:sp macro="" textlink="">
      <xdr:nvSpPr>
        <xdr:cNvPr id="274" name="テキスト ボックス 273"/>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139277</xdr:rowOff>
    </xdr:from>
    <xdr:to>
      <xdr:col>22</xdr:col>
      <xdr:colOff>254000</xdr:colOff>
      <xdr:row>87</xdr:row>
      <xdr:rowOff>69427</xdr:rowOff>
    </xdr:to>
    <xdr:sp macro="" textlink="">
      <xdr:nvSpPr>
        <xdr:cNvPr id="275" name="円/楕円 274"/>
        <xdr:cNvSpPr/>
      </xdr:nvSpPr>
      <xdr:spPr>
        <a:xfrm>
          <a:off x="15240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54204</xdr:rowOff>
    </xdr:from>
    <xdr:ext cx="762000" cy="259045"/>
    <xdr:sp macro="" textlink="">
      <xdr:nvSpPr>
        <xdr:cNvPr id="276" name="テキスト ボックス 275"/>
        <xdr:cNvSpPr txBox="1"/>
      </xdr:nvSpPr>
      <xdr:spPr>
        <a:xfrm>
          <a:off x="14909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115570</xdr:rowOff>
    </xdr:from>
    <xdr:to>
      <xdr:col>21</xdr:col>
      <xdr:colOff>50800</xdr:colOff>
      <xdr:row>90</xdr:row>
      <xdr:rowOff>45720</xdr:rowOff>
    </xdr:to>
    <xdr:sp macro="" textlink="">
      <xdr:nvSpPr>
        <xdr:cNvPr id="277" name="円/楕円 276"/>
        <xdr:cNvSpPr/>
      </xdr:nvSpPr>
      <xdr:spPr>
        <a:xfrm>
          <a:off x="14351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55897</xdr:rowOff>
    </xdr:from>
    <xdr:ext cx="762000" cy="259045"/>
    <xdr:sp macro="" textlink="">
      <xdr:nvSpPr>
        <xdr:cNvPr id="278" name="テキスト ボックス 277"/>
        <xdr:cNvSpPr txBox="1"/>
      </xdr:nvSpPr>
      <xdr:spPr>
        <a:xfrm>
          <a:off x="14020800" y="151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163830</xdr:rowOff>
    </xdr:from>
    <xdr:to>
      <xdr:col>19</xdr:col>
      <xdr:colOff>533400</xdr:colOff>
      <xdr:row>90</xdr:row>
      <xdr:rowOff>93980</xdr:rowOff>
    </xdr:to>
    <xdr:sp macro="" textlink="">
      <xdr:nvSpPr>
        <xdr:cNvPr id="279" name="円/楕円 278"/>
        <xdr:cNvSpPr/>
      </xdr:nvSpPr>
      <xdr:spPr>
        <a:xfrm>
          <a:off x="13462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78757</xdr:rowOff>
    </xdr:from>
    <xdr:ext cx="762000" cy="259045"/>
    <xdr:sp macro="" textlink="">
      <xdr:nvSpPr>
        <xdr:cNvPr id="280" name="テキスト ボックス 279"/>
        <xdr:cNvSpPr txBox="1"/>
      </xdr:nvSpPr>
      <xdr:spPr>
        <a:xfrm>
          <a:off x="13131800" y="155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a:t>
          </a:r>
          <a:r>
            <a:rPr kumimoji="1" lang="en-US" altLang="ja-JP" sz="1100">
              <a:solidFill>
                <a:schemeClr val="dk1"/>
              </a:solidFill>
              <a:effectLst/>
              <a:latin typeface="+mn-lt"/>
              <a:ea typeface="+mn-ea"/>
              <a:cs typeface="+mn-cs"/>
            </a:rPr>
            <a:t>0.41</a:t>
          </a:r>
          <a:r>
            <a:rPr kumimoji="1" lang="ja-JP" altLang="ja-JP" sz="1100">
              <a:solidFill>
                <a:schemeClr val="dk1"/>
              </a:solidFill>
              <a:effectLst/>
              <a:latin typeface="+mn-lt"/>
              <a:ea typeface="+mn-ea"/>
              <a:cs typeface="+mn-cs"/>
            </a:rPr>
            <a:t>人下回っている。単なる退職補充を目的とした職員採用は行っていないが、地方分権などに伴う事務量の増加や、住民サービスの複雑・多様化に対応できるように、また、将来の職員推移の変動による住民サービスの低下を招かないため、適正な定員管理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134387</xdr:rowOff>
    </xdr:from>
    <xdr:to>
      <xdr:col>24</xdr:col>
      <xdr:colOff>558800</xdr:colOff>
      <xdr:row>60</xdr:row>
      <xdr:rowOff>146653</xdr:rowOff>
    </xdr:to>
    <xdr:cxnSp macro="">
      <xdr:nvCxnSpPr>
        <xdr:cNvPr id="314" name="直線コネクタ 313"/>
        <xdr:cNvCxnSpPr/>
      </xdr:nvCxnSpPr>
      <xdr:spPr>
        <a:xfrm>
          <a:off x="16179800" y="10421387"/>
          <a:ext cx="838200" cy="1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5"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132979</xdr:rowOff>
    </xdr:from>
    <xdr:to>
      <xdr:col>23</xdr:col>
      <xdr:colOff>406400</xdr:colOff>
      <xdr:row>60</xdr:row>
      <xdr:rowOff>134387</xdr:rowOff>
    </xdr:to>
    <xdr:cxnSp macro="">
      <xdr:nvCxnSpPr>
        <xdr:cNvPr id="317" name="直線コネクタ 316"/>
        <xdr:cNvCxnSpPr/>
      </xdr:nvCxnSpPr>
      <xdr:spPr>
        <a:xfrm>
          <a:off x="15290800" y="10419979"/>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11585</xdr:rowOff>
    </xdr:from>
    <xdr:ext cx="736600" cy="259045"/>
    <xdr:sp macro="" textlink="">
      <xdr:nvSpPr>
        <xdr:cNvPr id="319" name="テキスト ボックス 318"/>
        <xdr:cNvSpPr txBox="1"/>
      </xdr:nvSpPr>
      <xdr:spPr>
        <a:xfrm>
          <a:off x="15798800" y="1047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123327</xdr:rowOff>
    </xdr:from>
    <xdr:to>
      <xdr:col>22</xdr:col>
      <xdr:colOff>203200</xdr:colOff>
      <xdr:row>60</xdr:row>
      <xdr:rowOff>132979</xdr:rowOff>
    </xdr:to>
    <xdr:cxnSp macro="">
      <xdr:nvCxnSpPr>
        <xdr:cNvPr id="320" name="直線コネクタ 319"/>
        <xdr:cNvCxnSpPr/>
      </xdr:nvCxnSpPr>
      <xdr:spPr>
        <a:xfrm>
          <a:off x="14401800" y="1041032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169964</xdr:rowOff>
    </xdr:from>
    <xdr:ext cx="762000" cy="259045"/>
    <xdr:sp macro="" textlink="">
      <xdr:nvSpPr>
        <xdr:cNvPr id="322" name="テキスト ボックス 321"/>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122925</xdr:rowOff>
    </xdr:from>
    <xdr:to>
      <xdr:col>21</xdr:col>
      <xdr:colOff>0</xdr:colOff>
      <xdr:row>60</xdr:row>
      <xdr:rowOff>123327</xdr:rowOff>
    </xdr:to>
    <xdr:cxnSp macro="">
      <xdr:nvCxnSpPr>
        <xdr:cNvPr id="323" name="直線コネクタ 322"/>
        <xdr:cNvCxnSpPr/>
      </xdr:nvCxnSpPr>
      <xdr:spPr>
        <a:xfrm>
          <a:off x="13512800" y="10409925"/>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3340</xdr:rowOff>
    </xdr:from>
    <xdr:ext cx="762000" cy="259045"/>
    <xdr:sp macro="" textlink="">
      <xdr:nvSpPr>
        <xdr:cNvPr id="325" name="テキスト ボックス 324"/>
        <xdr:cNvSpPr txBox="1"/>
      </xdr:nvSpPr>
      <xdr:spPr>
        <a:xfrm>
          <a:off x="14020800" y="104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169964</xdr:rowOff>
    </xdr:from>
    <xdr:ext cx="762000" cy="259045"/>
    <xdr:sp macro="" textlink="">
      <xdr:nvSpPr>
        <xdr:cNvPr id="327" name="テキスト ボックス 326"/>
        <xdr:cNvSpPr txBox="1"/>
      </xdr:nvSpPr>
      <xdr:spPr>
        <a:xfrm>
          <a:off x="13131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95853</xdr:rowOff>
    </xdr:from>
    <xdr:to>
      <xdr:col>24</xdr:col>
      <xdr:colOff>609600</xdr:colOff>
      <xdr:row>61</xdr:row>
      <xdr:rowOff>26003</xdr:rowOff>
    </xdr:to>
    <xdr:sp macro="" textlink="">
      <xdr:nvSpPr>
        <xdr:cNvPr id="333" name="円/楕円 332"/>
        <xdr:cNvSpPr/>
      </xdr:nvSpPr>
      <xdr:spPr>
        <a:xfrm>
          <a:off x="16967200" y="103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112380</xdr:rowOff>
    </xdr:from>
    <xdr:ext cx="762000" cy="259045"/>
    <xdr:sp macro="" textlink="">
      <xdr:nvSpPr>
        <xdr:cNvPr id="334" name="定員管理の状況該当値テキスト"/>
        <xdr:cNvSpPr txBox="1"/>
      </xdr:nvSpPr>
      <xdr:spPr>
        <a:xfrm>
          <a:off x="17106900" y="1022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83587</xdr:rowOff>
    </xdr:from>
    <xdr:to>
      <xdr:col>23</xdr:col>
      <xdr:colOff>457200</xdr:colOff>
      <xdr:row>61</xdr:row>
      <xdr:rowOff>13737</xdr:rowOff>
    </xdr:to>
    <xdr:sp macro="" textlink="">
      <xdr:nvSpPr>
        <xdr:cNvPr id="335" name="円/楕円 334"/>
        <xdr:cNvSpPr/>
      </xdr:nvSpPr>
      <xdr:spPr>
        <a:xfrm>
          <a:off x="16129000" y="103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23914</xdr:rowOff>
    </xdr:from>
    <xdr:ext cx="736600" cy="259045"/>
    <xdr:sp macro="" textlink="">
      <xdr:nvSpPr>
        <xdr:cNvPr id="336" name="テキスト ボックス 335"/>
        <xdr:cNvSpPr txBox="1"/>
      </xdr:nvSpPr>
      <xdr:spPr>
        <a:xfrm>
          <a:off x="15798800" y="10139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82179</xdr:rowOff>
    </xdr:from>
    <xdr:to>
      <xdr:col>22</xdr:col>
      <xdr:colOff>254000</xdr:colOff>
      <xdr:row>61</xdr:row>
      <xdr:rowOff>12329</xdr:rowOff>
    </xdr:to>
    <xdr:sp macro="" textlink="">
      <xdr:nvSpPr>
        <xdr:cNvPr id="337" name="円/楕円 336"/>
        <xdr:cNvSpPr/>
      </xdr:nvSpPr>
      <xdr:spPr>
        <a:xfrm>
          <a:off x="15240000" y="103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22506</xdr:rowOff>
    </xdr:from>
    <xdr:ext cx="762000" cy="259045"/>
    <xdr:sp macro="" textlink="">
      <xdr:nvSpPr>
        <xdr:cNvPr id="338" name="テキスト ボックス 337"/>
        <xdr:cNvSpPr txBox="1"/>
      </xdr:nvSpPr>
      <xdr:spPr>
        <a:xfrm>
          <a:off x="14909800" y="1013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72527</xdr:rowOff>
    </xdr:from>
    <xdr:to>
      <xdr:col>21</xdr:col>
      <xdr:colOff>50800</xdr:colOff>
      <xdr:row>61</xdr:row>
      <xdr:rowOff>2677</xdr:rowOff>
    </xdr:to>
    <xdr:sp macro="" textlink="">
      <xdr:nvSpPr>
        <xdr:cNvPr id="339" name="円/楕円 338"/>
        <xdr:cNvSpPr/>
      </xdr:nvSpPr>
      <xdr:spPr>
        <a:xfrm>
          <a:off x="14351000" y="1035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12854</xdr:rowOff>
    </xdr:from>
    <xdr:ext cx="762000" cy="259045"/>
    <xdr:sp macro="" textlink="">
      <xdr:nvSpPr>
        <xdr:cNvPr id="340" name="テキスト ボックス 339"/>
        <xdr:cNvSpPr txBox="1"/>
      </xdr:nvSpPr>
      <xdr:spPr>
        <a:xfrm>
          <a:off x="14020800" y="1012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72125</xdr:rowOff>
    </xdr:from>
    <xdr:to>
      <xdr:col>19</xdr:col>
      <xdr:colOff>533400</xdr:colOff>
      <xdr:row>61</xdr:row>
      <xdr:rowOff>2275</xdr:rowOff>
    </xdr:to>
    <xdr:sp macro="" textlink="">
      <xdr:nvSpPr>
        <xdr:cNvPr id="341" name="円/楕円 340"/>
        <xdr:cNvSpPr/>
      </xdr:nvSpPr>
      <xdr:spPr>
        <a:xfrm>
          <a:off x="13462000" y="1035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12452</xdr:rowOff>
    </xdr:from>
    <xdr:ext cx="762000" cy="259045"/>
    <xdr:sp macro="" textlink="">
      <xdr:nvSpPr>
        <xdr:cNvPr id="342" name="テキスト ボックス 341"/>
        <xdr:cNvSpPr txBox="1"/>
      </xdr:nvSpPr>
      <xdr:spPr>
        <a:xfrm>
          <a:off x="13131800" y="1012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全国市町村平均、神奈川県平均と比較しても非常に高い健全度の水準に位置している。これは、財政調整基金等を活用することにより、予算財源を調整し、起債の抑制に努めていること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20864</xdr:rowOff>
    </xdr:from>
    <xdr:to>
      <xdr:col>24</xdr:col>
      <xdr:colOff>558800</xdr:colOff>
      <xdr:row>37</xdr:row>
      <xdr:rowOff>55336</xdr:rowOff>
    </xdr:to>
    <xdr:cxnSp macro="">
      <xdr:nvCxnSpPr>
        <xdr:cNvPr id="377" name="直線コネクタ 376"/>
        <xdr:cNvCxnSpPr/>
      </xdr:nvCxnSpPr>
      <xdr:spPr>
        <a:xfrm flipV="1">
          <a:off x="16179800" y="63645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8"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55336</xdr:rowOff>
    </xdr:from>
    <xdr:to>
      <xdr:col>23</xdr:col>
      <xdr:colOff>406400</xdr:colOff>
      <xdr:row>38</xdr:row>
      <xdr:rowOff>28666</xdr:rowOff>
    </xdr:to>
    <xdr:cxnSp macro="">
      <xdr:nvCxnSpPr>
        <xdr:cNvPr id="380" name="直線コネクタ 379"/>
        <xdr:cNvCxnSpPr/>
      </xdr:nvCxnSpPr>
      <xdr:spPr>
        <a:xfrm flipV="1">
          <a:off x="15290800" y="639898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2" name="テキスト ボックス 381"/>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28666</xdr:rowOff>
    </xdr:from>
    <xdr:to>
      <xdr:col>22</xdr:col>
      <xdr:colOff>203200</xdr:colOff>
      <xdr:row>40</xdr:row>
      <xdr:rowOff>71846</xdr:rowOff>
    </xdr:to>
    <xdr:cxnSp macro="">
      <xdr:nvCxnSpPr>
        <xdr:cNvPr id="383" name="直線コネクタ 382"/>
        <xdr:cNvCxnSpPr/>
      </xdr:nvCxnSpPr>
      <xdr:spPr>
        <a:xfrm flipV="1">
          <a:off x="14401800" y="6543766"/>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5" name="テキスト ボックス 384"/>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71846</xdr:rowOff>
    </xdr:from>
    <xdr:to>
      <xdr:col>21</xdr:col>
      <xdr:colOff>0</xdr:colOff>
      <xdr:row>41</xdr:row>
      <xdr:rowOff>3810</xdr:rowOff>
    </xdr:to>
    <xdr:cxnSp macro="">
      <xdr:nvCxnSpPr>
        <xdr:cNvPr id="386" name="直線コネクタ 385"/>
        <xdr:cNvCxnSpPr/>
      </xdr:nvCxnSpPr>
      <xdr:spPr>
        <a:xfrm flipV="1">
          <a:off x="13512800" y="692984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8" name="テキスト ボックス 387"/>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90" name="テキスト ボックス 389"/>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141514</xdr:rowOff>
    </xdr:from>
    <xdr:to>
      <xdr:col>24</xdr:col>
      <xdr:colOff>609600</xdr:colOff>
      <xdr:row>37</xdr:row>
      <xdr:rowOff>71664</xdr:rowOff>
    </xdr:to>
    <xdr:sp macro="" textlink="">
      <xdr:nvSpPr>
        <xdr:cNvPr id="396" name="円/楕円 395"/>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62791</xdr:rowOff>
    </xdr:from>
    <xdr:ext cx="762000" cy="259045"/>
    <xdr:sp macro="" textlink="">
      <xdr:nvSpPr>
        <xdr:cNvPr id="397" name="公債費負担の状況該当値テキスト"/>
        <xdr:cNvSpPr txBox="1"/>
      </xdr:nvSpPr>
      <xdr:spPr>
        <a:xfrm>
          <a:off x="17106900" y="623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4536</xdr:rowOff>
    </xdr:from>
    <xdr:to>
      <xdr:col>23</xdr:col>
      <xdr:colOff>457200</xdr:colOff>
      <xdr:row>37</xdr:row>
      <xdr:rowOff>106136</xdr:rowOff>
    </xdr:to>
    <xdr:sp macro="" textlink="">
      <xdr:nvSpPr>
        <xdr:cNvPr id="398" name="円/楕円 397"/>
        <xdr:cNvSpPr/>
      </xdr:nvSpPr>
      <xdr:spPr>
        <a:xfrm>
          <a:off x="16129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116313</xdr:rowOff>
    </xdr:from>
    <xdr:ext cx="736600" cy="259045"/>
    <xdr:sp macro="" textlink="">
      <xdr:nvSpPr>
        <xdr:cNvPr id="399" name="テキスト ボックス 398"/>
        <xdr:cNvSpPr txBox="1"/>
      </xdr:nvSpPr>
      <xdr:spPr>
        <a:xfrm>
          <a:off x="15798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149316</xdr:rowOff>
    </xdr:from>
    <xdr:to>
      <xdr:col>22</xdr:col>
      <xdr:colOff>254000</xdr:colOff>
      <xdr:row>38</xdr:row>
      <xdr:rowOff>79466</xdr:rowOff>
    </xdr:to>
    <xdr:sp macro="" textlink="">
      <xdr:nvSpPr>
        <xdr:cNvPr id="400" name="円/楕円 399"/>
        <xdr:cNvSpPr/>
      </xdr:nvSpPr>
      <xdr:spPr>
        <a:xfrm>
          <a:off x="152400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89643</xdr:rowOff>
    </xdr:from>
    <xdr:ext cx="762000" cy="259045"/>
    <xdr:sp macro="" textlink="">
      <xdr:nvSpPr>
        <xdr:cNvPr id="401" name="テキスト ボックス 400"/>
        <xdr:cNvSpPr txBox="1"/>
      </xdr:nvSpPr>
      <xdr:spPr>
        <a:xfrm>
          <a:off x="14909800" y="62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21046</xdr:rowOff>
    </xdr:from>
    <xdr:to>
      <xdr:col>21</xdr:col>
      <xdr:colOff>50800</xdr:colOff>
      <xdr:row>40</xdr:row>
      <xdr:rowOff>122646</xdr:rowOff>
    </xdr:to>
    <xdr:sp macro="" textlink="">
      <xdr:nvSpPr>
        <xdr:cNvPr id="402" name="円/楕円 401"/>
        <xdr:cNvSpPr/>
      </xdr:nvSpPr>
      <xdr:spPr>
        <a:xfrm>
          <a:off x="14351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132823</xdr:rowOff>
    </xdr:from>
    <xdr:ext cx="762000" cy="259045"/>
    <xdr:sp macro="" textlink="">
      <xdr:nvSpPr>
        <xdr:cNvPr id="403" name="テキスト ボックス 402"/>
        <xdr:cNvSpPr txBox="1"/>
      </xdr:nvSpPr>
      <xdr:spPr>
        <a:xfrm>
          <a:off x="14020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04" name="円/楕円 403"/>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405" name="テキスト ボックス 404"/>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年度以降に新たな起債をしていないことから、将来負担比率は、非常に低い水準を保っている。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7"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8" name="フローチャート :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1" name="フローチャート :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3" name="フローチャート :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5" name="フローチャート :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神奈川県清川村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3,041
3,027
71.24
2,801,018
2,598,107
80,810
1,665,363
366,662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人件費に係る経常収支比率が類似団体平均と比較すると高いが、退職者補充のみを目的とした職員採用は行っていない。前年度より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なっているのは、全体職員数が少人数であることから退職者数の変動によるものである。</a:t>
          </a:r>
          <a:endParaRPr lang="ja-JP" altLang="ja-JP" sz="1400">
            <a:effectLst/>
          </a:endParaRPr>
        </a:p>
        <a:p>
          <a:r>
            <a:rPr kumimoji="1" lang="ja-JP" altLang="ja-JP" sz="1100">
              <a:solidFill>
                <a:schemeClr val="dk1"/>
              </a:solidFill>
              <a:effectLst/>
              <a:latin typeface="+mn-lt"/>
              <a:ea typeface="+mn-ea"/>
              <a:cs typeface="+mn-cs"/>
            </a:rPr>
            <a:t>　地方分権等に伴う事務量の増加や住民サービスの多様化に対応できるよう、今後も適正な定員管理に努めていく。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131899</xdr:rowOff>
    </xdr:from>
    <xdr:to>
      <xdr:col>7</xdr:col>
      <xdr:colOff>15875</xdr:colOff>
      <xdr:row>40</xdr:row>
      <xdr:rowOff>6169</xdr:rowOff>
    </xdr:to>
    <xdr:cxnSp macro="">
      <xdr:nvCxnSpPr>
        <xdr:cNvPr id="67" name="直線コネクタ 66"/>
        <xdr:cNvCxnSpPr/>
      </xdr:nvCxnSpPr>
      <xdr:spPr>
        <a:xfrm flipV="1">
          <a:off x="3987800" y="68184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118835</xdr:rowOff>
    </xdr:from>
    <xdr:to>
      <xdr:col>5</xdr:col>
      <xdr:colOff>549275</xdr:colOff>
      <xdr:row>40</xdr:row>
      <xdr:rowOff>6169</xdr:rowOff>
    </xdr:to>
    <xdr:cxnSp macro="">
      <xdr:nvCxnSpPr>
        <xdr:cNvPr id="70" name="直線コネクタ 69"/>
        <xdr:cNvCxnSpPr/>
      </xdr:nvCxnSpPr>
      <xdr:spPr>
        <a:xfrm>
          <a:off x="3098800" y="68053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118835</xdr:rowOff>
    </xdr:from>
    <xdr:to>
      <xdr:col>4</xdr:col>
      <xdr:colOff>346075</xdr:colOff>
      <xdr:row>40</xdr:row>
      <xdr:rowOff>6169</xdr:rowOff>
    </xdr:to>
    <xdr:cxnSp macro="">
      <xdr:nvCxnSpPr>
        <xdr:cNvPr id="73" name="直線コネクタ 72"/>
        <xdr:cNvCxnSpPr/>
      </xdr:nvCxnSpPr>
      <xdr:spPr>
        <a:xfrm flipV="1">
          <a:off x="2209800" y="68053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138430</xdr:rowOff>
    </xdr:from>
    <xdr:to>
      <xdr:col>3</xdr:col>
      <xdr:colOff>142875</xdr:colOff>
      <xdr:row>40</xdr:row>
      <xdr:rowOff>6169</xdr:rowOff>
    </xdr:to>
    <xdr:cxnSp macro="">
      <xdr:nvCxnSpPr>
        <xdr:cNvPr id="76" name="直線コネクタ 75"/>
        <xdr:cNvCxnSpPr/>
      </xdr:nvCxnSpPr>
      <xdr:spPr>
        <a:xfrm>
          <a:off x="1320800" y="68249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81099</xdr:rowOff>
    </xdr:from>
    <xdr:to>
      <xdr:col>7</xdr:col>
      <xdr:colOff>66675</xdr:colOff>
      <xdr:row>40</xdr:row>
      <xdr:rowOff>11249</xdr:rowOff>
    </xdr:to>
    <xdr:sp macro="" textlink="">
      <xdr:nvSpPr>
        <xdr:cNvPr id="86" name="円/楕円 85"/>
        <xdr:cNvSpPr/>
      </xdr:nvSpPr>
      <xdr:spPr>
        <a:xfrm>
          <a:off x="47752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53176</xdr:rowOff>
    </xdr:from>
    <xdr:ext cx="762000" cy="259045"/>
    <xdr:sp macro="" textlink="">
      <xdr:nvSpPr>
        <xdr:cNvPr id="87" name="人件費該当値テキスト"/>
        <xdr:cNvSpPr txBox="1"/>
      </xdr:nvSpPr>
      <xdr:spPr>
        <a:xfrm>
          <a:off x="4914900" y="673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126819</xdr:rowOff>
    </xdr:from>
    <xdr:to>
      <xdr:col>5</xdr:col>
      <xdr:colOff>600075</xdr:colOff>
      <xdr:row>40</xdr:row>
      <xdr:rowOff>56969</xdr:rowOff>
    </xdr:to>
    <xdr:sp macro="" textlink="">
      <xdr:nvSpPr>
        <xdr:cNvPr id="88" name="円/楕円 87"/>
        <xdr:cNvSpPr/>
      </xdr:nvSpPr>
      <xdr:spPr>
        <a:xfrm>
          <a:off x="3937000" y="68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41746</xdr:rowOff>
    </xdr:from>
    <xdr:ext cx="736600" cy="259045"/>
    <xdr:sp macro="" textlink="">
      <xdr:nvSpPr>
        <xdr:cNvPr id="89" name="テキスト ボックス 88"/>
        <xdr:cNvSpPr txBox="1"/>
      </xdr:nvSpPr>
      <xdr:spPr>
        <a:xfrm>
          <a:off x="3606800" y="6899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68035</xdr:rowOff>
    </xdr:from>
    <xdr:to>
      <xdr:col>4</xdr:col>
      <xdr:colOff>396875</xdr:colOff>
      <xdr:row>39</xdr:row>
      <xdr:rowOff>169635</xdr:rowOff>
    </xdr:to>
    <xdr:sp macro="" textlink="">
      <xdr:nvSpPr>
        <xdr:cNvPr id="90" name="円/楕円 89"/>
        <xdr:cNvSpPr/>
      </xdr:nvSpPr>
      <xdr:spPr>
        <a:xfrm>
          <a:off x="3048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154412</xdr:rowOff>
    </xdr:from>
    <xdr:ext cx="762000" cy="259045"/>
    <xdr:sp macro="" textlink="">
      <xdr:nvSpPr>
        <xdr:cNvPr id="91" name="テキスト ボックス 90"/>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126819</xdr:rowOff>
    </xdr:from>
    <xdr:to>
      <xdr:col>3</xdr:col>
      <xdr:colOff>193675</xdr:colOff>
      <xdr:row>40</xdr:row>
      <xdr:rowOff>56969</xdr:rowOff>
    </xdr:to>
    <xdr:sp macro="" textlink="">
      <xdr:nvSpPr>
        <xdr:cNvPr id="92" name="円/楕円 91"/>
        <xdr:cNvSpPr/>
      </xdr:nvSpPr>
      <xdr:spPr>
        <a:xfrm>
          <a:off x="2159000" y="68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41746</xdr:rowOff>
    </xdr:from>
    <xdr:ext cx="762000" cy="259045"/>
    <xdr:sp macro="" textlink="">
      <xdr:nvSpPr>
        <xdr:cNvPr id="93" name="テキスト ボックス 92"/>
        <xdr:cNvSpPr txBox="1"/>
      </xdr:nvSpPr>
      <xdr:spPr>
        <a:xfrm>
          <a:off x="1828800" y="689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87630</xdr:rowOff>
    </xdr:from>
    <xdr:to>
      <xdr:col>1</xdr:col>
      <xdr:colOff>676275</xdr:colOff>
      <xdr:row>40</xdr:row>
      <xdr:rowOff>17780</xdr:rowOff>
    </xdr:to>
    <xdr:sp macro="" textlink="">
      <xdr:nvSpPr>
        <xdr:cNvPr id="94" name="円/楕円 93"/>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2557</xdr:rowOff>
    </xdr:from>
    <xdr:ext cx="762000" cy="259045"/>
    <xdr:sp macro="" textlink="">
      <xdr:nvSpPr>
        <xdr:cNvPr id="95" name="テキスト ボックス 94"/>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物件費に係る経常収支比率が類似団体平均と比較すると高いが、清川分署設計業務委託料や分譲用地測量業務委託料が減額したことにより、前年度より</a:t>
          </a:r>
          <a:r>
            <a:rPr kumimoji="1" lang="en-US" altLang="ja-JP" sz="1100">
              <a:latin typeface="ＭＳ Ｐゴシック"/>
            </a:rPr>
            <a:t>2.0</a:t>
          </a:r>
          <a:r>
            <a:rPr kumimoji="1" lang="ja-JP" altLang="en-US" sz="1100">
              <a:latin typeface="ＭＳ Ｐゴシック"/>
            </a:rPr>
            <a:t>ポイント低くなっている。今後も物件費全体の抑制に努めていく。</a:t>
          </a:r>
          <a:endParaRPr kumimoji="1" lang="en-US" altLang="ja-JP" sz="11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154432</xdr:rowOff>
    </xdr:from>
    <xdr:to>
      <xdr:col>24</xdr:col>
      <xdr:colOff>31750</xdr:colOff>
      <xdr:row>19</xdr:row>
      <xdr:rowOff>74422</xdr:rowOff>
    </xdr:to>
    <xdr:cxnSp macro="">
      <xdr:nvCxnSpPr>
        <xdr:cNvPr id="125" name="直線コネクタ 124"/>
        <xdr:cNvCxnSpPr/>
      </xdr:nvCxnSpPr>
      <xdr:spPr>
        <a:xfrm flipV="1">
          <a:off x="15671800" y="32405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5842</xdr:rowOff>
    </xdr:from>
    <xdr:to>
      <xdr:col>22</xdr:col>
      <xdr:colOff>565150</xdr:colOff>
      <xdr:row>19</xdr:row>
      <xdr:rowOff>74422</xdr:rowOff>
    </xdr:to>
    <xdr:cxnSp macro="">
      <xdr:nvCxnSpPr>
        <xdr:cNvPr id="128" name="直線コネクタ 127"/>
        <xdr:cNvCxnSpPr/>
      </xdr:nvCxnSpPr>
      <xdr:spPr>
        <a:xfrm>
          <a:off x="14782800" y="32633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168148</xdr:rowOff>
    </xdr:from>
    <xdr:to>
      <xdr:col>21</xdr:col>
      <xdr:colOff>361950</xdr:colOff>
      <xdr:row>19</xdr:row>
      <xdr:rowOff>5842</xdr:rowOff>
    </xdr:to>
    <xdr:cxnSp macro="">
      <xdr:nvCxnSpPr>
        <xdr:cNvPr id="131" name="直線コネクタ 130"/>
        <xdr:cNvCxnSpPr/>
      </xdr:nvCxnSpPr>
      <xdr:spPr>
        <a:xfrm>
          <a:off x="13893800" y="32542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76708</xdr:rowOff>
    </xdr:from>
    <xdr:to>
      <xdr:col>20</xdr:col>
      <xdr:colOff>158750</xdr:colOff>
      <xdr:row>18</xdr:row>
      <xdr:rowOff>168148</xdr:rowOff>
    </xdr:to>
    <xdr:cxnSp macro="">
      <xdr:nvCxnSpPr>
        <xdr:cNvPr id="134" name="直線コネクタ 133"/>
        <xdr:cNvCxnSpPr/>
      </xdr:nvCxnSpPr>
      <xdr:spPr>
        <a:xfrm>
          <a:off x="13004800" y="31628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103632</xdr:rowOff>
    </xdr:from>
    <xdr:to>
      <xdr:col>24</xdr:col>
      <xdr:colOff>82550</xdr:colOff>
      <xdr:row>19</xdr:row>
      <xdr:rowOff>33782</xdr:rowOff>
    </xdr:to>
    <xdr:sp macro="" textlink="">
      <xdr:nvSpPr>
        <xdr:cNvPr id="144" name="円/楕円 143"/>
        <xdr:cNvSpPr/>
      </xdr:nvSpPr>
      <xdr:spPr>
        <a:xfrm>
          <a:off x="164592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75709</xdr:rowOff>
    </xdr:from>
    <xdr:ext cx="762000" cy="259045"/>
    <xdr:sp macro="" textlink="">
      <xdr:nvSpPr>
        <xdr:cNvPr id="145" name="物件費該当値テキスト"/>
        <xdr:cNvSpPr txBox="1"/>
      </xdr:nvSpPr>
      <xdr:spPr>
        <a:xfrm>
          <a:off x="165989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23622</xdr:rowOff>
    </xdr:from>
    <xdr:to>
      <xdr:col>22</xdr:col>
      <xdr:colOff>615950</xdr:colOff>
      <xdr:row>19</xdr:row>
      <xdr:rowOff>125222</xdr:rowOff>
    </xdr:to>
    <xdr:sp macro="" textlink="">
      <xdr:nvSpPr>
        <xdr:cNvPr id="146" name="円/楕円 145"/>
        <xdr:cNvSpPr/>
      </xdr:nvSpPr>
      <xdr:spPr>
        <a:xfrm>
          <a:off x="15621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109999</xdr:rowOff>
    </xdr:from>
    <xdr:ext cx="736600" cy="259045"/>
    <xdr:sp macro="" textlink="">
      <xdr:nvSpPr>
        <xdr:cNvPr id="147" name="テキスト ボックス 146"/>
        <xdr:cNvSpPr txBox="1"/>
      </xdr:nvSpPr>
      <xdr:spPr>
        <a:xfrm>
          <a:off x="15290800" y="33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126492</xdr:rowOff>
    </xdr:from>
    <xdr:to>
      <xdr:col>21</xdr:col>
      <xdr:colOff>412750</xdr:colOff>
      <xdr:row>19</xdr:row>
      <xdr:rowOff>56642</xdr:rowOff>
    </xdr:to>
    <xdr:sp macro="" textlink="">
      <xdr:nvSpPr>
        <xdr:cNvPr id="148" name="円/楕円 147"/>
        <xdr:cNvSpPr/>
      </xdr:nvSpPr>
      <xdr:spPr>
        <a:xfrm>
          <a:off x="14732000" y="32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41419</xdr:rowOff>
    </xdr:from>
    <xdr:ext cx="762000" cy="259045"/>
    <xdr:sp macro="" textlink="">
      <xdr:nvSpPr>
        <xdr:cNvPr id="149" name="テキスト ボックス 148"/>
        <xdr:cNvSpPr txBox="1"/>
      </xdr:nvSpPr>
      <xdr:spPr>
        <a:xfrm>
          <a:off x="14401800" y="32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117348</xdr:rowOff>
    </xdr:from>
    <xdr:to>
      <xdr:col>20</xdr:col>
      <xdr:colOff>209550</xdr:colOff>
      <xdr:row>19</xdr:row>
      <xdr:rowOff>47498</xdr:rowOff>
    </xdr:to>
    <xdr:sp macro="" textlink="">
      <xdr:nvSpPr>
        <xdr:cNvPr id="150" name="円/楕円 149"/>
        <xdr:cNvSpPr/>
      </xdr:nvSpPr>
      <xdr:spPr>
        <a:xfrm>
          <a:off x="138430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32275</xdr:rowOff>
    </xdr:from>
    <xdr:ext cx="762000" cy="259045"/>
    <xdr:sp macro="" textlink="">
      <xdr:nvSpPr>
        <xdr:cNvPr id="151" name="テキスト ボックス 150"/>
        <xdr:cNvSpPr txBox="1"/>
      </xdr:nvSpPr>
      <xdr:spPr>
        <a:xfrm>
          <a:off x="13512800" y="32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25908</xdr:rowOff>
    </xdr:from>
    <xdr:to>
      <xdr:col>19</xdr:col>
      <xdr:colOff>6350</xdr:colOff>
      <xdr:row>18</xdr:row>
      <xdr:rowOff>127508</xdr:rowOff>
    </xdr:to>
    <xdr:sp macro="" textlink="">
      <xdr:nvSpPr>
        <xdr:cNvPr id="152" name="円/楕円 151"/>
        <xdr:cNvSpPr/>
      </xdr:nvSpPr>
      <xdr:spPr>
        <a:xfrm>
          <a:off x="12954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112285</xdr:rowOff>
    </xdr:from>
    <xdr:ext cx="762000" cy="259045"/>
    <xdr:sp macro="" textlink="">
      <xdr:nvSpPr>
        <xdr:cNvPr id="153" name="テキスト ボックス 152"/>
        <xdr:cNvSpPr txBox="1"/>
      </xdr:nvSpPr>
      <xdr:spPr>
        <a:xfrm>
          <a:off x="12623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類似団体平均と比較すると高い水準となっている。心身障害児者介護給付金や小児医療費助成費が増加したことにより、前年度より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ポイント高くなっている。今後も助成対象者が増加する見込みがあり、扶助費の増加が見込まれる。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57</xdr:row>
      <xdr:rowOff>69850</xdr:rowOff>
    </xdr:to>
    <xdr:cxnSp macro="">
      <xdr:nvCxnSpPr>
        <xdr:cNvPr id="185" name="直線コネクタ 184"/>
        <xdr:cNvCxnSpPr/>
      </xdr:nvCxnSpPr>
      <xdr:spPr>
        <a:xfrm>
          <a:off x="3987800" y="9747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6"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146050</xdr:rowOff>
    </xdr:to>
    <xdr:cxnSp macro="">
      <xdr:nvCxnSpPr>
        <xdr:cNvPr id="188" name="直線コネクタ 187"/>
        <xdr:cNvCxnSpPr/>
      </xdr:nvCxnSpPr>
      <xdr:spPr>
        <a:xfrm>
          <a:off x="3098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88900</xdr:rowOff>
    </xdr:to>
    <xdr:cxnSp macro="">
      <xdr:nvCxnSpPr>
        <xdr:cNvPr id="191" name="直線コネクタ 190"/>
        <xdr:cNvCxnSpPr/>
      </xdr:nvCxnSpPr>
      <xdr:spPr>
        <a:xfrm>
          <a:off x="2209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3" name="テキスト ボックス 192"/>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50800</xdr:rowOff>
    </xdr:to>
    <xdr:cxnSp macro="">
      <xdr:nvCxnSpPr>
        <xdr:cNvPr id="194" name="直線コネクタ 193"/>
        <xdr:cNvCxnSpPr/>
      </xdr:nvCxnSpPr>
      <xdr:spPr>
        <a:xfrm flipV="1">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8" name="テキスト ボックス 19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4" name="円/楕円 203"/>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5"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06" name="円/楕円 205"/>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07" name="テキスト ボックス 20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8" name="円/楕円 207"/>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09" name="テキスト ボックス 208"/>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0" name="円/楕円 209"/>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1" name="テキスト ボックス 210"/>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2" name="円/楕円 211"/>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3" name="テキスト ボックス 21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a:ea typeface="+mn-ea"/>
              <a:cs typeface="+mn-cs"/>
            </a:rPr>
            <a:t>　</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に係る経常収支比率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類似団体平均と比較すると低く、</a:t>
          </a:r>
          <a:r>
            <a:rPr kumimoji="1" lang="ja-JP" altLang="en-US" sz="1100">
              <a:solidFill>
                <a:schemeClr val="dk1"/>
              </a:solidFill>
              <a:effectLst/>
              <a:latin typeface="+mn-lt"/>
              <a:ea typeface="+mn-ea"/>
              <a:cs typeface="+mn-cs"/>
            </a:rPr>
            <a:t>下水道事業特別会計繰出金、介護保険特別会計繰出金が減額になったが、国民健康保険医療会計等の各医療会計は増額傾向にあるので、今後も繰出金の抑制等に努めていく。</a:t>
          </a:r>
          <a:endParaRPr kumimoji="1" lang="ja-JP" altLang="en-US"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xdr:rowOff>
    </xdr:from>
    <xdr:to>
      <xdr:col>24</xdr:col>
      <xdr:colOff>31750</xdr:colOff>
      <xdr:row>55</xdr:row>
      <xdr:rowOff>24130</xdr:rowOff>
    </xdr:to>
    <xdr:cxnSp macro="">
      <xdr:nvCxnSpPr>
        <xdr:cNvPr id="243" name="直線コネクタ 242"/>
        <xdr:cNvCxnSpPr/>
      </xdr:nvCxnSpPr>
      <xdr:spPr>
        <a:xfrm flipV="1">
          <a:off x="15671800" y="9431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10414</xdr:rowOff>
    </xdr:from>
    <xdr:to>
      <xdr:col>22</xdr:col>
      <xdr:colOff>565150</xdr:colOff>
      <xdr:row>55</xdr:row>
      <xdr:rowOff>24130</xdr:rowOff>
    </xdr:to>
    <xdr:cxnSp macro="">
      <xdr:nvCxnSpPr>
        <xdr:cNvPr id="246" name="直線コネクタ 245"/>
        <xdr:cNvCxnSpPr/>
      </xdr:nvCxnSpPr>
      <xdr:spPr>
        <a:xfrm>
          <a:off x="14782800" y="9440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10414</xdr:rowOff>
    </xdr:from>
    <xdr:to>
      <xdr:col>21</xdr:col>
      <xdr:colOff>361950</xdr:colOff>
      <xdr:row>55</xdr:row>
      <xdr:rowOff>14986</xdr:rowOff>
    </xdr:to>
    <xdr:cxnSp macro="">
      <xdr:nvCxnSpPr>
        <xdr:cNvPr id="249" name="直線コネクタ 248"/>
        <xdr:cNvCxnSpPr/>
      </xdr:nvCxnSpPr>
      <xdr:spPr>
        <a:xfrm flipV="1">
          <a:off x="13893800" y="9440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14986</xdr:rowOff>
    </xdr:to>
    <xdr:cxnSp macro="">
      <xdr:nvCxnSpPr>
        <xdr:cNvPr id="252" name="直線コネクタ 251"/>
        <xdr:cNvCxnSpPr/>
      </xdr:nvCxnSpPr>
      <xdr:spPr>
        <a:xfrm>
          <a:off x="13004800" y="9431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62" name="円/楕円 261"/>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138447</xdr:rowOff>
    </xdr:from>
    <xdr:ext cx="762000" cy="259045"/>
    <xdr:sp macro="" textlink="">
      <xdr:nvSpPr>
        <xdr:cNvPr id="263"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144780</xdr:rowOff>
    </xdr:from>
    <xdr:to>
      <xdr:col>22</xdr:col>
      <xdr:colOff>615950</xdr:colOff>
      <xdr:row>55</xdr:row>
      <xdr:rowOff>74930</xdr:rowOff>
    </xdr:to>
    <xdr:sp macro="" textlink="">
      <xdr:nvSpPr>
        <xdr:cNvPr id="264" name="円/楕円 263"/>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85107</xdr:rowOff>
    </xdr:from>
    <xdr:ext cx="736600" cy="259045"/>
    <xdr:sp macro="" textlink="">
      <xdr:nvSpPr>
        <xdr:cNvPr id="265" name="テキスト ボックス 264"/>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131064</xdr:rowOff>
    </xdr:from>
    <xdr:to>
      <xdr:col>21</xdr:col>
      <xdr:colOff>412750</xdr:colOff>
      <xdr:row>55</xdr:row>
      <xdr:rowOff>61214</xdr:rowOff>
    </xdr:to>
    <xdr:sp macro="" textlink="">
      <xdr:nvSpPr>
        <xdr:cNvPr id="266" name="円/楕円 265"/>
        <xdr:cNvSpPr/>
      </xdr:nvSpPr>
      <xdr:spPr>
        <a:xfrm>
          <a:off x="14732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71391</xdr:rowOff>
    </xdr:from>
    <xdr:ext cx="762000" cy="259045"/>
    <xdr:sp macro="" textlink="">
      <xdr:nvSpPr>
        <xdr:cNvPr id="267" name="テキスト ボックス 266"/>
        <xdr:cNvSpPr txBox="1"/>
      </xdr:nvSpPr>
      <xdr:spPr>
        <a:xfrm>
          <a:off x="14401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135636</xdr:rowOff>
    </xdr:from>
    <xdr:to>
      <xdr:col>20</xdr:col>
      <xdr:colOff>209550</xdr:colOff>
      <xdr:row>55</xdr:row>
      <xdr:rowOff>65786</xdr:rowOff>
    </xdr:to>
    <xdr:sp macro="" textlink="">
      <xdr:nvSpPr>
        <xdr:cNvPr id="268" name="円/楕円 267"/>
        <xdr:cNvSpPr/>
      </xdr:nvSpPr>
      <xdr:spPr>
        <a:xfrm>
          <a:off x="138430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75963</xdr:rowOff>
    </xdr:from>
    <xdr:ext cx="762000" cy="259045"/>
    <xdr:sp macro="" textlink="">
      <xdr:nvSpPr>
        <xdr:cNvPr id="269" name="テキスト ボックス 268"/>
        <xdr:cNvSpPr txBox="1"/>
      </xdr:nvSpPr>
      <xdr:spPr>
        <a:xfrm>
          <a:off x="13512800" y="91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0" name="円/楕円 269"/>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1" name="テキスト ボックス 270"/>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補助費に係る経常収支比率は、類似団体平均と比較すると低く、延長保育事業補助金や保育所入所委託料の減額により、前年度に比べて</a:t>
          </a:r>
          <a:r>
            <a:rPr kumimoji="1" lang="en-US" altLang="ja-JP" sz="1100">
              <a:latin typeface="ＭＳ Ｐゴシック"/>
            </a:rPr>
            <a:t>1.0</a:t>
          </a:r>
          <a:r>
            <a:rPr kumimoji="1" lang="ja-JP" altLang="en-US" sz="1100">
              <a:latin typeface="ＭＳ Ｐゴシック"/>
            </a:rPr>
            <a:t>ポイント低くなった。今後は、消防広域化に係る負担金などが増えることで、補助費等も増えることが見込まれる。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108712</xdr:rowOff>
    </xdr:from>
    <xdr:to>
      <xdr:col>24</xdr:col>
      <xdr:colOff>31750</xdr:colOff>
      <xdr:row>36</xdr:row>
      <xdr:rowOff>154432</xdr:rowOff>
    </xdr:to>
    <xdr:cxnSp macro="">
      <xdr:nvCxnSpPr>
        <xdr:cNvPr id="301" name="直線コネクタ 300"/>
        <xdr:cNvCxnSpPr/>
      </xdr:nvCxnSpPr>
      <xdr:spPr>
        <a:xfrm flipV="1">
          <a:off x="15671800" y="62809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154432</xdr:rowOff>
    </xdr:to>
    <xdr:cxnSp macro="">
      <xdr:nvCxnSpPr>
        <xdr:cNvPr id="304" name="直線コネクタ 303"/>
        <xdr:cNvCxnSpPr/>
      </xdr:nvCxnSpPr>
      <xdr:spPr>
        <a:xfrm>
          <a:off x="14782800" y="62763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104140</xdr:rowOff>
    </xdr:to>
    <xdr:cxnSp macro="">
      <xdr:nvCxnSpPr>
        <xdr:cNvPr id="307" name="直線コネクタ 306"/>
        <xdr:cNvCxnSpPr/>
      </xdr:nvCxnSpPr>
      <xdr:spPr>
        <a:xfrm>
          <a:off x="13893800" y="62123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120142</xdr:rowOff>
    </xdr:from>
    <xdr:to>
      <xdr:col>20</xdr:col>
      <xdr:colOff>158750</xdr:colOff>
      <xdr:row>36</xdr:row>
      <xdr:rowOff>40132</xdr:rowOff>
    </xdr:to>
    <xdr:cxnSp macro="">
      <xdr:nvCxnSpPr>
        <xdr:cNvPr id="310" name="直線コネクタ 309"/>
        <xdr:cNvCxnSpPr/>
      </xdr:nvCxnSpPr>
      <xdr:spPr>
        <a:xfrm>
          <a:off x="13004800" y="61208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0" name="円/楕円 319"/>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21"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22" name="円/楕円 321"/>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23" name="テキスト ボックス 322"/>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24" name="円/楕円 323"/>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25" name="テキスト ボックス 324"/>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26" name="円/楕円 325"/>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27" name="テキスト ボックス 32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69342</xdr:rowOff>
    </xdr:from>
    <xdr:to>
      <xdr:col>19</xdr:col>
      <xdr:colOff>6350</xdr:colOff>
      <xdr:row>35</xdr:row>
      <xdr:rowOff>170942</xdr:rowOff>
    </xdr:to>
    <xdr:sp macro="" textlink="">
      <xdr:nvSpPr>
        <xdr:cNvPr id="328" name="円/楕円 327"/>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9669</xdr:rowOff>
    </xdr:from>
    <xdr:ext cx="762000" cy="259045"/>
    <xdr:sp macro="" textlink="">
      <xdr:nvSpPr>
        <xdr:cNvPr id="329" name="テキスト ボックス 328"/>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新たな起債をしていないことから公債費が増額する要素がなく、前年度より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ポイント低くなっている。類似団体平均、全国市町村平均、神奈川県平均と比較しても、非常に低い数値となっている。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8890</xdr:rowOff>
    </xdr:from>
    <xdr:to>
      <xdr:col>7</xdr:col>
      <xdr:colOff>15875</xdr:colOff>
      <xdr:row>73</xdr:row>
      <xdr:rowOff>27940</xdr:rowOff>
    </xdr:to>
    <xdr:cxnSp macro="">
      <xdr:nvCxnSpPr>
        <xdr:cNvPr id="361" name="直線コネクタ 360"/>
        <xdr:cNvCxnSpPr/>
      </xdr:nvCxnSpPr>
      <xdr:spPr>
        <a:xfrm flipV="1">
          <a:off x="3987800" y="125247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27940</xdr:rowOff>
    </xdr:from>
    <xdr:to>
      <xdr:col>5</xdr:col>
      <xdr:colOff>549275</xdr:colOff>
      <xdr:row>73</xdr:row>
      <xdr:rowOff>39370</xdr:rowOff>
    </xdr:to>
    <xdr:cxnSp macro="">
      <xdr:nvCxnSpPr>
        <xdr:cNvPr id="364" name="直線コネクタ 363"/>
        <xdr:cNvCxnSpPr/>
      </xdr:nvCxnSpPr>
      <xdr:spPr>
        <a:xfrm flipV="1">
          <a:off x="3098800" y="12543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39370</xdr:rowOff>
    </xdr:from>
    <xdr:to>
      <xdr:col>4</xdr:col>
      <xdr:colOff>346075</xdr:colOff>
      <xdr:row>73</xdr:row>
      <xdr:rowOff>43180</xdr:rowOff>
    </xdr:to>
    <xdr:cxnSp macro="">
      <xdr:nvCxnSpPr>
        <xdr:cNvPr id="367" name="直線コネクタ 366"/>
        <xdr:cNvCxnSpPr/>
      </xdr:nvCxnSpPr>
      <xdr:spPr>
        <a:xfrm flipV="1">
          <a:off x="2209800" y="12555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39370</xdr:rowOff>
    </xdr:from>
    <xdr:to>
      <xdr:col>3</xdr:col>
      <xdr:colOff>142875</xdr:colOff>
      <xdr:row>73</xdr:row>
      <xdr:rowOff>43180</xdr:rowOff>
    </xdr:to>
    <xdr:cxnSp macro="">
      <xdr:nvCxnSpPr>
        <xdr:cNvPr id="370" name="直線コネクタ 369"/>
        <xdr:cNvCxnSpPr/>
      </xdr:nvCxnSpPr>
      <xdr:spPr>
        <a:xfrm>
          <a:off x="1320800" y="12555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72" name="テキスト ボックス 37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4" name="テキスト ボックス 37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72</xdr:row>
      <xdr:rowOff>129540</xdr:rowOff>
    </xdr:from>
    <xdr:to>
      <xdr:col>7</xdr:col>
      <xdr:colOff>66675</xdr:colOff>
      <xdr:row>73</xdr:row>
      <xdr:rowOff>59690</xdr:rowOff>
    </xdr:to>
    <xdr:sp macro="" textlink="">
      <xdr:nvSpPr>
        <xdr:cNvPr id="380" name="円/楕円 379"/>
        <xdr:cNvSpPr/>
      </xdr:nvSpPr>
      <xdr:spPr>
        <a:xfrm>
          <a:off x="47752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38117</xdr:rowOff>
    </xdr:from>
    <xdr:ext cx="762000" cy="259045"/>
    <xdr:sp macro="" textlink="">
      <xdr:nvSpPr>
        <xdr:cNvPr id="381" name="公債費該当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148590</xdr:rowOff>
    </xdr:from>
    <xdr:to>
      <xdr:col>5</xdr:col>
      <xdr:colOff>600075</xdr:colOff>
      <xdr:row>73</xdr:row>
      <xdr:rowOff>78740</xdr:rowOff>
    </xdr:to>
    <xdr:sp macro="" textlink="">
      <xdr:nvSpPr>
        <xdr:cNvPr id="382" name="円/楕円 381"/>
        <xdr:cNvSpPr/>
      </xdr:nvSpPr>
      <xdr:spPr>
        <a:xfrm>
          <a:off x="3937000" y="124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88917</xdr:rowOff>
    </xdr:from>
    <xdr:ext cx="736600" cy="259045"/>
    <xdr:sp macro="" textlink="">
      <xdr:nvSpPr>
        <xdr:cNvPr id="383" name="テキスト ボックス 382"/>
        <xdr:cNvSpPr txBox="1"/>
      </xdr:nvSpPr>
      <xdr:spPr>
        <a:xfrm>
          <a:off x="3606800" y="1226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160020</xdr:rowOff>
    </xdr:from>
    <xdr:to>
      <xdr:col>4</xdr:col>
      <xdr:colOff>396875</xdr:colOff>
      <xdr:row>73</xdr:row>
      <xdr:rowOff>90170</xdr:rowOff>
    </xdr:to>
    <xdr:sp macro="" textlink="">
      <xdr:nvSpPr>
        <xdr:cNvPr id="384" name="円/楕円 383"/>
        <xdr:cNvSpPr/>
      </xdr:nvSpPr>
      <xdr:spPr>
        <a:xfrm>
          <a:off x="3048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100347</xdr:rowOff>
    </xdr:from>
    <xdr:ext cx="762000" cy="259045"/>
    <xdr:sp macro="" textlink="">
      <xdr:nvSpPr>
        <xdr:cNvPr id="385" name="テキスト ボックス 384"/>
        <xdr:cNvSpPr txBox="1"/>
      </xdr:nvSpPr>
      <xdr:spPr>
        <a:xfrm>
          <a:off x="2717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163830</xdr:rowOff>
    </xdr:from>
    <xdr:to>
      <xdr:col>3</xdr:col>
      <xdr:colOff>193675</xdr:colOff>
      <xdr:row>73</xdr:row>
      <xdr:rowOff>93980</xdr:rowOff>
    </xdr:to>
    <xdr:sp macro="" textlink="">
      <xdr:nvSpPr>
        <xdr:cNvPr id="386" name="円/楕円 385"/>
        <xdr:cNvSpPr/>
      </xdr:nvSpPr>
      <xdr:spPr>
        <a:xfrm>
          <a:off x="2159000" y="12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104157</xdr:rowOff>
    </xdr:from>
    <xdr:ext cx="762000" cy="259045"/>
    <xdr:sp macro="" textlink="">
      <xdr:nvSpPr>
        <xdr:cNvPr id="387" name="テキスト ボックス 386"/>
        <xdr:cNvSpPr txBox="1"/>
      </xdr:nvSpPr>
      <xdr:spPr>
        <a:xfrm>
          <a:off x="1828800" y="122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160020</xdr:rowOff>
    </xdr:from>
    <xdr:to>
      <xdr:col>1</xdr:col>
      <xdr:colOff>676275</xdr:colOff>
      <xdr:row>73</xdr:row>
      <xdr:rowOff>90170</xdr:rowOff>
    </xdr:to>
    <xdr:sp macro="" textlink="">
      <xdr:nvSpPr>
        <xdr:cNvPr id="388" name="円/楕円 387"/>
        <xdr:cNvSpPr/>
      </xdr:nvSpPr>
      <xdr:spPr>
        <a:xfrm>
          <a:off x="1270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100347</xdr:rowOff>
    </xdr:from>
    <xdr:ext cx="762000" cy="259045"/>
    <xdr:sp macro="" textlink="">
      <xdr:nvSpPr>
        <xdr:cNvPr id="389" name="テキスト ボックス 388"/>
        <xdr:cNvSpPr txBox="1"/>
      </xdr:nvSpPr>
      <xdr:spPr>
        <a:xfrm>
          <a:off x="939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類似団体平均と比較すると高い傾向が続いている</a:t>
          </a:r>
          <a:r>
            <a:rPr kumimoji="1" lang="ja-JP" altLang="en-US"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ポイント低くなっているが、</a:t>
          </a:r>
          <a:r>
            <a:rPr kumimoji="1" lang="ja-JP" altLang="ja-JP" sz="1100">
              <a:solidFill>
                <a:schemeClr val="dk1"/>
              </a:solidFill>
              <a:effectLst/>
              <a:latin typeface="+mn-lt"/>
              <a:ea typeface="+mn-ea"/>
              <a:cs typeface="+mn-cs"/>
            </a:rPr>
            <a:t>主に人件費が高いこと</a:t>
          </a:r>
          <a:r>
            <a:rPr kumimoji="1" lang="ja-JP" altLang="en-US" sz="1100">
              <a:solidFill>
                <a:schemeClr val="dk1"/>
              </a:solidFill>
              <a:effectLst/>
              <a:latin typeface="+mn-lt"/>
              <a:ea typeface="+mn-ea"/>
              <a:cs typeface="+mn-cs"/>
            </a:rPr>
            <a:t>で公債費以外の割合が高くなっており</a:t>
          </a:r>
          <a:r>
            <a:rPr kumimoji="1" lang="ja-JP" altLang="ja-JP" sz="1100">
              <a:solidFill>
                <a:schemeClr val="dk1"/>
              </a:solidFill>
              <a:effectLst/>
              <a:latin typeface="+mn-lt"/>
              <a:ea typeface="+mn-ea"/>
              <a:cs typeface="+mn-cs"/>
            </a:rPr>
            <a:t>、今後も適正な職員管理に努めていく。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04" name="直線コネクタ 403"/>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05" name="テキスト ボックス 404"/>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08" name="直線コネクタ 407"/>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09" name="テキスト ボックス 408"/>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12" name="直線コネクタ 411"/>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13" name="テキスト ボックス 412"/>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4" name="直線コネクタ 41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5" name="テキスト ボックス 41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16" name="直線コネクタ 415"/>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17" name="テキスト ボックス 416"/>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78422</xdr:rowOff>
    </xdr:from>
    <xdr:to>
      <xdr:col>24</xdr:col>
      <xdr:colOff>31750</xdr:colOff>
      <xdr:row>80</xdr:row>
      <xdr:rowOff>164148</xdr:rowOff>
    </xdr:to>
    <xdr:cxnSp macro="">
      <xdr:nvCxnSpPr>
        <xdr:cNvPr id="421" name="直線コネクタ 420"/>
        <xdr:cNvCxnSpPr/>
      </xdr:nvCxnSpPr>
      <xdr:spPr>
        <a:xfrm flipV="1">
          <a:off x="16510000" y="12594272"/>
          <a:ext cx="0" cy="1285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136225</xdr:rowOff>
    </xdr:from>
    <xdr:ext cx="762000" cy="259045"/>
    <xdr:sp macro="" textlink="">
      <xdr:nvSpPr>
        <xdr:cNvPr id="422" name="公債費以外最小値テキスト"/>
        <xdr:cNvSpPr txBox="1"/>
      </xdr:nvSpPr>
      <xdr:spPr>
        <a:xfrm>
          <a:off x="16598900" y="138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80</xdr:row>
      <xdr:rowOff>164148</xdr:rowOff>
    </xdr:from>
    <xdr:to>
      <xdr:col>24</xdr:col>
      <xdr:colOff>120650</xdr:colOff>
      <xdr:row>80</xdr:row>
      <xdr:rowOff>164148</xdr:rowOff>
    </xdr:to>
    <xdr:cxnSp macro="">
      <xdr:nvCxnSpPr>
        <xdr:cNvPr id="423" name="直線コネクタ 422"/>
        <xdr:cNvCxnSpPr/>
      </xdr:nvCxnSpPr>
      <xdr:spPr>
        <a:xfrm>
          <a:off x="16421100" y="1388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164799</xdr:rowOff>
    </xdr:from>
    <xdr:ext cx="762000" cy="259045"/>
    <xdr:sp macro="" textlink="">
      <xdr:nvSpPr>
        <xdr:cNvPr id="424"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78422</xdr:rowOff>
    </xdr:from>
    <xdr:to>
      <xdr:col>24</xdr:col>
      <xdr:colOff>120650</xdr:colOff>
      <xdr:row>73</xdr:row>
      <xdr:rowOff>78422</xdr:rowOff>
    </xdr:to>
    <xdr:cxnSp macro="">
      <xdr:nvCxnSpPr>
        <xdr:cNvPr id="425" name="直線コネクタ 424"/>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129857</xdr:rowOff>
    </xdr:from>
    <xdr:to>
      <xdr:col>24</xdr:col>
      <xdr:colOff>31750</xdr:colOff>
      <xdr:row>81</xdr:row>
      <xdr:rowOff>84138</xdr:rowOff>
    </xdr:to>
    <xdr:cxnSp macro="">
      <xdr:nvCxnSpPr>
        <xdr:cNvPr id="426" name="直線コネクタ 425"/>
        <xdr:cNvCxnSpPr/>
      </xdr:nvCxnSpPr>
      <xdr:spPr>
        <a:xfrm flipV="1">
          <a:off x="15671800" y="13845857"/>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27"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28" name="フローチャート : 判断 427"/>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112713</xdr:rowOff>
    </xdr:from>
    <xdr:to>
      <xdr:col>22</xdr:col>
      <xdr:colOff>565150</xdr:colOff>
      <xdr:row>81</xdr:row>
      <xdr:rowOff>84138</xdr:rowOff>
    </xdr:to>
    <xdr:cxnSp macro="">
      <xdr:nvCxnSpPr>
        <xdr:cNvPr id="429" name="直線コネクタ 428"/>
        <xdr:cNvCxnSpPr/>
      </xdr:nvCxnSpPr>
      <xdr:spPr>
        <a:xfrm>
          <a:off x="14782800" y="1382871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27623</xdr:rowOff>
    </xdr:from>
    <xdr:to>
      <xdr:col>22</xdr:col>
      <xdr:colOff>615950</xdr:colOff>
      <xdr:row>78</xdr:row>
      <xdr:rowOff>129223</xdr:rowOff>
    </xdr:to>
    <xdr:sp macro="" textlink="">
      <xdr:nvSpPr>
        <xdr:cNvPr id="430" name="フローチャート : 判断 429"/>
        <xdr:cNvSpPr/>
      </xdr:nvSpPr>
      <xdr:spPr>
        <a:xfrm>
          <a:off x="15621000" y="1340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139400</xdr:rowOff>
    </xdr:from>
    <xdr:ext cx="736600" cy="259045"/>
    <xdr:sp macro="" textlink="">
      <xdr:nvSpPr>
        <xdr:cNvPr id="431" name="テキスト ボックス 430"/>
        <xdr:cNvSpPr txBox="1"/>
      </xdr:nvSpPr>
      <xdr:spPr>
        <a:xfrm>
          <a:off x="15290800" y="13169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112713</xdr:rowOff>
    </xdr:from>
    <xdr:to>
      <xdr:col>21</xdr:col>
      <xdr:colOff>361950</xdr:colOff>
      <xdr:row>80</xdr:row>
      <xdr:rowOff>112713</xdr:rowOff>
    </xdr:to>
    <xdr:cxnSp macro="">
      <xdr:nvCxnSpPr>
        <xdr:cNvPr id="432" name="直線コネクタ 431"/>
        <xdr:cNvCxnSpPr/>
      </xdr:nvCxnSpPr>
      <xdr:spPr>
        <a:xfrm>
          <a:off x="13893800" y="138287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93345</xdr:rowOff>
    </xdr:from>
    <xdr:to>
      <xdr:col>21</xdr:col>
      <xdr:colOff>412750</xdr:colOff>
      <xdr:row>78</xdr:row>
      <xdr:rowOff>23495</xdr:rowOff>
    </xdr:to>
    <xdr:sp macro="" textlink="">
      <xdr:nvSpPr>
        <xdr:cNvPr id="433" name="フローチャート : 判断 432"/>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33672</xdr:rowOff>
    </xdr:from>
    <xdr:ext cx="762000" cy="259045"/>
    <xdr:sp macro="" textlink="">
      <xdr:nvSpPr>
        <xdr:cNvPr id="434" name="テキスト ボックス 433"/>
        <xdr:cNvSpPr txBox="1"/>
      </xdr:nvSpPr>
      <xdr:spPr>
        <a:xfrm>
          <a:off x="14401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129857</xdr:rowOff>
    </xdr:from>
    <xdr:to>
      <xdr:col>20</xdr:col>
      <xdr:colOff>158750</xdr:colOff>
      <xdr:row>80</xdr:row>
      <xdr:rowOff>112713</xdr:rowOff>
    </xdr:to>
    <xdr:cxnSp macro="">
      <xdr:nvCxnSpPr>
        <xdr:cNvPr id="435" name="直線コネクタ 434"/>
        <xdr:cNvCxnSpPr/>
      </xdr:nvCxnSpPr>
      <xdr:spPr>
        <a:xfrm>
          <a:off x="13004800" y="13674407"/>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84773</xdr:rowOff>
    </xdr:from>
    <xdr:to>
      <xdr:col>20</xdr:col>
      <xdr:colOff>209550</xdr:colOff>
      <xdr:row>78</xdr:row>
      <xdr:rowOff>14923</xdr:rowOff>
    </xdr:to>
    <xdr:sp macro="" textlink="">
      <xdr:nvSpPr>
        <xdr:cNvPr id="436" name="フローチャート : 判断 435"/>
        <xdr:cNvSpPr/>
      </xdr:nvSpPr>
      <xdr:spPr>
        <a:xfrm>
          <a:off x="13843000" y="132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25100</xdr:rowOff>
    </xdr:from>
    <xdr:ext cx="762000" cy="259045"/>
    <xdr:sp macro="" textlink="">
      <xdr:nvSpPr>
        <xdr:cNvPr id="437" name="テキスト ボックス 436"/>
        <xdr:cNvSpPr txBox="1"/>
      </xdr:nvSpPr>
      <xdr:spPr>
        <a:xfrm>
          <a:off x="13512800" y="1305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107632</xdr:rowOff>
    </xdr:from>
    <xdr:to>
      <xdr:col>19</xdr:col>
      <xdr:colOff>6350</xdr:colOff>
      <xdr:row>78</xdr:row>
      <xdr:rowOff>37782</xdr:rowOff>
    </xdr:to>
    <xdr:sp macro="" textlink="">
      <xdr:nvSpPr>
        <xdr:cNvPr id="438" name="フローチャート : 判断 437"/>
        <xdr:cNvSpPr/>
      </xdr:nvSpPr>
      <xdr:spPr>
        <a:xfrm>
          <a:off x="12954000" y="1330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47959</xdr:rowOff>
    </xdr:from>
    <xdr:ext cx="762000" cy="259045"/>
    <xdr:sp macro="" textlink="">
      <xdr:nvSpPr>
        <xdr:cNvPr id="439" name="テキスト ボックス 438"/>
        <xdr:cNvSpPr txBox="1"/>
      </xdr:nvSpPr>
      <xdr:spPr>
        <a:xfrm>
          <a:off x="12623800" y="1307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79057</xdr:rowOff>
    </xdr:from>
    <xdr:to>
      <xdr:col>24</xdr:col>
      <xdr:colOff>82550</xdr:colOff>
      <xdr:row>81</xdr:row>
      <xdr:rowOff>9207</xdr:rowOff>
    </xdr:to>
    <xdr:sp macro="" textlink="">
      <xdr:nvSpPr>
        <xdr:cNvPr id="445" name="円/楕円 444"/>
        <xdr:cNvSpPr/>
      </xdr:nvSpPr>
      <xdr:spPr>
        <a:xfrm>
          <a:off x="16459200" y="1379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159084</xdr:rowOff>
    </xdr:from>
    <xdr:ext cx="762000" cy="259045"/>
    <xdr:sp macro="" textlink="">
      <xdr:nvSpPr>
        <xdr:cNvPr id="446" name="公債費以外該当値テキスト"/>
        <xdr:cNvSpPr txBox="1"/>
      </xdr:nvSpPr>
      <xdr:spPr>
        <a:xfrm>
          <a:off x="16598900" y="1370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33338</xdr:rowOff>
    </xdr:from>
    <xdr:to>
      <xdr:col>22</xdr:col>
      <xdr:colOff>615950</xdr:colOff>
      <xdr:row>81</xdr:row>
      <xdr:rowOff>134938</xdr:rowOff>
    </xdr:to>
    <xdr:sp macro="" textlink="">
      <xdr:nvSpPr>
        <xdr:cNvPr id="447" name="円/楕円 446"/>
        <xdr:cNvSpPr/>
      </xdr:nvSpPr>
      <xdr:spPr>
        <a:xfrm>
          <a:off x="15621000" y="139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119715</xdr:rowOff>
    </xdr:from>
    <xdr:ext cx="736600" cy="259045"/>
    <xdr:sp macro="" textlink="">
      <xdr:nvSpPr>
        <xdr:cNvPr id="448" name="テキスト ボックス 447"/>
        <xdr:cNvSpPr txBox="1"/>
      </xdr:nvSpPr>
      <xdr:spPr>
        <a:xfrm>
          <a:off x="15290800" y="14007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61913</xdr:rowOff>
    </xdr:from>
    <xdr:to>
      <xdr:col>21</xdr:col>
      <xdr:colOff>412750</xdr:colOff>
      <xdr:row>80</xdr:row>
      <xdr:rowOff>163513</xdr:rowOff>
    </xdr:to>
    <xdr:sp macro="" textlink="">
      <xdr:nvSpPr>
        <xdr:cNvPr id="449" name="円/楕円 448"/>
        <xdr:cNvSpPr/>
      </xdr:nvSpPr>
      <xdr:spPr>
        <a:xfrm>
          <a:off x="14732000" y="137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148290</xdr:rowOff>
    </xdr:from>
    <xdr:ext cx="762000" cy="259045"/>
    <xdr:sp macro="" textlink="">
      <xdr:nvSpPr>
        <xdr:cNvPr id="450" name="テキスト ボックス 449"/>
        <xdr:cNvSpPr txBox="1"/>
      </xdr:nvSpPr>
      <xdr:spPr>
        <a:xfrm>
          <a:off x="14401800" y="1386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61913</xdr:rowOff>
    </xdr:from>
    <xdr:to>
      <xdr:col>20</xdr:col>
      <xdr:colOff>209550</xdr:colOff>
      <xdr:row>80</xdr:row>
      <xdr:rowOff>163513</xdr:rowOff>
    </xdr:to>
    <xdr:sp macro="" textlink="">
      <xdr:nvSpPr>
        <xdr:cNvPr id="451" name="円/楕円 450"/>
        <xdr:cNvSpPr/>
      </xdr:nvSpPr>
      <xdr:spPr>
        <a:xfrm>
          <a:off x="13843000" y="137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148290</xdr:rowOff>
    </xdr:from>
    <xdr:ext cx="762000" cy="259045"/>
    <xdr:sp macro="" textlink="">
      <xdr:nvSpPr>
        <xdr:cNvPr id="452" name="テキスト ボックス 451"/>
        <xdr:cNvSpPr txBox="1"/>
      </xdr:nvSpPr>
      <xdr:spPr>
        <a:xfrm>
          <a:off x="13512800" y="1386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79057</xdr:rowOff>
    </xdr:from>
    <xdr:to>
      <xdr:col>19</xdr:col>
      <xdr:colOff>6350</xdr:colOff>
      <xdr:row>80</xdr:row>
      <xdr:rowOff>9207</xdr:rowOff>
    </xdr:to>
    <xdr:sp macro="" textlink="">
      <xdr:nvSpPr>
        <xdr:cNvPr id="453" name="円/楕円 452"/>
        <xdr:cNvSpPr/>
      </xdr:nvSpPr>
      <xdr:spPr>
        <a:xfrm>
          <a:off x="12954000" y="1362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165434</xdr:rowOff>
    </xdr:from>
    <xdr:ext cx="762000" cy="259045"/>
    <xdr:sp macro="" textlink="">
      <xdr:nvSpPr>
        <xdr:cNvPr id="454" name="テキスト ボックス 453"/>
        <xdr:cNvSpPr txBox="1"/>
      </xdr:nvSpPr>
      <xdr:spPr>
        <a:xfrm>
          <a:off x="12623800" y="13709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神奈川県清川村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122990</xdr:rowOff>
    </xdr:from>
    <xdr:to>
      <xdr:col>4</xdr:col>
      <xdr:colOff>1117600</xdr:colOff>
      <xdr:row>17</xdr:row>
      <xdr:rowOff>139525</xdr:rowOff>
    </xdr:to>
    <xdr:cxnSp macro="">
      <xdr:nvCxnSpPr>
        <xdr:cNvPr id="49" name="直線コネクタ 48"/>
        <xdr:cNvCxnSpPr/>
      </xdr:nvCxnSpPr>
      <xdr:spPr bwMode="auto">
        <a:xfrm flipV="1">
          <a:off x="5003800" y="3085265"/>
          <a:ext cx="647700" cy="1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107767</xdr:rowOff>
    </xdr:from>
    <xdr:ext cx="762000" cy="259045"/>
    <xdr:sp macro="" textlink="">
      <xdr:nvSpPr>
        <xdr:cNvPr id="50" name="人口1人当たり決算額の推移平均値テキスト130"/>
        <xdr:cNvSpPr txBox="1"/>
      </xdr:nvSpPr>
      <xdr:spPr>
        <a:xfrm>
          <a:off x="5740400" y="307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139525</xdr:rowOff>
    </xdr:from>
    <xdr:to>
      <xdr:col>4</xdr:col>
      <xdr:colOff>469900</xdr:colOff>
      <xdr:row>17</xdr:row>
      <xdr:rowOff>157446</xdr:rowOff>
    </xdr:to>
    <xdr:cxnSp macro="">
      <xdr:nvCxnSpPr>
        <xdr:cNvPr id="52" name="直線コネクタ 51"/>
        <xdr:cNvCxnSpPr/>
      </xdr:nvCxnSpPr>
      <xdr:spPr bwMode="auto">
        <a:xfrm flipV="1">
          <a:off x="4305300" y="3101800"/>
          <a:ext cx="698500" cy="17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154775</xdr:rowOff>
    </xdr:from>
    <xdr:to>
      <xdr:col>3</xdr:col>
      <xdr:colOff>904875</xdr:colOff>
      <xdr:row>17</xdr:row>
      <xdr:rowOff>157446</xdr:rowOff>
    </xdr:to>
    <xdr:cxnSp macro="">
      <xdr:nvCxnSpPr>
        <xdr:cNvPr id="55" name="直線コネクタ 54"/>
        <xdr:cNvCxnSpPr/>
      </xdr:nvCxnSpPr>
      <xdr:spPr bwMode="auto">
        <a:xfrm>
          <a:off x="3606800" y="3117050"/>
          <a:ext cx="698500" cy="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154775</xdr:rowOff>
    </xdr:from>
    <xdr:to>
      <xdr:col>3</xdr:col>
      <xdr:colOff>206375</xdr:colOff>
      <xdr:row>17</xdr:row>
      <xdr:rowOff>161099</xdr:rowOff>
    </xdr:to>
    <xdr:cxnSp macro="">
      <xdr:nvCxnSpPr>
        <xdr:cNvPr id="58" name="直線コネクタ 57"/>
        <xdr:cNvCxnSpPr/>
      </xdr:nvCxnSpPr>
      <xdr:spPr bwMode="auto">
        <a:xfrm flipV="1">
          <a:off x="2908300" y="3117050"/>
          <a:ext cx="698500" cy="6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72190</xdr:rowOff>
    </xdr:from>
    <xdr:to>
      <xdr:col>5</xdr:col>
      <xdr:colOff>34925</xdr:colOff>
      <xdr:row>18</xdr:row>
      <xdr:rowOff>2340</xdr:rowOff>
    </xdr:to>
    <xdr:sp macro="" textlink="">
      <xdr:nvSpPr>
        <xdr:cNvPr id="68" name="円/楕円 67"/>
        <xdr:cNvSpPr/>
      </xdr:nvSpPr>
      <xdr:spPr bwMode="auto">
        <a:xfrm>
          <a:off x="5600700" y="303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88717</xdr:rowOff>
    </xdr:from>
    <xdr:ext cx="762000" cy="259045"/>
    <xdr:sp macro="" textlink="">
      <xdr:nvSpPr>
        <xdr:cNvPr id="69" name="人口1人当たり決算額の推移該当値テキスト130"/>
        <xdr:cNvSpPr txBox="1"/>
      </xdr:nvSpPr>
      <xdr:spPr>
        <a:xfrm>
          <a:off x="5740400" y="287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247,105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88725</xdr:rowOff>
    </xdr:from>
    <xdr:to>
      <xdr:col>4</xdr:col>
      <xdr:colOff>520700</xdr:colOff>
      <xdr:row>18</xdr:row>
      <xdr:rowOff>18875</xdr:rowOff>
    </xdr:to>
    <xdr:sp macro="" textlink="">
      <xdr:nvSpPr>
        <xdr:cNvPr id="70" name="円/楕円 69"/>
        <xdr:cNvSpPr/>
      </xdr:nvSpPr>
      <xdr:spPr bwMode="auto">
        <a:xfrm>
          <a:off x="4953000" y="305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3652</xdr:rowOff>
    </xdr:from>
    <xdr:ext cx="736600" cy="259045"/>
    <xdr:sp macro="" textlink="">
      <xdr:nvSpPr>
        <xdr:cNvPr id="71" name="テキスト ボックス 70"/>
        <xdr:cNvSpPr txBox="1"/>
      </xdr:nvSpPr>
      <xdr:spPr>
        <a:xfrm>
          <a:off x="4622800" y="313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238,425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106646</xdr:rowOff>
    </xdr:from>
    <xdr:to>
      <xdr:col>3</xdr:col>
      <xdr:colOff>955675</xdr:colOff>
      <xdr:row>18</xdr:row>
      <xdr:rowOff>36796</xdr:rowOff>
    </xdr:to>
    <xdr:sp macro="" textlink="">
      <xdr:nvSpPr>
        <xdr:cNvPr id="72" name="円/楕円 71"/>
        <xdr:cNvSpPr/>
      </xdr:nvSpPr>
      <xdr:spPr bwMode="auto">
        <a:xfrm>
          <a:off x="4254500" y="3068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21573</xdr:rowOff>
    </xdr:from>
    <xdr:ext cx="762000" cy="259045"/>
    <xdr:sp macro="" textlink="">
      <xdr:nvSpPr>
        <xdr:cNvPr id="73" name="テキスト ボックス 72"/>
        <xdr:cNvSpPr txBox="1"/>
      </xdr:nvSpPr>
      <xdr:spPr>
        <a:xfrm>
          <a:off x="3924300" y="315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229,018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103975</xdr:rowOff>
    </xdr:from>
    <xdr:to>
      <xdr:col>3</xdr:col>
      <xdr:colOff>257175</xdr:colOff>
      <xdr:row>18</xdr:row>
      <xdr:rowOff>34125</xdr:rowOff>
    </xdr:to>
    <xdr:sp macro="" textlink="">
      <xdr:nvSpPr>
        <xdr:cNvPr id="74" name="円/楕円 73"/>
        <xdr:cNvSpPr/>
      </xdr:nvSpPr>
      <xdr:spPr bwMode="auto">
        <a:xfrm>
          <a:off x="3556000" y="306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18902</xdr:rowOff>
    </xdr:from>
    <xdr:ext cx="762000" cy="259045"/>
    <xdr:sp macro="" textlink="">
      <xdr:nvSpPr>
        <xdr:cNvPr id="75" name="テキスト ボックス 74"/>
        <xdr:cNvSpPr txBox="1"/>
      </xdr:nvSpPr>
      <xdr:spPr>
        <a:xfrm>
          <a:off x="3225800" y="31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230,420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110299</xdr:rowOff>
    </xdr:from>
    <xdr:to>
      <xdr:col>2</xdr:col>
      <xdr:colOff>692150</xdr:colOff>
      <xdr:row>18</xdr:row>
      <xdr:rowOff>40449</xdr:rowOff>
    </xdr:to>
    <xdr:sp macro="" textlink="">
      <xdr:nvSpPr>
        <xdr:cNvPr id="76" name="円/楕円 75"/>
        <xdr:cNvSpPr/>
      </xdr:nvSpPr>
      <xdr:spPr bwMode="auto">
        <a:xfrm>
          <a:off x="2857500" y="307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25226</xdr:rowOff>
    </xdr:from>
    <xdr:ext cx="762000" cy="259045"/>
    <xdr:sp macro="" textlink="">
      <xdr:nvSpPr>
        <xdr:cNvPr id="77" name="テキスト ボックス 76"/>
        <xdr:cNvSpPr txBox="1"/>
      </xdr:nvSpPr>
      <xdr:spPr>
        <a:xfrm>
          <a:off x="2527300" y="315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227,100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162634</xdr:rowOff>
    </xdr:from>
    <xdr:to>
      <xdr:col>4</xdr:col>
      <xdr:colOff>1117600</xdr:colOff>
      <xdr:row>36</xdr:row>
      <xdr:rowOff>164788</xdr:rowOff>
    </xdr:to>
    <xdr:cxnSp macro="">
      <xdr:nvCxnSpPr>
        <xdr:cNvPr id="108" name="直線コネクタ 107"/>
        <xdr:cNvCxnSpPr/>
      </xdr:nvCxnSpPr>
      <xdr:spPr bwMode="auto">
        <a:xfrm>
          <a:off x="5003800" y="7115884"/>
          <a:ext cx="647700" cy="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328593</xdr:rowOff>
    </xdr:from>
    <xdr:to>
      <xdr:col>4</xdr:col>
      <xdr:colOff>469900</xdr:colOff>
      <xdr:row>36</xdr:row>
      <xdr:rowOff>162634</xdr:rowOff>
    </xdr:to>
    <xdr:cxnSp macro="">
      <xdr:nvCxnSpPr>
        <xdr:cNvPr id="111" name="直線コネクタ 110"/>
        <xdr:cNvCxnSpPr/>
      </xdr:nvCxnSpPr>
      <xdr:spPr bwMode="auto">
        <a:xfrm>
          <a:off x="4305300" y="6938943"/>
          <a:ext cx="698500" cy="176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328593</xdr:rowOff>
    </xdr:from>
    <xdr:to>
      <xdr:col>3</xdr:col>
      <xdr:colOff>904875</xdr:colOff>
      <xdr:row>36</xdr:row>
      <xdr:rowOff>130557</xdr:rowOff>
    </xdr:to>
    <xdr:cxnSp macro="">
      <xdr:nvCxnSpPr>
        <xdr:cNvPr id="114" name="直線コネクタ 113"/>
        <xdr:cNvCxnSpPr/>
      </xdr:nvCxnSpPr>
      <xdr:spPr bwMode="auto">
        <a:xfrm flipV="1">
          <a:off x="3606800" y="6938943"/>
          <a:ext cx="698500" cy="144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268924</xdr:rowOff>
    </xdr:from>
    <xdr:ext cx="762000" cy="259045"/>
    <xdr:sp macro="" textlink="">
      <xdr:nvSpPr>
        <xdr:cNvPr id="116" name="テキスト ボックス 115"/>
        <xdr:cNvSpPr txBox="1"/>
      </xdr:nvSpPr>
      <xdr:spPr>
        <a:xfrm>
          <a:off x="3924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17048</xdr:rowOff>
    </xdr:from>
    <xdr:to>
      <xdr:col>3</xdr:col>
      <xdr:colOff>206375</xdr:colOff>
      <xdr:row>36</xdr:row>
      <xdr:rowOff>130557</xdr:rowOff>
    </xdr:to>
    <xdr:cxnSp macro="">
      <xdr:nvCxnSpPr>
        <xdr:cNvPr id="117" name="直線コネクタ 116"/>
        <xdr:cNvCxnSpPr/>
      </xdr:nvCxnSpPr>
      <xdr:spPr bwMode="auto">
        <a:xfrm>
          <a:off x="2908300" y="6970298"/>
          <a:ext cx="698500" cy="113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245973</xdr:rowOff>
    </xdr:from>
    <xdr:ext cx="762000" cy="259045"/>
    <xdr:sp macro="" textlink="">
      <xdr:nvSpPr>
        <xdr:cNvPr id="119" name="テキスト ボックス 118"/>
        <xdr:cNvSpPr txBox="1"/>
      </xdr:nvSpPr>
      <xdr:spPr>
        <a:xfrm>
          <a:off x="32258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226683</xdr:rowOff>
    </xdr:from>
    <xdr:ext cx="762000" cy="259045"/>
    <xdr:sp macro="" textlink="">
      <xdr:nvSpPr>
        <xdr:cNvPr id="121" name="テキスト ボックス 120"/>
        <xdr:cNvSpPr txBox="1"/>
      </xdr:nvSpPr>
      <xdr:spPr>
        <a:xfrm>
          <a:off x="25273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113988</xdr:rowOff>
    </xdr:from>
    <xdr:to>
      <xdr:col>5</xdr:col>
      <xdr:colOff>34925</xdr:colOff>
      <xdr:row>37</xdr:row>
      <xdr:rowOff>44138</xdr:rowOff>
    </xdr:to>
    <xdr:sp macro="" textlink="">
      <xdr:nvSpPr>
        <xdr:cNvPr id="127" name="円/楕円 126"/>
        <xdr:cNvSpPr/>
      </xdr:nvSpPr>
      <xdr:spPr bwMode="auto">
        <a:xfrm>
          <a:off x="5600700" y="706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86065</xdr:rowOff>
    </xdr:from>
    <xdr:ext cx="762000" cy="259045"/>
    <xdr:sp macro="" textlink="">
      <xdr:nvSpPr>
        <xdr:cNvPr id="128" name="人口1人当たり決算額の推移該当値テキスト445"/>
        <xdr:cNvSpPr txBox="1"/>
      </xdr:nvSpPr>
      <xdr:spPr>
        <a:xfrm>
          <a:off x="5740400" y="703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-20,765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111834</xdr:rowOff>
    </xdr:from>
    <xdr:to>
      <xdr:col>4</xdr:col>
      <xdr:colOff>520700</xdr:colOff>
      <xdr:row>37</xdr:row>
      <xdr:rowOff>41984</xdr:rowOff>
    </xdr:to>
    <xdr:sp macro="" textlink="">
      <xdr:nvSpPr>
        <xdr:cNvPr id="129" name="円/楕円 128"/>
        <xdr:cNvSpPr/>
      </xdr:nvSpPr>
      <xdr:spPr bwMode="auto">
        <a:xfrm>
          <a:off x="4953000" y="7065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26761</xdr:rowOff>
    </xdr:from>
    <xdr:ext cx="736600" cy="259045"/>
    <xdr:sp macro="" textlink="">
      <xdr:nvSpPr>
        <xdr:cNvPr id="130" name="テキスト ボックス 129"/>
        <xdr:cNvSpPr txBox="1"/>
      </xdr:nvSpPr>
      <xdr:spPr>
        <a:xfrm>
          <a:off x="4622800" y="7151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277793</xdr:rowOff>
    </xdr:from>
    <xdr:to>
      <xdr:col>3</xdr:col>
      <xdr:colOff>955675</xdr:colOff>
      <xdr:row>36</xdr:row>
      <xdr:rowOff>36493</xdr:rowOff>
    </xdr:to>
    <xdr:sp macro="" textlink="">
      <xdr:nvSpPr>
        <xdr:cNvPr id="131" name="円/楕円 130"/>
        <xdr:cNvSpPr/>
      </xdr:nvSpPr>
      <xdr:spPr bwMode="auto">
        <a:xfrm>
          <a:off x="4254500" y="688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21270</xdr:rowOff>
    </xdr:from>
    <xdr:ext cx="762000" cy="259045"/>
    <xdr:sp macro="" textlink="">
      <xdr:nvSpPr>
        <xdr:cNvPr id="132" name="テキスト ボックス 131"/>
        <xdr:cNvSpPr txBox="1"/>
      </xdr:nvSpPr>
      <xdr:spPr>
        <a:xfrm>
          <a:off x="3924300" y="69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79757</xdr:rowOff>
    </xdr:from>
    <xdr:to>
      <xdr:col>3</xdr:col>
      <xdr:colOff>257175</xdr:colOff>
      <xdr:row>37</xdr:row>
      <xdr:rowOff>9907</xdr:rowOff>
    </xdr:to>
    <xdr:sp macro="" textlink="">
      <xdr:nvSpPr>
        <xdr:cNvPr id="133" name="円/楕円 132"/>
        <xdr:cNvSpPr/>
      </xdr:nvSpPr>
      <xdr:spPr bwMode="auto">
        <a:xfrm>
          <a:off x="3556000" y="703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166134</xdr:rowOff>
    </xdr:from>
    <xdr:ext cx="762000" cy="259045"/>
    <xdr:sp macro="" textlink="">
      <xdr:nvSpPr>
        <xdr:cNvPr id="134" name="テキスト ボックス 133"/>
        <xdr:cNvSpPr txBox="1"/>
      </xdr:nvSpPr>
      <xdr:spPr>
        <a:xfrm>
          <a:off x="3225800" y="7119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309148</xdr:rowOff>
    </xdr:from>
    <xdr:to>
      <xdr:col>2</xdr:col>
      <xdr:colOff>692150</xdr:colOff>
      <xdr:row>36</xdr:row>
      <xdr:rowOff>67848</xdr:rowOff>
    </xdr:to>
    <xdr:sp macro="" textlink="">
      <xdr:nvSpPr>
        <xdr:cNvPr id="135" name="円/楕円 134"/>
        <xdr:cNvSpPr/>
      </xdr:nvSpPr>
      <xdr:spPr bwMode="auto">
        <a:xfrm>
          <a:off x="2857500" y="691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52625</xdr:rowOff>
    </xdr:from>
    <xdr:ext cx="762000" cy="259045"/>
    <xdr:sp macro="" textlink="">
      <xdr:nvSpPr>
        <xdr:cNvPr id="136" name="テキスト ボックス 135"/>
        <xdr:cNvSpPr txBox="1"/>
      </xdr:nvSpPr>
      <xdr:spPr>
        <a:xfrm>
          <a:off x="2527300" y="700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神奈川県清川村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3,041
3,027
71.24
2,801,018
2,598,107
80,810
1,665,363
366,662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152022</xdr:rowOff>
    </xdr:from>
    <xdr:to>
      <xdr:col>6</xdr:col>
      <xdr:colOff>511175</xdr:colOff>
      <xdr:row>36</xdr:row>
      <xdr:rowOff>166858</xdr:rowOff>
    </xdr:to>
    <xdr:cxnSp macro="">
      <xdr:nvCxnSpPr>
        <xdr:cNvPr id="60" name="直線コネクタ 59"/>
        <xdr:cNvCxnSpPr/>
      </xdr:nvCxnSpPr>
      <xdr:spPr>
        <a:xfrm flipV="1">
          <a:off x="3797300" y="6324222"/>
          <a:ext cx="8382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166858</xdr:rowOff>
    </xdr:from>
    <xdr:to>
      <xdr:col>5</xdr:col>
      <xdr:colOff>358775</xdr:colOff>
      <xdr:row>36</xdr:row>
      <xdr:rowOff>170950</xdr:rowOff>
    </xdr:to>
    <xdr:cxnSp macro="">
      <xdr:nvCxnSpPr>
        <xdr:cNvPr id="63" name="直線コネクタ 62"/>
        <xdr:cNvCxnSpPr/>
      </xdr:nvCxnSpPr>
      <xdr:spPr>
        <a:xfrm flipV="1">
          <a:off x="2908300" y="6339058"/>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166757</xdr:rowOff>
    </xdr:from>
    <xdr:to>
      <xdr:col>4</xdr:col>
      <xdr:colOff>155575</xdr:colOff>
      <xdr:row>36</xdr:row>
      <xdr:rowOff>170950</xdr:rowOff>
    </xdr:to>
    <xdr:cxnSp macro="">
      <xdr:nvCxnSpPr>
        <xdr:cNvPr id="66" name="直線コネクタ 65"/>
        <xdr:cNvCxnSpPr/>
      </xdr:nvCxnSpPr>
      <xdr:spPr>
        <a:xfrm>
          <a:off x="2019300" y="6338957"/>
          <a:ext cx="889000" cy="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166757</xdr:rowOff>
    </xdr:from>
    <xdr:to>
      <xdr:col>2</xdr:col>
      <xdr:colOff>638175</xdr:colOff>
      <xdr:row>36</xdr:row>
      <xdr:rowOff>169639</xdr:rowOff>
    </xdr:to>
    <xdr:cxnSp macro="">
      <xdr:nvCxnSpPr>
        <xdr:cNvPr id="69" name="直線コネクタ 68"/>
        <xdr:cNvCxnSpPr/>
      </xdr:nvCxnSpPr>
      <xdr:spPr>
        <a:xfrm flipV="1">
          <a:off x="1130300" y="6338957"/>
          <a:ext cx="8890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101222</xdr:rowOff>
    </xdr:from>
    <xdr:to>
      <xdr:col>6</xdr:col>
      <xdr:colOff>561975</xdr:colOff>
      <xdr:row>37</xdr:row>
      <xdr:rowOff>31372</xdr:rowOff>
    </xdr:to>
    <xdr:sp macro="" textlink="">
      <xdr:nvSpPr>
        <xdr:cNvPr id="79" name="円/楕円 78"/>
        <xdr:cNvSpPr/>
      </xdr:nvSpPr>
      <xdr:spPr>
        <a:xfrm>
          <a:off x="4584700" y="62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124099</xdr:rowOff>
    </xdr:from>
    <xdr:ext cx="599010" cy="259045"/>
    <xdr:sp macro="" textlink="">
      <xdr:nvSpPr>
        <xdr:cNvPr id="80" name="人件費該当値テキスト"/>
        <xdr:cNvSpPr txBox="1"/>
      </xdr:nvSpPr>
      <xdr:spPr>
        <a:xfrm>
          <a:off x="4686300" y="612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213,532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116058</xdr:rowOff>
    </xdr:from>
    <xdr:to>
      <xdr:col>5</xdr:col>
      <xdr:colOff>409575</xdr:colOff>
      <xdr:row>37</xdr:row>
      <xdr:rowOff>46208</xdr:rowOff>
    </xdr:to>
    <xdr:sp macro="" textlink="">
      <xdr:nvSpPr>
        <xdr:cNvPr id="81" name="円/楕円 80"/>
        <xdr:cNvSpPr/>
      </xdr:nvSpPr>
      <xdr:spPr>
        <a:xfrm>
          <a:off x="3746500" y="62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62735</xdr:rowOff>
    </xdr:from>
    <xdr:ext cx="599010" cy="259045"/>
    <xdr:sp macro="" textlink="">
      <xdr:nvSpPr>
        <xdr:cNvPr id="82" name="テキスト ボックス 81"/>
        <xdr:cNvSpPr txBox="1"/>
      </xdr:nvSpPr>
      <xdr:spPr>
        <a:xfrm>
          <a:off x="3497794" y="606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205,744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120150</xdr:rowOff>
    </xdr:from>
    <xdr:to>
      <xdr:col>4</xdr:col>
      <xdr:colOff>206375</xdr:colOff>
      <xdr:row>37</xdr:row>
      <xdr:rowOff>50300</xdr:rowOff>
    </xdr:to>
    <xdr:sp macro="" textlink="">
      <xdr:nvSpPr>
        <xdr:cNvPr id="83" name="円/楕円 82"/>
        <xdr:cNvSpPr/>
      </xdr:nvSpPr>
      <xdr:spPr>
        <a:xfrm>
          <a:off x="2857500" y="62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66827</xdr:rowOff>
    </xdr:from>
    <xdr:ext cx="599010" cy="259045"/>
    <xdr:sp macro="" textlink="">
      <xdr:nvSpPr>
        <xdr:cNvPr id="84" name="テキスト ボックス 83"/>
        <xdr:cNvSpPr txBox="1"/>
      </xdr:nvSpPr>
      <xdr:spPr>
        <a:xfrm>
          <a:off x="2608794" y="606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203,596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115957</xdr:rowOff>
    </xdr:from>
    <xdr:to>
      <xdr:col>3</xdr:col>
      <xdr:colOff>3175</xdr:colOff>
      <xdr:row>37</xdr:row>
      <xdr:rowOff>46107</xdr:rowOff>
    </xdr:to>
    <xdr:sp macro="" textlink="">
      <xdr:nvSpPr>
        <xdr:cNvPr id="85" name="円/楕円 84"/>
        <xdr:cNvSpPr/>
      </xdr:nvSpPr>
      <xdr:spPr>
        <a:xfrm>
          <a:off x="1968500" y="62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62634</xdr:rowOff>
    </xdr:from>
    <xdr:ext cx="599010" cy="259045"/>
    <xdr:sp macro="" textlink="">
      <xdr:nvSpPr>
        <xdr:cNvPr id="86" name="テキスト ボックス 85"/>
        <xdr:cNvSpPr txBox="1"/>
      </xdr:nvSpPr>
      <xdr:spPr>
        <a:xfrm>
          <a:off x="1719794" y="606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118839</xdr:rowOff>
    </xdr:from>
    <xdr:to>
      <xdr:col>1</xdr:col>
      <xdr:colOff>485775</xdr:colOff>
      <xdr:row>37</xdr:row>
      <xdr:rowOff>48989</xdr:rowOff>
    </xdr:to>
    <xdr:sp macro="" textlink="">
      <xdr:nvSpPr>
        <xdr:cNvPr id="87" name="円/楕円 86"/>
        <xdr:cNvSpPr/>
      </xdr:nvSpPr>
      <xdr:spPr>
        <a:xfrm>
          <a:off x="1079500" y="629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65516</xdr:rowOff>
    </xdr:from>
    <xdr:ext cx="599010" cy="259045"/>
    <xdr:sp macro="" textlink="">
      <xdr:nvSpPr>
        <xdr:cNvPr id="88" name="テキスト ボックス 87"/>
        <xdr:cNvSpPr txBox="1"/>
      </xdr:nvSpPr>
      <xdr:spPr>
        <a:xfrm>
          <a:off x="830794" y="606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86382</xdr:rowOff>
    </xdr:from>
    <xdr:to>
      <xdr:col>6</xdr:col>
      <xdr:colOff>511175</xdr:colOff>
      <xdr:row>58</xdr:row>
      <xdr:rowOff>97882</xdr:rowOff>
    </xdr:to>
    <xdr:cxnSp macro="">
      <xdr:nvCxnSpPr>
        <xdr:cNvPr id="117" name="直線コネクタ 116"/>
        <xdr:cNvCxnSpPr/>
      </xdr:nvCxnSpPr>
      <xdr:spPr>
        <a:xfrm flipV="1">
          <a:off x="3797300" y="10030482"/>
          <a:ext cx="838200" cy="1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97882</xdr:rowOff>
    </xdr:from>
    <xdr:to>
      <xdr:col>5</xdr:col>
      <xdr:colOff>358775</xdr:colOff>
      <xdr:row>58</xdr:row>
      <xdr:rowOff>105566</xdr:rowOff>
    </xdr:to>
    <xdr:cxnSp macro="">
      <xdr:nvCxnSpPr>
        <xdr:cNvPr id="120" name="直線コネクタ 119"/>
        <xdr:cNvCxnSpPr/>
      </xdr:nvCxnSpPr>
      <xdr:spPr>
        <a:xfrm flipV="1">
          <a:off x="2908300" y="10041982"/>
          <a:ext cx="889000" cy="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132490</xdr:rowOff>
    </xdr:from>
    <xdr:ext cx="599010" cy="259045"/>
    <xdr:sp macro="" textlink="">
      <xdr:nvSpPr>
        <xdr:cNvPr id="122" name="テキスト ボックス 121"/>
        <xdr:cNvSpPr txBox="1"/>
      </xdr:nvSpPr>
      <xdr:spPr>
        <a:xfrm>
          <a:off x="3497794" y="97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105566</xdr:rowOff>
    </xdr:from>
    <xdr:to>
      <xdr:col>4</xdr:col>
      <xdr:colOff>155575</xdr:colOff>
      <xdr:row>58</xdr:row>
      <xdr:rowOff>106778</xdr:rowOff>
    </xdr:to>
    <xdr:cxnSp macro="">
      <xdr:nvCxnSpPr>
        <xdr:cNvPr id="123" name="直線コネクタ 122"/>
        <xdr:cNvCxnSpPr/>
      </xdr:nvCxnSpPr>
      <xdr:spPr>
        <a:xfrm flipV="1">
          <a:off x="2019300" y="10049666"/>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106728</xdr:rowOff>
    </xdr:from>
    <xdr:to>
      <xdr:col>2</xdr:col>
      <xdr:colOff>638175</xdr:colOff>
      <xdr:row>58</xdr:row>
      <xdr:rowOff>106778</xdr:rowOff>
    </xdr:to>
    <xdr:cxnSp macro="">
      <xdr:nvCxnSpPr>
        <xdr:cNvPr id="126" name="直線コネクタ 125"/>
        <xdr:cNvCxnSpPr/>
      </xdr:nvCxnSpPr>
      <xdr:spPr>
        <a:xfrm>
          <a:off x="1130300" y="10050828"/>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35582</xdr:rowOff>
    </xdr:from>
    <xdr:to>
      <xdr:col>6</xdr:col>
      <xdr:colOff>561975</xdr:colOff>
      <xdr:row>58</xdr:row>
      <xdr:rowOff>137182</xdr:rowOff>
    </xdr:to>
    <xdr:sp macro="" textlink="">
      <xdr:nvSpPr>
        <xdr:cNvPr id="136" name="円/楕円 135"/>
        <xdr:cNvSpPr/>
      </xdr:nvSpPr>
      <xdr:spPr>
        <a:xfrm>
          <a:off x="4584700" y="99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121959</xdr:rowOff>
    </xdr:from>
    <xdr:ext cx="599010" cy="259045"/>
    <xdr:sp macro="" textlink="">
      <xdr:nvSpPr>
        <xdr:cNvPr id="137" name="物件費該当値テキスト"/>
        <xdr:cNvSpPr txBox="1"/>
      </xdr:nvSpPr>
      <xdr:spPr>
        <a:xfrm>
          <a:off x="4686300" y="989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47082</xdr:rowOff>
    </xdr:from>
    <xdr:to>
      <xdr:col>5</xdr:col>
      <xdr:colOff>409575</xdr:colOff>
      <xdr:row>58</xdr:row>
      <xdr:rowOff>148682</xdr:rowOff>
    </xdr:to>
    <xdr:sp macro="" textlink="">
      <xdr:nvSpPr>
        <xdr:cNvPr id="138" name="円/楕円 137"/>
        <xdr:cNvSpPr/>
      </xdr:nvSpPr>
      <xdr:spPr>
        <a:xfrm>
          <a:off x="3746500" y="99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139809</xdr:rowOff>
    </xdr:from>
    <xdr:ext cx="599010" cy="259045"/>
    <xdr:sp macro="" textlink="">
      <xdr:nvSpPr>
        <xdr:cNvPr id="139" name="テキスト ボックス 138"/>
        <xdr:cNvSpPr txBox="1"/>
      </xdr:nvSpPr>
      <xdr:spPr>
        <a:xfrm>
          <a:off x="3497794" y="100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54766</xdr:rowOff>
    </xdr:from>
    <xdr:to>
      <xdr:col>4</xdr:col>
      <xdr:colOff>206375</xdr:colOff>
      <xdr:row>58</xdr:row>
      <xdr:rowOff>156366</xdr:rowOff>
    </xdr:to>
    <xdr:sp macro="" textlink="">
      <xdr:nvSpPr>
        <xdr:cNvPr id="140" name="円/楕円 139"/>
        <xdr:cNvSpPr/>
      </xdr:nvSpPr>
      <xdr:spPr>
        <a:xfrm>
          <a:off x="2857500" y="999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147493</xdr:rowOff>
    </xdr:from>
    <xdr:ext cx="599010" cy="259045"/>
    <xdr:sp macro="" textlink="">
      <xdr:nvSpPr>
        <xdr:cNvPr id="141" name="テキスト ボックス 140"/>
        <xdr:cNvSpPr txBox="1"/>
      </xdr:nvSpPr>
      <xdr:spPr>
        <a:xfrm>
          <a:off x="2608794" y="1009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55978</xdr:rowOff>
    </xdr:from>
    <xdr:to>
      <xdr:col>3</xdr:col>
      <xdr:colOff>3175</xdr:colOff>
      <xdr:row>58</xdr:row>
      <xdr:rowOff>157578</xdr:rowOff>
    </xdr:to>
    <xdr:sp macro="" textlink="">
      <xdr:nvSpPr>
        <xdr:cNvPr id="142" name="円/楕円 141"/>
        <xdr:cNvSpPr/>
      </xdr:nvSpPr>
      <xdr:spPr>
        <a:xfrm>
          <a:off x="1968500" y="100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148705</xdr:rowOff>
    </xdr:from>
    <xdr:ext cx="599010" cy="259045"/>
    <xdr:sp macro="" textlink="">
      <xdr:nvSpPr>
        <xdr:cNvPr id="143" name="テキスト ボックス 142"/>
        <xdr:cNvSpPr txBox="1"/>
      </xdr:nvSpPr>
      <xdr:spPr>
        <a:xfrm>
          <a:off x="1719794" y="1009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55928</xdr:rowOff>
    </xdr:from>
    <xdr:to>
      <xdr:col>1</xdr:col>
      <xdr:colOff>485775</xdr:colOff>
      <xdr:row>58</xdr:row>
      <xdr:rowOff>157528</xdr:rowOff>
    </xdr:to>
    <xdr:sp macro="" textlink="">
      <xdr:nvSpPr>
        <xdr:cNvPr id="144" name="円/楕円 143"/>
        <xdr:cNvSpPr/>
      </xdr:nvSpPr>
      <xdr:spPr>
        <a:xfrm>
          <a:off x="1079500" y="1000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148655</xdr:rowOff>
    </xdr:from>
    <xdr:ext cx="599010" cy="259045"/>
    <xdr:sp macro="" textlink="">
      <xdr:nvSpPr>
        <xdr:cNvPr id="145" name="テキスト ボックス 144"/>
        <xdr:cNvSpPr txBox="1"/>
      </xdr:nvSpPr>
      <xdr:spPr>
        <a:xfrm>
          <a:off x="830794" y="1009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115981</xdr:rowOff>
    </xdr:from>
    <xdr:to>
      <xdr:col>6</xdr:col>
      <xdr:colOff>511175</xdr:colOff>
      <xdr:row>78</xdr:row>
      <xdr:rowOff>120731</xdr:rowOff>
    </xdr:to>
    <xdr:cxnSp macro="">
      <xdr:nvCxnSpPr>
        <xdr:cNvPr id="172" name="直線コネクタ 171"/>
        <xdr:cNvCxnSpPr/>
      </xdr:nvCxnSpPr>
      <xdr:spPr>
        <a:xfrm>
          <a:off x="3797300" y="13489081"/>
          <a:ext cx="8382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99471</xdr:rowOff>
    </xdr:from>
    <xdr:to>
      <xdr:col>5</xdr:col>
      <xdr:colOff>358775</xdr:colOff>
      <xdr:row>78</xdr:row>
      <xdr:rowOff>115981</xdr:rowOff>
    </xdr:to>
    <xdr:cxnSp macro="">
      <xdr:nvCxnSpPr>
        <xdr:cNvPr id="175" name="直線コネクタ 174"/>
        <xdr:cNvCxnSpPr/>
      </xdr:nvCxnSpPr>
      <xdr:spPr>
        <a:xfrm>
          <a:off x="2908300" y="13472571"/>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99471</xdr:rowOff>
    </xdr:from>
    <xdr:to>
      <xdr:col>4</xdr:col>
      <xdr:colOff>155575</xdr:colOff>
      <xdr:row>78</xdr:row>
      <xdr:rowOff>116689</xdr:rowOff>
    </xdr:to>
    <xdr:cxnSp macro="">
      <xdr:nvCxnSpPr>
        <xdr:cNvPr id="178" name="直線コネクタ 177"/>
        <xdr:cNvCxnSpPr/>
      </xdr:nvCxnSpPr>
      <xdr:spPr>
        <a:xfrm flipV="1">
          <a:off x="2019300" y="13472571"/>
          <a:ext cx="889000" cy="1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114390</xdr:rowOff>
    </xdr:from>
    <xdr:to>
      <xdr:col>2</xdr:col>
      <xdr:colOff>638175</xdr:colOff>
      <xdr:row>78</xdr:row>
      <xdr:rowOff>116689</xdr:rowOff>
    </xdr:to>
    <xdr:cxnSp macro="">
      <xdr:nvCxnSpPr>
        <xdr:cNvPr id="181" name="直線コネクタ 180"/>
        <xdr:cNvCxnSpPr/>
      </xdr:nvCxnSpPr>
      <xdr:spPr>
        <a:xfrm>
          <a:off x="1130300" y="1348749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69931</xdr:rowOff>
    </xdr:from>
    <xdr:to>
      <xdr:col>6</xdr:col>
      <xdr:colOff>561975</xdr:colOff>
      <xdr:row>79</xdr:row>
      <xdr:rowOff>81</xdr:rowOff>
    </xdr:to>
    <xdr:sp macro="" textlink="">
      <xdr:nvSpPr>
        <xdr:cNvPr id="191" name="円/楕円 190"/>
        <xdr:cNvSpPr/>
      </xdr:nvSpPr>
      <xdr:spPr>
        <a:xfrm>
          <a:off x="4584700" y="134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156308</xdr:rowOff>
    </xdr:from>
    <xdr:ext cx="469744" cy="259045"/>
    <xdr:sp macro="" textlink="">
      <xdr:nvSpPr>
        <xdr:cNvPr id="192" name="維持補修費該当値テキスト"/>
        <xdr:cNvSpPr txBox="1"/>
      </xdr:nvSpPr>
      <xdr:spPr>
        <a:xfrm>
          <a:off x="4686300" y="1335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65181</xdr:rowOff>
    </xdr:from>
    <xdr:to>
      <xdr:col>5</xdr:col>
      <xdr:colOff>409575</xdr:colOff>
      <xdr:row>78</xdr:row>
      <xdr:rowOff>166781</xdr:rowOff>
    </xdr:to>
    <xdr:sp macro="" textlink="">
      <xdr:nvSpPr>
        <xdr:cNvPr id="193" name="円/楕円 192"/>
        <xdr:cNvSpPr/>
      </xdr:nvSpPr>
      <xdr:spPr>
        <a:xfrm>
          <a:off x="3746500" y="1343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157908</xdr:rowOff>
    </xdr:from>
    <xdr:ext cx="469744" cy="259045"/>
    <xdr:sp macro="" textlink="">
      <xdr:nvSpPr>
        <xdr:cNvPr id="194" name="テキスト ボックス 193"/>
        <xdr:cNvSpPr txBox="1"/>
      </xdr:nvSpPr>
      <xdr:spPr>
        <a:xfrm>
          <a:off x="3562427" y="135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48671</xdr:rowOff>
    </xdr:from>
    <xdr:to>
      <xdr:col>4</xdr:col>
      <xdr:colOff>206375</xdr:colOff>
      <xdr:row>78</xdr:row>
      <xdr:rowOff>150271</xdr:rowOff>
    </xdr:to>
    <xdr:sp macro="" textlink="">
      <xdr:nvSpPr>
        <xdr:cNvPr id="195" name="円/楕円 194"/>
        <xdr:cNvSpPr/>
      </xdr:nvSpPr>
      <xdr:spPr>
        <a:xfrm>
          <a:off x="2857500" y="134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141398</xdr:rowOff>
    </xdr:from>
    <xdr:ext cx="469744" cy="259045"/>
    <xdr:sp macro="" textlink="">
      <xdr:nvSpPr>
        <xdr:cNvPr id="196" name="テキスト ボックス 195"/>
        <xdr:cNvSpPr txBox="1"/>
      </xdr:nvSpPr>
      <xdr:spPr>
        <a:xfrm>
          <a:off x="2673427" y="1351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65889</xdr:rowOff>
    </xdr:from>
    <xdr:to>
      <xdr:col>3</xdr:col>
      <xdr:colOff>3175</xdr:colOff>
      <xdr:row>78</xdr:row>
      <xdr:rowOff>167489</xdr:rowOff>
    </xdr:to>
    <xdr:sp macro="" textlink="">
      <xdr:nvSpPr>
        <xdr:cNvPr id="197" name="円/楕円 196"/>
        <xdr:cNvSpPr/>
      </xdr:nvSpPr>
      <xdr:spPr>
        <a:xfrm>
          <a:off x="1968500" y="1343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158616</xdr:rowOff>
    </xdr:from>
    <xdr:ext cx="469744" cy="259045"/>
    <xdr:sp macro="" textlink="">
      <xdr:nvSpPr>
        <xdr:cNvPr id="198" name="テキスト ボックス 197"/>
        <xdr:cNvSpPr txBox="1"/>
      </xdr:nvSpPr>
      <xdr:spPr>
        <a:xfrm>
          <a:off x="1784427" y="1353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63590</xdr:rowOff>
    </xdr:from>
    <xdr:to>
      <xdr:col>1</xdr:col>
      <xdr:colOff>485775</xdr:colOff>
      <xdr:row>78</xdr:row>
      <xdr:rowOff>165190</xdr:rowOff>
    </xdr:to>
    <xdr:sp macro="" textlink="">
      <xdr:nvSpPr>
        <xdr:cNvPr id="199" name="円/楕円 198"/>
        <xdr:cNvSpPr/>
      </xdr:nvSpPr>
      <xdr:spPr>
        <a:xfrm>
          <a:off x="1079500" y="134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156317</xdr:rowOff>
    </xdr:from>
    <xdr:ext cx="469744" cy="259045"/>
    <xdr:sp macro="" textlink="">
      <xdr:nvSpPr>
        <xdr:cNvPr id="200" name="テキスト ボックス 199"/>
        <xdr:cNvSpPr txBox="1"/>
      </xdr:nvSpPr>
      <xdr:spPr>
        <a:xfrm>
          <a:off x="895427" y="135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74876</xdr:rowOff>
    </xdr:from>
    <xdr:to>
      <xdr:col>6</xdr:col>
      <xdr:colOff>511175</xdr:colOff>
      <xdr:row>96</xdr:row>
      <xdr:rowOff>103222</xdr:rowOff>
    </xdr:to>
    <xdr:cxnSp macro="">
      <xdr:nvCxnSpPr>
        <xdr:cNvPr id="231" name="直線コネクタ 230"/>
        <xdr:cNvCxnSpPr/>
      </xdr:nvCxnSpPr>
      <xdr:spPr>
        <a:xfrm flipV="1">
          <a:off x="3797300" y="16534076"/>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103222</xdr:rowOff>
    </xdr:from>
    <xdr:to>
      <xdr:col>5</xdr:col>
      <xdr:colOff>358775</xdr:colOff>
      <xdr:row>97</xdr:row>
      <xdr:rowOff>580</xdr:rowOff>
    </xdr:to>
    <xdr:cxnSp macro="">
      <xdr:nvCxnSpPr>
        <xdr:cNvPr id="234" name="直線コネクタ 233"/>
        <xdr:cNvCxnSpPr/>
      </xdr:nvCxnSpPr>
      <xdr:spPr>
        <a:xfrm flipV="1">
          <a:off x="2908300" y="16562422"/>
          <a:ext cx="8890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580</xdr:rowOff>
    </xdr:from>
    <xdr:to>
      <xdr:col>4</xdr:col>
      <xdr:colOff>155575</xdr:colOff>
      <xdr:row>97</xdr:row>
      <xdr:rowOff>32748</xdr:rowOff>
    </xdr:to>
    <xdr:cxnSp macro="">
      <xdr:nvCxnSpPr>
        <xdr:cNvPr id="237" name="直線コネクタ 236"/>
        <xdr:cNvCxnSpPr/>
      </xdr:nvCxnSpPr>
      <xdr:spPr>
        <a:xfrm flipV="1">
          <a:off x="2019300" y="16631230"/>
          <a:ext cx="889000" cy="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32748</xdr:rowOff>
    </xdr:from>
    <xdr:to>
      <xdr:col>2</xdr:col>
      <xdr:colOff>638175</xdr:colOff>
      <xdr:row>97</xdr:row>
      <xdr:rowOff>47313</xdr:rowOff>
    </xdr:to>
    <xdr:cxnSp macro="">
      <xdr:nvCxnSpPr>
        <xdr:cNvPr id="240" name="直線コネクタ 239"/>
        <xdr:cNvCxnSpPr/>
      </xdr:nvCxnSpPr>
      <xdr:spPr>
        <a:xfrm flipV="1">
          <a:off x="1130300" y="16663398"/>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24076</xdr:rowOff>
    </xdr:from>
    <xdr:to>
      <xdr:col>6</xdr:col>
      <xdr:colOff>561975</xdr:colOff>
      <xdr:row>96</xdr:row>
      <xdr:rowOff>125676</xdr:rowOff>
    </xdr:to>
    <xdr:sp macro="" textlink="">
      <xdr:nvSpPr>
        <xdr:cNvPr id="250" name="円/楕円 249"/>
        <xdr:cNvSpPr/>
      </xdr:nvSpPr>
      <xdr:spPr>
        <a:xfrm>
          <a:off x="4584700" y="164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2503</xdr:rowOff>
    </xdr:from>
    <xdr:ext cx="534377" cy="259045"/>
    <xdr:sp macro="" textlink="">
      <xdr:nvSpPr>
        <xdr:cNvPr id="251" name="扶助費該当値テキスト"/>
        <xdr:cNvSpPr txBox="1"/>
      </xdr:nvSpPr>
      <xdr:spPr>
        <a:xfrm>
          <a:off x="4686300" y="1646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49,455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52422</xdr:rowOff>
    </xdr:from>
    <xdr:to>
      <xdr:col>5</xdr:col>
      <xdr:colOff>409575</xdr:colOff>
      <xdr:row>96</xdr:row>
      <xdr:rowOff>154022</xdr:rowOff>
    </xdr:to>
    <xdr:sp macro="" textlink="">
      <xdr:nvSpPr>
        <xdr:cNvPr id="252" name="円/楕円 251"/>
        <xdr:cNvSpPr/>
      </xdr:nvSpPr>
      <xdr:spPr>
        <a:xfrm>
          <a:off x="3746500" y="165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145149</xdr:rowOff>
    </xdr:from>
    <xdr:ext cx="534377" cy="259045"/>
    <xdr:sp macro="" textlink="">
      <xdr:nvSpPr>
        <xdr:cNvPr id="253" name="テキスト ボックス 252"/>
        <xdr:cNvSpPr txBox="1"/>
      </xdr:nvSpPr>
      <xdr:spPr>
        <a:xfrm>
          <a:off x="3530111" y="166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121230</xdr:rowOff>
    </xdr:from>
    <xdr:to>
      <xdr:col>4</xdr:col>
      <xdr:colOff>206375</xdr:colOff>
      <xdr:row>97</xdr:row>
      <xdr:rowOff>51380</xdr:rowOff>
    </xdr:to>
    <xdr:sp macro="" textlink="">
      <xdr:nvSpPr>
        <xdr:cNvPr id="254" name="円/楕円 253"/>
        <xdr:cNvSpPr/>
      </xdr:nvSpPr>
      <xdr:spPr>
        <a:xfrm>
          <a:off x="2857500" y="165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42507</xdr:rowOff>
    </xdr:from>
    <xdr:ext cx="534377" cy="259045"/>
    <xdr:sp macro="" textlink="">
      <xdr:nvSpPr>
        <xdr:cNvPr id="255" name="テキスト ボックス 254"/>
        <xdr:cNvSpPr txBox="1"/>
      </xdr:nvSpPr>
      <xdr:spPr>
        <a:xfrm>
          <a:off x="2641111" y="166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153398</xdr:rowOff>
    </xdr:from>
    <xdr:to>
      <xdr:col>3</xdr:col>
      <xdr:colOff>3175</xdr:colOff>
      <xdr:row>97</xdr:row>
      <xdr:rowOff>83548</xdr:rowOff>
    </xdr:to>
    <xdr:sp macro="" textlink="">
      <xdr:nvSpPr>
        <xdr:cNvPr id="256" name="円/楕円 255"/>
        <xdr:cNvSpPr/>
      </xdr:nvSpPr>
      <xdr:spPr>
        <a:xfrm>
          <a:off x="1968500" y="166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74675</xdr:rowOff>
    </xdr:from>
    <xdr:ext cx="534377" cy="259045"/>
    <xdr:sp macro="" textlink="">
      <xdr:nvSpPr>
        <xdr:cNvPr id="257" name="テキスト ボックス 256"/>
        <xdr:cNvSpPr txBox="1"/>
      </xdr:nvSpPr>
      <xdr:spPr>
        <a:xfrm>
          <a:off x="1752111" y="167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167963</xdr:rowOff>
    </xdr:from>
    <xdr:to>
      <xdr:col>1</xdr:col>
      <xdr:colOff>485775</xdr:colOff>
      <xdr:row>97</xdr:row>
      <xdr:rowOff>98113</xdr:rowOff>
    </xdr:to>
    <xdr:sp macro="" textlink="">
      <xdr:nvSpPr>
        <xdr:cNvPr id="258" name="円/楕円 257"/>
        <xdr:cNvSpPr/>
      </xdr:nvSpPr>
      <xdr:spPr>
        <a:xfrm>
          <a:off x="1079500" y="166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89240</xdr:rowOff>
    </xdr:from>
    <xdr:ext cx="534377" cy="259045"/>
    <xdr:sp macro="" textlink="">
      <xdr:nvSpPr>
        <xdr:cNvPr id="259" name="テキスト ボックス 258"/>
        <xdr:cNvSpPr txBox="1"/>
      </xdr:nvSpPr>
      <xdr:spPr>
        <a:xfrm>
          <a:off x="863111" y="1671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55487</xdr:rowOff>
    </xdr:from>
    <xdr:to>
      <xdr:col>15</xdr:col>
      <xdr:colOff>180975</xdr:colOff>
      <xdr:row>37</xdr:row>
      <xdr:rowOff>144262</xdr:rowOff>
    </xdr:to>
    <xdr:cxnSp macro="">
      <xdr:nvCxnSpPr>
        <xdr:cNvPr id="290" name="直線コネクタ 289"/>
        <xdr:cNvCxnSpPr/>
      </xdr:nvCxnSpPr>
      <xdr:spPr>
        <a:xfrm flipV="1">
          <a:off x="9639300" y="6399137"/>
          <a:ext cx="838200" cy="8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144262</xdr:rowOff>
    </xdr:from>
    <xdr:to>
      <xdr:col>14</xdr:col>
      <xdr:colOff>28575</xdr:colOff>
      <xdr:row>37</xdr:row>
      <xdr:rowOff>153697</xdr:rowOff>
    </xdr:to>
    <xdr:cxnSp macro="">
      <xdr:nvCxnSpPr>
        <xdr:cNvPr id="293" name="直線コネクタ 292"/>
        <xdr:cNvCxnSpPr/>
      </xdr:nvCxnSpPr>
      <xdr:spPr>
        <a:xfrm flipV="1">
          <a:off x="8750300" y="6487912"/>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6633</xdr:rowOff>
    </xdr:from>
    <xdr:ext cx="599010" cy="259045"/>
    <xdr:sp macro="" textlink="">
      <xdr:nvSpPr>
        <xdr:cNvPr id="295" name="テキスト ボックス 294"/>
        <xdr:cNvSpPr txBox="1"/>
      </xdr:nvSpPr>
      <xdr:spPr>
        <a:xfrm>
          <a:off x="9339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153697</xdr:rowOff>
    </xdr:from>
    <xdr:to>
      <xdr:col>12</xdr:col>
      <xdr:colOff>511175</xdr:colOff>
      <xdr:row>38</xdr:row>
      <xdr:rowOff>18343</xdr:rowOff>
    </xdr:to>
    <xdr:cxnSp macro="">
      <xdr:nvCxnSpPr>
        <xdr:cNvPr id="296" name="直線コネクタ 295"/>
        <xdr:cNvCxnSpPr/>
      </xdr:nvCxnSpPr>
      <xdr:spPr>
        <a:xfrm flipV="1">
          <a:off x="7861300" y="6497347"/>
          <a:ext cx="889000" cy="3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37572</xdr:rowOff>
    </xdr:from>
    <xdr:ext cx="599010" cy="259045"/>
    <xdr:sp macro="" textlink="">
      <xdr:nvSpPr>
        <xdr:cNvPr id="298" name="テキスト ボックス 297"/>
        <xdr:cNvSpPr txBox="1"/>
      </xdr:nvSpPr>
      <xdr:spPr>
        <a:xfrm>
          <a:off x="8450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18343</xdr:rowOff>
    </xdr:from>
    <xdr:to>
      <xdr:col>11</xdr:col>
      <xdr:colOff>307975</xdr:colOff>
      <xdr:row>38</xdr:row>
      <xdr:rowOff>22788</xdr:rowOff>
    </xdr:to>
    <xdr:cxnSp macro="">
      <xdr:nvCxnSpPr>
        <xdr:cNvPr id="299" name="直線コネクタ 298"/>
        <xdr:cNvCxnSpPr/>
      </xdr:nvCxnSpPr>
      <xdr:spPr>
        <a:xfrm flipV="1">
          <a:off x="6972300" y="653344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50446</xdr:rowOff>
    </xdr:from>
    <xdr:ext cx="599010" cy="259045"/>
    <xdr:sp macro="" textlink="">
      <xdr:nvSpPr>
        <xdr:cNvPr id="301" name="テキスト ボックス 300"/>
        <xdr:cNvSpPr txBox="1"/>
      </xdr:nvSpPr>
      <xdr:spPr>
        <a:xfrm>
          <a:off x="7561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4687</xdr:rowOff>
    </xdr:from>
    <xdr:to>
      <xdr:col>15</xdr:col>
      <xdr:colOff>231775</xdr:colOff>
      <xdr:row>37</xdr:row>
      <xdr:rowOff>106287</xdr:rowOff>
    </xdr:to>
    <xdr:sp macro="" textlink="">
      <xdr:nvSpPr>
        <xdr:cNvPr id="309" name="円/楕円 308"/>
        <xdr:cNvSpPr/>
      </xdr:nvSpPr>
      <xdr:spPr>
        <a:xfrm>
          <a:off x="10426700" y="63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154564</xdr:rowOff>
    </xdr:from>
    <xdr:ext cx="599010" cy="259045"/>
    <xdr:sp macro="" textlink="">
      <xdr:nvSpPr>
        <xdr:cNvPr id="310" name="補助費等該当値テキスト"/>
        <xdr:cNvSpPr txBox="1"/>
      </xdr:nvSpPr>
      <xdr:spPr>
        <a:xfrm>
          <a:off x="10528300" y="632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118,287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93462</xdr:rowOff>
    </xdr:from>
    <xdr:to>
      <xdr:col>14</xdr:col>
      <xdr:colOff>79375</xdr:colOff>
      <xdr:row>38</xdr:row>
      <xdr:rowOff>23613</xdr:rowOff>
    </xdr:to>
    <xdr:sp macro="" textlink="">
      <xdr:nvSpPr>
        <xdr:cNvPr id="311" name="円/楕円 310"/>
        <xdr:cNvSpPr/>
      </xdr:nvSpPr>
      <xdr:spPr>
        <a:xfrm>
          <a:off x="9588500" y="6437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14740</xdr:rowOff>
    </xdr:from>
    <xdr:ext cx="534377" cy="259045"/>
    <xdr:sp macro="" textlink="">
      <xdr:nvSpPr>
        <xdr:cNvPr id="312" name="テキスト ボックス 311"/>
        <xdr:cNvSpPr txBox="1"/>
      </xdr:nvSpPr>
      <xdr:spPr>
        <a:xfrm>
          <a:off x="9372111" y="65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102897</xdr:rowOff>
    </xdr:from>
    <xdr:to>
      <xdr:col>12</xdr:col>
      <xdr:colOff>561975</xdr:colOff>
      <xdr:row>38</xdr:row>
      <xdr:rowOff>33047</xdr:rowOff>
    </xdr:to>
    <xdr:sp macro="" textlink="">
      <xdr:nvSpPr>
        <xdr:cNvPr id="313" name="円/楕円 312"/>
        <xdr:cNvSpPr/>
      </xdr:nvSpPr>
      <xdr:spPr>
        <a:xfrm>
          <a:off x="8699500" y="64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24174</xdr:rowOff>
    </xdr:from>
    <xdr:ext cx="534377" cy="259045"/>
    <xdr:sp macro="" textlink="">
      <xdr:nvSpPr>
        <xdr:cNvPr id="314" name="テキスト ボックス 313"/>
        <xdr:cNvSpPr txBox="1"/>
      </xdr:nvSpPr>
      <xdr:spPr>
        <a:xfrm>
          <a:off x="8483111" y="65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88,214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138993</xdr:rowOff>
    </xdr:from>
    <xdr:to>
      <xdr:col>11</xdr:col>
      <xdr:colOff>358775</xdr:colOff>
      <xdr:row>38</xdr:row>
      <xdr:rowOff>69143</xdr:rowOff>
    </xdr:to>
    <xdr:sp macro="" textlink="">
      <xdr:nvSpPr>
        <xdr:cNvPr id="315" name="円/楕円 314"/>
        <xdr:cNvSpPr/>
      </xdr:nvSpPr>
      <xdr:spPr>
        <a:xfrm>
          <a:off x="7810500" y="648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60270</xdr:rowOff>
    </xdr:from>
    <xdr:ext cx="534377" cy="259045"/>
    <xdr:sp macro="" textlink="">
      <xdr:nvSpPr>
        <xdr:cNvPr id="316" name="テキスト ボックス 315"/>
        <xdr:cNvSpPr txBox="1"/>
      </xdr:nvSpPr>
      <xdr:spPr>
        <a:xfrm>
          <a:off x="7594111" y="657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143437</xdr:rowOff>
    </xdr:from>
    <xdr:to>
      <xdr:col>10</xdr:col>
      <xdr:colOff>155575</xdr:colOff>
      <xdr:row>38</xdr:row>
      <xdr:rowOff>73588</xdr:rowOff>
    </xdr:to>
    <xdr:sp macro="" textlink="">
      <xdr:nvSpPr>
        <xdr:cNvPr id="317" name="円/楕円 316"/>
        <xdr:cNvSpPr/>
      </xdr:nvSpPr>
      <xdr:spPr>
        <a:xfrm>
          <a:off x="6921500" y="6487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64715</xdr:rowOff>
    </xdr:from>
    <xdr:ext cx="534377" cy="259045"/>
    <xdr:sp macro="" textlink="">
      <xdr:nvSpPr>
        <xdr:cNvPr id="318" name="テキスト ボックス 317"/>
        <xdr:cNvSpPr txBox="1"/>
      </xdr:nvSpPr>
      <xdr:spPr>
        <a:xfrm>
          <a:off x="6705111" y="657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90492</xdr:rowOff>
    </xdr:from>
    <xdr:to>
      <xdr:col>15</xdr:col>
      <xdr:colOff>180975</xdr:colOff>
      <xdr:row>57</xdr:row>
      <xdr:rowOff>122040</xdr:rowOff>
    </xdr:to>
    <xdr:cxnSp macro="">
      <xdr:nvCxnSpPr>
        <xdr:cNvPr id="343" name="直線コネクタ 342"/>
        <xdr:cNvCxnSpPr/>
      </xdr:nvCxnSpPr>
      <xdr:spPr>
        <a:xfrm flipV="1">
          <a:off x="9639300" y="9863142"/>
          <a:ext cx="838200" cy="3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118701</xdr:rowOff>
    </xdr:from>
    <xdr:to>
      <xdr:col>14</xdr:col>
      <xdr:colOff>28575</xdr:colOff>
      <xdr:row>57</xdr:row>
      <xdr:rowOff>122040</xdr:rowOff>
    </xdr:to>
    <xdr:cxnSp macro="">
      <xdr:nvCxnSpPr>
        <xdr:cNvPr id="346" name="直線コネクタ 345"/>
        <xdr:cNvCxnSpPr/>
      </xdr:nvCxnSpPr>
      <xdr:spPr>
        <a:xfrm>
          <a:off x="8750300" y="9891351"/>
          <a:ext cx="8890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118701</xdr:rowOff>
    </xdr:from>
    <xdr:to>
      <xdr:col>12</xdr:col>
      <xdr:colOff>511175</xdr:colOff>
      <xdr:row>57</xdr:row>
      <xdr:rowOff>144350</xdr:rowOff>
    </xdr:to>
    <xdr:cxnSp macro="">
      <xdr:nvCxnSpPr>
        <xdr:cNvPr id="349" name="直線コネクタ 348"/>
        <xdr:cNvCxnSpPr/>
      </xdr:nvCxnSpPr>
      <xdr:spPr>
        <a:xfrm flipV="1">
          <a:off x="7861300" y="9891351"/>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124681</xdr:rowOff>
    </xdr:from>
    <xdr:to>
      <xdr:col>11</xdr:col>
      <xdr:colOff>307975</xdr:colOff>
      <xdr:row>57</xdr:row>
      <xdr:rowOff>144350</xdr:rowOff>
    </xdr:to>
    <xdr:cxnSp macro="">
      <xdr:nvCxnSpPr>
        <xdr:cNvPr id="352" name="直線コネクタ 351"/>
        <xdr:cNvCxnSpPr/>
      </xdr:nvCxnSpPr>
      <xdr:spPr>
        <a:xfrm>
          <a:off x="6972300" y="9897331"/>
          <a:ext cx="889000" cy="1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54" name="テキスト ボックス 353"/>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39692</xdr:rowOff>
    </xdr:from>
    <xdr:to>
      <xdr:col>15</xdr:col>
      <xdr:colOff>231775</xdr:colOff>
      <xdr:row>57</xdr:row>
      <xdr:rowOff>141292</xdr:rowOff>
    </xdr:to>
    <xdr:sp macro="" textlink="">
      <xdr:nvSpPr>
        <xdr:cNvPr id="362" name="円/楕円 361"/>
        <xdr:cNvSpPr/>
      </xdr:nvSpPr>
      <xdr:spPr>
        <a:xfrm>
          <a:off x="10426700" y="98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131384</xdr:rowOff>
    </xdr:from>
    <xdr:ext cx="599010" cy="259045"/>
    <xdr:sp macro="" textlink="">
      <xdr:nvSpPr>
        <xdr:cNvPr id="363" name="普通建設事業費該当値テキスト"/>
        <xdr:cNvSpPr txBox="1"/>
      </xdr:nvSpPr>
      <xdr:spPr>
        <a:xfrm>
          <a:off x="10528300" y="973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186,103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71240</xdr:rowOff>
    </xdr:from>
    <xdr:to>
      <xdr:col>14</xdr:col>
      <xdr:colOff>79375</xdr:colOff>
      <xdr:row>58</xdr:row>
      <xdr:rowOff>1390</xdr:rowOff>
    </xdr:to>
    <xdr:sp macro="" textlink="">
      <xdr:nvSpPr>
        <xdr:cNvPr id="364" name="円/楕円 363"/>
        <xdr:cNvSpPr/>
      </xdr:nvSpPr>
      <xdr:spPr>
        <a:xfrm>
          <a:off x="9588500" y="98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163967</xdr:rowOff>
    </xdr:from>
    <xdr:ext cx="599010" cy="259045"/>
    <xdr:sp macro="" textlink="">
      <xdr:nvSpPr>
        <xdr:cNvPr id="365" name="テキスト ボックス 364"/>
        <xdr:cNvSpPr txBox="1"/>
      </xdr:nvSpPr>
      <xdr:spPr>
        <a:xfrm>
          <a:off x="9339794" y="993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130,902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67901</xdr:rowOff>
    </xdr:from>
    <xdr:to>
      <xdr:col>12</xdr:col>
      <xdr:colOff>561975</xdr:colOff>
      <xdr:row>57</xdr:row>
      <xdr:rowOff>169501</xdr:rowOff>
    </xdr:to>
    <xdr:sp macro="" textlink="">
      <xdr:nvSpPr>
        <xdr:cNvPr id="366" name="円/楕円 365"/>
        <xdr:cNvSpPr/>
      </xdr:nvSpPr>
      <xdr:spPr>
        <a:xfrm>
          <a:off x="8699500" y="98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160628</xdr:rowOff>
    </xdr:from>
    <xdr:ext cx="599010" cy="259045"/>
    <xdr:sp macro="" textlink="">
      <xdr:nvSpPr>
        <xdr:cNvPr id="367" name="テキスト ボックス 366"/>
        <xdr:cNvSpPr txBox="1"/>
      </xdr:nvSpPr>
      <xdr:spPr>
        <a:xfrm>
          <a:off x="8450794" y="993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136,743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93550</xdr:rowOff>
    </xdr:from>
    <xdr:to>
      <xdr:col>11</xdr:col>
      <xdr:colOff>358775</xdr:colOff>
      <xdr:row>58</xdr:row>
      <xdr:rowOff>23700</xdr:rowOff>
    </xdr:to>
    <xdr:sp macro="" textlink="">
      <xdr:nvSpPr>
        <xdr:cNvPr id="368" name="円/楕円 367"/>
        <xdr:cNvSpPr/>
      </xdr:nvSpPr>
      <xdr:spPr>
        <a:xfrm>
          <a:off x="7810500" y="98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14827</xdr:rowOff>
    </xdr:from>
    <xdr:ext cx="534377" cy="259045"/>
    <xdr:sp macro="" textlink="">
      <xdr:nvSpPr>
        <xdr:cNvPr id="369" name="テキスト ボックス 368"/>
        <xdr:cNvSpPr txBox="1"/>
      </xdr:nvSpPr>
      <xdr:spPr>
        <a:xfrm>
          <a:off x="7594111" y="995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91,863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73881</xdr:rowOff>
    </xdr:from>
    <xdr:to>
      <xdr:col>10</xdr:col>
      <xdr:colOff>155575</xdr:colOff>
      <xdr:row>58</xdr:row>
      <xdr:rowOff>4031</xdr:rowOff>
    </xdr:to>
    <xdr:sp macro="" textlink="">
      <xdr:nvSpPr>
        <xdr:cNvPr id="370" name="円/楕円 369"/>
        <xdr:cNvSpPr/>
      </xdr:nvSpPr>
      <xdr:spPr>
        <a:xfrm>
          <a:off x="6921500" y="98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166608</xdr:rowOff>
    </xdr:from>
    <xdr:ext cx="599010" cy="259045"/>
    <xdr:sp macro="" textlink="">
      <xdr:nvSpPr>
        <xdr:cNvPr id="371" name="テキスト ボックス 370"/>
        <xdr:cNvSpPr txBox="1"/>
      </xdr:nvSpPr>
      <xdr:spPr>
        <a:xfrm>
          <a:off x="6672794" y="993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93746</xdr:rowOff>
    </xdr:from>
    <xdr:to>
      <xdr:col>15</xdr:col>
      <xdr:colOff>180975</xdr:colOff>
      <xdr:row>78</xdr:row>
      <xdr:rowOff>143504</xdr:rowOff>
    </xdr:to>
    <xdr:cxnSp macro="">
      <xdr:nvCxnSpPr>
        <xdr:cNvPr id="400" name="直線コネクタ 399"/>
        <xdr:cNvCxnSpPr/>
      </xdr:nvCxnSpPr>
      <xdr:spPr>
        <a:xfrm flipV="1">
          <a:off x="9639300" y="13466846"/>
          <a:ext cx="8382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42946</xdr:rowOff>
    </xdr:from>
    <xdr:to>
      <xdr:col>15</xdr:col>
      <xdr:colOff>231775</xdr:colOff>
      <xdr:row>78</xdr:row>
      <xdr:rowOff>144546</xdr:rowOff>
    </xdr:to>
    <xdr:sp macro="" textlink="">
      <xdr:nvSpPr>
        <xdr:cNvPr id="410" name="円/楕円 409"/>
        <xdr:cNvSpPr/>
      </xdr:nvSpPr>
      <xdr:spPr>
        <a:xfrm>
          <a:off x="10426700" y="134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158369</xdr:rowOff>
    </xdr:from>
    <xdr:ext cx="534377" cy="259045"/>
    <xdr:sp macro="" textlink="">
      <xdr:nvSpPr>
        <xdr:cNvPr id="411" name="普通建設事業費 （ うち新規整備　）該当値テキスト"/>
        <xdr:cNvSpPr txBox="1"/>
      </xdr:nvSpPr>
      <xdr:spPr>
        <a:xfrm>
          <a:off x="10528300" y="1336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92704</xdr:rowOff>
    </xdr:from>
    <xdr:to>
      <xdr:col>14</xdr:col>
      <xdr:colOff>79375</xdr:colOff>
      <xdr:row>79</xdr:row>
      <xdr:rowOff>22854</xdr:rowOff>
    </xdr:to>
    <xdr:sp macro="" textlink="">
      <xdr:nvSpPr>
        <xdr:cNvPr id="412" name="円/楕円 411"/>
        <xdr:cNvSpPr/>
      </xdr:nvSpPr>
      <xdr:spPr>
        <a:xfrm>
          <a:off x="9588500" y="134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13981</xdr:rowOff>
    </xdr:from>
    <xdr:ext cx="534377" cy="259045"/>
    <xdr:sp macro="" textlink="">
      <xdr:nvSpPr>
        <xdr:cNvPr id="413" name="テキスト ボックス 412"/>
        <xdr:cNvSpPr txBox="1"/>
      </xdr:nvSpPr>
      <xdr:spPr>
        <a:xfrm>
          <a:off x="9372111" y="1355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62255</xdr:rowOff>
    </xdr:from>
    <xdr:to>
      <xdr:col>15</xdr:col>
      <xdr:colOff>180975</xdr:colOff>
      <xdr:row>98</xdr:row>
      <xdr:rowOff>73828</xdr:rowOff>
    </xdr:to>
    <xdr:cxnSp macro="">
      <xdr:nvCxnSpPr>
        <xdr:cNvPr id="440" name="直線コネクタ 439"/>
        <xdr:cNvCxnSpPr/>
      </xdr:nvCxnSpPr>
      <xdr:spPr>
        <a:xfrm flipV="1">
          <a:off x="9639300" y="16864355"/>
          <a:ext cx="838200" cy="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11455</xdr:rowOff>
    </xdr:from>
    <xdr:to>
      <xdr:col>15</xdr:col>
      <xdr:colOff>231775</xdr:colOff>
      <xdr:row>98</xdr:row>
      <xdr:rowOff>113055</xdr:rowOff>
    </xdr:to>
    <xdr:sp macro="" textlink="">
      <xdr:nvSpPr>
        <xdr:cNvPr id="450" name="円/楕円 449"/>
        <xdr:cNvSpPr/>
      </xdr:nvSpPr>
      <xdr:spPr>
        <a:xfrm>
          <a:off x="10426700" y="1681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119177</xdr:rowOff>
    </xdr:from>
    <xdr:ext cx="534377" cy="259045"/>
    <xdr:sp macro="" textlink="">
      <xdr:nvSpPr>
        <xdr:cNvPr id="451" name="普通建設事業費 （ うち更新整備　）該当値テキスト"/>
        <xdr:cNvSpPr txBox="1"/>
      </xdr:nvSpPr>
      <xdr:spPr>
        <a:xfrm>
          <a:off x="10528300" y="1674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23028</xdr:rowOff>
    </xdr:from>
    <xdr:to>
      <xdr:col>14</xdr:col>
      <xdr:colOff>79375</xdr:colOff>
      <xdr:row>98</xdr:row>
      <xdr:rowOff>124628</xdr:rowOff>
    </xdr:to>
    <xdr:sp macro="" textlink="">
      <xdr:nvSpPr>
        <xdr:cNvPr id="452" name="円/楕円 451"/>
        <xdr:cNvSpPr/>
      </xdr:nvSpPr>
      <xdr:spPr>
        <a:xfrm>
          <a:off x="9588500" y="168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115755</xdr:rowOff>
    </xdr:from>
    <xdr:ext cx="534377" cy="259045"/>
    <xdr:sp macro="" textlink="">
      <xdr:nvSpPr>
        <xdr:cNvPr id="453" name="テキスト ボックス 452"/>
        <xdr:cNvSpPr txBox="1"/>
      </xdr:nvSpPr>
      <xdr:spPr>
        <a:xfrm>
          <a:off x="9372111" y="169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5" name="直線コネクタ 48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249299" cy="259045"/>
    <xdr:sp macro="" textlink="">
      <xdr:nvSpPr>
        <xdr:cNvPr id="502" name="災害復旧事業費該当値テキスト"/>
        <xdr:cNvSpPr txBox="1"/>
      </xdr:nvSpPr>
      <xdr:spPr>
        <a:xfrm>
          <a:off x="16370300" y="6637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36188</xdr:rowOff>
    </xdr:from>
    <xdr:to>
      <xdr:col>23</xdr:col>
      <xdr:colOff>517525</xdr:colOff>
      <xdr:row>79</xdr:row>
      <xdr:rowOff>40635</xdr:rowOff>
    </xdr:to>
    <xdr:cxnSp macro="">
      <xdr:nvCxnSpPr>
        <xdr:cNvPr id="596" name="直線コネクタ 595"/>
        <xdr:cNvCxnSpPr/>
      </xdr:nvCxnSpPr>
      <xdr:spPr>
        <a:xfrm>
          <a:off x="15481300" y="13580738"/>
          <a:ext cx="8382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130184</xdr:rowOff>
    </xdr:from>
    <xdr:ext cx="599010" cy="259045"/>
    <xdr:sp macro="" textlink="">
      <xdr:nvSpPr>
        <xdr:cNvPr id="597" name="公債費平均値テキスト"/>
        <xdr:cNvSpPr txBox="1"/>
      </xdr:nvSpPr>
      <xdr:spPr>
        <a:xfrm>
          <a:off x="16370300" y="1316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31925</xdr:rowOff>
    </xdr:from>
    <xdr:to>
      <xdr:col>22</xdr:col>
      <xdr:colOff>365125</xdr:colOff>
      <xdr:row>79</xdr:row>
      <xdr:rowOff>36188</xdr:rowOff>
    </xdr:to>
    <xdr:cxnSp macro="">
      <xdr:nvCxnSpPr>
        <xdr:cNvPr id="599" name="直線コネクタ 598"/>
        <xdr:cNvCxnSpPr/>
      </xdr:nvCxnSpPr>
      <xdr:spPr>
        <a:xfrm>
          <a:off x="14592300" y="13576475"/>
          <a:ext cx="889000" cy="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18248</xdr:rowOff>
    </xdr:from>
    <xdr:ext cx="599010" cy="259045"/>
    <xdr:sp macro="" textlink="">
      <xdr:nvSpPr>
        <xdr:cNvPr id="601" name="テキスト ボックス 600"/>
        <xdr:cNvSpPr txBox="1"/>
      </xdr:nvSpPr>
      <xdr:spPr>
        <a:xfrm>
          <a:off x="15181794"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31925</xdr:rowOff>
    </xdr:from>
    <xdr:to>
      <xdr:col>21</xdr:col>
      <xdr:colOff>161925</xdr:colOff>
      <xdr:row>79</xdr:row>
      <xdr:rowOff>32017</xdr:rowOff>
    </xdr:to>
    <xdr:cxnSp macro="">
      <xdr:nvCxnSpPr>
        <xdr:cNvPr id="602" name="直線コネクタ 601"/>
        <xdr:cNvCxnSpPr/>
      </xdr:nvCxnSpPr>
      <xdr:spPr>
        <a:xfrm flipV="1">
          <a:off x="13703300" y="1357647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15651</xdr:rowOff>
    </xdr:from>
    <xdr:ext cx="599010" cy="259045"/>
    <xdr:sp macro="" textlink="">
      <xdr:nvSpPr>
        <xdr:cNvPr id="604" name="テキスト ボックス 603"/>
        <xdr:cNvSpPr txBox="1"/>
      </xdr:nvSpPr>
      <xdr:spPr>
        <a:xfrm>
          <a:off x="14292794"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31939</xdr:rowOff>
    </xdr:from>
    <xdr:to>
      <xdr:col>19</xdr:col>
      <xdr:colOff>644525</xdr:colOff>
      <xdr:row>79</xdr:row>
      <xdr:rowOff>32017</xdr:rowOff>
    </xdr:to>
    <xdr:cxnSp macro="">
      <xdr:nvCxnSpPr>
        <xdr:cNvPr id="605" name="直線コネクタ 604"/>
        <xdr:cNvCxnSpPr/>
      </xdr:nvCxnSpPr>
      <xdr:spPr>
        <a:xfrm>
          <a:off x="12814300" y="13576489"/>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2303</xdr:rowOff>
    </xdr:from>
    <xdr:ext cx="599010" cy="259045"/>
    <xdr:sp macro="" textlink="">
      <xdr:nvSpPr>
        <xdr:cNvPr id="607" name="テキスト ボックス 606"/>
        <xdr:cNvSpPr txBox="1"/>
      </xdr:nvSpPr>
      <xdr:spPr>
        <a:xfrm>
          <a:off x="13403794" y="1303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166209</xdr:rowOff>
    </xdr:from>
    <xdr:ext cx="599010" cy="259045"/>
    <xdr:sp macro="" textlink="">
      <xdr:nvSpPr>
        <xdr:cNvPr id="609" name="テキスト ボックス 608"/>
        <xdr:cNvSpPr txBox="1"/>
      </xdr:nvSpPr>
      <xdr:spPr>
        <a:xfrm>
          <a:off x="12514794" y="130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161285</xdr:rowOff>
    </xdr:from>
    <xdr:to>
      <xdr:col>23</xdr:col>
      <xdr:colOff>568325</xdr:colOff>
      <xdr:row>79</xdr:row>
      <xdr:rowOff>91435</xdr:rowOff>
    </xdr:to>
    <xdr:sp macro="" textlink="">
      <xdr:nvSpPr>
        <xdr:cNvPr id="615" name="円/楕円 614"/>
        <xdr:cNvSpPr/>
      </xdr:nvSpPr>
      <xdr:spPr>
        <a:xfrm>
          <a:off x="16268700" y="135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76212</xdr:rowOff>
    </xdr:from>
    <xdr:ext cx="469744" cy="259045"/>
    <xdr:sp macro="" textlink="">
      <xdr:nvSpPr>
        <xdr:cNvPr id="616" name="公債費該当値テキスト"/>
        <xdr:cNvSpPr txBox="1"/>
      </xdr:nvSpPr>
      <xdr:spPr>
        <a:xfrm>
          <a:off x="16370300" y="1344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156838</xdr:rowOff>
    </xdr:from>
    <xdr:to>
      <xdr:col>22</xdr:col>
      <xdr:colOff>415925</xdr:colOff>
      <xdr:row>79</xdr:row>
      <xdr:rowOff>86988</xdr:rowOff>
    </xdr:to>
    <xdr:sp macro="" textlink="">
      <xdr:nvSpPr>
        <xdr:cNvPr id="617" name="円/楕円 616"/>
        <xdr:cNvSpPr/>
      </xdr:nvSpPr>
      <xdr:spPr>
        <a:xfrm>
          <a:off x="15430500" y="135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78115</xdr:rowOff>
    </xdr:from>
    <xdr:ext cx="469744" cy="259045"/>
    <xdr:sp macro="" textlink="">
      <xdr:nvSpPr>
        <xdr:cNvPr id="618" name="テキスト ボックス 617"/>
        <xdr:cNvSpPr txBox="1"/>
      </xdr:nvSpPr>
      <xdr:spPr>
        <a:xfrm>
          <a:off x="15246427" y="1362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152575</xdr:rowOff>
    </xdr:from>
    <xdr:to>
      <xdr:col>21</xdr:col>
      <xdr:colOff>212725</xdr:colOff>
      <xdr:row>79</xdr:row>
      <xdr:rowOff>82725</xdr:rowOff>
    </xdr:to>
    <xdr:sp macro="" textlink="">
      <xdr:nvSpPr>
        <xdr:cNvPr id="619" name="円/楕円 618"/>
        <xdr:cNvSpPr/>
      </xdr:nvSpPr>
      <xdr:spPr>
        <a:xfrm>
          <a:off x="14541500" y="135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73852</xdr:rowOff>
    </xdr:from>
    <xdr:ext cx="469744" cy="259045"/>
    <xdr:sp macro="" textlink="">
      <xdr:nvSpPr>
        <xdr:cNvPr id="620" name="テキスト ボックス 619"/>
        <xdr:cNvSpPr txBox="1"/>
      </xdr:nvSpPr>
      <xdr:spPr>
        <a:xfrm>
          <a:off x="14357427" y="1361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152667</xdr:rowOff>
    </xdr:from>
    <xdr:to>
      <xdr:col>20</xdr:col>
      <xdr:colOff>9525</xdr:colOff>
      <xdr:row>79</xdr:row>
      <xdr:rowOff>82817</xdr:rowOff>
    </xdr:to>
    <xdr:sp macro="" textlink="">
      <xdr:nvSpPr>
        <xdr:cNvPr id="621" name="円/楕円 620"/>
        <xdr:cNvSpPr/>
      </xdr:nvSpPr>
      <xdr:spPr>
        <a:xfrm>
          <a:off x="13652500" y="135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73944</xdr:rowOff>
    </xdr:from>
    <xdr:ext cx="469744" cy="259045"/>
    <xdr:sp macro="" textlink="">
      <xdr:nvSpPr>
        <xdr:cNvPr id="622" name="テキスト ボックス 621"/>
        <xdr:cNvSpPr txBox="1"/>
      </xdr:nvSpPr>
      <xdr:spPr>
        <a:xfrm>
          <a:off x="13468427" y="1361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152589</xdr:rowOff>
    </xdr:from>
    <xdr:to>
      <xdr:col>18</xdr:col>
      <xdr:colOff>492125</xdr:colOff>
      <xdr:row>79</xdr:row>
      <xdr:rowOff>82739</xdr:rowOff>
    </xdr:to>
    <xdr:sp macro="" textlink="">
      <xdr:nvSpPr>
        <xdr:cNvPr id="623" name="円/楕円 622"/>
        <xdr:cNvSpPr/>
      </xdr:nvSpPr>
      <xdr:spPr>
        <a:xfrm>
          <a:off x="12763500" y="135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73866</xdr:rowOff>
    </xdr:from>
    <xdr:ext cx="469744" cy="259045"/>
    <xdr:sp macro="" textlink="">
      <xdr:nvSpPr>
        <xdr:cNvPr id="624" name="テキスト ボックス 623"/>
        <xdr:cNvSpPr txBox="1"/>
      </xdr:nvSpPr>
      <xdr:spPr>
        <a:xfrm>
          <a:off x="12579427" y="1361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11272</xdr:rowOff>
    </xdr:from>
    <xdr:to>
      <xdr:col>23</xdr:col>
      <xdr:colOff>517525</xdr:colOff>
      <xdr:row>99</xdr:row>
      <xdr:rowOff>37198</xdr:rowOff>
    </xdr:to>
    <xdr:cxnSp macro="">
      <xdr:nvCxnSpPr>
        <xdr:cNvPr id="653" name="直線コネクタ 652"/>
        <xdr:cNvCxnSpPr/>
      </xdr:nvCxnSpPr>
      <xdr:spPr>
        <a:xfrm flipV="1">
          <a:off x="15481300" y="16984822"/>
          <a:ext cx="838200" cy="2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60925</xdr:rowOff>
    </xdr:from>
    <xdr:to>
      <xdr:col>22</xdr:col>
      <xdr:colOff>365125</xdr:colOff>
      <xdr:row>99</xdr:row>
      <xdr:rowOff>37198</xdr:rowOff>
    </xdr:to>
    <xdr:cxnSp macro="">
      <xdr:nvCxnSpPr>
        <xdr:cNvPr id="656" name="直線コネクタ 655"/>
        <xdr:cNvCxnSpPr/>
      </xdr:nvCxnSpPr>
      <xdr:spPr>
        <a:xfrm>
          <a:off x="14592300" y="16691575"/>
          <a:ext cx="889000" cy="31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60925</xdr:rowOff>
    </xdr:from>
    <xdr:to>
      <xdr:col>21</xdr:col>
      <xdr:colOff>161925</xdr:colOff>
      <xdr:row>98</xdr:row>
      <xdr:rowOff>156217</xdr:rowOff>
    </xdr:to>
    <xdr:cxnSp macro="">
      <xdr:nvCxnSpPr>
        <xdr:cNvPr id="659" name="直線コネクタ 658"/>
        <xdr:cNvCxnSpPr/>
      </xdr:nvCxnSpPr>
      <xdr:spPr>
        <a:xfrm flipV="1">
          <a:off x="13703300" y="16691575"/>
          <a:ext cx="889000" cy="26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156217</xdr:rowOff>
    </xdr:from>
    <xdr:to>
      <xdr:col>19</xdr:col>
      <xdr:colOff>644525</xdr:colOff>
      <xdr:row>98</xdr:row>
      <xdr:rowOff>167312</xdr:rowOff>
    </xdr:to>
    <xdr:cxnSp macro="">
      <xdr:nvCxnSpPr>
        <xdr:cNvPr id="662" name="直線コネクタ 661"/>
        <xdr:cNvCxnSpPr/>
      </xdr:nvCxnSpPr>
      <xdr:spPr>
        <a:xfrm flipV="1">
          <a:off x="12814300" y="16958317"/>
          <a:ext cx="889000" cy="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131922</xdr:rowOff>
    </xdr:from>
    <xdr:to>
      <xdr:col>23</xdr:col>
      <xdr:colOff>568325</xdr:colOff>
      <xdr:row>99</xdr:row>
      <xdr:rowOff>62072</xdr:rowOff>
    </xdr:to>
    <xdr:sp macro="" textlink="">
      <xdr:nvSpPr>
        <xdr:cNvPr id="672" name="円/楕円 671"/>
        <xdr:cNvSpPr/>
      </xdr:nvSpPr>
      <xdr:spPr>
        <a:xfrm>
          <a:off x="16268700" y="169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46849</xdr:rowOff>
    </xdr:from>
    <xdr:ext cx="534377" cy="259045"/>
    <xdr:sp macro="" textlink="">
      <xdr:nvSpPr>
        <xdr:cNvPr id="673" name="積立金該当値テキスト"/>
        <xdr:cNvSpPr txBox="1"/>
      </xdr:nvSpPr>
      <xdr:spPr>
        <a:xfrm>
          <a:off x="16370300" y="168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157848</xdr:rowOff>
    </xdr:from>
    <xdr:to>
      <xdr:col>22</xdr:col>
      <xdr:colOff>415925</xdr:colOff>
      <xdr:row>99</xdr:row>
      <xdr:rowOff>87998</xdr:rowOff>
    </xdr:to>
    <xdr:sp macro="" textlink="">
      <xdr:nvSpPr>
        <xdr:cNvPr id="674" name="円/楕円 673"/>
        <xdr:cNvSpPr/>
      </xdr:nvSpPr>
      <xdr:spPr>
        <a:xfrm>
          <a:off x="15430500" y="169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79125</xdr:rowOff>
    </xdr:from>
    <xdr:ext cx="469744" cy="259045"/>
    <xdr:sp macro="" textlink="">
      <xdr:nvSpPr>
        <xdr:cNvPr id="675" name="テキスト ボックス 674"/>
        <xdr:cNvSpPr txBox="1"/>
      </xdr:nvSpPr>
      <xdr:spPr>
        <a:xfrm>
          <a:off x="15246427" y="1705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10125</xdr:rowOff>
    </xdr:from>
    <xdr:to>
      <xdr:col>21</xdr:col>
      <xdr:colOff>212725</xdr:colOff>
      <xdr:row>97</xdr:row>
      <xdr:rowOff>111725</xdr:rowOff>
    </xdr:to>
    <xdr:sp macro="" textlink="">
      <xdr:nvSpPr>
        <xdr:cNvPr id="676" name="円/楕円 675"/>
        <xdr:cNvSpPr/>
      </xdr:nvSpPr>
      <xdr:spPr>
        <a:xfrm>
          <a:off x="14541500" y="166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128252</xdr:rowOff>
    </xdr:from>
    <xdr:ext cx="599010" cy="259045"/>
    <xdr:sp macro="" textlink="">
      <xdr:nvSpPr>
        <xdr:cNvPr id="677" name="テキスト ボックス 676"/>
        <xdr:cNvSpPr txBox="1"/>
      </xdr:nvSpPr>
      <xdr:spPr>
        <a:xfrm>
          <a:off x="14292794" y="1641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105417</xdr:rowOff>
    </xdr:from>
    <xdr:to>
      <xdr:col>20</xdr:col>
      <xdr:colOff>9525</xdr:colOff>
      <xdr:row>99</xdr:row>
      <xdr:rowOff>35567</xdr:rowOff>
    </xdr:to>
    <xdr:sp macro="" textlink="">
      <xdr:nvSpPr>
        <xdr:cNvPr id="678" name="円/楕円 677"/>
        <xdr:cNvSpPr/>
      </xdr:nvSpPr>
      <xdr:spPr>
        <a:xfrm>
          <a:off x="13652500" y="1690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26694</xdr:rowOff>
    </xdr:from>
    <xdr:ext cx="534377" cy="259045"/>
    <xdr:sp macro="" textlink="">
      <xdr:nvSpPr>
        <xdr:cNvPr id="679" name="テキスト ボックス 678"/>
        <xdr:cNvSpPr txBox="1"/>
      </xdr:nvSpPr>
      <xdr:spPr>
        <a:xfrm>
          <a:off x="13436111" y="170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116512</xdr:rowOff>
    </xdr:from>
    <xdr:to>
      <xdr:col>18</xdr:col>
      <xdr:colOff>492125</xdr:colOff>
      <xdr:row>99</xdr:row>
      <xdr:rowOff>46662</xdr:rowOff>
    </xdr:to>
    <xdr:sp macro="" textlink="">
      <xdr:nvSpPr>
        <xdr:cNvPr id="680" name="円/楕円 679"/>
        <xdr:cNvSpPr/>
      </xdr:nvSpPr>
      <xdr:spPr>
        <a:xfrm>
          <a:off x="12763500" y="169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37789</xdr:rowOff>
    </xdr:from>
    <xdr:ext cx="534377" cy="259045"/>
    <xdr:sp macro="" textlink="">
      <xdr:nvSpPr>
        <xdr:cNvPr id="681" name="テキスト ボックス 680"/>
        <xdr:cNvSpPr txBox="1"/>
      </xdr:nvSpPr>
      <xdr:spPr>
        <a:xfrm>
          <a:off x="12547111" y="170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145049</xdr:rowOff>
    </xdr:from>
    <xdr:to>
      <xdr:col>32</xdr:col>
      <xdr:colOff>187325</xdr:colOff>
      <xdr:row>56</xdr:row>
      <xdr:rowOff>147335</xdr:rowOff>
    </xdr:to>
    <xdr:cxnSp macro="">
      <xdr:nvCxnSpPr>
        <xdr:cNvPr id="765" name="直線コネクタ 764"/>
        <xdr:cNvCxnSpPr/>
      </xdr:nvCxnSpPr>
      <xdr:spPr>
        <a:xfrm>
          <a:off x="21323300" y="9574799"/>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157990</xdr:rowOff>
    </xdr:from>
    <xdr:ext cx="469744" cy="259045"/>
    <xdr:sp macro="" textlink="">
      <xdr:nvSpPr>
        <xdr:cNvPr id="766" name="貸付金平均値テキスト"/>
        <xdr:cNvSpPr txBox="1"/>
      </xdr:nvSpPr>
      <xdr:spPr>
        <a:xfrm>
          <a:off x="22212300" y="9759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145049</xdr:rowOff>
    </xdr:from>
    <xdr:to>
      <xdr:col>31</xdr:col>
      <xdr:colOff>34925</xdr:colOff>
      <xdr:row>56</xdr:row>
      <xdr:rowOff>12004</xdr:rowOff>
    </xdr:to>
    <xdr:cxnSp macro="">
      <xdr:nvCxnSpPr>
        <xdr:cNvPr id="768" name="直線コネクタ 767"/>
        <xdr:cNvCxnSpPr/>
      </xdr:nvCxnSpPr>
      <xdr:spPr>
        <a:xfrm flipV="1">
          <a:off x="20434300" y="9574799"/>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63304</xdr:rowOff>
    </xdr:from>
    <xdr:ext cx="534377" cy="259045"/>
    <xdr:sp macro="" textlink="">
      <xdr:nvSpPr>
        <xdr:cNvPr id="770" name="テキスト ボックス 769"/>
        <xdr:cNvSpPr txBox="1"/>
      </xdr:nvSpPr>
      <xdr:spPr>
        <a:xfrm>
          <a:off x="21056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12004</xdr:rowOff>
    </xdr:from>
    <xdr:to>
      <xdr:col>29</xdr:col>
      <xdr:colOff>517525</xdr:colOff>
      <xdr:row>57</xdr:row>
      <xdr:rowOff>75464</xdr:rowOff>
    </xdr:to>
    <xdr:cxnSp macro="">
      <xdr:nvCxnSpPr>
        <xdr:cNvPr id="771" name="直線コネクタ 770"/>
        <xdr:cNvCxnSpPr/>
      </xdr:nvCxnSpPr>
      <xdr:spPr>
        <a:xfrm flipV="1">
          <a:off x="19545300" y="9613204"/>
          <a:ext cx="889000" cy="2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145371</xdr:rowOff>
    </xdr:from>
    <xdr:ext cx="469744" cy="259045"/>
    <xdr:sp macro="" textlink="">
      <xdr:nvSpPr>
        <xdr:cNvPr id="773" name="テキスト ボックス 772"/>
        <xdr:cNvSpPr txBox="1"/>
      </xdr:nvSpPr>
      <xdr:spPr>
        <a:xfrm>
          <a:off x="20199427" y="97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75464</xdr:rowOff>
    </xdr:from>
    <xdr:to>
      <xdr:col>28</xdr:col>
      <xdr:colOff>314325</xdr:colOff>
      <xdr:row>57</xdr:row>
      <xdr:rowOff>147930</xdr:rowOff>
    </xdr:to>
    <xdr:cxnSp macro="">
      <xdr:nvCxnSpPr>
        <xdr:cNvPr id="774" name="直線コネクタ 773"/>
        <xdr:cNvCxnSpPr/>
      </xdr:nvCxnSpPr>
      <xdr:spPr>
        <a:xfrm flipV="1">
          <a:off x="18656300" y="9848114"/>
          <a:ext cx="8890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96535</xdr:rowOff>
    </xdr:from>
    <xdr:to>
      <xdr:col>32</xdr:col>
      <xdr:colOff>238125</xdr:colOff>
      <xdr:row>57</xdr:row>
      <xdr:rowOff>26685</xdr:rowOff>
    </xdr:to>
    <xdr:sp macro="" textlink="">
      <xdr:nvSpPr>
        <xdr:cNvPr id="784" name="円/楕円 783"/>
        <xdr:cNvSpPr/>
      </xdr:nvSpPr>
      <xdr:spPr>
        <a:xfrm>
          <a:off x="22110700" y="969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119412</xdr:rowOff>
    </xdr:from>
    <xdr:ext cx="469744" cy="259045"/>
    <xdr:sp macro="" textlink="">
      <xdr:nvSpPr>
        <xdr:cNvPr id="785" name="貸付金該当値テキスト"/>
        <xdr:cNvSpPr txBox="1"/>
      </xdr:nvSpPr>
      <xdr:spPr>
        <a:xfrm>
          <a:off x="22212300" y="954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7,333</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94249</xdr:rowOff>
    </xdr:from>
    <xdr:to>
      <xdr:col>31</xdr:col>
      <xdr:colOff>85725</xdr:colOff>
      <xdr:row>56</xdr:row>
      <xdr:rowOff>24399</xdr:rowOff>
    </xdr:to>
    <xdr:sp macro="" textlink="">
      <xdr:nvSpPr>
        <xdr:cNvPr id="786" name="円/楕円 785"/>
        <xdr:cNvSpPr/>
      </xdr:nvSpPr>
      <xdr:spPr>
        <a:xfrm>
          <a:off x="21272500" y="95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40926</xdr:rowOff>
    </xdr:from>
    <xdr:ext cx="534377" cy="259045"/>
    <xdr:sp macro="" textlink="">
      <xdr:nvSpPr>
        <xdr:cNvPr id="787" name="テキスト ボックス 786"/>
        <xdr:cNvSpPr txBox="1"/>
      </xdr:nvSpPr>
      <xdr:spPr>
        <a:xfrm>
          <a:off x="21056111" y="929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11,133</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132654</xdr:rowOff>
    </xdr:from>
    <xdr:to>
      <xdr:col>29</xdr:col>
      <xdr:colOff>568325</xdr:colOff>
      <xdr:row>56</xdr:row>
      <xdr:rowOff>62804</xdr:rowOff>
    </xdr:to>
    <xdr:sp macro="" textlink="">
      <xdr:nvSpPr>
        <xdr:cNvPr id="788" name="円/楕円 787"/>
        <xdr:cNvSpPr/>
      </xdr:nvSpPr>
      <xdr:spPr>
        <a:xfrm>
          <a:off x="20383500" y="956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79331</xdr:rowOff>
    </xdr:from>
    <xdr:ext cx="534377" cy="259045"/>
    <xdr:sp macro="" textlink="">
      <xdr:nvSpPr>
        <xdr:cNvPr id="789" name="テキスト ボックス 788"/>
        <xdr:cNvSpPr txBox="1"/>
      </xdr:nvSpPr>
      <xdr:spPr>
        <a:xfrm>
          <a:off x="20167111" y="933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24664</xdr:rowOff>
    </xdr:from>
    <xdr:to>
      <xdr:col>28</xdr:col>
      <xdr:colOff>365125</xdr:colOff>
      <xdr:row>57</xdr:row>
      <xdr:rowOff>126264</xdr:rowOff>
    </xdr:to>
    <xdr:sp macro="" textlink="">
      <xdr:nvSpPr>
        <xdr:cNvPr id="790" name="円/楕円 789"/>
        <xdr:cNvSpPr/>
      </xdr:nvSpPr>
      <xdr:spPr>
        <a:xfrm>
          <a:off x="19494500" y="9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117391</xdr:rowOff>
    </xdr:from>
    <xdr:ext cx="469744" cy="259045"/>
    <xdr:sp macro="" textlink="">
      <xdr:nvSpPr>
        <xdr:cNvPr id="791" name="テキスト ボックス 790"/>
        <xdr:cNvSpPr txBox="1"/>
      </xdr:nvSpPr>
      <xdr:spPr>
        <a:xfrm>
          <a:off x="19310427" y="9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97130</xdr:rowOff>
    </xdr:from>
    <xdr:to>
      <xdr:col>27</xdr:col>
      <xdr:colOff>161925</xdr:colOff>
      <xdr:row>58</xdr:row>
      <xdr:rowOff>27280</xdr:rowOff>
    </xdr:to>
    <xdr:sp macro="" textlink="">
      <xdr:nvSpPr>
        <xdr:cNvPr id="792" name="円/楕円 791"/>
        <xdr:cNvSpPr/>
      </xdr:nvSpPr>
      <xdr:spPr>
        <a:xfrm>
          <a:off x="18605500" y="98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18407</xdr:rowOff>
    </xdr:from>
    <xdr:ext cx="469744" cy="259045"/>
    <xdr:sp macro="" textlink="">
      <xdr:nvSpPr>
        <xdr:cNvPr id="793" name="テキスト ボックス 792"/>
        <xdr:cNvSpPr txBox="1"/>
      </xdr:nvSpPr>
      <xdr:spPr>
        <a:xfrm>
          <a:off x="18421427" y="99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59271</xdr:rowOff>
    </xdr:from>
    <xdr:to>
      <xdr:col>32</xdr:col>
      <xdr:colOff>187325</xdr:colOff>
      <xdr:row>77</xdr:row>
      <xdr:rowOff>70910</xdr:rowOff>
    </xdr:to>
    <xdr:cxnSp macro="">
      <xdr:nvCxnSpPr>
        <xdr:cNvPr id="822" name="直線コネクタ 821"/>
        <xdr:cNvCxnSpPr/>
      </xdr:nvCxnSpPr>
      <xdr:spPr>
        <a:xfrm flipV="1">
          <a:off x="21323300" y="13260921"/>
          <a:ext cx="8382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23"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70910</xdr:rowOff>
    </xdr:from>
    <xdr:to>
      <xdr:col>31</xdr:col>
      <xdr:colOff>34925</xdr:colOff>
      <xdr:row>77</xdr:row>
      <xdr:rowOff>99642</xdr:rowOff>
    </xdr:to>
    <xdr:cxnSp macro="">
      <xdr:nvCxnSpPr>
        <xdr:cNvPr id="825" name="直線コネクタ 824"/>
        <xdr:cNvCxnSpPr/>
      </xdr:nvCxnSpPr>
      <xdr:spPr>
        <a:xfrm flipV="1">
          <a:off x="20434300" y="13272560"/>
          <a:ext cx="889000" cy="2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7" name="テキスト ボックス 826"/>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99642</xdr:rowOff>
    </xdr:from>
    <xdr:to>
      <xdr:col>29</xdr:col>
      <xdr:colOff>517525</xdr:colOff>
      <xdr:row>77</xdr:row>
      <xdr:rowOff>105860</xdr:rowOff>
    </xdr:to>
    <xdr:cxnSp macro="">
      <xdr:nvCxnSpPr>
        <xdr:cNvPr id="828" name="直線コネクタ 827"/>
        <xdr:cNvCxnSpPr/>
      </xdr:nvCxnSpPr>
      <xdr:spPr>
        <a:xfrm flipV="1">
          <a:off x="19545300" y="13301292"/>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30" name="テキスト ボックス 829"/>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105860</xdr:rowOff>
    </xdr:from>
    <xdr:to>
      <xdr:col>28</xdr:col>
      <xdr:colOff>314325</xdr:colOff>
      <xdr:row>77</xdr:row>
      <xdr:rowOff>106473</xdr:rowOff>
    </xdr:to>
    <xdr:cxnSp macro="">
      <xdr:nvCxnSpPr>
        <xdr:cNvPr id="831" name="直線コネクタ 830"/>
        <xdr:cNvCxnSpPr/>
      </xdr:nvCxnSpPr>
      <xdr:spPr>
        <a:xfrm flipV="1">
          <a:off x="18656300" y="13307510"/>
          <a:ext cx="8890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3" name="テキスト ボックス 832"/>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35" name="テキスト ボックス 834"/>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8471</xdr:rowOff>
    </xdr:from>
    <xdr:to>
      <xdr:col>32</xdr:col>
      <xdr:colOff>238125</xdr:colOff>
      <xdr:row>77</xdr:row>
      <xdr:rowOff>110071</xdr:rowOff>
    </xdr:to>
    <xdr:sp macro="" textlink="">
      <xdr:nvSpPr>
        <xdr:cNvPr id="841" name="円/楕円 840"/>
        <xdr:cNvSpPr/>
      </xdr:nvSpPr>
      <xdr:spPr>
        <a:xfrm>
          <a:off x="22110700" y="132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158348</xdr:rowOff>
    </xdr:from>
    <xdr:ext cx="534377" cy="259045"/>
    <xdr:sp macro="" textlink="">
      <xdr:nvSpPr>
        <xdr:cNvPr id="842" name="繰出金該当値テキスト"/>
        <xdr:cNvSpPr txBox="1"/>
      </xdr:nvSpPr>
      <xdr:spPr>
        <a:xfrm>
          <a:off x="22212300" y="1318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86,110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20110</xdr:rowOff>
    </xdr:from>
    <xdr:to>
      <xdr:col>31</xdr:col>
      <xdr:colOff>85725</xdr:colOff>
      <xdr:row>77</xdr:row>
      <xdr:rowOff>121710</xdr:rowOff>
    </xdr:to>
    <xdr:sp macro="" textlink="">
      <xdr:nvSpPr>
        <xdr:cNvPr id="843" name="円/楕円 842"/>
        <xdr:cNvSpPr/>
      </xdr:nvSpPr>
      <xdr:spPr>
        <a:xfrm>
          <a:off x="21272500" y="132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112837</xdr:rowOff>
    </xdr:from>
    <xdr:ext cx="534377" cy="259045"/>
    <xdr:sp macro="" textlink="">
      <xdr:nvSpPr>
        <xdr:cNvPr id="844" name="テキスト ボックス 843"/>
        <xdr:cNvSpPr txBox="1"/>
      </xdr:nvSpPr>
      <xdr:spPr>
        <a:xfrm>
          <a:off x="21056111" y="133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83,055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48842</xdr:rowOff>
    </xdr:from>
    <xdr:to>
      <xdr:col>29</xdr:col>
      <xdr:colOff>568325</xdr:colOff>
      <xdr:row>77</xdr:row>
      <xdr:rowOff>150442</xdr:rowOff>
    </xdr:to>
    <xdr:sp macro="" textlink="">
      <xdr:nvSpPr>
        <xdr:cNvPr id="845" name="円/楕円 844"/>
        <xdr:cNvSpPr/>
      </xdr:nvSpPr>
      <xdr:spPr>
        <a:xfrm>
          <a:off x="20383500" y="132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141569</xdr:rowOff>
    </xdr:from>
    <xdr:ext cx="534377" cy="259045"/>
    <xdr:sp macro="" textlink="">
      <xdr:nvSpPr>
        <xdr:cNvPr id="846" name="テキスト ボックス 845"/>
        <xdr:cNvSpPr txBox="1"/>
      </xdr:nvSpPr>
      <xdr:spPr>
        <a:xfrm>
          <a:off x="20167111" y="133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55060</xdr:rowOff>
    </xdr:from>
    <xdr:to>
      <xdr:col>28</xdr:col>
      <xdr:colOff>365125</xdr:colOff>
      <xdr:row>77</xdr:row>
      <xdr:rowOff>156660</xdr:rowOff>
    </xdr:to>
    <xdr:sp macro="" textlink="">
      <xdr:nvSpPr>
        <xdr:cNvPr id="847" name="円/楕円 846"/>
        <xdr:cNvSpPr/>
      </xdr:nvSpPr>
      <xdr:spPr>
        <a:xfrm>
          <a:off x="19494500" y="132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147787</xdr:rowOff>
    </xdr:from>
    <xdr:ext cx="534377" cy="259045"/>
    <xdr:sp macro="" textlink="">
      <xdr:nvSpPr>
        <xdr:cNvPr id="848" name="テキスト ボックス 847"/>
        <xdr:cNvSpPr txBox="1"/>
      </xdr:nvSpPr>
      <xdr:spPr>
        <a:xfrm>
          <a:off x="19278111" y="1334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73,882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55673</xdr:rowOff>
    </xdr:from>
    <xdr:to>
      <xdr:col>27</xdr:col>
      <xdr:colOff>161925</xdr:colOff>
      <xdr:row>77</xdr:row>
      <xdr:rowOff>157273</xdr:rowOff>
    </xdr:to>
    <xdr:sp macro="" textlink="">
      <xdr:nvSpPr>
        <xdr:cNvPr id="849" name="円/楕円 848"/>
        <xdr:cNvSpPr/>
      </xdr:nvSpPr>
      <xdr:spPr>
        <a:xfrm>
          <a:off x="18605500" y="132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148400</xdr:rowOff>
    </xdr:from>
    <xdr:ext cx="534377" cy="259045"/>
    <xdr:sp macro="" textlink="">
      <xdr:nvSpPr>
        <xdr:cNvPr id="850" name="テキスト ボックス 849"/>
        <xdr:cNvSpPr txBox="1"/>
      </xdr:nvSpPr>
      <xdr:spPr>
        <a:xfrm>
          <a:off x="18389111" y="1335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歳出決算総額は、住民一人当たり</a:t>
          </a:r>
          <a:r>
            <a:rPr kumimoji="1" lang="en-US" altLang="ja-JP" sz="1300">
              <a:latin typeface="ＭＳ Ｐゴシック"/>
            </a:rPr>
            <a:t>854,359</a:t>
          </a:r>
          <a:r>
            <a:rPr kumimoji="1" lang="ja-JP" altLang="en-US" sz="1300">
              <a:latin typeface="ＭＳ Ｐゴシック"/>
            </a:rPr>
            <a:t>円となっている。主な構成項目である人件費は、住民一人当たり</a:t>
          </a:r>
          <a:r>
            <a:rPr kumimoji="1" lang="en-US" altLang="ja-JP" sz="1300">
              <a:latin typeface="ＭＳ Ｐゴシック"/>
            </a:rPr>
            <a:t>213,532</a:t>
          </a:r>
          <a:r>
            <a:rPr kumimoji="1" lang="ja-JP" altLang="en-US" sz="1300">
              <a:latin typeface="ＭＳ Ｐゴシック"/>
            </a:rPr>
            <a:t>円となっており、前年度と比較すると</a:t>
          </a:r>
          <a:r>
            <a:rPr kumimoji="1" lang="en-US" altLang="ja-JP" sz="1300">
              <a:latin typeface="ＭＳ Ｐゴシック"/>
            </a:rPr>
            <a:t>7,788</a:t>
          </a:r>
          <a:r>
            <a:rPr kumimoji="1" lang="ja-JP" altLang="en-US" sz="1300">
              <a:latin typeface="ＭＳ Ｐゴシック"/>
            </a:rPr>
            <a:t>円上回っており、高止まりの傾向にあり、類似団体とほぼ同じ傾向にある。扶助費は、住民一人当たり</a:t>
          </a:r>
          <a:r>
            <a:rPr kumimoji="1" lang="en-US" altLang="ja-JP" sz="1300">
              <a:latin typeface="ＭＳ Ｐゴシック"/>
            </a:rPr>
            <a:t>49,455</a:t>
          </a:r>
          <a:r>
            <a:rPr kumimoji="1" lang="ja-JP" altLang="en-US" sz="1300">
              <a:latin typeface="ＭＳ Ｐゴシック"/>
            </a:rPr>
            <a:t>円となっており、類似団体と比較して一人当たりのコストが１２，６９０円低い状況ではあるが、前年度決算と比較すると５．６％増となっているのは、</a:t>
          </a:r>
          <a:r>
            <a:rPr kumimoji="1" lang="ja-JP" altLang="ja-JP" sz="1300">
              <a:solidFill>
                <a:schemeClr val="dk1"/>
              </a:solidFill>
              <a:effectLst/>
              <a:latin typeface="+mn-lt"/>
              <a:ea typeface="+mn-ea"/>
              <a:cs typeface="+mn-cs"/>
            </a:rPr>
            <a:t>身障害児者介護給付金や小児医療費助成費が増加した</a:t>
          </a:r>
          <a:r>
            <a:rPr kumimoji="1" lang="ja-JP" altLang="en-US" sz="1300">
              <a:solidFill>
                <a:schemeClr val="dk1"/>
              </a:solidFill>
              <a:effectLst/>
              <a:latin typeface="+mn-lt"/>
              <a:ea typeface="+mn-ea"/>
              <a:cs typeface="+mn-cs"/>
            </a:rPr>
            <a:t>ためである。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神奈川県清川村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3,041
3,027
71.24
2,801,018
2,598,107
80,810
1,665,363
366,662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142378</xdr:rowOff>
    </xdr:from>
    <xdr:to>
      <xdr:col>6</xdr:col>
      <xdr:colOff>511175</xdr:colOff>
      <xdr:row>36</xdr:row>
      <xdr:rowOff>168487</xdr:rowOff>
    </xdr:to>
    <xdr:cxnSp macro="">
      <xdr:nvCxnSpPr>
        <xdr:cNvPr id="62" name="直線コネクタ 61"/>
        <xdr:cNvCxnSpPr/>
      </xdr:nvCxnSpPr>
      <xdr:spPr>
        <a:xfrm flipV="1">
          <a:off x="3797300" y="6314578"/>
          <a:ext cx="838200" cy="2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168487</xdr:rowOff>
    </xdr:from>
    <xdr:to>
      <xdr:col>5</xdr:col>
      <xdr:colOff>358775</xdr:colOff>
      <xdr:row>37</xdr:row>
      <xdr:rowOff>6230</xdr:rowOff>
    </xdr:to>
    <xdr:cxnSp macro="">
      <xdr:nvCxnSpPr>
        <xdr:cNvPr id="65" name="直線コネクタ 64"/>
        <xdr:cNvCxnSpPr/>
      </xdr:nvCxnSpPr>
      <xdr:spPr>
        <a:xfrm flipV="1">
          <a:off x="2908300" y="6340687"/>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168732</xdr:rowOff>
    </xdr:from>
    <xdr:to>
      <xdr:col>4</xdr:col>
      <xdr:colOff>155575</xdr:colOff>
      <xdr:row>37</xdr:row>
      <xdr:rowOff>6230</xdr:rowOff>
    </xdr:to>
    <xdr:cxnSp macro="">
      <xdr:nvCxnSpPr>
        <xdr:cNvPr id="68" name="直線コネクタ 67"/>
        <xdr:cNvCxnSpPr/>
      </xdr:nvCxnSpPr>
      <xdr:spPr>
        <a:xfrm>
          <a:off x="2019300" y="6340932"/>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121412</xdr:rowOff>
    </xdr:from>
    <xdr:to>
      <xdr:col>2</xdr:col>
      <xdr:colOff>638175</xdr:colOff>
      <xdr:row>36</xdr:row>
      <xdr:rowOff>168732</xdr:rowOff>
    </xdr:to>
    <xdr:cxnSp macro="">
      <xdr:nvCxnSpPr>
        <xdr:cNvPr id="71" name="直線コネクタ 70"/>
        <xdr:cNvCxnSpPr/>
      </xdr:nvCxnSpPr>
      <xdr:spPr>
        <a:xfrm>
          <a:off x="1130300" y="6293612"/>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91578</xdr:rowOff>
    </xdr:from>
    <xdr:to>
      <xdr:col>6</xdr:col>
      <xdr:colOff>561975</xdr:colOff>
      <xdr:row>37</xdr:row>
      <xdr:rowOff>21728</xdr:rowOff>
    </xdr:to>
    <xdr:sp macro="" textlink="">
      <xdr:nvSpPr>
        <xdr:cNvPr id="81" name="円/楕円 80"/>
        <xdr:cNvSpPr/>
      </xdr:nvSpPr>
      <xdr:spPr>
        <a:xfrm>
          <a:off x="4584700" y="626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114455</xdr:rowOff>
    </xdr:from>
    <xdr:ext cx="534377" cy="259045"/>
    <xdr:sp macro="" textlink="">
      <xdr:nvSpPr>
        <xdr:cNvPr id="82" name="議会費該当値テキスト"/>
        <xdr:cNvSpPr txBox="1"/>
      </xdr:nvSpPr>
      <xdr:spPr>
        <a:xfrm>
          <a:off x="4686300" y="611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28,836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117687</xdr:rowOff>
    </xdr:from>
    <xdr:to>
      <xdr:col>5</xdr:col>
      <xdr:colOff>409575</xdr:colOff>
      <xdr:row>37</xdr:row>
      <xdr:rowOff>47837</xdr:rowOff>
    </xdr:to>
    <xdr:sp macro="" textlink="">
      <xdr:nvSpPr>
        <xdr:cNvPr id="83" name="円/楕円 82"/>
        <xdr:cNvSpPr/>
      </xdr:nvSpPr>
      <xdr:spPr>
        <a:xfrm>
          <a:off x="3746500" y="62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64364</xdr:rowOff>
    </xdr:from>
    <xdr:ext cx="534377" cy="259045"/>
    <xdr:sp macro="" textlink="">
      <xdr:nvSpPr>
        <xdr:cNvPr id="84" name="テキスト ボックス 83"/>
        <xdr:cNvSpPr txBox="1"/>
      </xdr:nvSpPr>
      <xdr:spPr>
        <a:xfrm>
          <a:off x="3530111" y="606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126880</xdr:rowOff>
    </xdr:from>
    <xdr:to>
      <xdr:col>4</xdr:col>
      <xdr:colOff>206375</xdr:colOff>
      <xdr:row>37</xdr:row>
      <xdr:rowOff>57030</xdr:rowOff>
    </xdr:to>
    <xdr:sp macro="" textlink="">
      <xdr:nvSpPr>
        <xdr:cNvPr id="85" name="円/楕円 84"/>
        <xdr:cNvSpPr/>
      </xdr:nvSpPr>
      <xdr:spPr>
        <a:xfrm>
          <a:off x="2857500" y="62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73557</xdr:rowOff>
    </xdr:from>
    <xdr:ext cx="534377" cy="259045"/>
    <xdr:sp macro="" textlink="">
      <xdr:nvSpPr>
        <xdr:cNvPr id="86" name="テキスト ボックス 85"/>
        <xdr:cNvSpPr txBox="1"/>
      </xdr:nvSpPr>
      <xdr:spPr>
        <a:xfrm>
          <a:off x="2641111" y="607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117932</xdr:rowOff>
    </xdr:from>
    <xdr:to>
      <xdr:col>3</xdr:col>
      <xdr:colOff>3175</xdr:colOff>
      <xdr:row>37</xdr:row>
      <xdr:rowOff>48082</xdr:rowOff>
    </xdr:to>
    <xdr:sp macro="" textlink="">
      <xdr:nvSpPr>
        <xdr:cNvPr id="87" name="円/楕円 86"/>
        <xdr:cNvSpPr/>
      </xdr:nvSpPr>
      <xdr:spPr>
        <a:xfrm>
          <a:off x="1968500" y="62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64609</xdr:rowOff>
    </xdr:from>
    <xdr:ext cx="534377" cy="259045"/>
    <xdr:sp macro="" textlink="">
      <xdr:nvSpPr>
        <xdr:cNvPr id="88" name="テキスト ボックス 87"/>
        <xdr:cNvSpPr txBox="1"/>
      </xdr:nvSpPr>
      <xdr:spPr>
        <a:xfrm>
          <a:off x="1752111" y="606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70612</xdr:rowOff>
    </xdr:from>
    <xdr:to>
      <xdr:col>1</xdr:col>
      <xdr:colOff>485775</xdr:colOff>
      <xdr:row>37</xdr:row>
      <xdr:rowOff>762</xdr:rowOff>
    </xdr:to>
    <xdr:sp macro="" textlink="">
      <xdr:nvSpPr>
        <xdr:cNvPr id="89" name="円/楕円 88"/>
        <xdr:cNvSpPr/>
      </xdr:nvSpPr>
      <xdr:spPr>
        <a:xfrm>
          <a:off x="1079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17289</xdr:rowOff>
    </xdr:from>
    <xdr:ext cx="534377" cy="259045"/>
    <xdr:sp macro="" textlink="">
      <xdr:nvSpPr>
        <xdr:cNvPr id="90" name="テキスト ボックス 89"/>
        <xdr:cNvSpPr txBox="1"/>
      </xdr:nvSpPr>
      <xdr:spPr>
        <a:xfrm>
          <a:off x="863111" y="601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97655</xdr:rowOff>
    </xdr:from>
    <xdr:to>
      <xdr:col>6</xdr:col>
      <xdr:colOff>511175</xdr:colOff>
      <xdr:row>57</xdr:row>
      <xdr:rowOff>97677</xdr:rowOff>
    </xdr:to>
    <xdr:cxnSp macro="">
      <xdr:nvCxnSpPr>
        <xdr:cNvPr id="115" name="直線コネクタ 114"/>
        <xdr:cNvCxnSpPr/>
      </xdr:nvCxnSpPr>
      <xdr:spPr>
        <a:xfrm>
          <a:off x="3797300" y="9870305"/>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17344</xdr:rowOff>
    </xdr:from>
    <xdr:to>
      <xdr:col>5</xdr:col>
      <xdr:colOff>358775</xdr:colOff>
      <xdr:row>57</xdr:row>
      <xdr:rowOff>97655</xdr:rowOff>
    </xdr:to>
    <xdr:cxnSp macro="">
      <xdr:nvCxnSpPr>
        <xdr:cNvPr id="118" name="直線コネクタ 117"/>
        <xdr:cNvCxnSpPr/>
      </xdr:nvCxnSpPr>
      <xdr:spPr>
        <a:xfrm>
          <a:off x="2908300" y="9789994"/>
          <a:ext cx="889000" cy="8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116829</xdr:rowOff>
    </xdr:from>
    <xdr:ext cx="599010" cy="259045"/>
    <xdr:sp macro="" textlink="">
      <xdr:nvSpPr>
        <xdr:cNvPr id="120" name="テキスト ボックス 119"/>
        <xdr:cNvSpPr txBox="1"/>
      </xdr:nvSpPr>
      <xdr:spPr>
        <a:xfrm>
          <a:off x="3497794" y="954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17344</xdr:rowOff>
    </xdr:from>
    <xdr:to>
      <xdr:col>4</xdr:col>
      <xdr:colOff>155575</xdr:colOff>
      <xdr:row>57</xdr:row>
      <xdr:rowOff>94902</xdr:rowOff>
    </xdr:to>
    <xdr:cxnSp macro="">
      <xdr:nvCxnSpPr>
        <xdr:cNvPr id="121" name="直線コネクタ 120"/>
        <xdr:cNvCxnSpPr/>
      </xdr:nvCxnSpPr>
      <xdr:spPr>
        <a:xfrm flipV="1">
          <a:off x="2019300" y="9789994"/>
          <a:ext cx="889000" cy="7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92960</xdr:rowOff>
    </xdr:from>
    <xdr:to>
      <xdr:col>2</xdr:col>
      <xdr:colOff>638175</xdr:colOff>
      <xdr:row>57</xdr:row>
      <xdr:rowOff>94902</xdr:rowOff>
    </xdr:to>
    <xdr:cxnSp macro="">
      <xdr:nvCxnSpPr>
        <xdr:cNvPr id="124" name="直線コネクタ 123"/>
        <xdr:cNvCxnSpPr/>
      </xdr:nvCxnSpPr>
      <xdr:spPr>
        <a:xfrm>
          <a:off x="1130300" y="9865610"/>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111163</xdr:rowOff>
    </xdr:from>
    <xdr:ext cx="599010" cy="259045"/>
    <xdr:sp macro="" textlink="">
      <xdr:nvSpPr>
        <xdr:cNvPr id="126" name="テキスト ボックス 125"/>
        <xdr:cNvSpPr txBox="1"/>
      </xdr:nvSpPr>
      <xdr:spPr>
        <a:xfrm>
          <a:off x="1719794" y="9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46877</xdr:rowOff>
    </xdr:from>
    <xdr:to>
      <xdr:col>6</xdr:col>
      <xdr:colOff>561975</xdr:colOff>
      <xdr:row>57</xdr:row>
      <xdr:rowOff>148477</xdr:rowOff>
    </xdr:to>
    <xdr:sp macro="" textlink="">
      <xdr:nvSpPr>
        <xdr:cNvPr id="134" name="円/楕円 133"/>
        <xdr:cNvSpPr/>
      </xdr:nvSpPr>
      <xdr:spPr>
        <a:xfrm>
          <a:off x="4584700" y="98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133254</xdr:rowOff>
    </xdr:from>
    <xdr:ext cx="599010" cy="259045"/>
    <xdr:sp macro="" textlink="">
      <xdr:nvSpPr>
        <xdr:cNvPr id="135" name="総務費該当値テキスト"/>
        <xdr:cNvSpPr txBox="1"/>
      </xdr:nvSpPr>
      <xdr:spPr>
        <a:xfrm>
          <a:off x="4686300" y="973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46855</xdr:rowOff>
    </xdr:from>
    <xdr:to>
      <xdr:col>5</xdr:col>
      <xdr:colOff>409575</xdr:colOff>
      <xdr:row>57</xdr:row>
      <xdr:rowOff>148455</xdr:rowOff>
    </xdr:to>
    <xdr:sp macro="" textlink="">
      <xdr:nvSpPr>
        <xdr:cNvPr id="136" name="円/楕円 135"/>
        <xdr:cNvSpPr/>
      </xdr:nvSpPr>
      <xdr:spPr>
        <a:xfrm>
          <a:off x="3746500" y="9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139582</xdr:rowOff>
    </xdr:from>
    <xdr:ext cx="599010" cy="259045"/>
    <xdr:sp macro="" textlink="">
      <xdr:nvSpPr>
        <xdr:cNvPr id="137" name="テキスト ボックス 136"/>
        <xdr:cNvSpPr txBox="1"/>
      </xdr:nvSpPr>
      <xdr:spPr>
        <a:xfrm>
          <a:off x="3497794" y="991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173,570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137994</xdr:rowOff>
    </xdr:from>
    <xdr:to>
      <xdr:col>4</xdr:col>
      <xdr:colOff>206375</xdr:colOff>
      <xdr:row>57</xdr:row>
      <xdr:rowOff>68144</xdr:rowOff>
    </xdr:to>
    <xdr:sp macro="" textlink="">
      <xdr:nvSpPr>
        <xdr:cNvPr id="138" name="円/楕円 137"/>
        <xdr:cNvSpPr/>
      </xdr:nvSpPr>
      <xdr:spPr>
        <a:xfrm>
          <a:off x="2857500" y="97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84671</xdr:rowOff>
    </xdr:from>
    <xdr:ext cx="599010" cy="259045"/>
    <xdr:sp macro="" textlink="">
      <xdr:nvSpPr>
        <xdr:cNvPr id="139" name="テキスト ボックス 138"/>
        <xdr:cNvSpPr txBox="1"/>
      </xdr:nvSpPr>
      <xdr:spPr>
        <a:xfrm>
          <a:off x="2608794" y="951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44102</xdr:rowOff>
    </xdr:from>
    <xdr:to>
      <xdr:col>3</xdr:col>
      <xdr:colOff>3175</xdr:colOff>
      <xdr:row>57</xdr:row>
      <xdr:rowOff>145702</xdr:rowOff>
    </xdr:to>
    <xdr:sp macro="" textlink="">
      <xdr:nvSpPr>
        <xdr:cNvPr id="140" name="円/楕円 139"/>
        <xdr:cNvSpPr/>
      </xdr:nvSpPr>
      <xdr:spPr>
        <a:xfrm>
          <a:off x="1968500" y="98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136829</xdr:rowOff>
    </xdr:from>
    <xdr:ext cx="599010" cy="259045"/>
    <xdr:sp macro="" textlink="">
      <xdr:nvSpPr>
        <xdr:cNvPr id="141" name="テキスト ボックス 140"/>
        <xdr:cNvSpPr txBox="1"/>
      </xdr:nvSpPr>
      <xdr:spPr>
        <a:xfrm>
          <a:off x="1719794" y="990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178,387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42160</xdr:rowOff>
    </xdr:from>
    <xdr:to>
      <xdr:col>1</xdr:col>
      <xdr:colOff>485775</xdr:colOff>
      <xdr:row>57</xdr:row>
      <xdr:rowOff>143760</xdr:rowOff>
    </xdr:to>
    <xdr:sp macro="" textlink="">
      <xdr:nvSpPr>
        <xdr:cNvPr id="142" name="円/楕円 141"/>
        <xdr:cNvSpPr/>
      </xdr:nvSpPr>
      <xdr:spPr>
        <a:xfrm>
          <a:off x="1079500" y="981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134887</xdr:rowOff>
    </xdr:from>
    <xdr:ext cx="599010" cy="259045"/>
    <xdr:sp macro="" textlink="">
      <xdr:nvSpPr>
        <xdr:cNvPr id="143" name="テキスト ボックス 142"/>
        <xdr:cNvSpPr txBox="1"/>
      </xdr:nvSpPr>
      <xdr:spPr>
        <a:xfrm>
          <a:off x="830794" y="990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105790</xdr:rowOff>
    </xdr:from>
    <xdr:to>
      <xdr:col>6</xdr:col>
      <xdr:colOff>511175</xdr:colOff>
      <xdr:row>78</xdr:row>
      <xdr:rowOff>111762</xdr:rowOff>
    </xdr:to>
    <xdr:cxnSp macro="">
      <xdr:nvCxnSpPr>
        <xdr:cNvPr id="172" name="直線コネクタ 171"/>
        <xdr:cNvCxnSpPr/>
      </xdr:nvCxnSpPr>
      <xdr:spPr>
        <a:xfrm flipV="1">
          <a:off x="3797300" y="13478890"/>
          <a:ext cx="8382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111762</xdr:rowOff>
    </xdr:from>
    <xdr:to>
      <xdr:col>5</xdr:col>
      <xdr:colOff>358775</xdr:colOff>
      <xdr:row>78</xdr:row>
      <xdr:rowOff>119630</xdr:rowOff>
    </xdr:to>
    <xdr:cxnSp macro="">
      <xdr:nvCxnSpPr>
        <xdr:cNvPr id="175" name="直線コネクタ 174"/>
        <xdr:cNvCxnSpPr/>
      </xdr:nvCxnSpPr>
      <xdr:spPr>
        <a:xfrm flipV="1">
          <a:off x="2908300" y="13484862"/>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133614</xdr:rowOff>
    </xdr:from>
    <xdr:ext cx="599010" cy="259045"/>
    <xdr:sp macro="" textlink="">
      <xdr:nvSpPr>
        <xdr:cNvPr id="177" name="テキスト ボックス 176"/>
        <xdr:cNvSpPr txBox="1"/>
      </xdr:nvSpPr>
      <xdr:spPr>
        <a:xfrm>
          <a:off x="3497794" y="1316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119630</xdr:rowOff>
    </xdr:from>
    <xdr:to>
      <xdr:col>4</xdr:col>
      <xdr:colOff>155575</xdr:colOff>
      <xdr:row>78</xdr:row>
      <xdr:rowOff>125219</xdr:rowOff>
    </xdr:to>
    <xdr:cxnSp macro="">
      <xdr:nvCxnSpPr>
        <xdr:cNvPr id="178" name="直線コネクタ 177"/>
        <xdr:cNvCxnSpPr/>
      </xdr:nvCxnSpPr>
      <xdr:spPr>
        <a:xfrm flipV="1">
          <a:off x="2019300" y="13492730"/>
          <a:ext cx="8890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139659</xdr:rowOff>
    </xdr:from>
    <xdr:ext cx="599010" cy="259045"/>
    <xdr:sp macro="" textlink="">
      <xdr:nvSpPr>
        <xdr:cNvPr id="180" name="テキスト ボックス 179"/>
        <xdr:cNvSpPr txBox="1"/>
      </xdr:nvSpPr>
      <xdr:spPr>
        <a:xfrm>
          <a:off x="2608794" y="131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121363</xdr:rowOff>
    </xdr:from>
    <xdr:to>
      <xdr:col>2</xdr:col>
      <xdr:colOff>638175</xdr:colOff>
      <xdr:row>78</xdr:row>
      <xdr:rowOff>125219</xdr:rowOff>
    </xdr:to>
    <xdr:cxnSp macro="">
      <xdr:nvCxnSpPr>
        <xdr:cNvPr id="181" name="直線コネクタ 180"/>
        <xdr:cNvCxnSpPr/>
      </xdr:nvCxnSpPr>
      <xdr:spPr>
        <a:xfrm>
          <a:off x="1130300" y="13494463"/>
          <a:ext cx="889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133514</xdr:rowOff>
    </xdr:from>
    <xdr:ext cx="599010" cy="259045"/>
    <xdr:sp macro="" textlink="">
      <xdr:nvSpPr>
        <xdr:cNvPr id="183" name="テキスト ボックス 182"/>
        <xdr:cNvSpPr txBox="1"/>
      </xdr:nvSpPr>
      <xdr:spPr>
        <a:xfrm>
          <a:off x="1719794" y="1316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144550</xdr:rowOff>
    </xdr:from>
    <xdr:ext cx="599010" cy="259045"/>
    <xdr:sp macro="" textlink="">
      <xdr:nvSpPr>
        <xdr:cNvPr id="185" name="テキスト ボックス 184"/>
        <xdr:cNvSpPr txBox="1"/>
      </xdr:nvSpPr>
      <xdr:spPr>
        <a:xfrm>
          <a:off x="830794" y="13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54990</xdr:rowOff>
    </xdr:from>
    <xdr:to>
      <xdr:col>6</xdr:col>
      <xdr:colOff>561975</xdr:colOff>
      <xdr:row>78</xdr:row>
      <xdr:rowOff>156590</xdr:rowOff>
    </xdr:to>
    <xdr:sp macro="" textlink="">
      <xdr:nvSpPr>
        <xdr:cNvPr id="191" name="円/楕円 190"/>
        <xdr:cNvSpPr/>
      </xdr:nvSpPr>
      <xdr:spPr>
        <a:xfrm>
          <a:off x="4584700" y="134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141367</xdr:rowOff>
    </xdr:from>
    <xdr:ext cx="599010" cy="259045"/>
    <xdr:sp macro="" textlink="">
      <xdr:nvSpPr>
        <xdr:cNvPr id="192" name="民生費該当値テキスト"/>
        <xdr:cNvSpPr txBox="1"/>
      </xdr:nvSpPr>
      <xdr:spPr>
        <a:xfrm>
          <a:off x="4686300" y="133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60962</xdr:rowOff>
    </xdr:from>
    <xdr:to>
      <xdr:col>5</xdr:col>
      <xdr:colOff>409575</xdr:colOff>
      <xdr:row>78</xdr:row>
      <xdr:rowOff>162562</xdr:rowOff>
    </xdr:to>
    <xdr:sp macro="" textlink="">
      <xdr:nvSpPr>
        <xdr:cNvPr id="193" name="円/楕円 192"/>
        <xdr:cNvSpPr/>
      </xdr:nvSpPr>
      <xdr:spPr>
        <a:xfrm>
          <a:off x="3746500" y="134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153689</xdr:rowOff>
    </xdr:from>
    <xdr:ext cx="599010" cy="259045"/>
    <xdr:sp macro="" textlink="">
      <xdr:nvSpPr>
        <xdr:cNvPr id="194" name="テキスト ボックス 193"/>
        <xdr:cNvSpPr txBox="1"/>
      </xdr:nvSpPr>
      <xdr:spPr>
        <a:xfrm>
          <a:off x="3497794" y="1352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68830</xdr:rowOff>
    </xdr:from>
    <xdr:to>
      <xdr:col>4</xdr:col>
      <xdr:colOff>206375</xdr:colOff>
      <xdr:row>78</xdr:row>
      <xdr:rowOff>170430</xdr:rowOff>
    </xdr:to>
    <xdr:sp macro="" textlink="">
      <xdr:nvSpPr>
        <xdr:cNvPr id="195" name="円/楕円 194"/>
        <xdr:cNvSpPr/>
      </xdr:nvSpPr>
      <xdr:spPr>
        <a:xfrm>
          <a:off x="2857500" y="134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161557</xdr:rowOff>
    </xdr:from>
    <xdr:ext cx="599010" cy="259045"/>
    <xdr:sp macro="" textlink="">
      <xdr:nvSpPr>
        <xdr:cNvPr id="196" name="テキスト ボックス 195"/>
        <xdr:cNvSpPr txBox="1"/>
      </xdr:nvSpPr>
      <xdr:spPr>
        <a:xfrm>
          <a:off x="2608794" y="13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74419</xdr:rowOff>
    </xdr:from>
    <xdr:to>
      <xdr:col>3</xdr:col>
      <xdr:colOff>3175</xdr:colOff>
      <xdr:row>79</xdr:row>
      <xdr:rowOff>4569</xdr:rowOff>
    </xdr:to>
    <xdr:sp macro="" textlink="">
      <xdr:nvSpPr>
        <xdr:cNvPr id="197" name="円/楕円 196"/>
        <xdr:cNvSpPr/>
      </xdr:nvSpPr>
      <xdr:spPr>
        <a:xfrm>
          <a:off x="1968500" y="1344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167146</xdr:rowOff>
    </xdr:from>
    <xdr:ext cx="599010" cy="259045"/>
    <xdr:sp macro="" textlink="">
      <xdr:nvSpPr>
        <xdr:cNvPr id="198" name="テキスト ボックス 197"/>
        <xdr:cNvSpPr txBox="1"/>
      </xdr:nvSpPr>
      <xdr:spPr>
        <a:xfrm>
          <a:off x="1719794" y="1354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70563</xdr:rowOff>
    </xdr:from>
    <xdr:to>
      <xdr:col>1</xdr:col>
      <xdr:colOff>485775</xdr:colOff>
      <xdr:row>79</xdr:row>
      <xdr:rowOff>713</xdr:rowOff>
    </xdr:to>
    <xdr:sp macro="" textlink="">
      <xdr:nvSpPr>
        <xdr:cNvPr id="199" name="円/楕円 198"/>
        <xdr:cNvSpPr/>
      </xdr:nvSpPr>
      <xdr:spPr>
        <a:xfrm>
          <a:off x="1079500" y="134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163290</xdr:rowOff>
    </xdr:from>
    <xdr:ext cx="599010" cy="259045"/>
    <xdr:sp macro="" textlink="">
      <xdr:nvSpPr>
        <xdr:cNvPr id="200" name="テキスト ボックス 199"/>
        <xdr:cNvSpPr txBox="1"/>
      </xdr:nvSpPr>
      <xdr:spPr>
        <a:xfrm>
          <a:off x="830794" y="1353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78436</xdr:rowOff>
    </xdr:from>
    <xdr:to>
      <xdr:col>6</xdr:col>
      <xdr:colOff>511175</xdr:colOff>
      <xdr:row>98</xdr:row>
      <xdr:rowOff>80431</xdr:rowOff>
    </xdr:to>
    <xdr:cxnSp macro="">
      <xdr:nvCxnSpPr>
        <xdr:cNvPr id="231" name="直線コネクタ 230"/>
        <xdr:cNvCxnSpPr/>
      </xdr:nvCxnSpPr>
      <xdr:spPr>
        <a:xfrm>
          <a:off x="3797300" y="16880536"/>
          <a:ext cx="8382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66411</xdr:rowOff>
    </xdr:from>
    <xdr:to>
      <xdr:col>5</xdr:col>
      <xdr:colOff>358775</xdr:colOff>
      <xdr:row>98</xdr:row>
      <xdr:rowOff>78436</xdr:rowOff>
    </xdr:to>
    <xdr:cxnSp macro="">
      <xdr:nvCxnSpPr>
        <xdr:cNvPr id="234" name="直線コネクタ 233"/>
        <xdr:cNvCxnSpPr/>
      </xdr:nvCxnSpPr>
      <xdr:spPr>
        <a:xfrm>
          <a:off x="2908300" y="16868511"/>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108101</xdr:rowOff>
    </xdr:from>
    <xdr:ext cx="599010" cy="259045"/>
    <xdr:sp macro="" textlink="">
      <xdr:nvSpPr>
        <xdr:cNvPr id="236" name="テキスト ボックス 235"/>
        <xdr:cNvSpPr txBox="1"/>
      </xdr:nvSpPr>
      <xdr:spPr>
        <a:xfrm>
          <a:off x="3497794" y="163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66411</xdr:rowOff>
    </xdr:from>
    <xdr:to>
      <xdr:col>4</xdr:col>
      <xdr:colOff>155575</xdr:colOff>
      <xdr:row>98</xdr:row>
      <xdr:rowOff>87821</xdr:rowOff>
    </xdr:to>
    <xdr:cxnSp macro="">
      <xdr:nvCxnSpPr>
        <xdr:cNvPr id="237" name="直線コネクタ 236"/>
        <xdr:cNvCxnSpPr/>
      </xdr:nvCxnSpPr>
      <xdr:spPr>
        <a:xfrm flipV="1">
          <a:off x="2019300" y="16868511"/>
          <a:ext cx="889000" cy="2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144998</xdr:rowOff>
    </xdr:from>
    <xdr:ext cx="599010" cy="259045"/>
    <xdr:sp macro="" textlink="">
      <xdr:nvSpPr>
        <xdr:cNvPr id="239" name="テキスト ボックス 238"/>
        <xdr:cNvSpPr txBox="1"/>
      </xdr:nvSpPr>
      <xdr:spPr>
        <a:xfrm>
          <a:off x="2608794" y="1643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43568</xdr:rowOff>
    </xdr:from>
    <xdr:to>
      <xdr:col>2</xdr:col>
      <xdr:colOff>638175</xdr:colOff>
      <xdr:row>98</xdr:row>
      <xdr:rowOff>87821</xdr:rowOff>
    </xdr:to>
    <xdr:cxnSp macro="">
      <xdr:nvCxnSpPr>
        <xdr:cNvPr id="240" name="直線コネクタ 239"/>
        <xdr:cNvCxnSpPr/>
      </xdr:nvCxnSpPr>
      <xdr:spPr>
        <a:xfrm>
          <a:off x="1130300" y="16845668"/>
          <a:ext cx="889000" cy="4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150700</xdr:rowOff>
    </xdr:from>
    <xdr:ext cx="599010" cy="259045"/>
    <xdr:sp macro="" textlink="">
      <xdr:nvSpPr>
        <xdr:cNvPr id="242" name="テキスト ボックス 241"/>
        <xdr:cNvSpPr txBox="1"/>
      </xdr:nvSpPr>
      <xdr:spPr>
        <a:xfrm>
          <a:off x="1719794" y="1643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166457</xdr:rowOff>
    </xdr:from>
    <xdr:ext cx="599010" cy="259045"/>
    <xdr:sp macro="" textlink="">
      <xdr:nvSpPr>
        <xdr:cNvPr id="244" name="テキスト ボックス 243"/>
        <xdr:cNvSpPr txBox="1"/>
      </xdr:nvSpPr>
      <xdr:spPr>
        <a:xfrm>
          <a:off x="830794" y="1645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29631</xdr:rowOff>
    </xdr:from>
    <xdr:to>
      <xdr:col>6</xdr:col>
      <xdr:colOff>561975</xdr:colOff>
      <xdr:row>98</xdr:row>
      <xdr:rowOff>131231</xdr:rowOff>
    </xdr:to>
    <xdr:sp macro="" textlink="">
      <xdr:nvSpPr>
        <xdr:cNvPr id="250" name="円/楕円 249"/>
        <xdr:cNvSpPr/>
      </xdr:nvSpPr>
      <xdr:spPr>
        <a:xfrm>
          <a:off x="4584700" y="1683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116008</xdr:rowOff>
    </xdr:from>
    <xdr:ext cx="534377" cy="259045"/>
    <xdr:sp macro="" textlink="">
      <xdr:nvSpPr>
        <xdr:cNvPr id="251" name="衛生費該当値テキスト"/>
        <xdr:cNvSpPr txBox="1"/>
      </xdr:nvSpPr>
      <xdr:spPr>
        <a:xfrm>
          <a:off x="4686300" y="1674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58,149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27636</xdr:rowOff>
    </xdr:from>
    <xdr:to>
      <xdr:col>5</xdr:col>
      <xdr:colOff>409575</xdr:colOff>
      <xdr:row>98</xdr:row>
      <xdr:rowOff>129236</xdr:rowOff>
    </xdr:to>
    <xdr:sp macro="" textlink="">
      <xdr:nvSpPr>
        <xdr:cNvPr id="252" name="円/楕円 251"/>
        <xdr:cNvSpPr/>
      </xdr:nvSpPr>
      <xdr:spPr>
        <a:xfrm>
          <a:off x="3746500" y="168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120363</xdr:rowOff>
    </xdr:from>
    <xdr:ext cx="534377" cy="259045"/>
    <xdr:sp macro="" textlink="">
      <xdr:nvSpPr>
        <xdr:cNvPr id="253" name="テキスト ボックス 252"/>
        <xdr:cNvSpPr txBox="1"/>
      </xdr:nvSpPr>
      <xdr:spPr>
        <a:xfrm>
          <a:off x="3530111" y="169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15611</xdr:rowOff>
    </xdr:from>
    <xdr:to>
      <xdr:col>4</xdr:col>
      <xdr:colOff>206375</xdr:colOff>
      <xdr:row>98</xdr:row>
      <xdr:rowOff>117211</xdr:rowOff>
    </xdr:to>
    <xdr:sp macro="" textlink="">
      <xdr:nvSpPr>
        <xdr:cNvPr id="254" name="円/楕円 253"/>
        <xdr:cNvSpPr/>
      </xdr:nvSpPr>
      <xdr:spPr>
        <a:xfrm>
          <a:off x="2857500" y="168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108338</xdr:rowOff>
    </xdr:from>
    <xdr:ext cx="534377" cy="259045"/>
    <xdr:sp macro="" textlink="">
      <xdr:nvSpPr>
        <xdr:cNvPr id="255" name="テキスト ボックス 254"/>
        <xdr:cNvSpPr txBox="1"/>
      </xdr:nvSpPr>
      <xdr:spPr>
        <a:xfrm>
          <a:off x="2641111" y="169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37021</xdr:rowOff>
    </xdr:from>
    <xdr:to>
      <xdr:col>3</xdr:col>
      <xdr:colOff>3175</xdr:colOff>
      <xdr:row>98</xdr:row>
      <xdr:rowOff>138621</xdr:rowOff>
    </xdr:to>
    <xdr:sp macro="" textlink="">
      <xdr:nvSpPr>
        <xdr:cNvPr id="256" name="円/楕円 255"/>
        <xdr:cNvSpPr/>
      </xdr:nvSpPr>
      <xdr:spPr>
        <a:xfrm>
          <a:off x="1968500" y="1683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129748</xdr:rowOff>
    </xdr:from>
    <xdr:ext cx="534377" cy="259045"/>
    <xdr:sp macro="" textlink="">
      <xdr:nvSpPr>
        <xdr:cNvPr id="257" name="テキスト ボックス 256"/>
        <xdr:cNvSpPr txBox="1"/>
      </xdr:nvSpPr>
      <xdr:spPr>
        <a:xfrm>
          <a:off x="1752111" y="1693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164218</xdr:rowOff>
    </xdr:from>
    <xdr:to>
      <xdr:col>1</xdr:col>
      <xdr:colOff>485775</xdr:colOff>
      <xdr:row>98</xdr:row>
      <xdr:rowOff>94368</xdr:rowOff>
    </xdr:to>
    <xdr:sp macro="" textlink="">
      <xdr:nvSpPr>
        <xdr:cNvPr id="258" name="円/楕円 257"/>
        <xdr:cNvSpPr/>
      </xdr:nvSpPr>
      <xdr:spPr>
        <a:xfrm>
          <a:off x="1079500" y="167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85495</xdr:rowOff>
    </xdr:from>
    <xdr:ext cx="534377" cy="259045"/>
    <xdr:sp macro="" textlink="">
      <xdr:nvSpPr>
        <xdr:cNvPr id="259" name="テキスト ボックス 258"/>
        <xdr:cNvSpPr txBox="1"/>
      </xdr:nvSpPr>
      <xdr:spPr>
        <a:xfrm>
          <a:off x="863111" y="168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23685</xdr:rowOff>
    </xdr:from>
    <xdr:to>
      <xdr:col>14</xdr:col>
      <xdr:colOff>28575</xdr:colOff>
      <xdr:row>39</xdr:row>
      <xdr:rowOff>44450</xdr:rowOff>
    </xdr:to>
    <xdr:cxnSp macro="">
      <xdr:nvCxnSpPr>
        <xdr:cNvPr id="291" name="直線コネクタ 290"/>
        <xdr:cNvCxnSpPr/>
      </xdr:nvCxnSpPr>
      <xdr:spPr>
        <a:xfrm>
          <a:off x="8750300" y="6710235"/>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122822</xdr:rowOff>
    </xdr:from>
    <xdr:to>
      <xdr:col>12</xdr:col>
      <xdr:colOff>511175</xdr:colOff>
      <xdr:row>39</xdr:row>
      <xdr:rowOff>23685</xdr:rowOff>
    </xdr:to>
    <xdr:cxnSp macro="">
      <xdr:nvCxnSpPr>
        <xdr:cNvPr id="294" name="直線コネクタ 293"/>
        <xdr:cNvCxnSpPr/>
      </xdr:nvCxnSpPr>
      <xdr:spPr>
        <a:xfrm>
          <a:off x="7861300" y="6637922"/>
          <a:ext cx="889000" cy="7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122822</xdr:rowOff>
    </xdr:from>
    <xdr:to>
      <xdr:col>11</xdr:col>
      <xdr:colOff>307975</xdr:colOff>
      <xdr:row>39</xdr:row>
      <xdr:rowOff>44450</xdr:rowOff>
    </xdr:to>
    <xdr:cxnSp macro="">
      <xdr:nvCxnSpPr>
        <xdr:cNvPr id="297" name="直線コネクタ 296"/>
        <xdr:cNvCxnSpPr/>
      </xdr:nvCxnSpPr>
      <xdr:spPr>
        <a:xfrm flipV="1">
          <a:off x="6972300" y="6637922"/>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144335</xdr:rowOff>
    </xdr:from>
    <xdr:to>
      <xdr:col>12</xdr:col>
      <xdr:colOff>561975</xdr:colOff>
      <xdr:row>39</xdr:row>
      <xdr:rowOff>74485</xdr:rowOff>
    </xdr:to>
    <xdr:sp macro="" textlink="">
      <xdr:nvSpPr>
        <xdr:cNvPr id="311" name="円/楕円 310"/>
        <xdr:cNvSpPr/>
      </xdr:nvSpPr>
      <xdr:spPr>
        <a:xfrm>
          <a:off x="8699500" y="66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65612</xdr:rowOff>
    </xdr:from>
    <xdr:ext cx="378565" cy="259045"/>
    <xdr:sp macro="" textlink="">
      <xdr:nvSpPr>
        <xdr:cNvPr id="312" name="テキスト ボックス 311"/>
        <xdr:cNvSpPr txBox="1"/>
      </xdr:nvSpPr>
      <xdr:spPr>
        <a:xfrm>
          <a:off x="8561017" y="6752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72022</xdr:rowOff>
    </xdr:from>
    <xdr:to>
      <xdr:col>11</xdr:col>
      <xdr:colOff>358775</xdr:colOff>
      <xdr:row>39</xdr:row>
      <xdr:rowOff>2172</xdr:rowOff>
    </xdr:to>
    <xdr:sp macro="" textlink="">
      <xdr:nvSpPr>
        <xdr:cNvPr id="313" name="円/楕円 312"/>
        <xdr:cNvSpPr/>
      </xdr:nvSpPr>
      <xdr:spPr>
        <a:xfrm>
          <a:off x="7810500" y="65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164749</xdr:rowOff>
    </xdr:from>
    <xdr:ext cx="469744" cy="259045"/>
    <xdr:sp macro="" textlink="">
      <xdr:nvSpPr>
        <xdr:cNvPr id="314" name="テキスト ボックス 313"/>
        <xdr:cNvSpPr txBox="1"/>
      </xdr:nvSpPr>
      <xdr:spPr>
        <a:xfrm>
          <a:off x="7626427" y="667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5" name="円/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6" name="テキスト ボックス 315"/>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71062</xdr:rowOff>
    </xdr:from>
    <xdr:to>
      <xdr:col>15</xdr:col>
      <xdr:colOff>180975</xdr:colOff>
      <xdr:row>58</xdr:row>
      <xdr:rowOff>78958</xdr:rowOff>
    </xdr:to>
    <xdr:cxnSp macro="">
      <xdr:nvCxnSpPr>
        <xdr:cNvPr id="343" name="直線コネクタ 342"/>
        <xdr:cNvCxnSpPr/>
      </xdr:nvCxnSpPr>
      <xdr:spPr>
        <a:xfrm flipV="1">
          <a:off x="9639300" y="10015162"/>
          <a:ext cx="8382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78958</xdr:rowOff>
    </xdr:from>
    <xdr:to>
      <xdr:col>14</xdr:col>
      <xdr:colOff>28575</xdr:colOff>
      <xdr:row>58</xdr:row>
      <xdr:rowOff>84007</xdr:rowOff>
    </xdr:to>
    <xdr:cxnSp macro="">
      <xdr:nvCxnSpPr>
        <xdr:cNvPr id="346" name="直線コネクタ 345"/>
        <xdr:cNvCxnSpPr/>
      </xdr:nvCxnSpPr>
      <xdr:spPr>
        <a:xfrm flipV="1">
          <a:off x="8750300" y="10023058"/>
          <a:ext cx="8890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84007</xdr:rowOff>
    </xdr:from>
    <xdr:to>
      <xdr:col>12</xdr:col>
      <xdr:colOff>511175</xdr:colOff>
      <xdr:row>58</xdr:row>
      <xdr:rowOff>88698</xdr:rowOff>
    </xdr:to>
    <xdr:cxnSp macro="">
      <xdr:nvCxnSpPr>
        <xdr:cNvPr id="349" name="直線コネクタ 348"/>
        <xdr:cNvCxnSpPr/>
      </xdr:nvCxnSpPr>
      <xdr:spPr>
        <a:xfrm flipV="1">
          <a:off x="7861300" y="10028107"/>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80422</xdr:rowOff>
    </xdr:from>
    <xdr:to>
      <xdr:col>11</xdr:col>
      <xdr:colOff>307975</xdr:colOff>
      <xdr:row>58</xdr:row>
      <xdr:rowOff>88698</xdr:rowOff>
    </xdr:to>
    <xdr:cxnSp macro="">
      <xdr:nvCxnSpPr>
        <xdr:cNvPr id="352" name="直線コネクタ 351"/>
        <xdr:cNvCxnSpPr/>
      </xdr:nvCxnSpPr>
      <xdr:spPr>
        <a:xfrm>
          <a:off x="6972300" y="10024522"/>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133955</xdr:rowOff>
    </xdr:from>
    <xdr:ext cx="534377" cy="259045"/>
    <xdr:sp macro="" textlink="">
      <xdr:nvSpPr>
        <xdr:cNvPr id="356" name="テキスト ボックス 355"/>
        <xdr:cNvSpPr txBox="1"/>
      </xdr:nvSpPr>
      <xdr:spPr>
        <a:xfrm>
          <a:off x="6705111" y="97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20262</xdr:rowOff>
    </xdr:from>
    <xdr:to>
      <xdr:col>15</xdr:col>
      <xdr:colOff>231775</xdr:colOff>
      <xdr:row>58</xdr:row>
      <xdr:rowOff>121862</xdr:rowOff>
    </xdr:to>
    <xdr:sp macro="" textlink="">
      <xdr:nvSpPr>
        <xdr:cNvPr id="362" name="円/楕円 361"/>
        <xdr:cNvSpPr/>
      </xdr:nvSpPr>
      <xdr:spPr>
        <a:xfrm>
          <a:off x="10426700" y="99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148320</xdr:rowOff>
    </xdr:from>
    <xdr:ext cx="534377" cy="259045"/>
    <xdr:sp macro="" textlink="">
      <xdr:nvSpPr>
        <xdr:cNvPr id="363" name="農林水産業費該当値テキスト"/>
        <xdr:cNvSpPr txBox="1"/>
      </xdr:nvSpPr>
      <xdr:spPr>
        <a:xfrm>
          <a:off x="10528300" y="992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28158</xdr:rowOff>
    </xdr:from>
    <xdr:to>
      <xdr:col>14</xdr:col>
      <xdr:colOff>79375</xdr:colOff>
      <xdr:row>58</xdr:row>
      <xdr:rowOff>129758</xdr:rowOff>
    </xdr:to>
    <xdr:sp macro="" textlink="">
      <xdr:nvSpPr>
        <xdr:cNvPr id="364" name="円/楕円 363"/>
        <xdr:cNvSpPr/>
      </xdr:nvSpPr>
      <xdr:spPr>
        <a:xfrm>
          <a:off x="9588500" y="997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120885</xdr:rowOff>
    </xdr:from>
    <xdr:ext cx="534377" cy="259045"/>
    <xdr:sp macro="" textlink="">
      <xdr:nvSpPr>
        <xdr:cNvPr id="365" name="テキスト ボックス 364"/>
        <xdr:cNvSpPr txBox="1"/>
      </xdr:nvSpPr>
      <xdr:spPr>
        <a:xfrm>
          <a:off x="9372111" y="1006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66,428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33207</xdr:rowOff>
    </xdr:from>
    <xdr:to>
      <xdr:col>12</xdr:col>
      <xdr:colOff>561975</xdr:colOff>
      <xdr:row>58</xdr:row>
      <xdr:rowOff>134807</xdr:rowOff>
    </xdr:to>
    <xdr:sp macro="" textlink="">
      <xdr:nvSpPr>
        <xdr:cNvPr id="366" name="円/楕円 365"/>
        <xdr:cNvSpPr/>
      </xdr:nvSpPr>
      <xdr:spPr>
        <a:xfrm>
          <a:off x="8699500" y="997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125934</xdr:rowOff>
    </xdr:from>
    <xdr:ext cx="534377" cy="259045"/>
    <xdr:sp macro="" textlink="">
      <xdr:nvSpPr>
        <xdr:cNvPr id="367" name="テキスト ボックス 366"/>
        <xdr:cNvSpPr txBox="1"/>
      </xdr:nvSpPr>
      <xdr:spPr>
        <a:xfrm>
          <a:off x="8483111" y="1007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37898</xdr:rowOff>
    </xdr:from>
    <xdr:to>
      <xdr:col>11</xdr:col>
      <xdr:colOff>358775</xdr:colOff>
      <xdr:row>58</xdr:row>
      <xdr:rowOff>139498</xdr:rowOff>
    </xdr:to>
    <xdr:sp macro="" textlink="">
      <xdr:nvSpPr>
        <xdr:cNvPr id="368" name="円/楕円 367"/>
        <xdr:cNvSpPr/>
      </xdr:nvSpPr>
      <xdr:spPr>
        <a:xfrm>
          <a:off x="7810500" y="998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130625</xdr:rowOff>
    </xdr:from>
    <xdr:ext cx="534377" cy="259045"/>
    <xdr:sp macro="" textlink="">
      <xdr:nvSpPr>
        <xdr:cNvPr id="369" name="テキスト ボックス 368"/>
        <xdr:cNvSpPr txBox="1"/>
      </xdr:nvSpPr>
      <xdr:spPr>
        <a:xfrm>
          <a:off x="7594111" y="1007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29622</xdr:rowOff>
    </xdr:from>
    <xdr:to>
      <xdr:col>10</xdr:col>
      <xdr:colOff>155575</xdr:colOff>
      <xdr:row>58</xdr:row>
      <xdr:rowOff>131222</xdr:rowOff>
    </xdr:to>
    <xdr:sp macro="" textlink="">
      <xdr:nvSpPr>
        <xdr:cNvPr id="370" name="円/楕円 369"/>
        <xdr:cNvSpPr/>
      </xdr:nvSpPr>
      <xdr:spPr>
        <a:xfrm>
          <a:off x="6921500" y="997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122349</xdr:rowOff>
    </xdr:from>
    <xdr:ext cx="534377" cy="259045"/>
    <xdr:sp macro="" textlink="">
      <xdr:nvSpPr>
        <xdr:cNvPr id="371" name="テキスト ボックス 370"/>
        <xdr:cNvSpPr txBox="1"/>
      </xdr:nvSpPr>
      <xdr:spPr>
        <a:xfrm>
          <a:off x="6705111" y="1006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68735</xdr:rowOff>
    </xdr:from>
    <xdr:to>
      <xdr:col>15</xdr:col>
      <xdr:colOff>180975</xdr:colOff>
      <xdr:row>78</xdr:row>
      <xdr:rowOff>106125</xdr:rowOff>
    </xdr:to>
    <xdr:cxnSp macro="">
      <xdr:nvCxnSpPr>
        <xdr:cNvPr id="402" name="直線コネクタ 401"/>
        <xdr:cNvCxnSpPr/>
      </xdr:nvCxnSpPr>
      <xdr:spPr>
        <a:xfrm flipV="1">
          <a:off x="9639300" y="13441835"/>
          <a:ext cx="838200" cy="3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106125</xdr:rowOff>
    </xdr:from>
    <xdr:to>
      <xdr:col>14</xdr:col>
      <xdr:colOff>28575</xdr:colOff>
      <xdr:row>78</xdr:row>
      <xdr:rowOff>129698</xdr:rowOff>
    </xdr:to>
    <xdr:cxnSp macro="">
      <xdr:nvCxnSpPr>
        <xdr:cNvPr id="405" name="直線コネクタ 404"/>
        <xdr:cNvCxnSpPr/>
      </xdr:nvCxnSpPr>
      <xdr:spPr>
        <a:xfrm flipV="1">
          <a:off x="8750300" y="13479225"/>
          <a:ext cx="889000" cy="2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129698</xdr:rowOff>
    </xdr:from>
    <xdr:to>
      <xdr:col>12</xdr:col>
      <xdr:colOff>511175</xdr:colOff>
      <xdr:row>78</xdr:row>
      <xdr:rowOff>147332</xdr:rowOff>
    </xdr:to>
    <xdr:cxnSp macro="">
      <xdr:nvCxnSpPr>
        <xdr:cNvPr id="408" name="直線コネクタ 407"/>
        <xdr:cNvCxnSpPr/>
      </xdr:nvCxnSpPr>
      <xdr:spPr>
        <a:xfrm flipV="1">
          <a:off x="7861300" y="13502798"/>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147332</xdr:rowOff>
    </xdr:from>
    <xdr:to>
      <xdr:col>11</xdr:col>
      <xdr:colOff>307975</xdr:colOff>
      <xdr:row>78</xdr:row>
      <xdr:rowOff>149935</xdr:rowOff>
    </xdr:to>
    <xdr:cxnSp macro="">
      <xdr:nvCxnSpPr>
        <xdr:cNvPr id="411" name="直線コネクタ 410"/>
        <xdr:cNvCxnSpPr/>
      </xdr:nvCxnSpPr>
      <xdr:spPr>
        <a:xfrm flipV="1">
          <a:off x="6972300" y="13520432"/>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17935</xdr:rowOff>
    </xdr:from>
    <xdr:to>
      <xdr:col>15</xdr:col>
      <xdr:colOff>231775</xdr:colOff>
      <xdr:row>78</xdr:row>
      <xdr:rowOff>119535</xdr:rowOff>
    </xdr:to>
    <xdr:sp macro="" textlink="">
      <xdr:nvSpPr>
        <xdr:cNvPr id="421" name="円/楕円 420"/>
        <xdr:cNvSpPr/>
      </xdr:nvSpPr>
      <xdr:spPr>
        <a:xfrm>
          <a:off x="10426700" y="1339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40812</xdr:rowOff>
    </xdr:from>
    <xdr:ext cx="534377" cy="259045"/>
    <xdr:sp macro="" textlink="">
      <xdr:nvSpPr>
        <xdr:cNvPr id="422" name="商工費該当値テキスト"/>
        <xdr:cNvSpPr txBox="1"/>
      </xdr:nvSpPr>
      <xdr:spPr>
        <a:xfrm>
          <a:off x="10528300" y="1324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55325</xdr:rowOff>
    </xdr:from>
    <xdr:to>
      <xdr:col>14</xdr:col>
      <xdr:colOff>79375</xdr:colOff>
      <xdr:row>78</xdr:row>
      <xdr:rowOff>156925</xdr:rowOff>
    </xdr:to>
    <xdr:sp macro="" textlink="">
      <xdr:nvSpPr>
        <xdr:cNvPr id="423" name="円/楕円 422"/>
        <xdr:cNvSpPr/>
      </xdr:nvSpPr>
      <xdr:spPr>
        <a:xfrm>
          <a:off x="9588500" y="134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148052</xdr:rowOff>
    </xdr:from>
    <xdr:ext cx="534377" cy="259045"/>
    <xdr:sp macro="" textlink="">
      <xdr:nvSpPr>
        <xdr:cNvPr id="424" name="テキスト ボックス 423"/>
        <xdr:cNvSpPr txBox="1"/>
      </xdr:nvSpPr>
      <xdr:spPr>
        <a:xfrm>
          <a:off x="9372111" y="1352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78898</xdr:rowOff>
    </xdr:from>
    <xdr:to>
      <xdr:col>12</xdr:col>
      <xdr:colOff>561975</xdr:colOff>
      <xdr:row>79</xdr:row>
      <xdr:rowOff>9048</xdr:rowOff>
    </xdr:to>
    <xdr:sp macro="" textlink="">
      <xdr:nvSpPr>
        <xdr:cNvPr id="425" name="円/楕円 424"/>
        <xdr:cNvSpPr/>
      </xdr:nvSpPr>
      <xdr:spPr>
        <a:xfrm>
          <a:off x="8699500" y="1345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175</xdr:rowOff>
    </xdr:from>
    <xdr:ext cx="534377" cy="259045"/>
    <xdr:sp macro="" textlink="">
      <xdr:nvSpPr>
        <xdr:cNvPr id="426" name="テキスト ボックス 425"/>
        <xdr:cNvSpPr txBox="1"/>
      </xdr:nvSpPr>
      <xdr:spPr>
        <a:xfrm>
          <a:off x="8483111" y="1354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96532</xdr:rowOff>
    </xdr:from>
    <xdr:to>
      <xdr:col>11</xdr:col>
      <xdr:colOff>358775</xdr:colOff>
      <xdr:row>79</xdr:row>
      <xdr:rowOff>26682</xdr:rowOff>
    </xdr:to>
    <xdr:sp macro="" textlink="">
      <xdr:nvSpPr>
        <xdr:cNvPr id="427" name="円/楕円 426"/>
        <xdr:cNvSpPr/>
      </xdr:nvSpPr>
      <xdr:spPr>
        <a:xfrm>
          <a:off x="7810500" y="134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17809</xdr:rowOff>
    </xdr:from>
    <xdr:ext cx="534377" cy="259045"/>
    <xdr:sp macro="" textlink="">
      <xdr:nvSpPr>
        <xdr:cNvPr id="428" name="テキスト ボックス 427"/>
        <xdr:cNvSpPr txBox="1"/>
      </xdr:nvSpPr>
      <xdr:spPr>
        <a:xfrm>
          <a:off x="7594111" y="135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99135</xdr:rowOff>
    </xdr:from>
    <xdr:to>
      <xdr:col>10</xdr:col>
      <xdr:colOff>155575</xdr:colOff>
      <xdr:row>79</xdr:row>
      <xdr:rowOff>29285</xdr:rowOff>
    </xdr:to>
    <xdr:sp macro="" textlink="">
      <xdr:nvSpPr>
        <xdr:cNvPr id="429" name="円/楕円 428"/>
        <xdr:cNvSpPr/>
      </xdr:nvSpPr>
      <xdr:spPr>
        <a:xfrm>
          <a:off x="6921500" y="134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20412</xdr:rowOff>
    </xdr:from>
    <xdr:ext cx="534377" cy="259045"/>
    <xdr:sp macro="" textlink="">
      <xdr:nvSpPr>
        <xdr:cNvPr id="430" name="テキスト ボックス 429"/>
        <xdr:cNvSpPr txBox="1"/>
      </xdr:nvSpPr>
      <xdr:spPr>
        <a:xfrm>
          <a:off x="6705111" y="135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83310</xdr:rowOff>
    </xdr:from>
    <xdr:to>
      <xdr:col>15</xdr:col>
      <xdr:colOff>180975</xdr:colOff>
      <xdr:row>98</xdr:row>
      <xdr:rowOff>125440</xdr:rowOff>
    </xdr:to>
    <xdr:cxnSp macro="">
      <xdr:nvCxnSpPr>
        <xdr:cNvPr id="461" name="直線コネクタ 460"/>
        <xdr:cNvCxnSpPr/>
      </xdr:nvCxnSpPr>
      <xdr:spPr>
        <a:xfrm>
          <a:off x="9639300" y="16885410"/>
          <a:ext cx="838200" cy="4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55814</xdr:rowOff>
    </xdr:from>
    <xdr:to>
      <xdr:col>14</xdr:col>
      <xdr:colOff>28575</xdr:colOff>
      <xdr:row>98</xdr:row>
      <xdr:rowOff>83310</xdr:rowOff>
    </xdr:to>
    <xdr:cxnSp macro="">
      <xdr:nvCxnSpPr>
        <xdr:cNvPr id="464" name="直線コネクタ 463"/>
        <xdr:cNvCxnSpPr/>
      </xdr:nvCxnSpPr>
      <xdr:spPr>
        <a:xfrm>
          <a:off x="8750300" y="16857914"/>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55814</xdr:rowOff>
    </xdr:from>
    <xdr:to>
      <xdr:col>12</xdr:col>
      <xdr:colOff>511175</xdr:colOff>
      <xdr:row>98</xdr:row>
      <xdr:rowOff>124231</xdr:rowOff>
    </xdr:to>
    <xdr:cxnSp macro="">
      <xdr:nvCxnSpPr>
        <xdr:cNvPr id="467" name="直線コネクタ 466"/>
        <xdr:cNvCxnSpPr/>
      </xdr:nvCxnSpPr>
      <xdr:spPr>
        <a:xfrm flipV="1">
          <a:off x="7861300" y="16857914"/>
          <a:ext cx="889000" cy="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122951</xdr:rowOff>
    </xdr:from>
    <xdr:to>
      <xdr:col>11</xdr:col>
      <xdr:colOff>307975</xdr:colOff>
      <xdr:row>98</xdr:row>
      <xdr:rowOff>124231</xdr:rowOff>
    </xdr:to>
    <xdr:cxnSp macro="">
      <xdr:nvCxnSpPr>
        <xdr:cNvPr id="470" name="直線コネクタ 469"/>
        <xdr:cNvCxnSpPr/>
      </xdr:nvCxnSpPr>
      <xdr:spPr>
        <a:xfrm>
          <a:off x="6972300" y="16925051"/>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74640</xdr:rowOff>
    </xdr:from>
    <xdr:to>
      <xdr:col>15</xdr:col>
      <xdr:colOff>231775</xdr:colOff>
      <xdr:row>99</xdr:row>
      <xdr:rowOff>4790</xdr:rowOff>
    </xdr:to>
    <xdr:sp macro="" textlink="">
      <xdr:nvSpPr>
        <xdr:cNvPr id="480" name="円/楕円 479"/>
        <xdr:cNvSpPr/>
      </xdr:nvSpPr>
      <xdr:spPr>
        <a:xfrm>
          <a:off x="10426700" y="168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161017</xdr:rowOff>
    </xdr:from>
    <xdr:ext cx="534377" cy="259045"/>
    <xdr:sp macro="" textlink="">
      <xdr:nvSpPr>
        <xdr:cNvPr id="481" name="土木費該当値テキスト"/>
        <xdr:cNvSpPr txBox="1"/>
      </xdr:nvSpPr>
      <xdr:spPr>
        <a:xfrm>
          <a:off x="10528300" y="1679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32510</xdr:rowOff>
    </xdr:from>
    <xdr:to>
      <xdr:col>14</xdr:col>
      <xdr:colOff>79375</xdr:colOff>
      <xdr:row>98</xdr:row>
      <xdr:rowOff>134110</xdr:rowOff>
    </xdr:to>
    <xdr:sp macro="" textlink="">
      <xdr:nvSpPr>
        <xdr:cNvPr id="482" name="円/楕円 481"/>
        <xdr:cNvSpPr/>
      </xdr:nvSpPr>
      <xdr:spPr>
        <a:xfrm>
          <a:off x="9588500" y="168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125237</xdr:rowOff>
    </xdr:from>
    <xdr:ext cx="599010" cy="259045"/>
    <xdr:sp macro="" textlink="">
      <xdr:nvSpPr>
        <xdr:cNvPr id="483" name="テキスト ボックス 482"/>
        <xdr:cNvSpPr txBox="1"/>
      </xdr:nvSpPr>
      <xdr:spPr>
        <a:xfrm>
          <a:off x="9339794" y="1692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114,535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5014</xdr:rowOff>
    </xdr:from>
    <xdr:to>
      <xdr:col>12</xdr:col>
      <xdr:colOff>561975</xdr:colOff>
      <xdr:row>98</xdr:row>
      <xdr:rowOff>106614</xdr:rowOff>
    </xdr:to>
    <xdr:sp macro="" textlink="">
      <xdr:nvSpPr>
        <xdr:cNvPr id="484" name="円/楕円 483"/>
        <xdr:cNvSpPr/>
      </xdr:nvSpPr>
      <xdr:spPr>
        <a:xfrm>
          <a:off x="8699500" y="168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97741</xdr:rowOff>
    </xdr:from>
    <xdr:ext cx="599010" cy="259045"/>
    <xdr:sp macro="" textlink="">
      <xdr:nvSpPr>
        <xdr:cNvPr id="485" name="テキスト ボックス 484"/>
        <xdr:cNvSpPr txBox="1"/>
      </xdr:nvSpPr>
      <xdr:spPr>
        <a:xfrm>
          <a:off x="8450794" y="1689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131,374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73431</xdr:rowOff>
    </xdr:from>
    <xdr:to>
      <xdr:col>11</xdr:col>
      <xdr:colOff>358775</xdr:colOff>
      <xdr:row>99</xdr:row>
      <xdr:rowOff>3581</xdr:rowOff>
    </xdr:to>
    <xdr:sp macro="" textlink="">
      <xdr:nvSpPr>
        <xdr:cNvPr id="486" name="円/楕円 485"/>
        <xdr:cNvSpPr/>
      </xdr:nvSpPr>
      <xdr:spPr>
        <a:xfrm>
          <a:off x="7810500" y="168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166158</xdr:rowOff>
    </xdr:from>
    <xdr:ext cx="534377" cy="259045"/>
    <xdr:sp macro="" textlink="">
      <xdr:nvSpPr>
        <xdr:cNvPr id="487" name="テキスト ボックス 486"/>
        <xdr:cNvSpPr txBox="1"/>
      </xdr:nvSpPr>
      <xdr:spPr>
        <a:xfrm>
          <a:off x="7594111" y="1696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72151</xdr:rowOff>
    </xdr:from>
    <xdr:to>
      <xdr:col>10</xdr:col>
      <xdr:colOff>155575</xdr:colOff>
      <xdr:row>99</xdr:row>
      <xdr:rowOff>2301</xdr:rowOff>
    </xdr:to>
    <xdr:sp macro="" textlink="">
      <xdr:nvSpPr>
        <xdr:cNvPr id="488" name="円/楕円 487"/>
        <xdr:cNvSpPr/>
      </xdr:nvSpPr>
      <xdr:spPr>
        <a:xfrm>
          <a:off x="6921500" y="168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164878</xdr:rowOff>
    </xdr:from>
    <xdr:ext cx="534377" cy="259045"/>
    <xdr:sp macro="" textlink="">
      <xdr:nvSpPr>
        <xdr:cNvPr id="489" name="テキスト ボックス 488"/>
        <xdr:cNvSpPr txBox="1"/>
      </xdr:nvSpPr>
      <xdr:spPr>
        <a:xfrm>
          <a:off x="6705111" y="1696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14924</xdr:rowOff>
    </xdr:from>
    <xdr:to>
      <xdr:col>23</xdr:col>
      <xdr:colOff>517525</xdr:colOff>
      <xdr:row>39</xdr:row>
      <xdr:rowOff>25181</xdr:rowOff>
    </xdr:to>
    <xdr:cxnSp macro="">
      <xdr:nvCxnSpPr>
        <xdr:cNvPr id="520" name="直線コネクタ 519"/>
        <xdr:cNvCxnSpPr/>
      </xdr:nvCxnSpPr>
      <xdr:spPr>
        <a:xfrm flipV="1">
          <a:off x="15481300" y="6358574"/>
          <a:ext cx="838200" cy="35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24237</xdr:rowOff>
    </xdr:from>
    <xdr:to>
      <xdr:col>22</xdr:col>
      <xdr:colOff>365125</xdr:colOff>
      <xdr:row>39</xdr:row>
      <xdr:rowOff>25181</xdr:rowOff>
    </xdr:to>
    <xdr:cxnSp macro="">
      <xdr:nvCxnSpPr>
        <xdr:cNvPr id="523" name="直線コネクタ 522"/>
        <xdr:cNvCxnSpPr/>
      </xdr:nvCxnSpPr>
      <xdr:spPr>
        <a:xfrm>
          <a:off x="14592300" y="6710787"/>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24237</xdr:rowOff>
    </xdr:from>
    <xdr:to>
      <xdr:col>21</xdr:col>
      <xdr:colOff>161925</xdr:colOff>
      <xdr:row>39</xdr:row>
      <xdr:rowOff>43763</xdr:rowOff>
    </xdr:to>
    <xdr:cxnSp macro="">
      <xdr:nvCxnSpPr>
        <xdr:cNvPr id="526" name="直線コネクタ 525"/>
        <xdr:cNvCxnSpPr/>
      </xdr:nvCxnSpPr>
      <xdr:spPr>
        <a:xfrm flipV="1">
          <a:off x="13703300" y="6710787"/>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43763</xdr:rowOff>
    </xdr:from>
    <xdr:to>
      <xdr:col>19</xdr:col>
      <xdr:colOff>644525</xdr:colOff>
      <xdr:row>39</xdr:row>
      <xdr:rowOff>59047</xdr:rowOff>
    </xdr:to>
    <xdr:cxnSp macro="">
      <xdr:nvCxnSpPr>
        <xdr:cNvPr id="529" name="直線コネクタ 528"/>
        <xdr:cNvCxnSpPr/>
      </xdr:nvCxnSpPr>
      <xdr:spPr>
        <a:xfrm flipV="1">
          <a:off x="12814300" y="6730313"/>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135574</xdr:rowOff>
    </xdr:from>
    <xdr:to>
      <xdr:col>23</xdr:col>
      <xdr:colOff>568325</xdr:colOff>
      <xdr:row>37</xdr:row>
      <xdr:rowOff>65724</xdr:rowOff>
    </xdr:to>
    <xdr:sp macro="" textlink="">
      <xdr:nvSpPr>
        <xdr:cNvPr id="539" name="円/楕円 538"/>
        <xdr:cNvSpPr/>
      </xdr:nvSpPr>
      <xdr:spPr>
        <a:xfrm>
          <a:off x="16268700" y="63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158451</xdr:rowOff>
    </xdr:from>
    <xdr:ext cx="599010" cy="259045"/>
    <xdr:sp macro="" textlink="">
      <xdr:nvSpPr>
        <xdr:cNvPr id="540" name="消防費該当値テキスト"/>
        <xdr:cNvSpPr txBox="1"/>
      </xdr:nvSpPr>
      <xdr:spPr>
        <a:xfrm>
          <a:off x="16370300" y="615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130,708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145831</xdr:rowOff>
    </xdr:from>
    <xdr:to>
      <xdr:col>22</xdr:col>
      <xdr:colOff>415925</xdr:colOff>
      <xdr:row>39</xdr:row>
      <xdr:rowOff>75981</xdr:rowOff>
    </xdr:to>
    <xdr:sp macro="" textlink="">
      <xdr:nvSpPr>
        <xdr:cNvPr id="541" name="円/楕円 540"/>
        <xdr:cNvSpPr/>
      </xdr:nvSpPr>
      <xdr:spPr>
        <a:xfrm>
          <a:off x="15430500" y="666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67108</xdr:rowOff>
    </xdr:from>
    <xdr:ext cx="534377" cy="259045"/>
    <xdr:sp macro="" textlink="">
      <xdr:nvSpPr>
        <xdr:cNvPr id="542" name="テキスト ボックス 541"/>
        <xdr:cNvSpPr txBox="1"/>
      </xdr:nvSpPr>
      <xdr:spPr>
        <a:xfrm>
          <a:off x="15214111" y="675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144887</xdr:rowOff>
    </xdr:from>
    <xdr:to>
      <xdr:col>21</xdr:col>
      <xdr:colOff>212725</xdr:colOff>
      <xdr:row>39</xdr:row>
      <xdr:rowOff>75037</xdr:rowOff>
    </xdr:to>
    <xdr:sp macro="" textlink="">
      <xdr:nvSpPr>
        <xdr:cNvPr id="543" name="円/楕円 542"/>
        <xdr:cNvSpPr/>
      </xdr:nvSpPr>
      <xdr:spPr>
        <a:xfrm>
          <a:off x="14541500" y="665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66164</xdr:rowOff>
    </xdr:from>
    <xdr:ext cx="534377" cy="259045"/>
    <xdr:sp macro="" textlink="">
      <xdr:nvSpPr>
        <xdr:cNvPr id="544" name="テキスト ボックス 543"/>
        <xdr:cNvSpPr txBox="1"/>
      </xdr:nvSpPr>
      <xdr:spPr>
        <a:xfrm>
          <a:off x="14325111" y="67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164413</xdr:rowOff>
    </xdr:from>
    <xdr:to>
      <xdr:col>20</xdr:col>
      <xdr:colOff>9525</xdr:colOff>
      <xdr:row>39</xdr:row>
      <xdr:rowOff>94563</xdr:rowOff>
    </xdr:to>
    <xdr:sp macro="" textlink="">
      <xdr:nvSpPr>
        <xdr:cNvPr id="545" name="円/楕円 544"/>
        <xdr:cNvSpPr/>
      </xdr:nvSpPr>
      <xdr:spPr>
        <a:xfrm>
          <a:off x="13652500" y="667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85690</xdr:rowOff>
    </xdr:from>
    <xdr:ext cx="534377" cy="259045"/>
    <xdr:sp macro="" textlink="">
      <xdr:nvSpPr>
        <xdr:cNvPr id="546" name="テキスト ボックス 545"/>
        <xdr:cNvSpPr txBox="1"/>
      </xdr:nvSpPr>
      <xdr:spPr>
        <a:xfrm>
          <a:off x="13436111" y="67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8247</xdr:rowOff>
    </xdr:from>
    <xdr:to>
      <xdr:col>18</xdr:col>
      <xdr:colOff>492125</xdr:colOff>
      <xdr:row>39</xdr:row>
      <xdr:rowOff>109847</xdr:rowOff>
    </xdr:to>
    <xdr:sp macro="" textlink="">
      <xdr:nvSpPr>
        <xdr:cNvPr id="547" name="円/楕円 546"/>
        <xdr:cNvSpPr/>
      </xdr:nvSpPr>
      <xdr:spPr>
        <a:xfrm>
          <a:off x="12763500" y="669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100974</xdr:rowOff>
    </xdr:from>
    <xdr:ext cx="534377" cy="259045"/>
    <xdr:sp macro="" textlink="">
      <xdr:nvSpPr>
        <xdr:cNvPr id="548" name="テキスト ボックス 547"/>
        <xdr:cNvSpPr txBox="1"/>
      </xdr:nvSpPr>
      <xdr:spPr>
        <a:xfrm>
          <a:off x="12547111" y="678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144783</xdr:rowOff>
    </xdr:from>
    <xdr:to>
      <xdr:col>23</xdr:col>
      <xdr:colOff>517525</xdr:colOff>
      <xdr:row>57</xdr:row>
      <xdr:rowOff>149632</xdr:rowOff>
    </xdr:to>
    <xdr:cxnSp macro="">
      <xdr:nvCxnSpPr>
        <xdr:cNvPr id="573" name="直線コネクタ 572"/>
        <xdr:cNvCxnSpPr/>
      </xdr:nvCxnSpPr>
      <xdr:spPr>
        <a:xfrm flipV="1">
          <a:off x="15481300" y="9917433"/>
          <a:ext cx="8382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144534</xdr:rowOff>
    </xdr:from>
    <xdr:to>
      <xdr:col>22</xdr:col>
      <xdr:colOff>365125</xdr:colOff>
      <xdr:row>57</xdr:row>
      <xdr:rowOff>149632</xdr:rowOff>
    </xdr:to>
    <xdr:cxnSp macro="">
      <xdr:nvCxnSpPr>
        <xdr:cNvPr id="576" name="直線コネクタ 575"/>
        <xdr:cNvCxnSpPr/>
      </xdr:nvCxnSpPr>
      <xdr:spPr>
        <a:xfrm>
          <a:off x="14592300" y="9917184"/>
          <a:ext cx="8890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14364</xdr:rowOff>
    </xdr:from>
    <xdr:ext cx="599010" cy="259045"/>
    <xdr:sp macro="" textlink="">
      <xdr:nvSpPr>
        <xdr:cNvPr id="578" name="テキスト ボックス 577"/>
        <xdr:cNvSpPr txBox="1"/>
      </xdr:nvSpPr>
      <xdr:spPr>
        <a:xfrm>
          <a:off x="15181794" y="96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144534</xdr:rowOff>
    </xdr:from>
    <xdr:to>
      <xdr:col>21</xdr:col>
      <xdr:colOff>161925</xdr:colOff>
      <xdr:row>57</xdr:row>
      <xdr:rowOff>146405</xdr:rowOff>
    </xdr:to>
    <xdr:cxnSp macro="">
      <xdr:nvCxnSpPr>
        <xdr:cNvPr id="579" name="直線コネクタ 578"/>
        <xdr:cNvCxnSpPr/>
      </xdr:nvCxnSpPr>
      <xdr:spPr>
        <a:xfrm flipV="1">
          <a:off x="13703300" y="9917184"/>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30229</xdr:rowOff>
    </xdr:from>
    <xdr:ext cx="599010" cy="259045"/>
    <xdr:sp macro="" textlink="">
      <xdr:nvSpPr>
        <xdr:cNvPr id="581" name="テキスト ボックス 580"/>
        <xdr:cNvSpPr txBox="1"/>
      </xdr:nvSpPr>
      <xdr:spPr>
        <a:xfrm>
          <a:off x="14292794" y="96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146405</xdr:rowOff>
    </xdr:from>
    <xdr:to>
      <xdr:col>19</xdr:col>
      <xdr:colOff>644525</xdr:colOff>
      <xdr:row>57</xdr:row>
      <xdr:rowOff>148472</xdr:rowOff>
    </xdr:to>
    <xdr:cxnSp macro="">
      <xdr:nvCxnSpPr>
        <xdr:cNvPr id="582" name="直線コネクタ 581"/>
        <xdr:cNvCxnSpPr/>
      </xdr:nvCxnSpPr>
      <xdr:spPr>
        <a:xfrm flipV="1">
          <a:off x="12814300" y="9919055"/>
          <a:ext cx="8890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93983</xdr:rowOff>
    </xdr:from>
    <xdr:to>
      <xdr:col>23</xdr:col>
      <xdr:colOff>568325</xdr:colOff>
      <xdr:row>58</xdr:row>
      <xdr:rowOff>24133</xdr:rowOff>
    </xdr:to>
    <xdr:sp macro="" textlink="">
      <xdr:nvSpPr>
        <xdr:cNvPr id="592" name="円/楕円 591"/>
        <xdr:cNvSpPr/>
      </xdr:nvSpPr>
      <xdr:spPr>
        <a:xfrm>
          <a:off x="16268700" y="986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45093</xdr:rowOff>
    </xdr:from>
    <xdr:ext cx="534377" cy="259045"/>
    <xdr:sp macro="" textlink="">
      <xdr:nvSpPr>
        <xdr:cNvPr id="593" name="教育費該当値テキスト"/>
        <xdr:cNvSpPr txBox="1"/>
      </xdr:nvSpPr>
      <xdr:spPr>
        <a:xfrm>
          <a:off x="16370300" y="98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91,105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98832</xdr:rowOff>
    </xdr:from>
    <xdr:to>
      <xdr:col>22</xdr:col>
      <xdr:colOff>415925</xdr:colOff>
      <xdr:row>58</xdr:row>
      <xdr:rowOff>28982</xdr:rowOff>
    </xdr:to>
    <xdr:sp macro="" textlink="">
      <xdr:nvSpPr>
        <xdr:cNvPr id="594" name="円/楕円 593"/>
        <xdr:cNvSpPr/>
      </xdr:nvSpPr>
      <xdr:spPr>
        <a:xfrm>
          <a:off x="15430500" y="98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20109</xdr:rowOff>
    </xdr:from>
    <xdr:ext cx="534377" cy="259045"/>
    <xdr:sp macro="" textlink="">
      <xdr:nvSpPr>
        <xdr:cNvPr id="595" name="テキスト ボックス 594"/>
        <xdr:cNvSpPr txBox="1"/>
      </xdr:nvSpPr>
      <xdr:spPr>
        <a:xfrm>
          <a:off x="15214111" y="99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82,621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93734</xdr:rowOff>
    </xdr:from>
    <xdr:to>
      <xdr:col>21</xdr:col>
      <xdr:colOff>212725</xdr:colOff>
      <xdr:row>58</xdr:row>
      <xdr:rowOff>23884</xdr:rowOff>
    </xdr:to>
    <xdr:sp macro="" textlink="">
      <xdr:nvSpPr>
        <xdr:cNvPr id="596" name="円/楕円 595"/>
        <xdr:cNvSpPr/>
      </xdr:nvSpPr>
      <xdr:spPr>
        <a:xfrm>
          <a:off x="14541500" y="98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15011</xdr:rowOff>
    </xdr:from>
    <xdr:ext cx="534377" cy="259045"/>
    <xdr:sp macro="" textlink="">
      <xdr:nvSpPr>
        <xdr:cNvPr id="597" name="テキスト ボックス 596"/>
        <xdr:cNvSpPr txBox="1"/>
      </xdr:nvSpPr>
      <xdr:spPr>
        <a:xfrm>
          <a:off x="14325111" y="995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91,542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95605</xdr:rowOff>
    </xdr:from>
    <xdr:to>
      <xdr:col>20</xdr:col>
      <xdr:colOff>9525</xdr:colOff>
      <xdr:row>58</xdr:row>
      <xdr:rowOff>25755</xdr:rowOff>
    </xdr:to>
    <xdr:sp macro="" textlink="">
      <xdr:nvSpPr>
        <xdr:cNvPr id="598" name="円/楕円 597"/>
        <xdr:cNvSpPr/>
      </xdr:nvSpPr>
      <xdr:spPr>
        <a:xfrm>
          <a:off x="13652500" y="98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16882</xdr:rowOff>
    </xdr:from>
    <xdr:ext cx="534377" cy="259045"/>
    <xdr:sp macro="" textlink="">
      <xdr:nvSpPr>
        <xdr:cNvPr id="599" name="テキスト ボックス 598"/>
        <xdr:cNvSpPr txBox="1"/>
      </xdr:nvSpPr>
      <xdr:spPr>
        <a:xfrm>
          <a:off x="13436111" y="99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88,268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97672</xdr:rowOff>
    </xdr:from>
    <xdr:to>
      <xdr:col>18</xdr:col>
      <xdr:colOff>492125</xdr:colOff>
      <xdr:row>58</xdr:row>
      <xdr:rowOff>27822</xdr:rowOff>
    </xdr:to>
    <xdr:sp macro="" textlink="">
      <xdr:nvSpPr>
        <xdr:cNvPr id="600" name="円/楕円 599"/>
        <xdr:cNvSpPr/>
      </xdr:nvSpPr>
      <xdr:spPr>
        <a:xfrm>
          <a:off x="12763500" y="98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18949</xdr:rowOff>
    </xdr:from>
    <xdr:ext cx="534377" cy="259045"/>
    <xdr:sp macro="" textlink="">
      <xdr:nvSpPr>
        <xdr:cNvPr id="601" name="テキスト ボックス 600"/>
        <xdr:cNvSpPr txBox="1"/>
      </xdr:nvSpPr>
      <xdr:spPr>
        <a:xfrm>
          <a:off x="12547111" y="99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249299" cy="259045"/>
    <xdr:sp macro="" textlink="">
      <xdr:nvSpPr>
        <xdr:cNvPr id="650" name="災害復旧費該当値テキスト"/>
        <xdr:cNvSpPr txBox="1"/>
      </xdr:nvSpPr>
      <xdr:spPr>
        <a:xfrm>
          <a:off x="16370300" y="13495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36188</xdr:rowOff>
    </xdr:from>
    <xdr:to>
      <xdr:col>23</xdr:col>
      <xdr:colOff>517525</xdr:colOff>
      <xdr:row>99</xdr:row>
      <xdr:rowOff>40635</xdr:rowOff>
    </xdr:to>
    <xdr:cxnSp macro="">
      <xdr:nvCxnSpPr>
        <xdr:cNvPr id="687" name="直線コネクタ 686"/>
        <xdr:cNvCxnSpPr/>
      </xdr:nvCxnSpPr>
      <xdr:spPr>
        <a:xfrm>
          <a:off x="15481300" y="17009738"/>
          <a:ext cx="8382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130184</xdr:rowOff>
    </xdr:from>
    <xdr:ext cx="599010" cy="259045"/>
    <xdr:sp macro="" textlink="">
      <xdr:nvSpPr>
        <xdr:cNvPr id="688" name="公債費平均値テキスト"/>
        <xdr:cNvSpPr txBox="1"/>
      </xdr:nvSpPr>
      <xdr:spPr>
        <a:xfrm>
          <a:off x="16370300" y="1658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31925</xdr:rowOff>
    </xdr:from>
    <xdr:to>
      <xdr:col>22</xdr:col>
      <xdr:colOff>365125</xdr:colOff>
      <xdr:row>99</xdr:row>
      <xdr:rowOff>36188</xdr:rowOff>
    </xdr:to>
    <xdr:cxnSp macro="">
      <xdr:nvCxnSpPr>
        <xdr:cNvPr id="690" name="直線コネクタ 689"/>
        <xdr:cNvCxnSpPr/>
      </xdr:nvCxnSpPr>
      <xdr:spPr>
        <a:xfrm>
          <a:off x="14592300" y="17005475"/>
          <a:ext cx="889000" cy="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18181</xdr:rowOff>
    </xdr:from>
    <xdr:ext cx="599010" cy="259045"/>
    <xdr:sp macro="" textlink="">
      <xdr:nvSpPr>
        <xdr:cNvPr id="692" name="テキスト ボックス 691"/>
        <xdr:cNvSpPr txBox="1"/>
      </xdr:nvSpPr>
      <xdr:spPr>
        <a:xfrm>
          <a:off x="15181794"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31925</xdr:rowOff>
    </xdr:from>
    <xdr:to>
      <xdr:col>21</xdr:col>
      <xdr:colOff>161925</xdr:colOff>
      <xdr:row>99</xdr:row>
      <xdr:rowOff>32017</xdr:rowOff>
    </xdr:to>
    <xdr:cxnSp macro="">
      <xdr:nvCxnSpPr>
        <xdr:cNvPr id="693" name="直線コネクタ 692"/>
        <xdr:cNvCxnSpPr/>
      </xdr:nvCxnSpPr>
      <xdr:spPr>
        <a:xfrm flipV="1">
          <a:off x="13703300" y="1700547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15536</xdr:rowOff>
    </xdr:from>
    <xdr:ext cx="599010" cy="259045"/>
    <xdr:sp macro="" textlink="">
      <xdr:nvSpPr>
        <xdr:cNvPr id="695" name="テキスト ボックス 694"/>
        <xdr:cNvSpPr txBox="1"/>
      </xdr:nvSpPr>
      <xdr:spPr>
        <a:xfrm>
          <a:off x="14292794"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31939</xdr:rowOff>
    </xdr:from>
    <xdr:to>
      <xdr:col>19</xdr:col>
      <xdr:colOff>644525</xdr:colOff>
      <xdr:row>99</xdr:row>
      <xdr:rowOff>32017</xdr:rowOff>
    </xdr:to>
    <xdr:cxnSp macro="">
      <xdr:nvCxnSpPr>
        <xdr:cNvPr id="696" name="直線コネクタ 695"/>
        <xdr:cNvCxnSpPr/>
      </xdr:nvCxnSpPr>
      <xdr:spPr>
        <a:xfrm>
          <a:off x="12814300" y="17005489"/>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2165</xdr:rowOff>
    </xdr:from>
    <xdr:ext cx="599010" cy="259045"/>
    <xdr:sp macro="" textlink="">
      <xdr:nvSpPr>
        <xdr:cNvPr id="698" name="テキスト ボックス 697"/>
        <xdr:cNvSpPr txBox="1"/>
      </xdr:nvSpPr>
      <xdr:spPr>
        <a:xfrm>
          <a:off x="13403794" y="1646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166203</xdr:rowOff>
    </xdr:from>
    <xdr:ext cx="599010" cy="259045"/>
    <xdr:sp macro="" textlink="">
      <xdr:nvSpPr>
        <xdr:cNvPr id="700" name="テキスト ボックス 699"/>
        <xdr:cNvSpPr txBox="1"/>
      </xdr:nvSpPr>
      <xdr:spPr>
        <a:xfrm>
          <a:off x="12514794"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161285</xdr:rowOff>
    </xdr:from>
    <xdr:to>
      <xdr:col>23</xdr:col>
      <xdr:colOff>568325</xdr:colOff>
      <xdr:row>99</xdr:row>
      <xdr:rowOff>91435</xdr:rowOff>
    </xdr:to>
    <xdr:sp macro="" textlink="">
      <xdr:nvSpPr>
        <xdr:cNvPr id="706" name="円/楕円 705"/>
        <xdr:cNvSpPr/>
      </xdr:nvSpPr>
      <xdr:spPr>
        <a:xfrm>
          <a:off x="16268700" y="169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76212</xdr:rowOff>
    </xdr:from>
    <xdr:ext cx="469744" cy="259045"/>
    <xdr:sp macro="" textlink="">
      <xdr:nvSpPr>
        <xdr:cNvPr id="707" name="公債費該当値テキスト"/>
        <xdr:cNvSpPr txBox="1"/>
      </xdr:nvSpPr>
      <xdr:spPr>
        <a:xfrm>
          <a:off x="16370300" y="1687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156838</xdr:rowOff>
    </xdr:from>
    <xdr:to>
      <xdr:col>22</xdr:col>
      <xdr:colOff>415925</xdr:colOff>
      <xdr:row>99</xdr:row>
      <xdr:rowOff>86988</xdr:rowOff>
    </xdr:to>
    <xdr:sp macro="" textlink="">
      <xdr:nvSpPr>
        <xdr:cNvPr id="708" name="円/楕円 707"/>
        <xdr:cNvSpPr/>
      </xdr:nvSpPr>
      <xdr:spPr>
        <a:xfrm>
          <a:off x="15430500" y="1695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78115</xdr:rowOff>
    </xdr:from>
    <xdr:ext cx="469744" cy="259045"/>
    <xdr:sp macro="" textlink="">
      <xdr:nvSpPr>
        <xdr:cNvPr id="709" name="テキスト ボックス 708"/>
        <xdr:cNvSpPr txBox="1"/>
      </xdr:nvSpPr>
      <xdr:spPr>
        <a:xfrm>
          <a:off x="15246427" y="1705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152575</xdr:rowOff>
    </xdr:from>
    <xdr:to>
      <xdr:col>21</xdr:col>
      <xdr:colOff>212725</xdr:colOff>
      <xdr:row>99</xdr:row>
      <xdr:rowOff>82725</xdr:rowOff>
    </xdr:to>
    <xdr:sp macro="" textlink="">
      <xdr:nvSpPr>
        <xdr:cNvPr id="710" name="円/楕円 709"/>
        <xdr:cNvSpPr/>
      </xdr:nvSpPr>
      <xdr:spPr>
        <a:xfrm>
          <a:off x="14541500" y="169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73852</xdr:rowOff>
    </xdr:from>
    <xdr:ext cx="469744" cy="259045"/>
    <xdr:sp macro="" textlink="">
      <xdr:nvSpPr>
        <xdr:cNvPr id="711" name="テキスト ボックス 710"/>
        <xdr:cNvSpPr txBox="1"/>
      </xdr:nvSpPr>
      <xdr:spPr>
        <a:xfrm>
          <a:off x="14357427" y="170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152667</xdr:rowOff>
    </xdr:from>
    <xdr:to>
      <xdr:col>20</xdr:col>
      <xdr:colOff>9525</xdr:colOff>
      <xdr:row>99</xdr:row>
      <xdr:rowOff>82817</xdr:rowOff>
    </xdr:to>
    <xdr:sp macro="" textlink="">
      <xdr:nvSpPr>
        <xdr:cNvPr id="712" name="円/楕円 711"/>
        <xdr:cNvSpPr/>
      </xdr:nvSpPr>
      <xdr:spPr>
        <a:xfrm>
          <a:off x="13652500" y="1695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73944</xdr:rowOff>
    </xdr:from>
    <xdr:ext cx="469744" cy="259045"/>
    <xdr:sp macro="" textlink="">
      <xdr:nvSpPr>
        <xdr:cNvPr id="713" name="テキスト ボックス 712"/>
        <xdr:cNvSpPr txBox="1"/>
      </xdr:nvSpPr>
      <xdr:spPr>
        <a:xfrm>
          <a:off x="13468427" y="1704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152589</xdr:rowOff>
    </xdr:from>
    <xdr:to>
      <xdr:col>18</xdr:col>
      <xdr:colOff>492125</xdr:colOff>
      <xdr:row>99</xdr:row>
      <xdr:rowOff>82739</xdr:rowOff>
    </xdr:to>
    <xdr:sp macro="" textlink="">
      <xdr:nvSpPr>
        <xdr:cNvPr id="714" name="円/楕円 713"/>
        <xdr:cNvSpPr/>
      </xdr:nvSpPr>
      <xdr:spPr>
        <a:xfrm>
          <a:off x="12763500" y="169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73866</xdr:rowOff>
    </xdr:from>
    <xdr:ext cx="469744" cy="259045"/>
    <xdr:sp macro="" textlink="">
      <xdr:nvSpPr>
        <xdr:cNvPr id="715" name="テキスト ボックス 714"/>
        <xdr:cNvSpPr txBox="1"/>
      </xdr:nvSpPr>
      <xdr:spPr>
        <a:xfrm>
          <a:off x="12579427" y="1704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消防費は、住民一人当たり</a:t>
          </a:r>
          <a:r>
            <a:rPr kumimoji="1" lang="en-US" altLang="ja-JP" sz="1300">
              <a:latin typeface="ＭＳ Ｐゴシック"/>
            </a:rPr>
            <a:t>130,708</a:t>
          </a:r>
          <a:r>
            <a:rPr kumimoji="1" lang="ja-JP" altLang="en-US" sz="1300">
              <a:latin typeface="ＭＳ Ｐゴシック"/>
            </a:rPr>
            <a:t>円となっており、前年度と比較すると</a:t>
          </a:r>
          <a:r>
            <a:rPr kumimoji="1" lang="en-US" altLang="ja-JP" sz="1300">
              <a:latin typeface="ＭＳ Ｐゴシック"/>
            </a:rPr>
            <a:t>108,141</a:t>
          </a:r>
          <a:r>
            <a:rPr kumimoji="1" lang="ja-JP" altLang="en-US" sz="1300">
              <a:latin typeface="ＭＳ Ｐゴシック"/>
            </a:rPr>
            <a:t>円（</a:t>
          </a:r>
          <a:r>
            <a:rPr kumimoji="1" lang="en-US" altLang="ja-JP" sz="1300">
              <a:latin typeface="ＭＳ Ｐゴシック"/>
            </a:rPr>
            <a:t>479%</a:t>
          </a:r>
          <a:r>
            <a:rPr kumimoji="1" lang="ja-JP" altLang="en-US" sz="1300">
              <a:latin typeface="ＭＳ Ｐゴシック"/>
            </a:rPr>
            <a:t>）増加している。これは、消防広域化事業により厚木市北消防署清川分署新築工事等、消防業務に係る経費及び負担金が主な要因である。商工費が住民一人当たり</a:t>
          </a:r>
          <a:r>
            <a:rPr kumimoji="1" lang="en-US" altLang="ja-JP" sz="1300">
              <a:latin typeface="ＭＳ Ｐゴシック"/>
            </a:rPr>
            <a:t>61,730</a:t>
          </a:r>
          <a:r>
            <a:rPr kumimoji="1" lang="ja-JP" altLang="en-US" sz="1300">
              <a:latin typeface="ＭＳ Ｐゴシック"/>
            </a:rPr>
            <a:t>円となっており、平成</a:t>
          </a:r>
          <a:r>
            <a:rPr kumimoji="1" lang="en-US" altLang="ja-JP" sz="1300">
              <a:latin typeface="ＭＳ Ｐゴシック"/>
            </a:rPr>
            <a:t>27</a:t>
          </a:r>
          <a:r>
            <a:rPr kumimoji="1" lang="ja-JP" altLang="en-US" sz="1300">
              <a:latin typeface="ＭＳ Ｐゴシック"/>
            </a:rPr>
            <a:t>年度は、類似団体平均を上回った。これは、観光公衆便所の大規模な改修工事や商品券換金業務、キャンプ場の解体工事が要因である。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標準財政規模は、国有資産等所在市町村交付金や</a:t>
          </a:r>
          <a:r>
            <a:rPr kumimoji="1" lang="ja-JP" altLang="en-US" sz="1100">
              <a:solidFill>
                <a:schemeClr val="dk1"/>
              </a:solidFill>
              <a:effectLst/>
              <a:latin typeface="+mn-lt"/>
              <a:ea typeface="+mn-ea"/>
              <a:cs typeface="+mn-cs"/>
            </a:rPr>
            <a:t>土地・家屋関係税</a:t>
          </a:r>
          <a:r>
            <a:rPr kumimoji="1" lang="ja-JP" altLang="ja-JP" sz="1100">
              <a:solidFill>
                <a:schemeClr val="dk1"/>
              </a:solidFill>
              <a:effectLst/>
              <a:latin typeface="+mn-lt"/>
              <a:ea typeface="+mn-ea"/>
              <a:cs typeface="+mn-cs"/>
            </a:rPr>
            <a:t>の減額があった</a:t>
          </a:r>
          <a:r>
            <a:rPr kumimoji="1" lang="ja-JP" altLang="en-US" sz="1100">
              <a:solidFill>
                <a:schemeClr val="dk1"/>
              </a:solidFill>
              <a:effectLst/>
              <a:latin typeface="+mn-lt"/>
              <a:ea typeface="+mn-ea"/>
              <a:cs typeface="+mn-cs"/>
            </a:rPr>
            <a:t>ものの、普通交付税等の増により、</a:t>
          </a:r>
          <a:r>
            <a:rPr kumimoji="1" lang="ja-JP" altLang="ja-JP" sz="1100">
              <a:solidFill>
                <a:schemeClr val="dk1"/>
              </a:solidFill>
              <a:effectLst/>
              <a:latin typeface="+mn-lt"/>
              <a:ea typeface="+mn-ea"/>
              <a:cs typeface="+mn-cs"/>
            </a:rPr>
            <a:t>前年度比で</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　財政調整基金残高については、起債を新たに行わなかったことから、基金の取崩額が積立額を上回ったため、基金残高が減少している。</a:t>
          </a:r>
          <a:endParaRPr lang="ja-JP" altLang="ja-JP" sz="1400">
            <a:effectLst/>
          </a:endParaRPr>
        </a:p>
        <a:p>
          <a:r>
            <a:rPr kumimoji="1" lang="ja-JP" altLang="ja-JP" sz="1100">
              <a:solidFill>
                <a:schemeClr val="dk1"/>
              </a:solidFill>
              <a:effectLst/>
              <a:latin typeface="+mn-lt"/>
              <a:ea typeface="+mn-ea"/>
              <a:cs typeface="+mn-cs"/>
            </a:rPr>
            <a:t>　適正な執行管理を行うことで適正な範囲を維持している。今後も健全な財政運営に努めていく。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年度の連結赤字比率は公営企業を含む全会計で黒字となっている。全体的には黒字額が減少傾向にあるが、今後も引き続き健全な財政運営に努めていく。</a:t>
          </a:r>
          <a:endParaRPr lang="ja-JP" altLang="ja-JP" sz="1400">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年度その他の会計の赤字については、ふれあいセンター事業特別会計であり、平成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年度より一般会計と統合したものである。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2801018</v>
      </c>
      <c r="BO4" s="409"/>
      <c r="BP4" s="409"/>
      <c r="BQ4" s="409"/>
      <c r="BR4" s="409"/>
      <c r="BS4" s="409"/>
      <c r="BT4" s="409"/>
      <c r="BU4" s="410"/>
      <c r="BV4" s="408">
        <v>2411941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4.9000000000000004</v>
      </c>
      <c r="CU4" s="586"/>
      <c r="CV4" s="586"/>
      <c r="CW4" s="586"/>
      <c r="CX4" s="586"/>
      <c r="CY4" s="586"/>
      <c r="CZ4" s="586"/>
      <c r="DA4" s="587"/>
      <c r="DB4" s="585">
        <v>4.7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2598107</v>
      </c>
      <c r="BO5" s="414"/>
      <c r="BP5" s="414"/>
      <c r="BQ5" s="414"/>
      <c r="BR5" s="414"/>
      <c r="BS5" s="414"/>
      <c r="BT5" s="414"/>
      <c r="BU5" s="415"/>
      <c r="BV5" s="413">
        <v>2270692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80.5</v>
      </c>
      <c r="CU5" s="384"/>
      <c r="CV5" s="384"/>
      <c r="CW5" s="384"/>
      <c r="CX5" s="384"/>
      <c r="CY5" s="384"/>
      <c r="CZ5" s="384"/>
      <c r="DA5" s="385"/>
      <c r="DB5" s="383">
        <v>85.4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202911</v>
      </c>
      <c r="BO6" s="414"/>
      <c r="BP6" s="414"/>
      <c r="BQ6" s="414"/>
      <c r="BR6" s="414"/>
      <c r="BS6" s="414"/>
      <c r="BT6" s="414"/>
      <c r="BU6" s="415"/>
      <c r="BV6" s="413">
        <v>141249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85.4</v>
      </c>
      <c r="CU6" s="560"/>
      <c r="CV6" s="560"/>
      <c r="CW6" s="560"/>
      <c r="CX6" s="560"/>
      <c r="CY6" s="560"/>
      <c r="CZ6" s="560"/>
      <c r="DA6" s="561"/>
      <c r="DB6" s="559">
        <v>85.4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122101</v>
      </c>
      <c r="BO7" s="414"/>
      <c r="BP7" s="414"/>
      <c r="BQ7" s="414"/>
      <c r="BR7" s="414"/>
      <c r="BS7" s="414"/>
      <c r="BT7" s="414"/>
      <c r="BU7" s="415"/>
      <c r="BV7" s="413">
        <v>65804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1665363</v>
      </c>
      <c r="CU7" s="414"/>
      <c r="CV7" s="414"/>
      <c r="CW7" s="414"/>
      <c r="CX7" s="414"/>
      <c r="CY7" s="414"/>
      <c r="CZ7" s="414"/>
      <c r="DA7" s="415"/>
      <c r="DB7" s="413">
        <v>1590347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80810</v>
      </c>
      <c r="BO8" s="414"/>
      <c r="BP8" s="414"/>
      <c r="BQ8" s="414"/>
      <c r="BR8" s="414"/>
      <c r="BS8" s="414"/>
      <c r="BT8" s="414"/>
      <c r="BU8" s="415"/>
      <c r="BV8" s="413">
        <v>75445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0.99</v>
      </c>
      <c r="CU8" s="523"/>
      <c r="CV8" s="523"/>
      <c r="CW8" s="523"/>
      <c r="CX8" s="523"/>
      <c r="CY8" s="523"/>
      <c r="CZ8" s="523"/>
      <c r="DA8" s="524"/>
      <c r="DB8" s="522">
        <v>1.01</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3214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5365</v>
      </c>
      <c r="BO9" s="414"/>
      <c r="BP9" s="414"/>
      <c r="BQ9" s="414"/>
      <c r="BR9" s="414"/>
      <c r="BS9" s="414"/>
      <c r="BT9" s="414"/>
      <c r="BU9" s="415"/>
      <c r="BV9" s="413">
        <v>-3652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0.3</v>
      </c>
      <c r="CU9" s="384"/>
      <c r="CV9" s="384"/>
      <c r="CW9" s="384"/>
      <c r="CX9" s="384"/>
      <c r="CY9" s="384"/>
      <c r="CZ9" s="384"/>
      <c r="DA9" s="385"/>
      <c r="DB9" s="383">
        <v>0.7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3459</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43491</v>
      </c>
      <c r="BO10" s="414"/>
      <c r="BP10" s="414"/>
      <c r="BQ10" s="414"/>
      <c r="BR10" s="414"/>
      <c r="BS10" s="414"/>
      <c r="BT10" s="414"/>
      <c r="BU10" s="415"/>
      <c r="BV10" s="413">
        <v>1625</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106</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3041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90000</v>
      </c>
      <c r="BO12" s="414"/>
      <c r="BP12" s="414"/>
      <c r="BQ12" s="414"/>
      <c r="BR12" s="414"/>
      <c r="BS12" s="414"/>
      <c r="BT12" s="414"/>
      <c r="BU12" s="415"/>
      <c r="BV12" s="413">
        <v>130000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3027</v>
      </c>
      <c r="S13" s="515"/>
      <c r="T13" s="515"/>
      <c r="U13" s="515"/>
      <c r="V13" s="516"/>
      <c r="W13" s="502" t="s">
        <v>120</v>
      </c>
      <c r="X13" s="426"/>
      <c r="Y13" s="426"/>
      <c r="Z13" s="426"/>
      <c r="AA13" s="426"/>
      <c r="AB13" s="427"/>
      <c r="AC13" s="389">
        <v>82</v>
      </c>
      <c r="AD13" s="390"/>
      <c r="AE13" s="390"/>
      <c r="AF13" s="390"/>
      <c r="AG13" s="391"/>
      <c r="AH13" s="389">
        <v>75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-41144</v>
      </c>
      <c r="BO13" s="414"/>
      <c r="BP13" s="414"/>
      <c r="BQ13" s="414"/>
      <c r="BR13" s="414"/>
      <c r="BS13" s="414"/>
      <c r="BT13" s="414"/>
      <c r="BU13" s="415"/>
      <c r="BV13" s="413">
        <v>-132027</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-1.5</v>
      </c>
      <c r="CU13" s="384"/>
      <c r="CV13" s="384"/>
      <c r="CW13" s="384"/>
      <c r="CX13" s="384"/>
      <c r="CY13" s="384"/>
      <c r="CZ13" s="384"/>
      <c r="DA13" s="385"/>
      <c r="DB13" s="383">
        <v>-1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3081</v>
      </c>
      <c r="S14" s="515"/>
      <c r="T14" s="515"/>
      <c r="U14" s="515"/>
      <c r="V14" s="516"/>
      <c r="W14" s="517"/>
      <c r="X14" s="429"/>
      <c r="Y14" s="429"/>
      <c r="Z14" s="429"/>
      <c r="AA14" s="429"/>
      <c r="AB14" s="430"/>
      <c r="AC14" s="507">
        <v>5</v>
      </c>
      <c r="AD14" s="508"/>
      <c r="AE14" s="508"/>
      <c r="AF14" s="508"/>
      <c r="AG14" s="509"/>
      <c r="AH14" s="507">
        <v>4.4000000000000004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3061</v>
      </c>
      <c r="S15" s="515"/>
      <c r="T15" s="515"/>
      <c r="U15" s="515"/>
      <c r="V15" s="516"/>
      <c r="W15" s="502" t="s">
        <v>127</v>
      </c>
      <c r="X15" s="426"/>
      <c r="Y15" s="426"/>
      <c r="Z15" s="426"/>
      <c r="AA15" s="426"/>
      <c r="AB15" s="427"/>
      <c r="AC15" s="389">
        <v>444</v>
      </c>
      <c r="AD15" s="390"/>
      <c r="AE15" s="390"/>
      <c r="AF15" s="390"/>
      <c r="AG15" s="391"/>
      <c r="AH15" s="389">
        <v>488</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1176988</v>
      </c>
      <c r="BO15" s="409"/>
      <c r="BP15" s="409"/>
      <c r="BQ15" s="409"/>
      <c r="BR15" s="409"/>
      <c r="BS15" s="409"/>
      <c r="BT15" s="409"/>
      <c r="BU15" s="410"/>
      <c r="BV15" s="408">
        <v>1190478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27.3</v>
      </c>
      <c r="AD16" s="508"/>
      <c r="AE16" s="508"/>
      <c r="AF16" s="508"/>
      <c r="AG16" s="509"/>
      <c r="AH16" s="507">
        <v>28.7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1198038</v>
      </c>
      <c r="BO16" s="414"/>
      <c r="BP16" s="414"/>
      <c r="BQ16" s="414"/>
      <c r="BR16" s="414"/>
      <c r="BS16" s="414"/>
      <c r="BT16" s="414"/>
      <c r="BU16" s="415"/>
      <c r="BV16" s="413">
        <v>1193535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1098</v>
      </c>
      <c r="AD17" s="390"/>
      <c r="AE17" s="390"/>
      <c r="AF17" s="390"/>
      <c r="AG17" s="391"/>
      <c r="AH17" s="389">
        <v>1118</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1545671</v>
      </c>
      <c r="BO17" s="414"/>
      <c r="BP17" s="414"/>
      <c r="BQ17" s="414"/>
      <c r="BR17" s="414"/>
      <c r="BS17" s="414"/>
      <c r="BT17" s="414"/>
      <c r="BU17" s="415"/>
      <c r="BV17" s="413">
        <v>1569013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71.239999999999995</v>
      </c>
      <c r="M18" s="478"/>
      <c r="N18" s="478"/>
      <c r="O18" s="478"/>
      <c r="P18" s="478"/>
      <c r="Q18" s="478"/>
      <c r="R18" s="479"/>
      <c r="S18" s="479"/>
      <c r="T18" s="479"/>
      <c r="U18" s="479"/>
      <c r="V18" s="480"/>
      <c r="W18" s="494"/>
      <c r="X18" s="495"/>
      <c r="Y18" s="495"/>
      <c r="Z18" s="495"/>
      <c r="AA18" s="495"/>
      <c r="AB18" s="503"/>
      <c r="AC18" s="377">
        <v>67.599999999999994</v>
      </c>
      <c r="AD18" s="378"/>
      <c r="AE18" s="378"/>
      <c r="AF18" s="378"/>
      <c r="AG18" s="481"/>
      <c r="AH18" s="377">
        <v>65.8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1353572</v>
      </c>
      <c r="BO18" s="414"/>
      <c r="BP18" s="414"/>
      <c r="BQ18" s="414"/>
      <c r="BR18" s="414"/>
      <c r="BS18" s="414"/>
      <c r="BT18" s="414"/>
      <c r="BU18" s="415"/>
      <c r="BV18" s="413">
        <v>1341659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45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1979264</v>
      </c>
      <c r="BO19" s="414"/>
      <c r="BP19" s="414"/>
      <c r="BQ19" s="414"/>
      <c r="BR19" s="414"/>
      <c r="BS19" s="414"/>
      <c r="BT19" s="414"/>
      <c r="BU19" s="415"/>
      <c r="BV19" s="413">
        <v>1851988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1122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366662</v>
      </c>
      <c r="BO23" s="414"/>
      <c r="BP23" s="414"/>
      <c r="BQ23" s="414"/>
      <c r="BR23" s="414"/>
      <c r="BS23" s="414"/>
      <c r="BT23" s="414"/>
      <c r="BU23" s="415"/>
      <c r="BV23" s="413">
        <v>35346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7630</v>
      </c>
      <c r="R24" s="390"/>
      <c r="S24" s="390"/>
      <c r="T24" s="390"/>
      <c r="U24" s="390"/>
      <c r="V24" s="391"/>
      <c r="W24" s="455"/>
      <c r="X24" s="446"/>
      <c r="Y24" s="447"/>
      <c r="Z24" s="386" t="s">
        <v>151</v>
      </c>
      <c r="AA24" s="387"/>
      <c r="AB24" s="387"/>
      <c r="AC24" s="387"/>
      <c r="AD24" s="387"/>
      <c r="AE24" s="387"/>
      <c r="AF24" s="387"/>
      <c r="AG24" s="388"/>
      <c r="AH24" s="389">
        <v>62</v>
      </c>
      <c r="AI24" s="390"/>
      <c r="AJ24" s="390"/>
      <c r="AK24" s="390"/>
      <c r="AL24" s="391"/>
      <c r="AM24" s="389">
        <v>185442</v>
      </c>
      <c r="AN24" s="390"/>
      <c r="AO24" s="390"/>
      <c r="AP24" s="390"/>
      <c r="AQ24" s="390"/>
      <c r="AR24" s="391"/>
      <c r="AS24" s="389">
        <v>2991</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366662</v>
      </c>
      <c r="BO24" s="414"/>
      <c r="BP24" s="414"/>
      <c r="BQ24" s="414"/>
      <c r="BR24" s="414"/>
      <c r="BS24" s="414"/>
      <c r="BT24" s="414"/>
      <c r="BU24" s="415"/>
      <c r="BV24" s="413">
        <v>35346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6100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6000</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5600</v>
      </c>
      <c r="R26" s="390"/>
      <c r="S26" s="390"/>
      <c r="T26" s="390"/>
      <c r="U26" s="390"/>
      <c r="V26" s="391"/>
      <c r="W26" s="455"/>
      <c r="X26" s="446"/>
      <c r="Y26" s="447"/>
      <c r="Z26" s="386" t="s">
        <v>157</v>
      </c>
      <c r="AA26" s="468"/>
      <c r="AB26" s="468"/>
      <c r="AC26" s="468"/>
      <c r="AD26" s="468"/>
      <c r="AE26" s="468"/>
      <c r="AF26" s="468"/>
      <c r="AG26" s="469"/>
      <c r="AH26" s="389">
        <v>4</v>
      </c>
      <c r="AI26" s="390"/>
      <c r="AJ26" s="390"/>
      <c r="AK26" s="390"/>
      <c r="AL26" s="391"/>
      <c r="AM26" s="389">
        <v>10616</v>
      </c>
      <c r="AN26" s="390"/>
      <c r="AO26" s="390"/>
      <c r="AP26" s="390"/>
      <c r="AQ26" s="390"/>
      <c r="AR26" s="391"/>
      <c r="AS26" s="389">
        <v>2654</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3440</v>
      </c>
      <c r="R27" s="390"/>
      <c r="S27" s="390"/>
      <c r="T27" s="390"/>
      <c r="U27" s="390"/>
      <c r="V27" s="391"/>
      <c r="W27" s="455"/>
      <c r="X27" s="446"/>
      <c r="Y27" s="447"/>
      <c r="Z27" s="386" t="s">
        <v>160</v>
      </c>
      <c r="AA27" s="387"/>
      <c r="AB27" s="387"/>
      <c r="AC27" s="387"/>
      <c r="AD27" s="387"/>
      <c r="AE27" s="387"/>
      <c r="AF27" s="387"/>
      <c r="AG27" s="388"/>
      <c r="AH27" s="389">
        <v>5</v>
      </c>
      <c r="AI27" s="390"/>
      <c r="AJ27" s="390"/>
      <c r="AK27" s="390"/>
      <c r="AL27" s="391"/>
      <c r="AM27" s="389">
        <v>11950</v>
      </c>
      <c r="AN27" s="390"/>
      <c r="AO27" s="390"/>
      <c r="AP27" s="390"/>
      <c r="AQ27" s="390"/>
      <c r="AR27" s="391"/>
      <c r="AS27" s="389">
        <v>2390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2700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1262628</v>
      </c>
      <c r="BO28" s="409"/>
      <c r="BP28" s="409"/>
      <c r="BQ28" s="409"/>
      <c r="BR28" s="409"/>
      <c r="BS28" s="409"/>
      <c r="BT28" s="409"/>
      <c r="BU28" s="410"/>
      <c r="BV28" s="408">
        <v>1309137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8</v>
      </c>
      <c r="M29" s="390"/>
      <c r="N29" s="390"/>
      <c r="O29" s="390"/>
      <c r="P29" s="391"/>
      <c r="Q29" s="389">
        <v>2460</v>
      </c>
      <c r="R29" s="390"/>
      <c r="S29" s="390"/>
      <c r="T29" s="390"/>
      <c r="U29" s="390"/>
      <c r="V29" s="391"/>
      <c r="W29" s="456"/>
      <c r="X29" s="457"/>
      <c r="Y29" s="458"/>
      <c r="Z29" s="386" t="s">
        <v>167</v>
      </c>
      <c r="AA29" s="387"/>
      <c r="AB29" s="387"/>
      <c r="AC29" s="387"/>
      <c r="AD29" s="387"/>
      <c r="AE29" s="387"/>
      <c r="AF29" s="387"/>
      <c r="AG29" s="388"/>
      <c r="AH29" s="389">
        <v>67</v>
      </c>
      <c r="AI29" s="390"/>
      <c r="AJ29" s="390"/>
      <c r="AK29" s="390"/>
      <c r="AL29" s="391"/>
      <c r="AM29" s="389">
        <v>197392</v>
      </c>
      <c r="AN29" s="390"/>
      <c r="AO29" s="390"/>
      <c r="AP29" s="390"/>
      <c r="AQ29" s="390"/>
      <c r="AR29" s="391"/>
      <c r="AS29" s="389">
        <v>2946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t="s">
        <v>118</v>
      </c>
      <c r="BO29" s="414"/>
      <c r="BP29" s="414"/>
      <c r="BQ29" s="414"/>
      <c r="BR29" s="414"/>
      <c r="BS29" s="414"/>
      <c r="BT29" s="414"/>
      <c r="BU29" s="415"/>
      <c r="BV29" s="413" t="s">
        <v>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94.4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1590488</v>
      </c>
      <c r="BO30" s="417"/>
      <c r="BP30" s="417"/>
      <c r="BQ30" s="417"/>
      <c r="BR30" s="417"/>
      <c r="BS30" s="417"/>
      <c r="BT30" s="417"/>
      <c r="BU30" s="418"/>
      <c r="BV30" s="416">
        <v>1629857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厚木愛甲環境施設組合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神奈川県後期高齢者医療広域連合（一般会計）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神奈川県後期高齢者医療広域連合（特別会計）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神奈川県市町村職員退職手当組合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神奈川県町村情報システム共同事業組合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533</v>
      </c>
      <c r="D34" s="1181"/>
      <c r="E34" s="1182"/>
      <c r="F34" s="32">
        <v>5.94</v>
      </c>
      <c r="G34" s="33">
        <v>4.7699999999999996</v>
      </c>
      <c r="H34" s="33">
        <v>4.88</v>
      </c>
      <c r="I34" s="33">
        <v>4.74</v>
      </c>
      <c r="J34" s="34">
        <v>4.8499999999999996</v>
      </c>
      <c r="K34" s="22"/>
      <c r="L34" s="22"/>
      <c r="M34" s="22"/>
      <c r="N34" s="22"/>
      <c r="O34" s="22"/>
      <c r="P34" s="22"/>
    </row>
    <row r="35" spans="1:16" ht="39" customHeight="1" x14ac:dyDescent="0.15">
      <c r="A35" s="22"/>
      <c r="B35" s="35"/>
      <c r="C35" s="1175" t="s">
        <v>534</v>
      </c>
      <c r="D35" s="1176"/>
      <c r="E35" s="1177"/>
      <c r="F35" s="36">
        <v>0.08</v>
      </c>
      <c r="G35" s="37">
        <v>0.09</v>
      </c>
      <c r="H35" s="37">
        <v>0.36</v>
      </c>
      <c r="I35" s="37">
        <v>0.11</v>
      </c>
      <c r="J35" s="38">
        <v>1.28</v>
      </c>
      <c r="K35" s="22"/>
      <c r="L35" s="22"/>
      <c r="M35" s="22"/>
      <c r="N35" s="22"/>
      <c r="O35" s="22"/>
      <c r="P35" s="22"/>
    </row>
    <row r="36" spans="1:16" ht="39" customHeight="1" x14ac:dyDescent="0.15">
      <c r="A36" s="22"/>
      <c r="B36" s="35"/>
      <c r="C36" s="1175" t="s">
        <v>535</v>
      </c>
      <c r="D36" s="1176"/>
      <c r="E36" s="1177"/>
      <c r="F36" s="36">
        <v>1.23</v>
      </c>
      <c r="G36" s="37">
        <v>3.09</v>
      </c>
      <c r="H36" s="37">
        <v>1.64</v>
      </c>
      <c r="I36" s="37">
        <v>1.02</v>
      </c>
      <c r="J36" s="38">
        <v>0.91</v>
      </c>
      <c r="K36" s="22"/>
      <c r="L36" s="22"/>
      <c r="M36" s="22"/>
      <c r="N36" s="22"/>
      <c r="O36" s="22"/>
      <c r="P36" s="22"/>
    </row>
    <row r="37" spans="1:16" ht="39" customHeight="1" x14ac:dyDescent="0.15">
      <c r="A37" s="22"/>
      <c r="B37" s="35"/>
      <c r="C37" s="1175" t="s">
        <v>536</v>
      </c>
      <c r="D37" s="1176"/>
      <c r="E37" s="1177"/>
      <c r="F37" s="36">
        <v>0.36</v>
      </c>
      <c r="G37" s="37">
        <v>0.44</v>
      </c>
      <c r="H37" s="37">
        <v>0.4</v>
      </c>
      <c r="I37" s="37">
        <v>0.4</v>
      </c>
      <c r="J37" s="38">
        <v>0.46</v>
      </c>
      <c r="K37" s="22"/>
      <c r="L37" s="22"/>
      <c r="M37" s="22"/>
      <c r="N37" s="22"/>
      <c r="O37" s="22"/>
      <c r="P37" s="22"/>
    </row>
    <row r="38" spans="1:16" ht="39" customHeight="1" x14ac:dyDescent="0.15">
      <c r="A38" s="22"/>
      <c r="B38" s="35"/>
      <c r="C38" s="1175" t="s">
        <v>537</v>
      </c>
      <c r="D38" s="1176"/>
      <c r="E38" s="1177"/>
      <c r="F38" s="36">
        <v>0.34</v>
      </c>
      <c r="G38" s="37">
        <v>0.39</v>
      </c>
      <c r="H38" s="37">
        <v>0.39</v>
      </c>
      <c r="I38" s="37">
        <v>0.43</v>
      </c>
      <c r="J38" s="38">
        <v>0.26</v>
      </c>
      <c r="K38" s="22"/>
      <c r="L38" s="22"/>
      <c r="M38" s="22"/>
      <c r="N38" s="22"/>
      <c r="O38" s="22"/>
      <c r="P38" s="22"/>
    </row>
    <row r="39" spans="1:16" ht="39" customHeight="1" x14ac:dyDescent="0.15">
      <c r="A39" s="22"/>
      <c r="B39" s="35"/>
      <c r="C39" s="1175" t="s">
        <v>538</v>
      </c>
      <c r="D39" s="1176"/>
      <c r="E39" s="1177"/>
      <c r="F39" s="36">
        <v>0</v>
      </c>
      <c r="G39" s="37">
        <v>0.02</v>
      </c>
      <c r="H39" s="37">
        <v>0.03</v>
      </c>
      <c r="I39" s="37">
        <v>0.12</v>
      </c>
      <c r="J39" s="38">
        <v>0.09</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539</v>
      </c>
      <c r="D42" s="1176"/>
      <c r="E42" s="1177"/>
      <c r="F42" s="36" t="s">
        <v>540</v>
      </c>
      <c r="G42" s="37" t="s">
        <v>486</v>
      </c>
      <c r="H42" s="37" t="s">
        <v>486</v>
      </c>
      <c r="I42" s="37" t="s">
        <v>486</v>
      </c>
      <c r="J42" s="38" t="s">
        <v>486</v>
      </c>
      <c r="K42" s="22"/>
      <c r="L42" s="22"/>
      <c r="M42" s="22"/>
      <c r="N42" s="22"/>
      <c r="O42" s="22"/>
      <c r="P42" s="22"/>
    </row>
    <row r="43" spans="1:16" ht="39" customHeight="1" thickBot="1" x14ac:dyDescent="0.2">
      <c r="A43" s="22"/>
      <c r="B43" s="40"/>
      <c r="C43" s="1178" t="s">
        <v>541</v>
      </c>
      <c r="D43" s="1179"/>
      <c r="E43" s="1180"/>
      <c r="F43" s="41" t="s">
        <v>486</v>
      </c>
      <c r="G43" s="42">
        <v>0.13</v>
      </c>
      <c r="H43" s="42">
        <v>0</v>
      </c>
      <c r="I43" s="42" t="s">
        <v>486</v>
      </c>
      <c r="J43" s="43" t="s">
        <v>486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21</v>
      </c>
      <c r="L45" s="60">
        <v>21</v>
      </c>
      <c r="M45" s="60">
        <v>21</v>
      </c>
      <c r="N45" s="60">
        <v>13</v>
      </c>
      <c r="O45" s="61">
        <v>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14</v>
      </c>
      <c r="F48" s="1185"/>
      <c r="G48" s="1185"/>
      <c r="H48" s="1185"/>
      <c r="I48" s="1185"/>
      <c r="J48" s="1186"/>
      <c r="K48" s="63">
        <v>64</v>
      </c>
      <c r="L48" s="64">
        <v>63</v>
      </c>
      <c r="M48" s="64">
        <v>60</v>
      </c>
      <c r="N48" s="64">
        <v>62</v>
      </c>
      <c r="O48" s="65">
        <v>62</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486</v>
      </c>
      <c r="L49" s="64" t="s">
        <v>486</v>
      </c>
      <c r="M49" s="64" t="s">
        <v>486</v>
      </c>
      <c r="N49" s="64" t="s">
        <v>486</v>
      </c>
      <c r="O49" s="65" t="s">
        <v>486</v>
      </c>
      <c r="P49" s="48"/>
      <c r="Q49" s="48"/>
      <c r="R49" s="48"/>
      <c r="S49" s="48"/>
      <c r="T49" s="48"/>
      <c r="U49" s="48"/>
    </row>
    <row r="50" spans="1:21" ht="30.75" customHeight="1" x14ac:dyDescent="0.15">
      <c r="A50" s="48"/>
      <c r="B50" s="1193"/>
      <c r="C50" s="1194"/>
      <c r="D50" s="62"/>
      <c r="E50" s="1185" t="s">
        <v>16</v>
      </c>
      <c r="F50" s="1185"/>
      <c r="G50" s="1185"/>
      <c r="H50" s="1185"/>
      <c r="I50" s="1185"/>
      <c r="J50" s="1186"/>
      <c r="K50" s="63">
        <v>73</v>
      </c>
      <c r="L50" s="64" t="s">
        <v>486</v>
      </c>
      <c r="M50" s="64">
        <v>109</v>
      </c>
      <c r="N50" s="64" t="s">
        <v>486</v>
      </c>
      <c r="O50" s="65" t="s">
        <v>486</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120</v>
      </c>
      <c r="L52" s="64">
        <v>125</v>
      </c>
      <c r="M52" s="64">
        <v>132</v>
      </c>
      <c r="N52" s="64">
        <v>138</v>
      </c>
      <c r="O52" s="65">
        <v>131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38</v>
      </c>
      <c r="L53" s="69">
        <v>-41</v>
      </c>
      <c r="M53" s="69">
        <v>58</v>
      </c>
      <c r="N53" s="69">
        <v>-63</v>
      </c>
      <c r="O53" s="70">
        <v>-63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211" t="s">
        <v>23</v>
      </c>
      <c r="C41" s="1212"/>
      <c r="D41" s="81"/>
      <c r="E41" s="1213" t="s">
        <v>24</v>
      </c>
      <c r="F41" s="1213"/>
      <c r="G41" s="1213"/>
      <c r="H41" s="1214"/>
      <c r="I41" s="82">
        <v>87</v>
      </c>
      <c r="J41" s="83">
        <v>68</v>
      </c>
      <c r="K41" s="83">
        <v>48</v>
      </c>
      <c r="L41" s="83">
        <v>35</v>
      </c>
      <c r="M41" s="84">
        <v>367</v>
      </c>
    </row>
    <row r="42" spans="2:13" ht="27.75" customHeight="1" x14ac:dyDescent="0.15">
      <c r="B42" s="1201"/>
      <c r="C42" s="1202"/>
      <c r="D42" s="85"/>
      <c r="E42" s="1205" t="s">
        <v>25</v>
      </c>
      <c r="F42" s="1205"/>
      <c r="G42" s="1205"/>
      <c r="H42" s="1206"/>
      <c r="I42" s="86">
        <v>171</v>
      </c>
      <c r="J42" s="87">
        <v>171</v>
      </c>
      <c r="K42" s="87" t="s">
        <v>486</v>
      </c>
      <c r="L42" s="87" t="s">
        <v>486</v>
      </c>
      <c r="M42" s="88" t="s">
        <v>486</v>
      </c>
    </row>
    <row r="43" spans="2:13" ht="27.75" customHeight="1" x14ac:dyDescent="0.15">
      <c r="B43" s="1201"/>
      <c r="C43" s="1202"/>
      <c r="D43" s="85"/>
      <c r="E43" s="1205" t="s">
        <v>26</v>
      </c>
      <c r="F43" s="1205"/>
      <c r="G43" s="1205"/>
      <c r="H43" s="1206"/>
      <c r="I43" s="86">
        <v>730</v>
      </c>
      <c r="J43" s="87">
        <v>706</v>
      </c>
      <c r="K43" s="87">
        <v>667</v>
      </c>
      <c r="L43" s="87">
        <v>619</v>
      </c>
      <c r="M43" s="88">
        <v>575</v>
      </c>
    </row>
    <row r="44" spans="2:13" ht="27.75" customHeight="1" x14ac:dyDescent="0.15">
      <c r="B44" s="1201"/>
      <c r="C44" s="1202"/>
      <c r="D44" s="85"/>
      <c r="E44" s="1205" t="s">
        <v>27</v>
      </c>
      <c r="F44" s="1205"/>
      <c r="G44" s="1205"/>
      <c r="H44" s="1206"/>
      <c r="I44" s="86" t="s">
        <v>486</v>
      </c>
      <c r="J44" s="87" t="s">
        <v>486</v>
      </c>
      <c r="K44" s="87" t="s">
        <v>486</v>
      </c>
      <c r="L44" s="87" t="s">
        <v>486</v>
      </c>
      <c r="M44" s="88" t="s">
        <v>486</v>
      </c>
    </row>
    <row r="45" spans="2:13" ht="27.75" customHeight="1" x14ac:dyDescent="0.15">
      <c r="B45" s="1201"/>
      <c r="C45" s="1202"/>
      <c r="D45" s="85"/>
      <c r="E45" s="1205" t="s">
        <v>28</v>
      </c>
      <c r="F45" s="1205"/>
      <c r="G45" s="1205"/>
      <c r="H45" s="1206"/>
      <c r="I45" s="86">
        <v>429</v>
      </c>
      <c r="J45" s="87">
        <v>322</v>
      </c>
      <c r="K45" s="87">
        <v>260</v>
      </c>
      <c r="L45" s="87">
        <v>209</v>
      </c>
      <c r="M45" s="88">
        <v>442</v>
      </c>
    </row>
    <row r="46" spans="2:13" ht="27.75" customHeight="1" x14ac:dyDescent="0.15">
      <c r="B46" s="1201"/>
      <c r="C46" s="1202"/>
      <c r="D46" s="85"/>
      <c r="E46" s="1205" t="s">
        <v>29</v>
      </c>
      <c r="F46" s="1205"/>
      <c r="G46" s="1205"/>
      <c r="H46" s="1206"/>
      <c r="I46" s="86" t="s">
        <v>486</v>
      </c>
      <c r="J46" s="87" t="s">
        <v>486</v>
      </c>
      <c r="K46" s="87" t="s">
        <v>486</v>
      </c>
      <c r="L46" s="87" t="s">
        <v>486</v>
      </c>
      <c r="M46" s="88" t="s">
        <v>486</v>
      </c>
    </row>
    <row r="47" spans="2:13" ht="27.75" customHeight="1" x14ac:dyDescent="0.15">
      <c r="B47" s="1201"/>
      <c r="C47" s="1202"/>
      <c r="D47" s="85"/>
      <c r="E47" s="1205" t="s">
        <v>30</v>
      </c>
      <c r="F47" s="1205"/>
      <c r="G47" s="1205"/>
      <c r="H47" s="1206"/>
      <c r="I47" s="86" t="s">
        <v>486</v>
      </c>
      <c r="J47" s="87" t="s">
        <v>486</v>
      </c>
      <c r="K47" s="87" t="s">
        <v>486</v>
      </c>
      <c r="L47" s="87" t="s">
        <v>486</v>
      </c>
      <c r="M47" s="88" t="s">
        <v>486</v>
      </c>
    </row>
    <row r="48" spans="2:13" ht="27.75" customHeight="1" x14ac:dyDescent="0.15">
      <c r="B48" s="1203"/>
      <c r="C48" s="1204"/>
      <c r="D48" s="85"/>
      <c r="E48" s="1205" t="s">
        <v>31</v>
      </c>
      <c r="F48" s="1205"/>
      <c r="G48" s="1205"/>
      <c r="H48" s="1206"/>
      <c r="I48" s="86" t="s">
        <v>486</v>
      </c>
      <c r="J48" s="87" t="s">
        <v>486</v>
      </c>
      <c r="K48" s="87" t="s">
        <v>486</v>
      </c>
      <c r="L48" s="87">
        <v>1</v>
      </c>
      <c r="M48" s="88" t="s">
        <v>486</v>
      </c>
    </row>
    <row r="49" spans="2:13" ht="27.75" customHeight="1" x14ac:dyDescent="0.15">
      <c r="B49" s="1199" t="s">
        <v>32</v>
      </c>
      <c r="C49" s="1200"/>
      <c r="D49" s="89"/>
      <c r="E49" s="1205" t="s">
        <v>33</v>
      </c>
      <c r="F49" s="1205"/>
      <c r="G49" s="1205"/>
      <c r="H49" s="1206"/>
      <c r="I49" s="86">
        <v>2739</v>
      </c>
      <c r="J49" s="87">
        <v>2767</v>
      </c>
      <c r="K49" s="87">
        <v>3154</v>
      </c>
      <c r="L49" s="87">
        <v>2965</v>
      </c>
      <c r="M49" s="88">
        <v>2865</v>
      </c>
    </row>
    <row r="50" spans="2:13" ht="27.75" customHeight="1" x14ac:dyDescent="0.15">
      <c r="B50" s="1201"/>
      <c r="C50" s="1202"/>
      <c r="D50" s="85"/>
      <c r="E50" s="1205" t="s">
        <v>34</v>
      </c>
      <c r="F50" s="1205"/>
      <c r="G50" s="1205"/>
      <c r="H50" s="1206"/>
      <c r="I50" s="86" t="s">
        <v>486</v>
      </c>
      <c r="J50" s="87" t="s">
        <v>486</v>
      </c>
      <c r="K50" s="87" t="s">
        <v>486</v>
      </c>
      <c r="L50" s="87" t="s">
        <v>486</v>
      </c>
      <c r="M50" s="88" t="s">
        <v>486</v>
      </c>
    </row>
    <row r="51" spans="2:13" ht="27.75" customHeight="1" x14ac:dyDescent="0.15">
      <c r="B51" s="1203"/>
      <c r="C51" s="1204"/>
      <c r="D51" s="85"/>
      <c r="E51" s="1205" t="s">
        <v>35</v>
      </c>
      <c r="F51" s="1205"/>
      <c r="G51" s="1205"/>
      <c r="H51" s="1206"/>
      <c r="I51" s="86">
        <v>1593</v>
      </c>
      <c r="J51" s="87">
        <v>1527</v>
      </c>
      <c r="K51" s="87">
        <v>1434</v>
      </c>
      <c r="L51" s="87">
        <v>1338</v>
      </c>
      <c r="M51" s="88">
        <v>1497</v>
      </c>
    </row>
    <row r="52" spans="2:13" ht="27.75" customHeight="1" thickBot="1" x14ac:dyDescent="0.2">
      <c r="B52" s="1207" t="s">
        <v>36</v>
      </c>
      <c r="C52" s="1208"/>
      <c r="D52" s="90"/>
      <c r="E52" s="1209" t="s">
        <v>37</v>
      </c>
      <c r="F52" s="1209"/>
      <c r="G52" s="1209"/>
      <c r="H52" s="1210"/>
      <c r="I52" s="91">
        <v>-2916</v>
      </c>
      <c r="J52" s="92">
        <v>-3027</v>
      </c>
      <c r="K52" s="92">
        <v>-3614</v>
      </c>
      <c r="L52" s="92">
        <v>-3439</v>
      </c>
      <c r="M52" s="93">
        <v>-2978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36"/>
      <c r="H50" s="1237"/>
      <c r="I50" s="1237"/>
      <c r="J50" s="1238"/>
      <c r="K50" s="354" t="s">
        <v>526</v>
      </c>
      <c r="L50" s="354" t="s">
        <v>527</v>
      </c>
      <c r="M50" s="354" t="s">
        <v>528</v>
      </c>
      <c r="N50" s="354" t="s">
        <v>529</v>
      </c>
      <c r="O50" s="354" t="s">
        <v>530</v>
      </c>
    </row>
    <row r="51" spans="1:17" x14ac:dyDescent="0.15">
      <c r="B51" s="248"/>
      <c r="C51" s="244"/>
      <c r="D51" s="244"/>
      <c r="E51" s="244"/>
      <c r="F51" s="244"/>
      <c r="G51" s="1239" t="s">
        <v>553</v>
      </c>
      <c r="H51" s="1240"/>
      <c r="I51" s="1245" t="s">
        <v>554</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555</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556</v>
      </c>
      <c r="H55" s="1220"/>
      <c r="I55" s="1225" t="s">
        <v>554</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557</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27" t="s">
        <v>561</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36"/>
      <c r="H72" s="1237"/>
      <c r="I72" s="1237"/>
      <c r="J72" s="1238"/>
      <c r="K72" s="354" t="s">
        <v>526</v>
      </c>
      <c r="L72" s="354" t="s">
        <v>527</v>
      </c>
      <c r="M72" s="354" t="s">
        <v>528</v>
      </c>
      <c r="N72" s="354" t="s">
        <v>529</v>
      </c>
      <c r="O72" s="354" t="s">
        <v>530</v>
      </c>
    </row>
    <row r="73" spans="2:30" x14ac:dyDescent="0.15">
      <c r="B73" s="248"/>
      <c r="C73" s="244"/>
      <c r="D73" s="244"/>
      <c r="E73" s="244"/>
      <c r="F73" s="244"/>
      <c r="G73" s="1239" t="s">
        <v>553</v>
      </c>
      <c r="H73" s="1240"/>
      <c r="I73" s="1245" t="s">
        <v>554</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560</v>
      </c>
      <c r="J75" s="1225"/>
      <c r="K75" s="1247">
        <v>8.1999999999999993</v>
      </c>
      <c r="L75" s="1247">
        <v>6.7</v>
      </c>
      <c r="M75" s="1247">
        <v>1.1000000000000001</v>
      </c>
      <c r="N75" s="1247">
        <v>-1</v>
      </c>
      <c r="O75" s="1247">
        <v>-1.5</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556</v>
      </c>
      <c r="H77" s="1220"/>
      <c r="I77" s="1225" t="s">
        <v>554</v>
      </c>
      <c r="J77" s="1225"/>
      <c r="K77" s="1226">
        <v>0</v>
      </c>
      <c r="L77" s="1226">
        <v>0</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560</v>
      </c>
      <c r="J79" s="1217"/>
      <c r="K79" s="1218">
        <v>10.8</v>
      </c>
      <c r="L79" s="1218">
        <v>9.6999999999999993</v>
      </c>
      <c r="M79" s="1218">
        <v>8.6</v>
      </c>
      <c r="N79" s="1218">
        <v>7.7</v>
      </c>
      <c r="O79" s="1218">
        <v>6.4</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126281</v>
      </c>
      <c r="E3" s="116"/>
      <c r="F3" s="117">
        <v>203567</v>
      </c>
      <c r="G3" s="118"/>
      <c r="H3" s="119"/>
    </row>
    <row r="4" spans="1:8" x14ac:dyDescent="0.15">
      <c r="A4" s="120"/>
      <c r="B4" s="121"/>
      <c r="C4" s="122"/>
      <c r="D4" s="123">
        <v>124922</v>
      </c>
      <c r="E4" s="124"/>
      <c r="F4" s="125">
        <v>121137</v>
      </c>
      <c r="G4" s="126"/>
      <c r="H4" s="127"/>
    </row>
    <row r="5" spans="1:8" x14ac:dyDescent="0.15">
      <c r="A5" s="108" t="s">
        <v>520</v>
      </c>
      <c r="B5" s="113"/>
      <c r="C5" s="114"/>
      <c r="D5" s="115">
        <v>91863</v>
      </c>
      <c r="E5" s="116"/>
      <c r="F5" s="117">
        <v>185018</v>
      </c>
      <c r="G5" s="118"/>
      <c r="H5" s="119"/>
    </row>
    <row r="6" spans="1:8" x14ac:dyDescent="0.15">
      <c r="A6" s="120"/>
      <c r="B6" s="121"/>
      <c r="C6" s="122"/>
      <c r="D6" s="123">
        <v>90377</v>
      </c>
      <c r="E6" s="124"/>
      <c r="F6" s="125">
        <v>95064</v>
      </c>
      <c r="G6" s="126"/>
      <c r="H6" s="127"/>
    </row>
    <row r="7" spans="1:8" x14ac:dyDescent="0.15">
      <c r="A7" s="108" t="s">
        <v>521</v>
      </c>
      <c r="B7" s="113"/>
      <c r="C7" s="114"/>
      <c r="D7" s="115">
        <v>136743</v>
      </c>
      <c r="E7" s="116"/>
      <c r="F7" s="117">
        <v>238802</v>
      </c>
      <c r="G7" s="118"/>
      <c r="H7" s="119"/>
    </row>
    <row r="8" spans="1:8" x14ac:dyDescent="0.15">
      <c r="A8" s="120"/>
      <c r="B8" s="121"/>
      <c r="C8" s="122"/>
      <c r="D8" s="123">
        <v>124275</v>
      </c>
      <c r="E8" s="124"/>
      <c r="F8" s="125">
        <v>128562</v>
      </c>
      <c r="G8" s="126"/>
      <c r="H8" s="127"/>
    </row>
    <row r="9" spans="1:8" x14ac:dyDescent="0.15">
      <c r="A9" s="108" t="s">
        <v>522</v>
      </c>
      <c r="B9" s="113"/>
      <c r="C9" s="114"/>
      <c r="D9" s="115">
        <v>130902</v>
      </c>
      <c r="E9" s="116"/>
      <c r="F9" s="117">
        <v>288550</v>
      </c>
      <c r="G9" s="118"/>
      <c r="H9" s="119"/>
    </row>
    <row r="10" spans="1:8" x14ac:dyDescent="0.15">
      <c r="A10" s="120"/>
      <c r="B10" s="121"/>
      <c r="C10" s="122"/>
      <c r="D10" s="123">
        <v>126342</v>
      </c>
      <c r="E10" s="124"/>
      <c r="F10" s="125">
        <v>141525</v>
      </c>
      <c r="G10" s="126"/>
      <c r="H10" s="127"/>
    </row>
    <row r="11" spans="1:8" x14ac:dyDescent="0.15">
      <c r="A11" s="108" t="s">
        <v>523</v>
      </c>
      <c r="B11" s="113"/>
      <c r="C11" s="114"/>
      <c r="D11" s="115">
        <v>186103</v>
      </c>
      <c r="E11" s="116"/>
      <c r="F11" s="117">
        <v>287914</v>
      </c>
      <c r="G11" s="118"/>
      <c r="H11" s="119"/>
    </row>
    <row r="12" spans="1:8" x14ac:dyDescent="0.15">
      <c r="A12" s="120"/>
      <c r="B12" s="121"/>
      <c r="C12" s="128"/>
      <c r="D12" s="123">
        <v>184522</v>
      </c>
      <c r="E12" s="124"/>
      <c r="F12" s="125">
        <v>146531</v>
      </c>
      <c r="G12" s="126"/>
      <c r="H12" s="127"/>
    </row>
    <row r="13" spans="1:8" x14ac:dyDescent="0.15">
      <c r="A13" s="108"/>
      <c r="B13" s="113"/>
      <c r="C13" s="129"/>
      <c r="D13" s="130">
        <v>134378</v>
      </c>
      <c r="E13" s="131"/>
      <c r="F13" s="132">
        <v>240770</v>
      </c>
      <c r="G13" s="133"/>
      <c r="H13" s="119"/>
    </row>
    <row r="14" spans="1:8" x14ac:dyDescent="0.15">
      <c r="A14" s="120"/>
      <c r="B14" s="121"/>
      <c r="C14" s="122"/>
      <c r="D14" s="123">
        <v>130088</v>
      </c>
      <c r="E14" s="124"/>
      <c r="F14" s="125">
        <v>126564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4.62</v>
      </c>
      <c r="C19" s="134">
        <f>ROUND(VALUE(SUBSTITUTE(実質収支比率等に係る経年分析!G$48,"▲","-")),2)</f>
        <v>4.92</v>
      </c>
      <c r="D19" s="134">
        <f>ROUND(VALUE(SUBSTITUTE(実質収支比率等に係る経年分析!H$48,"▲","-")),2)</f>
        <v>4.88</v>
      </c>
      <c r="E19" s="134">
        <f>ROUND(VALUE(SUBSTITUTE(実質収支比率等に係る経年分析!I$48,"▲","-")),2)</f>
        <v>4.74</v>
      </c>
      <c r="F19" s="134">
        <f>ROUND(VALUE(SUBSTITUTE(実質収支比率等に係る経年分析!J$48,"▲","-")),2)</f>
        <v>4.8499999999999996</v>
      </c>
    </row>
    <row r="20" spans="1:11" x14ac:dyDescent="0.15">
      <c r="A20" s="134" t="s">
        <v>42</v>
      </c>
      <c r="B20" s="134">
        <f>ROUND(VALUE(SUBSTITUTE(実質収支比率等に係る経年分析!F$47,"▲","-")),2)</f>
        <v>51.83</v>
      </c>
      <c r="C20" s="134">
        <f>ROUND(VALUE(SUBSTITUTE(実質収支比率等に係る経年分析!G$47,"▲","-")),2)</f>
        <v>56.17</v>
      </c>
      <c r="D20" s="134">
        <f>ROUND(VALUE(SUBSTITUTE(実質収支比率等に係る経年分析!H$47,"▲","-")),2)</f>
        <v>88.75</v>
      </c>
      <c r="E20" s="134">
        <f>ROUND(VALUE(SUBSTITUTE(実質収支比率等に係る経年分析!I$47,"▲","-")),2)</f>
        <v>82.32</v>
      </c>
      <c r="F20" s="134">
        <f>ROUND(VALUE(SUBSTITUTE(実質収支比率等に係る経年分析!J$47,"▲","-")),2)</f>
        <v>75.819999999999993</v>
      </c>
    </row>
    <row r="21" spans="1:11" x14ac:dyDescent="0.15">
      <c r="A21" s="134" t="s">
        <v>43</v>
      </c>
      <c r="B21" s="134">
        <f>IF(ISNUMBER(VALUE(SUBSTITUTE(実質収支比率等に係る経年分析!F$49,"▲","-"))),ROUND(VALUE(SUBSTITUTE(実質収支比率等に係る経年分析!F$49,"▲","-")),2),NA())</f>
        <v>2.5499999999999998</v>
      </c>
      <c r="C21" s="134">
        <f>IF(ISNUMBER(VALUE(SUBSTITUTE(実質収支比率等に係る経年分析!G$49,"▲","-"))),ROUND(VALUE(SUBSTITUTE(実質収支比率等に係る経年分析!G$49,"▲","-")),2),NA())</f>
        <v>1.88</v>
      </c>
      <c r="D21" s="134">
        <f>IF(ISNUMBER(VALUE(SUBSTITUTE(実質収支比率等に係る経年分析!H$49,"▲","-"))),ROUND(VALUE(SUBSTITUTE(実質収支比率等に係る経年分析!H$49,"▲","-")),2),NA())</f>
        <v>31.3</v>
      </c>
      <c r="E21" s="134">
        <f>IF(ISNUMBER(VALUE(SUBSTITUTE(実質収支比率等に係る経年分析!I$49,"▲","-"))),ROUND(VALUE(SUBSTITUTE(実質収支比率等に係る経年分析!I$49,"▲","-")),2),NA())</f>
        <v>-8.3000000000000007</v>
      </c>
      <c r="F21" s="134">
        <f>IF(ISNUMBER(VALUE(SUBSTITUTE(実質収支比率等に係る経年分析!J$49,"▲","-"))),ROUND(VALUE(SUBSTITUTE(実質収支比率等に係る経年分析!J$49,"▲","-")),2),NA())</f>
        <v>-2.4700000000000002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1.32</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0.91</v>
      </c>
    </row>
    <row r="35" spans="1:16" x14ac:dyDescent="0.15">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4.7699999999999996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4.8499999999999996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120</v>
      </c>
      <c r="E42" s="136"/>
      <c r="F42" s="136"/>
      <c r="G42" s="136">
        <f>'実質公債費比率（分子）の構造'!L$52</f>
        <v>125</v>
      </c>
      <c r="H42" s="136"/>
      <c r="I42" s="136"/>
      <c r="J42" s="136">
        <f>'実質公債費比率（分子）の構造'!M$52</f>
        <v>132</v>
      </c>
      <c r="K42" s="136"/>
      <c r="L42" s="136"/>
      <c r="M42" s="136">
        <f>'実質公債費比率（分子）の構造'!N$52</f>
        <v>138</v>
      </c>
      <c r="N42" s="136"/>
      <c r="O42" s="136"/>
      <c r="P42" s="136">
        <f>'実質公債費比率（分子）の構造'!O$52</f>
        <v>131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73</v>
      </c>
      <c r="C44" s="136"/>
      <c r="D44" s="136"/>
      <c r="E44" s="136" t="str">
        <f>'実質公債費比率（分子）の構造'!L$50</f>
        <v>-</v>
      </c>
      <c r="F44" s="136"/>
      <c r="G44" s="136"/>
      <c r="H44" s="136">
        <f>'実質公債費比率（分子）の構造'!M$50</f>
        <v>109</v>
      </c>
      <c r="I44" s="136"/>
      <c r="J44" s="136"/>
      <c r="K44" s="136" t="str">
        <f>'実質公債費比率（分子）の構造'!N$50</f>
        <v>-</v>
      </c>
      <c r="L44" s="136"/>
      <c r="M44" s="136"/>
      <c r="N44" s="136" t="str">
        <f>'実質公債費比率（分子）の構造'!O$50</f>
        <v>-</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64</v>
      </c>
      <c r="C46" s="136"/>
      <c r="D46" s="136"/>
      <c r="E46" s="136">
        <f>'実質公債費比率（分子）の構造'!L$48</f>
        <v>63</v>
      </c>
      <c r="F46" s="136"/>
      <c r="G46" s="136"/>
      <c r="H46" s="136">
        <f>'実質公債費比率（分子）の構造'!M$48</f>
        <v>60</v>
      </c>
      <c r="I46" s="136"/>
      <c r="J46" s="136"/>
      <c r="K46" s="136">
        <f>'実質公債費比率（分子）の構造'!N$48</f>
        <v>62</v>
      </c>
      <c r="L46" s="136"/>
      <c r="M46" s="136"/>
      <c r="N46" s="136">
        <f>'実質公債費比率（分子）の構造'!O$48</f>
        <v>62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21</v>
      </c>
      <c r="C49" s="136"/>
      <c r="D49" s="136"/>
      <c r="E49" s="136">
        <f>'実質公債費比率（分子）の構造'!L$45</f>
        <v>21</v>
      </c>
      <c r="F49" s="136"/>
      <c r="G49" s="136"/>
      <c r="H49" s="136">
        <f>'実質公債費比率（分子）の構造'!M$45</f>
        <v>21</v>
      </c>
      <c r="I49" s="136"/>
      <c r="J49" s="136"/>
      <c r="K49" s="136">
        <f>'実質公債費比率（分子）の構造'!N$45</f>
        <v>13</v>
      </c>
      <c r="L49" s="136"/>
      <c r="M49" s="136"/>
      <c r="N49" s="136">
        <f>'実質公債費比率（分子）の構造'!O$45</f>
        <v>6</v>
      </c>
      <c r="O49" s="136"/>
      <c r="P49" s="136"/>
    </row>
    <row r="50" spans="1:16" x14ac:dyDescent="0.15">
      <c r="A50" s="136" t="s">
        <v>58</v>
      </c>
      <c r="B50" s="136" t="e">
        <f>NA()</f>
        <v>#N/A</v>
      </c>
      <c r="C50" s="136">
        <f>IF(ISNUMBER('実質公債費比率（分子）の構造'!K$53),'実質公債費比率（分子）の構造'!K$53,NA())</f>
        <v>38</v>
      </c>
      <c r="D50" s="136" t="e">
        <f>NA()</f>
        <v>#N/A</v>
      </c>
      <c r="E50" s="136" t="e">
        <f>NA()</f>
        <v>#N/A</v>
      </c>
      <c r="F50" s="136">
        <f>IF(ISNUMBER('実質公債費比率（分子）の構造'!L$53),'実質公債費比率（分子）の構造'!L$53,NA())</f>
        <v>-41</v>
      </c>
      <c r="G50" s="136" t="e">
        <f>NA()</f>
        <v>#N/A</v>
      </c>
      <c r="H50" s="136" t="e">
        <f>NA()</f>
        <v>#N/A</v>
      </c>
      <c r="I50" s="136">
        <f>IF(ISNUMBER('実質公債費比率（分子）の構造'!M$53),'実質公債費比率（分子）の構造'!M$53,NA())</f>
        <v>58</v>
      </c>
      <c r="J50" s="136" t="e">
        <f>NA()</f>
        <v>#N/A</v>
      </c>
      <c r="K50" s="136" t="e">
        <f>NA()</f>
        <v>#N/A</v>
      </c>
      <c r="L50" s="136">
        <f>IF(ISNUMBER('実質公債費比率（分子）の構造'!N$53),'実質公債費比率（分子）の構造'!N$53,NA())</f>
        <v>-63</v>
      </c>
      <c r="M50" s="136" t="e">
        <f>NA()</f>
        <v>#N/A</v>
      </c>
      <c r="N50" s="136" t="e">
        <f>NA()</f>
        <v>#N/A</v>
      </c>
      <c r="O50" s="136">
        <f>IF(ISNUMBER('実質公債費比率（分子）の構造'!O$53),'実質公債費比率（分子）の構造'!O$53,NA())</f>
        <v>-63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1593</v>
      </c>
      <c r="E56" s="135"/>
      <c r="F56" s="135"/>
      <c r="G56" s="135">
        <f>'将来負担比率（分子）の構造'!J$51</f>
        <v>1527</v>
      </c>
      <c r="H56" s="135"/>
      <c r="I56" s="135"/>
      <c r="J56" s="135">
        <f>'将来負担比率（分子）の構造'!K$51</f>
        <v>1434</v>
      </c>
      <c r="K56" s="135"/>
      <c r="L56" s="135"/>
      <c r="M56" s="135">
        <f>'将来負担比率（分子）の構造'!L$51</f>
        <v>1338</v>
      </c>
      <c r="N56" s="135"/>
      <c r="O56" s="135"/>
      <c r="P56" s="135">
        <f>'将来負担比率（分子）の構造'!M$51</f>
        <v>1497</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2739</v>
      </c>
      <c r="E58" s="135"/>
      <c r="F58" s="135"/>
      <c r="G58" s="135">
        <f>'将来負担比率（分子）の構造'!J$49</f>
        <v>2767</v>
      </c>
      <c r="H58" s="135"/>
      <c r="I58" s="135"/>
      <c r="J58" s="135">
        <f>'将来負担比率（分子）の構造'!K$49</f>
        <v>3154</v>
      </c>
      <c r="K58" s="135"/>
      <c r="L58" s="135"/>
      <c r="M58" s="135">
        <f>'将来負担比率（分子）の構造'!L$49</f>
        <v>2965</v>
      </c>
      <c r="N58" s="135"/>
      <c r="O58" s="135"/>
      <c r="P58" s="135">
        <f>'将来負担比率（分子）の構造'!M$49</f>
        <v>2865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1</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429</v>
      </c>
      <c r="C62" s="135"/>
      <c r="D62" s="135"/>
      <c r="E62" s="135">
        <f>'将来負担比率（分子）の構造'!J$45</f>
        <v>322</v>
      </c>
      <c r="F62" s="135"/>
      <c r="G62" s="135"/>
      <c r="H62" s="135">
        <f>'将来負担比率（分子）の構造'!K$45</f>
        <v>260</v>
      </c>
      <c r="I62" s="135"/>
      <c r="J62" s="135"/>
      <c r="K62" s="135">
        <f>'将来負担比率（分子）の構造'!L$45</f>
        <v>209</v>
      </c>
      <c r="L62" s="135"/>
      <c r="M62" s="135"/>
      <c r="N62" s="135">
        <f>'将来負担比率（分子）の構造'!M$45</f>
        <v>442</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730</v>
      </c>
      <c r="C64" s="135"/>
      <c r="D64" s="135"/>
      <c r="E64" s="135">
        <f>'将来負担比率（分子）の構造'!J$43</f>
        <v>706</v>
      </c>
      <c r="F64" s="135"/>
      <c r="G64" s="135"/>
      <c r="H64" s="135">
        <f>'将来負担比率（分子）の構造'!K$43</f>
        <v>667</v>
      </c>
      <c r="I64" s="135"/>
      <c r="J64" s="135"/>
      <c r="K64" s="135">
        <f>'将来負担比率（分子）の構造'!L$43</f>
        <v>619</v>
      </c>
      <c r="L64" s="135"/>
      <c r="M64" s="135"/>
      <c r="N64" s="135">
        <f>'将来負担比率（分子）の構造'!M$43</f>
        <v>575</v>
      </c>
      <c r="O64" s="135"/>
      <c r="P64" s="135"/>
    </row>
    <row r="65" spans="1:16" x14ac:dyDescent="0.15">
      <c r="A65" s="135" t="s">
        <v>25</v>
      </c>
      <c r="B65" s="135">
        <f>'将来負担比率（分子）の構造'!I$42</f>
        <v>171</v>
      </c>
      <c r="C65" s="135"/>
      <c r="D65" s="135"/>
      <c r="E65" s="135">
        <f>'将来負担比率（分子）の構造'!J$42</f>
        <v>171</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87</v>
      </c>
      <c r="C66" s="135"/>
      <c r="D66" s="135"/>
      <c r="E66" s="135">
        <f>'将来負担比率（分子）の構造'!J$41</f>
        <v>68</v>
      </c>
      <c r="F66" s="135"/>
      <c r="G66" s="135"/>
      <c r="H66" s="135">
        <f>'将来負担比率（分子）の構造'!K$41</f>
        <v>48</v>
      </c>
      <c r="I66" s="135"/>
      <c r="J66" s="135"/>
      <c r="K66" s="135">
        <f>'将来負担比率（分子）の構造'!L$41</f>
        <v>35</v>
      </c>
      <c r="L66" s="135"/>
      <c r="M66" s="135"/>
      <c r="N66" s="135">
        <f>'将来負担比率（分子）の構造'!M$41</f>
        <v>367</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1456948</v>
      </c>
      <c r="S5" s="669"/>
      <c r="T5" s="669"/>
      <c r="U5" s="669"/>
      <c r="V5" s="669"/>
      <c r="W5" s="669"/>
      <c r="X5" s="669"/>
      <c r="Y5" s="716"/>
      <c r="Z5" s="729">
        <v>52</v>
      </c>
      <c r="AA5" s="729"/>
      <c r="AB5" s="729"/>
      <c r="AC5" s="729"/>
      <c r="AD5" s="730">
        <v>1456948</v>
      </c>
      <c r="AE5" s="730"/>
      <c r="AF5" s="730"/>
      <c r="AG5" s="730"/>
      <c r="AH5" s="730"/>
      <c r="AI5" s="730"/>
      <c r="AJ5" s="730"/>
      <c r="AK5" s="730"/>
      <c r="AL5" s="717">
        <v>92</v>
      </c>
      <c r="AM5" s="686"/>
      <c r="AN5" s="686"/>
      <c r="AO5" s="718"/>
      <c r="AP5" s="705" t="s">
        <v>206</v>
      </c>
      <c r="AQ5" s="706"/>
      <c r="AR5" s="706"/>
      <c r="AS5" s="706"/>
      <c r="AT5" s="706"/>
      <c r="AU5" s="706"/>
      <c r="AV5" s="706"/>
      <c r="AW5" s="706"/>
      <c r="AX5" s="706"/>
      <c r="AY5" s="706"/>
      <c r="AZ5" s="706"/>
      <c r="BA5" s="706"/>
      <c r="BB5" s="706"/>
      <c r="BC5" s="706"/>
      <c r="BD5" s="706"/>
      <c r="BE5" s="706"/>
      <c r="BF5" s="707"/>
      <c r="BG5" s="618">
        <v>1456948</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11537</v>
      </c>
      <c r="S6" s="619"/>
      <c r="T6" s="619"/>
      <c r="U6" s="619"/>
      <c r="V6" s="619"/>
      <c r="W6" s="619"/>
      <c r="X6" s="619"/>
      <c r="Y6" s="620"/>
      <c r="Z6" s="671">
        <v>0.4</v>
      </c>
      <c r="AA6" s="671"/>
      <c r="AB6" s="671"/>
      <c r="AC6" s="671"/>
      <c r="AD6" s="672">
        <v>11537</v>
      </c>
      <c r="AE6" s="672"/>
      <c r="AF6" s="672"/>
      <c r="AG6" s="672"/>
      <c r="AH6" s="672"/>
      <c r="AI6" s="672"/>
      <c r="AJ6" s="672"/>
      <c r="AK6" s="672"/>
      <c r="AL6" s="641">
        <v>0.7</v>
      </c>
      <c r="AM6" s="673"/>
      <c r="AN6" s="673"/>
      <c r="AO6" s="674"/>
      <c r="AP6" s="615" t="s">
        <v>212</v>
      </c>
      <c r="AQ6" s="616"/>
      <c r="AR6" s="616"/>
      <c r="AS6" s="616"/>
      <c r="AT6" s="616"/>
      <c r="AU6" s="616"/>
      <c r="AV6" s="616"/>
      <c r="AW6" s="616"/>
      <c r="AX6" s="616"/>
      <c r="AY6" s="616"/>
      <c r="AZ6" s="616"/>
      <c r="BA6" s="616"/>
      <c r="BB6" s="616"/>
      <c r="BC6" s="616"/>
      <c r="BD6" s="616"/>
      <c r="BE6" s="616"/>
      <c r="BF6" s="617"/>
      <c r="BG6" s="618">
        <v>1456948</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87691</v>
      </c>
      <c r="CS6" s="619"/>
      <c r="CT6" s="619"/>
      <c r="CU6" s="619"/>
      <c r="CV6" s="619"/>
      <c r="CW6" s="619"/>
      <c r="CX6" s="619"/>
      <c r="CY6" s="620"/>
      <c r="CZ6" s="671">
        <v>3.4</v>
      </c>
      <c r="DA6" s="671"/>
      <c r="DB6" s="671"/>
      <c r="DC6" s="671"/>
      <c r="DD6" s="624" t="s">
        <v>207</v>
      </c>
      <c r="DE6" s="619"/>
      <c r="DF6" s="619"/>
      <c r="DG6" s="619"/>
      <c r="DH6" s="619"/>
      <c r="DI6" s="619"/>
      <c r="DJ6" s="619"/>
      <c r="DK6" s="619"/>
      <c r="DL6" s="619"/>
      <c r="DM6" s="619"/>
      <c r="DN6" s="619"/>
      <c r="DO6" s="619"/>
      <c r="DP6" s="620"/>
      <c r="DQ6" s="624">
        <v>87691</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672</v>
      </c>
      <c r="S7" s="619"/>
      <c r="T7" s="619"/>
      <c r="U7" s="619"/>
      <c r="V7" s="619"/>
      <c r="W7" s="619"/>
      <c r="X7" s="619"/>
      <c r="Y7" s="620"/>
      <c r="Z7" s="671">
        <v>0</v>
      </c>
      <c r="AA7" s="671"/>
      <c r="AB7" s="671"/>
      <c r="AC7" s="671"/>
      <c r="AD7" s="672">
        <v>672</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183506</v>
      </c>
      <c r="BH7" s="619"/>
      <c r="BI7" s="619"/>
      <c r="BJ7" s="619"/>
      <c r="BK7" s="619"/>
      <c r="BL7" s="619"/>
      <c r="BM7" s="619"/>
      <c r="BN7" s="620"/>
      <c r="BO7" s="671">
        <v>12.6</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527709</v>
      </c>
      <c r="CS7" s="619"/>
      <c r="CT7" s="619"/>
      <c r="CU7" s="619"/>
      <c r="CV7" s="619"/>
      <c r="CW7" s="619"/>
      <c r="CX7" s="619"/>
      <c r="CY7" s="620"/>
      <c r="CZ7" s="671">
        <v>20.3</v>
      </c>
      <c r="DA7" s="671"/>
      <c r="DB7" s="671"/>
      <c r="DC7" s="671"/>
      <c r="DD7" s="624">
        <v>6409</v>
      </c>
      <c r="DE7" s="619"/>
      <c r="DF7" s="619"/>
      <c r="DG7" s="619"/>
      <c r="DH7" s="619"/>
      <c r="DI7" s="619"/>
      <c r="DJ7" s="619"/>
      <c r="DK7" s="619"/>
      <c r="DL7" s="619"/>
      <c r="DM7" s="619"/>
      <c r="DN7" s="619"/>
      <c r="DO7" s="619"/>
      <c r="DP7" s="620"/>
      <c r="DQ7" s="624">
        <v>493757</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2599</v>
      </c>
      <c r="S8" s="619"/>
      <c r="T8" s="619"/>
      <c r="U8" s="619"/>
      <c r="V8" s="619"/>
      <c r="W8" s="619"/>
      <c r="X8" s="619"/>
      <c r="Y8" s="620"/>
      <c r="Z8" s="671">
        <v>0.1</v>
      </c>
      <c r="AA8" s="671"/>
      <c r="AB8" s="671"/>
      <c r="AC8" s="671"/>
      <c r="AD8" s="672">
        <v>2599</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5702</v>
      </c>
      <c r="BH8" s="619"/>
      <c r="BI8" s="619"/>
      <c r="BJ8" s="619"/>
      <c r="BK8" s="619"/>
      <c r="BL8" s="619"/>
      <c r="BM8" s="619"/>
      <c r="BN8" s="620"/>
      <c r="BO8" s="671">
        <v>0.4</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439426</v>
      </c>
      <c r="CS8" s="619"/>
      <c r="CT8" s="619"/>
      <c r="CU8" s="619"/>
      <c r="CV8" s="619"/>
      <c r="CW8" s="619"/>
      <c r="CX8" s="619"/>
      <c r="CY8" s="620"/>
      <c r="CZ8" s="671">
        <v>16.899999999999999</v>
      </c>
      <c r="DA8" s="671"/>
      <c r="DB8" s="671"/>
      <c r="DC8" s="671"/>
      <c r="DD8" s="624">
        <v>1048</v>
      </c>
      <c r="DE8" s="619"/>
      <c r="DF8" s="619"/>
      <c r="DG8" s="619"/>
      <c r="DH8" s="619"/>
      <c r="DI8" s="619"/>
      <c r="DJ8" s="619"/>
      <c r="DK8" s="619"/>
      <c r="DL8" s="619"/>
      <c r="DM8" s="619"/>
      <c r="DN8" s="619"/>
      <c r="DO8" s="619"/>
      <c r="DP8" s="620"/>
      <c r="DQ8" s="624">
        <v>288735</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2792</v>
      </c>
      <c r="S9" s="619"/>
      <c r="T9" s="619"/>
      <c r="U9" s="619"/>
      <c r="V9" s="619"/>
      <c r="W9" s="619"/>
      <c r="X9" s="619"/>
      <c r="Y9" s="620"/>
      <c r="Z9" s="671">
        <v>0.1</v>
      </c>
      <c r="AA9" s="671"/>
      <c r="AB9" s="671"/>
      <c r="AC9" s="671"/>
      <c r="AD9" s="672">
        <v>2792</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159336</v>
      </c>
      <c r="BH9" s="619"/>
      <c r="BI9" s="619"/>
      <c r="BJ9" s="619"/>
      <c r="BK9" s="619"/>
      <c r="BL9" s="619"/>
      <c r="BM9" s="619"/>
      <c r="BN9" s="620"/>
      <c r="BO9" s="671">
        <v>10.9</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176832</v>
      </c>
      <c r="CS9" s="619"/>
      <c r="CT9" s="619"/>
      <c r="CU9" s="619"/>
      <c r="CV9" s="619"/>
      <c r="CW9" s="619"/>
      <c r="CX9" s="619"/>
      <c r="CY9" s="620"/>
      <c r="CZ9" s="671">
        <v>6.8</v>
      </c>
      <c r="DA9" s="671"/>
      <c r="DB9" s="671"/>
      <c r="DC9" s="671"/>
      <c r="DD9" s="624">
        <v>4117</v>
      </c>
      <c r="DE9" s="619"/>
      <c r="DF9" s="619"/>
      <c r="DG9" s="619"/>
      <c r="DH9" s="619"/>
      <c r="DI9" s="619"/>
      <c r="DJ9" s="619"/>
      <c r="DK9" s="619"/>
      <c r="DL9" s="619"/>
      <c r="DM9" s="619"/>
      <c r="DN9" s="619"/>
      <c r="DO9" s="619"/>
      <c r="DP9" s="620"/>
      <c r="DQ9" s="624">
        <v>150793</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64982</v>
      </c>
      <c r="S10" s="619"/>
      <c r="T10" s="619"/>
      <c r="U10" s="619"/>
      <c r="V10" s="619"/>
      <c r="W10" s="619"/>
      <c r="X10" s="619"/>
      <c r="Y10" s="620"/>
      <c r="Z10" s="671">
        <v>2.2999999999999998</v>
      </c>
      <c r="AA10" s="671"/>
      <c r="AB10" s="671"/>
      <c r="AC10" s="671"/>
      <c r="AD10" s="672">
        <v>64982</v>
      </c>
      <c r="AE10" s="672"/>
      <c r="AF10" s="672"/>
      <c r="AG10" s="672"/>
      <c r="AH10" s="672"/>
      <c r="AI10" s="672"/>
      <c r="AJ10" s="672"/>
      <c r="AK10" s="672"/>
      <c r="AL10" s="641">
        <v>4.0999999999999996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8302</v>
      </c>
      <c r="BH10" s="619"/>
      <c r="BI10" s="619"/>
      <c r="BJ10" s="619"/>
      <c r="BK10" s="619"/>
      <c r="BL10" s="619"/>
      <c r="BM10" s="619"/>
      <c r="BN10" s="620"/>
      <c r="BO10" s="671">
        <v>0.6</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16617</v>
      </c>
      <c r="S11" s="619"/>
      <c r="T11" s="619"/>
      <c r="U11" s="619"/>
      <c r="V11" s="619"/>
      <c r="W11" s="619"/>
      <c r="X11" s="619"/>
      <c r="Y11" s="620"/>
      <c r="Z11" s="671">
        <v>0.6</v>
      </c>
      <c r="AA11" s="671"/>
      <c r="AB11" s="671"/>
      <c r="AC11" s="671"/>
      <c r="AD11" s="672">
        <v>16617</v>
      </c>
      <c r="AE11" s="672"/>
      <c r="AF11" s="672"/>
      <c r="AG11" s="672"/>
      <c r="AH11" s="672"/>
      <c r="AI11" s="672"/>
      <c r="AJ11" s="672"/>
      <c r="AK11" s="672"/>
      <c r="AL11" s="641">
        <v>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10166</v>
      </c>
      <c r="BH11" s="619"/>
      <c r="BI11" s="619"/>
      <c r="BJ11" s="619"/>
      <c r="BK11" s="619"/>
      <c r="BL11" s="619"/>
      <c r="BM11" s="619"/>
      <c r="BN11" s="620"/>
      <c r="BO11" s="671">
        <v>0.7</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228266</v>
      </c>
      <c r="CS11" s="619"/>
      <c r="CT11" s="619"/>
      <c r="CU11" s="619"/>
      <c r="CV11" s="619"/>
      <c r="CW11" s="619"/>
      <c r="CX11" s="619"/>
      <c r="CY11" s="620"/>
      <c r="CZ11" s="671">
        <v>8.8000000000000007</v>
      </c>
      <c r="DA11" s="671"/>
      <c r="DB11" s="671"/>
      <c r="DC11" s="671"/>
      <c r="DD11" s="624">
        <v>148566</v>
      </c>
      <c r="DE11" s="619"/>
      <c r="DF11" s="619"/>
      <c r="DG11" s="619"/>
      <c r="DH11" s="619"/>
      <c r="DI11" s="619"/>
      <c r="DJ11" s="619"/>
      <c r="DK11" s="619"/>
      <c r="DL11" s="619"/>
      <c r="DM11" s="619"/>
      <c r="DN11" s="619"/>
      <c r="DO11" s="619"/>
      <c r="DP11" s="620"/>
      <c r="DQ11" s="624">
        <v>76877</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1257177</v>
      </c>
      <c r="BH12" s="619"/>
      <c r="BI12" s="619"/>
      <c r="BJ12" s="619"/>
      <c r="BK12" s="619"/>
      <c r="BL12" s="619"/>
      <c r="BM12" s="619"/>
      <c r="BN12" s="620"/>
      <c r="BO12" s="671">
        <v>86.3</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187722</v>
      </c>
      <c r="CS12" s="619"/>
      <c r="CT12" s="619"/>
      <c r="CU12" s="619"/>
      <c r="CV12" s="619"/>
      <c r="CW12" s="619"/>
      <c r="CX12" s="619"/>
      <c r="CY12" s="620"/>
      <c r="CZ12" s="671">
        <v>7.2</v>
      </c>
      <c r="DA12" s="671"/>
      <c r="DB12" s="671"/>
      <c r="DC12" s="671"/>
      <c r="DD12" s="624">
        <v>42696</v>
      </c>
      <c r="DE12" s="619"/>
      <c r="DF12" s="619"/>
      <c r="DG12" s="619"/>
      <c r="DH12" s="619"/>
      <c r="DI12" s="619"/>
      <c r="DJ12" s="619"/>
      <c r="DK12" s="619"/>
      <c r="DL12" s="619"/>
      <c r="DM12" s="619"/>
      <c r="DN12" s="619"/>
      <c r="DO12" s="619"/>
      <c r="DP12" s="620"/>
      <c r="DQ12" s="624">
        <v>76314</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4257</v>
      </c>
      <c r="S13" s="619"/>
      <c r="T13" s="619"/>
      <c r="U13" s="619"/>
      <c r="V13" s="619"/>
      <c r="W13" s="619"/>
      <c r="X13" s="619"/>
      <c r="Y13" s="620"/>
      <c r="Z13" s="671">
        <v>0.2</v>
      </c>
      <c r="AA13" s="671"/>
      <c r="AB13" s="671"/>
      <c r="AC13" s="671"/>
      <c r="AD13" s="672">
        <v>4257</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179818</v>
      </c>
      <c r="BH13" s="619"/>
      <c r="BI13" s="619"/>
      <c r="BJ13" s="619"/>
      <c r="BK13" s="619"/>
      <c r="BL13" s="619"/>
      <c r="BM13" s="619"/>
      <c r="BN13" s="620"/>
      <c r="BO13" s="671">
        <v>12.3</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269838</v>
      </c>
      <c r="CS13" s="619"/>
      <c r="CT13" s="619"/>
      <c r="CU13" s="619"/>
      <c r="CV13" s="619"/>
      <c r="CW13" s="619"/>
      <c r="CX13" s="619"/>
      <c r="CY13" s="620"/>
      <c r="CZ13" s="671">
        <v>10.4</v>
      </c>
      <c r="DA13" s="671"/>
      <c r="DB13" s="671"/>
      <c r="DC13" s="671"/>
      <c r="DD13" s="624">
        <v>70801</v>
      </c>
      <c r="DE13" s="619"/>
      <c r="DF13" s="619"/>
      <c r="DG13" s="619"/>
      <c r="DH13" s="619"/>
      <c r="DI13" s="619"/>
      <c r="DJ13" s="619"/>
      <c r="DK13" s="619"/>
      <c r="DL13" s="619"/>
      <c r="DM13" s="619"/>
      <c r="DN13" s="619"/>
      <c r="DO13" s="619"/>
      <c r="DP13" s="620"/>
      <c r="DQ13" s="624">
        <v>218085</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6665</v>
      </c>
      <c r="BH14" s="619"/>
      <c r="BI14" s="619"/>
      <c r="BJ14" s="619"/>
      <c r="BK14" s="619"/>
      <c r="BL14" s="619"/>
      <c r="BM14" s="619"/>
      <c r="BN14" s="620"/>
      <c r="BO14" s="671">
        <v>0.5</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397484</v>
      </c>
      <c r="CS14" s="619"/>
      <c r="CT14" s="619"/>
      <c r="CU14" s="619"/>
      <c r="CV14" s="619"/>
      <c r="CW14" s="619"/>
      <c r="CX14" s="619"/>
      <c r="CY14" s="620"/>
      <c r="CZ14" s="671">
        <v>15.3</v>
      </c>
      <c r="DA14" s="671"/>
      <c r="DB14" s="671"/>
      <c r="DC14" s="671"/>
      <c r="DD14" s="624">
        <v>280143</v>
      </c>
      <c r="DE14" s="619"/>
      <c r="DF14" s="619"/>
      <c r="DG14" s="619"/>
      <c r="DH14" s="619"/>
      <c r="DI14" s="619"/>
      <c r="DJ14" s="619"/>
      <c r="DK14" s="619"/>
      <c r="DL14" s="619"/>
      <c r="DM14" s="619"/>
      <c r="DN14" s="619"/>
      <c r="DO14" s="619"/>
      <c r="DP14" s="620"/>
      <c r="DQ14" s="624">
        <v>118948</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1114</v>
      </c>
      <c r="S15" s="619"/>
      <c r="T15" s="619"/>
      <c r="U15" s="619"/>
      <c r="V15" s="619"/>
      <c r="W15" s="619"/>
      <c r="X15" s="619"/>
      <c r="Y15" s="620"/>
      <c r="Z15" s="671">
        <v>0</v>
      </c>
      <c r="AA15" s="671"/>
      <c r="AB15" s="671"/>
      <c r="AC15" s="671"/>
      <c r="AD15" s="672">
        <v>1114</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9600</v>
      </c>
      <c r="BH15" s="619"/>
      <c r="BI15" s="619"/>
      <c r="BJ15" s="619"/>
      <c r="BK15" s="619"/>
      <c r="BL15" s="619"/>
      <c r="BM15" s="619"/>
      <c r="BN15" s="620"/>
      <c r="BO15" s="671">
        <v>0.7</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277049</v>
      </c>
      <c r="CS15" s="619"/>
      <c r="CT15" s="619"/>
      <c r="CU15" s="619"/>
      <c r="CV15" s="619"/>
      <c r="CW15" s="619"/>
      <c r="CX15" s="619"/>
      <c r="CY15" s="620"/>
      <c r="CZ15" s="671">
        <v>10.7</v>
      </c>
      <c r="DA15" s="671"/>
      <c r="DB15" s="671"/>
      <c r="DC15" s="671"/>
      <c r="DD15" s="624">
        <v>12158</v>
      </c>
      <c r="DE15" s="619"/>
      <c r="DF15" s="619"/>
      <c r="DG15" s="619"/>
      <c r="DH15" s="619"/>
      <c r="DI15" s="619"/>
      <c r="DJ15" s="619"/>
      <c r="DK15" s="619"/>
      <c r="DL15" s="619"/>
      <c r="DM15" s="619"/>
      <c r="DN15" s="619"/>
      <c r="DO15" s="619"/>
      <c r="DP15" s="620"/>
      <c r="DQ15" s="624">
        <v>259063</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64745</v>
      </c>
      <c r="S16" s="619"/>
      <c r="T16" s="619"/>
      <c r="U16" s="619"/>
      <c r="V16" s="619"/>
      <c r="W16" s="619"/>
      <c r="X16" s="619"/>
      <c r="Y16" s="620"/>
      <c r="Z16" s="671">
        <v>2.2999999999999998</v>
      </c>
      <c r="AA16" s="671"/>
      <c r="AB16" s="671"/>
      <c r="AC16" s="671"/>
      <c r="AD16" s="672">
        <v>21050</v>
      </c>
      <c r="AE16" s="672"/>
      <c r="AF16" s="672"/>
      <c r="AG16" s="672"/>
      <c r="AH16" s="672"/>
      <c r="AI16" s="672"/>
      <c r="AJ16" s="672"/>
      <c r="AK16" s="672"/>
      <c r="AL16" s="641">
        <v>1.3</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21050</v>
      </c>
      <c r="S17" s="619"/>
      <c r="T17" s="619"/>
      <c r="U17" s="619"/>
      <c r="V17" s="619"/>
      <c r="W17" s="619"/>
      <c r="X17" s="619"/>
      <c r="Y17" s="620"/>
      <c r="Z17" s="671">
        <v>0.8</v>
      </c>
      <c r="AA17" s="671"/>
      <c r="AB17" s="671"/>
      <c r="AC17" s="671"/>
      <c r="AD17" s="672">
        <v>21050</v>
      </c>
      <c r="AE17" s="672"/>
      <c r="AF17" s="672"/>
      <c r="AG17" s="672"/>
      <c r="AH17" s="672"/>
      <c r="AI17" s="672"/>
      <c r="AJ17" s="672"/>
      <c r="AK17" s="672"/>
      <c r="AL17" s="641">
        <v>1.3</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6090</v>
      </c>
      <c r="CS17" s="619"/>
      <c r="CT17" s="619"/>
      <c r="CU17" s="619"/>
      <c r="CV17" s="619"/>
      <c r="CW17" s="619"/>
      <c r="CX17" s="619"/>
      <c r="CY17" s="620"/>
      <c r="CZ17" s="671">
        <v>0.2</v>
      </c>
      <c r="DA17" s="671"/>
      <c r="DB17" s="671"/>
      <c r="DC17" s="671"/>
      <c r="DD17" s="624" t="s">
        <v>108</v>
      </c>
      <c r="DE17" s="619"/>
      <c r="DF17" s="619"/>
      <c r="DG17" s="619"/>
      <c r="DH17" s="619"/>
      <c r="DI17" s="619"/>
      <c r="DJ17" s="619"/>
      <c r="DK17" s="619"/>
      <c r="DL17" s="619"/>
      <c r="DM17" s="619"/>
      <c r="DN17" s="619"/>
      <c r="DO17" s="619"/>
      <c r="DP17" s="620"/>
      <c r="DQ17" s="624">
        <v>6090</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43694</v>
      </c>
      <c r="S18" s="619"/>
      <c r="T18" s="619"/>
      <c r="U18" s="619"/>
      <c r="V18" s="619"/>
      <c r="W18" s="619"/>
      <c r="X18" s="619"/>
      <c r="Y18" s="620"/>
      <c r="Z18" s="671">
        <v>1.6</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1626263</v>
      </c>
      <c r="S20" s="619"/>
      <c r="T20" s="619"/>
      <c r="U20" s="619"/>
      <c r="V20" s="619"/>
      <c r="W20" s="619"/>
      <c r="X20" s="619"/>
      <c r="Y20" s="620"/>
      <c r="Z20" s="671">
        <v>58.1</v>
      </c>
      <c r="AA20" s="671"/>
      <c r="AB20" s="671"/>
      <c r="AC20" s="671"/>
      <c r="AD20" s="672">
        <v>1582568</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2598107</v>
      </c>
      <c r="CS20" s="619"/>
      <c r="CT20" s="619"/>
      <c r="CU20" s="619"/>
      <c r="CV20" s="619"/>
      <c r="CW20" s="619"/>
      <c r="CX20" s="619"/>
      <c r="CY20" s="620"/>
      <c r="CZ20" s="671">
        <v>100</v>
      </c>
      <c r="DA20" s="671"/>
      <c r="DB20" s="671"/>
      <c r="DC20" s="671"/>
      <c r="DD20" s="624">
        <v>565938</v>
      </c>
      <c r="DE20" s="619"/>
      <c r="DF20" s="619"/>
      <c r="DG20" s="619"/>
      <c r="DH20" s="619"/>
      <c r="DI20" s="619"/>
      <c r="DJ20" s="619"/>
      <c r="DK20" s="619"/>
      <c r="DL20" s="619"/>
      <c r="DM20" s="619"/>
      <c r="DN20" s="619"/>
      <c r="DO20" s="619"/>
      <c r="DP20" s="620"/>
      <c r="DQ20" s="624">
        <v>1776353</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581</v>
      </c>
      <c r="S21" s="619"/>
      <c r="T21" s="619"/>
      <c r="U21" s="619"/>
      <c r="V21" s="619"/>
      <c r="W21" s="619"/>
      <c r="X21" s="619"/>
      <c r="Y21" s="620"/>
      <c r="Z21" s="671">
        <v>0</v>
      </c>
      <c r="AA21" s="671"/>
      <c r="AB21" s="671"/>
      <c r="AC21" s="671"/>
      <c r="AD21" s="672">
        <v>581</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15658</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44203</v>
      </c>
      <c r="S23" s="619"/>
      <c r="T23" s="619"/>
      <c r="U23" s="619"/>
      <c r="V23" s="619"/>
      <c r="W23" s="619"/>
      <c r="X23" s="619"/>
      <c r="Y23" s="620"/>
      <c r="Z23" s="671">
        <v>1.6</v>
      </c>
      <c r="AA23" s="671"/>
      <c r="AB23" s="671"/>
      <c r="AC23" s="671"/>
      <c r="AD23" s="672">
        <v>70</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13246</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805834</v>
      </c>
      <c r="CS24" s="669"/>
      <c r="CT24" s="669"/>
      <c r="CU24" s="669"/>
      <c r="CV24" s="669"/>
      <c r="CW24" s="669"/>
      <c r="CX24" s="669"/>
      <c r="CY24" s="716"/>
      <c r="CZ24" s="720">
        <v>31</v>
      </c>
      <c r="DA24" s="721"/>
      <c r="DB24" s="721"/>
      <c r="DC24" s="722"/>
      <c r="DD24" s="715">
        <v>702499</v>
      </c>
      <c r="DE24" s="669"/>
      <c r="DF24" s="669"/>
      <c r="DG24" s="669"/>
      <c r="DH24" s="669"/>
      <c r="DI24" s="669"/>
      <c r="DJ24" s="669"/>
      <c r="DK24" s="716"/>
      <c r="DL24" s="715">
        <v>702467</v>
      </c>
      <c r="DM24" s="669"/>
      <c r="DN24" s="669"/>
      <c r="DO24" s="669"/>
      <c r="DP24" s="669"/>
      <c r="DQ24" s="669"/>
      <c r="DR24" s="669"/>
      <c r="DS24" s="669"/>
      <c r="DT24" s="669"/>
      <c r="DU24" s="669"/>
      <c r="DV24" s="716"/>
      <c r="DW24" s="717">
        <v>41.8</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114349</v>
      </c>
      <c r="S25" s="619"/>
      <c r="T25" s="619"/>
      <c r="U25" s="619"/>
      <c r="V25" s="619"/>
      <c r="W25" s="619"/>
      <c r="X25" s="619"/>
      <c r="Y25" s="620"/>
      <c r="Z25" s="671">
        <v>4.0999999999999996</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649352</v>
      </c>
      <c r="CS25" s="637"/>
      <c r="CT25" s="637"/>
      <c r="CU25" s="637"/>
      <c r="CV25" s="637"/>
      <c r="CW25" s="637"/>
      <c r="CX25" s="637"/>
      <c r="CY25" s="638"/>
      <c r="CZ25" s="621">
        <v>25</v>
      </c>
      <c r="DA25" s="639"/>
      <c r="DB25" s="639"/>
      <c r="DC25" s="640"/>
      <c r="DD25" s="624">
        <v>628968</v>
      </c>
      <c r="DE25" s="637"/>
      <c r="DF25" s="637"/>
      <c r="DG25" s="637"/>
      <c r="DH25" s="637"/>
      <c r="DI25" s="637"/>
      <c r="DJ25" s="637"/>
      <c r="DK25" s="638"/>
      <c r="DL25" s="624">
        <v>628936</v>
      </c>
      <c r="DM25" s="637"/>
      <c r="DN25" s="637"/>
      <c r="DO25" s="637"/>
      <c r="DP25" s="637"/>
      <c r="DQ25" s="637"/>
      <c r="DR25" s="637"/>
      <c r="DS25" s="637"/>
      <c r="DT25" s="637"/>
      <c r="DU25" s="637"/>
      <c r="DV25" s="638"/>
      <c r="DW25" s="641">
        <v>37.4</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384515</v>
      </c>
      <c r="CS26" s="619"/>
      <c r="CT26" s="619"/>
      <c r="CU26" s="619"/>
      <c r="CV26" s="619"/>
      <c r="CW26" s="619"/>
      <c r="CX26" s="619"/>
      <c r="CY26" s="620"/>
      <c r="CZ26" s="621">
        <v>14.8</v>
      </c>
      <c r="DA26" s="639"/>
      <c r="DB26" s="639"/>
      <c r="DC26" s="640"/>
      <c r="DD26" s="624">
        <v>367543</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272295</v>
      </c>
      <c r="S27" s="619"/>
      <c r="T27" s="619"/>
      <c r="U27" s="619"/>
      <c r="V27" s="619"/>
      <c r="W27" s="619"/>
      <c r="X27" s="619"/>
      <c r="Y27" s="620"/>
      <c r="Z27" s="671">
        <v>9.6999999999999993</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1456948</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150392</v>
      </c>
      <c r="CS27" s="637"/>
      <c r="CT27" s="637"/>
      <c r="CU27" s="637"/>
      <c r="CV27" s="637"/>
      <c r="CW27" s="637"/>
      <c r="CX27" s="637"/>
      <c r="CY27" s="638"/>
      <c r="CZ27" s="621">
        <v>5.8</v>
      </c>
      <c r="DA27" s="639"/>
      <c r="DB27" s="639"/>
      <c r="DC27" s="640"/>
      <c r="DD27" s="624">
        <v>67441</v>
      </c>
      <c r="DE27" s="637"/>
      <c r="DF27" s="637"/>
      <c r="DG27" s="637"/>
      <c r="DH27" s="637"/>
      <c r="DI27" s="637"/>
      <c r="DJ27" s="637"/>
      <c r="DK27" s="638"/>
      <c r="DL27" s="624">
        <v>67441</v>
      </c>
      <c r="DM27" s="637"/>
      <c r="DN27" s="637"/>
      <c r="DO27" s="637"/>
      <c r="DP27" s="637"/>
      <c r="DQ27" s="637"/>
      <c r="DR27" s="637"/>
      <c r="DS27" s="637"/>
      <c r="DT27" s="637"/>
      <c r="DU27" s="637"/>
      <c r="DV27" s="638"/>
      <c r="DW27" s="641">
        <v>4</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10104</v>
      </c>
      <c r="S28" s="619"/>
      <c r="T28" s="619"/>
      <c r="U28" s="619"/>
      <c r="V28" s="619"/>
      <c r="W28" s="619"/>
      <c r="X28" s="619"/>
      <c r="Y28" s="620"/>
      <c r="Z28" s="671">
        <v>0.4</v>
      </c>
      <c r="AA28" s="671"/>
      <c r="AB28" s="671"/>
      <c r="AC28" s="671"/>
      <c r="AD28" s="672">
        <v>693</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6090</v>
      </c>
      <c r="CS28" s="619"/>
      <c r="CT28" s="619"/>
      <c r="CU28" s="619"/>
      <c r="CV28" s="619"/>
      <c r="CW28" s="619"/>
      <c r="CX28" s="619"/>
      <c r="CY28" s="620"/>
      <c r="CZ28" s="621">
        <v>0.2</v>
      </c>
      <c r="DA28" s="639"/>
      <c r="DB28" s="639"/>
      <c r="DC28" s="640"/>
      <c r="DD28" s="624">
        <v>6090</v>
      </c>
      <c r="DE28" s="619"/>
      <c r="DF28" s="619"/>
      <c r="DG28" s="619"/>
      <c r="DH28" s="619"/>
      <c r="DI28" s="619"/>
      <c r="DJ28" s="619"/>
      <c r="DK28" s="620"/>
      <c r="DL28" s="624">
        <v>6090</v>
      </c>
      <c r="DM28" s="619"/>
      <c r="DN28" s="619"/>
      <c r="DO28" s="619"/>
      <c r="DP28" s="619"/>
      <c r="DQ28" s="619"/>
      <c r="DR28" s="619"/>
      <c r="DS28" s="619"/>
      <c r="DT28" s="619"/>
      <c r="DU28" s="619"/>
      <c r="DV28" s="620"/>
      <c r="DW28" s="641">
        <v>0.4</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11725</v>
      </c>
      <c r="S29" s="619"/>
      <c r="T29" s="619"/>
      <c r="U29" s="619"/>
      <c r="V29" s="619"/>
      <c r="W29" s="619"/>
      <c r="X29" s="619"/>
      <c r="Y29" s="620"/>
      <c r="Z29" s="671">
        <v>0.4</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6090</v>
      </c>
      <c r="CS29" s="637"/>
      <c r="CT29" s="637"/>
      <c r="CU29" s="637"/>
      <c r="CV29" s="637"/>
      <c r="CW29" s="637"/>
      <c r="CX29" s="637"/>
      <c r="CY29" s="638"/>
      <c r="CZ29" s="621">
        <v>0.2</v>
      </c>
      <c r="DA29" s="639"/>
      <c r="DB29" s="639"/>
      <c r="DC29" s="640"/>
      <c r="DD29" s="624">
        <v>6090</v>
      </c>
      <c r="DE29" s="637"/>
      <c r="DF29" s="637"/>
      <c r="DG29" s="637"/>
      <c r="DH29" s="637"/>
      <c r="DI29" s="637"/>
      <c r="DJ29" s="637"/>
      <c r="DK29" s="638"/>
      <c r="DL29" s="624">
        <v>6090</v>
      </c>
      <c r="DM29" s="637"/>
      <c r="DN29" s="637"/>
      <c r="DO29" s="637"/>
      <c r="DP29" s="637"/>
      <c r="DQ29" s="637"/>
      <c r="DR29" s="637"/>
      <c r="DS29" s="637"/>
      <c r="DT29" s="637"/>
      <c r="DU29" s="637"/>
      <c r="DV29" s="638"/>
      <c r="DW29" s="641">
        <v>0.4</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138842</v>
      </c>
      <c r="S30" s="619"/>
      <c r="T30" s="619"/>
      <c r="U30" s="619"/>
      <c r="V30" s="619"/>
      <c r="W30" s="619"/>
      <c r="X30" s="619"/>
      <c r="Y30" s="620"/>
      <c r="Z30" s="671">
        <v>5</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99.8</v>
      </c>
      <c r="BH30" s="685"/>
      <c r="BI30" s="685"/>
      <c r="BJ30" s="685"/>
      <c r="BK30" s="685"/>
      <c r="BL30" s="685"/>
      <c r="BM30" s="686">
        <v>99.4</v>
      </c>
      <c r="BN30" s="685"/>
      <c r="BO30" s="685"/>
      <c r="BP30" s="685"/>
      <c r="BQ30" s="687"/>
      <c r="BR30" s="684">
        <v>99.8</v>
      </c>
      <c r="BS30" s="685"/>
      <c r="BT30" s="685"/>
      <c r="BU30" s="685"/>
      <c r="BV30" s="685"/>
      <c r="BW30" s="685"/>
      <c r="BX30" s="686">
        <v>99.3</v>
      </c>
      <c r="BY30" s="685"/>
      <c r="BZ30" s="685"/>
      <c r="CA30" s="685"/>
      <c r="CB30" s="687"/>
      <c r="CD30" s="690"/>
      <c r="CE30" s="691"/>
      <c r="CF30" s="655" t="s">
        <v>290</v>
      </c>
      <c r="CG30" s="652"/>
      <c r="CH30" s="652"/>
      <c r="CI30" s="652"/>
      <c r="CJ30" s="652"/>
      <c r="CK30" s="652"/>
      <c r="CL30" s="652"/>
      <c r="CM30" s="652"/>
      <c r="CN30" s="652"/>
      <c r="CO30" s="652"/>
      <c r="CP30" s="652"/>
      <c r="CQ30" s="653"/>
      <c r="CR30" s="618">
        <v>5784</v>
      </c>
      <c r="CS30" s="619"/>
      <c r="CT30" s="619"/>
      <c r="CU30" s="619"/>
      <c r="CV30" s="619"/>
      <c r="CW30" s="619"/>
      <c r="CX30" s="619"/>
      <c r="CY30" s="620"/>
      <c r="CZ30" s="621">
        <v>0.2</v>
      </c>
      <c r="DA30" s="639"/>
      <c r="DB30" s="639"/>
      <c r="DC30" s="640"/>
      <c r="DD30" s="624">
        <v>5784</v>
      </c>
      <c r="DE30" s="619"/>
      <c r="DF30" s="619"/>
      <c r="DG30" s="619"/>
      <c r="DH30" s="619"/>
      <c r="DI30" s="619"/>
      <c r="DJ30" s="619"/>
      <c r="DK30" s="620"/>
      <c r="DL30" s="624">
        <v>5784</v>
      </c>
      <c r="DM30" s="619"/>
      <c r="DN30" s="619"/>
      <c r="DO30" s="619"/>
      <c r="DP30" s="619"/>
      <c r="DQ30" s="619"/>
      <c r="DR30" s="619"/>
      <c r="DS30" s="619"/>
      <c r="DT30" s="619"/>
      <c r="DU30" s="619"/>
      <c r="DV30" s="620"/>
      <c r="DW30" s="641">
        <v>0.3</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141249</v>
      </c>
      <c r="S31" s="619"/>
      <c r="T31" s="619"/>
      <c r="U31" s="619"/>
      <c r="V31" s="619"/>
      <c r="W31" s="619"/>
      <c r="X31" s="619"/>
      <c r="Y31" s="620"/>
      <c r="Z31" s="671">
        <v>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99.1</v>
      </c>
      <c r="BH31" s="637"/>
      <c r="BI31" s="637"/>
      <c r="BJ31" s="637"/>
      <c r="BK31" s="637"/>
      <c r="BL31" s="637"/>
      <c r="BM31" s="673">
        <v>97.4</v>
      </c>
      <c r="BN31" s="683"/>
      <c r="BO31" s="683"/>
      <c r="BP31" s="683"/>
      <c r="BQ31" s="647"/>
      <c r="BR31" s="682">
        <v>99</v>
      </c>
      <c r="BS31" s="637"/>
      <c r="BT31" s="637"/>
      <c r="BU31" s="637"/>
      <c r="BV31" s="637"/>
      <c r="BW31" s="637"/>
      <c r="BX31" s="673">
        <v>97</v>
      </c>
      <c r="BY31" s="683"/>
      <c r="BZ31" s="683"/>
      <c r="CA31" s="683"/>
      <c r="CB31" s="647"/>
      <c r="CD31" s="690"/>
      <c r="CE31" s="691"/>
      <c r="CF31" s="655" t="s">
        <v>294</v>
      </c>
      <c r="CG31" s="652"/>
      <c r="CH31" s="652"/>
      <c r="CI31" s="652"/>
      <c r="CJ31" s="652"/>
      <c r="CK31" s="652"/>
      <c r="CL31" s="652"/>
      <c r="CM31" s="652"/>
      <c r="CN31" s="652"/>
      <c r="CO31" s="652"/>
      <c r="CP31" s="652"/>
      <c r="CQ31" s="653"/>
      <c r="CR31" s="618">
        <v>306</v>
      </c>
      <c r="CS31" s="637"/>
      <c r="CT31" s="637"/>
      <c r="CU31" s="637"/>
      <c r="CV31" s="637"/>
      <c r="CW31" s="637"/>
      <c r="CX31" s="637"/>
      <c r="CY31" s="638"/>
      <c r="CZ31" s="621">
        <v>0</v>
      </c>
      <c r="DA31" s="639"/>
      <c r="DB31" s="639"/>
      <c r="DC31" s="640"/>
      <c r="DD31" s="624">
        <v>306</v>
      </c>
      <c r="DE31" s="637"/>
      <c r="DF31" s="637"/>
      <c r="DG31" s="637"/>
      <c r="DH31" s="637"/>
      <c r="DI31" s="637"/>
      <c r="DJ31" s="637"/>
      <c r="DK31" s="638"/>
      <c r="DL31" s="624">
        <v>306</v>
      </c>
      <c r="DM31" s="637"/>
      <c r="DN31" s="637"/>
      <c r="DO31" s="637"/>
      <c r="DP31" s="637"/>
      <c r="DQ31" s="637"/>
      <c r="DR31" s="637"/>
      <c r="DS31" s="637"/>
      <c r="DT31" s="637"/>
      <c r="DU31" s="637"/>
      <c r="DV31" s="638"/>
      <c r="DW31" s="641">
        <v>0</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75403</v>
      </c>
      <c r="S32" s="619"/>
      <c r="T32" s="619"/>
      <c r="U32" s="619"/>
      <c r="V32" s="619"/>
      <c r="W32" s="619"/>
      <c r="X32" s="619"/>
      <c r="Y32" s="620"/>
      <c r="Z32" s="671">
        <v>2.7</v>
      </c>
      <c r="AA32" s="671"/>
      <c r="AB32" s="671"/>
      <c r="AC32" s="671"/>
      <c r="AD32" s="672">
        <v>384</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99.3</v>
      </c>
      <c r="BH32" s="603"/>
      <c r="BI32" s="603"/>
      <c r="BJ32" s="603"/>
      <c r="BK32" s="603"/>
      <c r="BL32" s="603"/>
      <c r="BM32" s="666">
        <v>97.6</v>
      </c>
      <c r="BN32" s="603"/>
      <c r="BO32" s="603"/>
      <c r="BP32" s="603"/>
      <c r="BQ32" s="660"/>
      <c r="BR32" s="681">
        <v>99.3</v>
      </c>
      <c r="BS32" s="603"/>
      <c r="BT32" s="603"/>
      <c r="BU32" s="603"/>
      <c r="BV32" s="603"/>
      <c r="BW32" s="603"/>
      <c r="BX32" s="666">
        <v>97.3</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337100</v>
      </c>
      <c r="S33" s="619"/>
      <c r="T33" s="619"/>
      <c r="U33" s="619"/>
      <c r="V33" s="619"/>
      <c r="W33" s="619"/>
      <c r="X33" s="619"/>
      <c r="Y33" s="620"/>
      <c r="Z33" s="671">
        <v>12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1226335</v>
      </c>
      <c r="CS33" s="637"/>
      <c r="CT33" s="637"/>
      <c r="CU33" s="637"/>
      <c r="CV33" s="637"/>
      <c r="CW33" s="637"/>
      <c r="CX33" s="637"/>
      <c r="CY33" s="638"/>
      <c r="CZ33" s="621">
        <v>47.2</v>
      </c>
      <c r="DA33" s="639"/>
      <c r="DB33" s="639"/>
      <c r="DC33" s="640"/>
      <c r="DD33" s="624">
        <v>988626</v>
      </c>
      <c r="DE33" s="637"/>
      <c r="DF33" s="637"/>
      <c r="DG33" s="637"/>
      <c r="DH33" s="637"/>
      <c r="DI33" s="637"/>
      <c r="DJ33" s="637"/>
      <c r="DK33" s="638"/>
      <c r="DL33" s="624">
        <v>651105</v>
      </c>
      <c r="DM33" s="637"/>
      <c r="DN33" s="637"/>
      <c r="DO33" s="637"/>
      <c r="DP33" s="637"/>
      <c r="DQ33" s="637"/>
      <c r="DR33" s="637"/>
      <c r="DS33" s="637"/>
      <c r="DT33" s="637"/>
      <c r="DU33" s="637"/>
      <c r="DV33" s="638"/>
      <c r="DW33" s="641">
        <v>38.700000000000003</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516886</v>
      </c>
      <c r="CS34" s="619"/>
      <c r="CT34" s="619"/>
      <c r="CU34" s="619"/>
      <c r="CV34" s="619"/>
      <c r="CW34" s="619"/>
      <c r="CX34" s="619"/>
      <c r="CY34" s="620"/>
      <c r="CZ34" s="621">
        <v>19.899999999999999</v>
      </c>
      <c r="DA34" s="639"/>
      <c r="DB34" s="639"/>
      <c r="DC34" s="640"/>
      <c r="DD34" s="624">
        <v>409517</v>
      </c>
      <c r="DE34" s="619"/>
      <c r="DF34" s="619"/>
      <c r="DG34" s="619"/>
      <c r="DH34" s="619"/>
      <c r="DI34" s="619"/>
      <c r="DJ34" s="619"/>
      <c r="DK34" s="620"/>
      <c r="DL34" s="624">
        <v>346215</v>
      </c>
      <c r="DM34" s="619"/>
      <c r="DN34" s="619"/>
      <c r="DO34" s="619"/>
      <c r="DP34" s="619"/>
      <c r="DQ34" s="619"/>
      <c r="DR34" s="619"/>
      <c r="DS34" s="619"/>
      <c r="DT34" s="619"/>
      <c r="DU34" s="619"/>
      <c r="DV34" s="620"/>
      <c r="DW34" s="641">
        <v>20.6</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98000</v>
      </c>
      <c r="S35" s="619"/>
      <c r="T35" s="619"/>
      <c r="U35" s="619"/>
      <c r="V35" s="619"/>
      <c r="W35" s="619"/>
      <c r="X35" s="619"/>
      <c r="Y35" s="620"/>
      <c r="Z35" s="671">
        <v>3.5</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261859</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15292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12616</v>
      </c>
      <c r="CS35" s="637"/>
      <c r="CT35" s="637"/>
      <c r="CU35" s="637"/>
      <c r="CV35" s="637"/>
      <c r="CW35" s="637"/>
      <c r="CX35" s="637"/>
      <c r="CY35" s="638"/>
      <c r="CZ35" s="621">
        <v>0.5</v>
      </c>
      <c r="DA35" s="639"/>
      <c r="DB35" s="639"/>
      <c r="DC35" s="640"/>
      <c r="DD35" s="624">
        <v>9688</v>
      </c>
      <c r="DE35" s="637"/>
      <c r="DF35" s="637"/>
      <c r="DG35" s="637"/>
      <c r="DH35" s="637"/>
      <c r="DI35" s="637"/>
      <c r="DJ35" s="637"/>
      <c r="DK35" s="638"/>
      <c r="DL35" s="624">
        <v>5836</v>
      </c>
      <c r="DM35" s="637"/>
      <c r="DN35" s="637"/>
      <c r="DO35" s="637"/>
      <c r="DP35" s="637"/>
      <c r="DQ35" s="637"/>
      <c r="DR35" s="637"/>
      <c r="DS35" s="637"/>
      <c r="DT35" s="637"/>
      <c r="DU35" s="637"/>
      <c r="DV35" s="638"/>
      <c r="DW35" s="641">
        <v>0.3</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2801018</v>
      </c>
      <c r="S36" s="659"/>
      <c r="T36" s="659"/>
      <c r="U36" s="659"/>
      <c r="V36" s="659"/>
      <c r="W36" s="659"/>
      <c r="X36" s="659"/>
      <c r="Y36" s="662"/>
      <c r="Z36" s="663">
        <v>100</v>
      </c>
      <c r="AA36" s="663"/>
      <c r="AB36" s="663"/>
      <c r="AC36" s="663"/>
      <c r="AD36" s="664">
        <v>1584296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139700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-2412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359712</v>
      </c>
      <c r="CS36" s="619"/>
      <c r="CT36" s="619"/>
      <c r="CU36" s="619"/>
      <c r="CV36" s="619"/>
      <c r="CW36" s="619"/>
      <c r="CX36" s="619"/>
      <c r="CY36" s="620"/>
      <c r="CZ36" s="621">
        <v>13.8</v>
      </c>
      <c r="DA36" s="639"/>
      <c r="DB36" s="639"/>
      <c r="DC36" s="640"/>
      <c r="DD36" s="624">
        <v>272447</v>
      </c>
      <c r="DE36" s="619"/>
      <c r="DF36" s="619"/>
      <c r="DG36" s="619"/>
      <c r="DH36" s="619"/>
      <c r="DI36" s="619"/>
      <c r="DJ36" s="619"/>
      <c r="DK36" s="620"/>
      <c r="DL36" s="624">
        <v>203616</v>
      </c>
      <c r="DM36" s="619"/>
      <c r="DN36" s="619"/>
      <c r="DO36" s="619"/>
      <c r="DP36" s="619"/>
      <c r="DQ36" s="619"/>
      <c r="DR36" s="619"/>
      <c r="DS36" s="619"/>
      <c r="DT36" s="619"/>
      <c r="DU36" s="619"/>
      <c r="DV36" s="620"/>
      <c r="DW36" s="641">
        <v>12.1</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t="s">
        <v>207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552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38988</v>
      </c>
      <c r="CS37" s="637"/>
      <c r="CT37" s="637"/>
      <c r="CU37" s="637"/>
      <c r="CV37" s="637"/>
      <c r="CW37" s="637"/>
      <c r="CX37" s="637"/>
      <c r="CY37" s="638"/>
      <c r="CZ37" s="621">
        <v>1.5</v>
      </c>
      <c r="DA37" s="639"/>
      <c r="DB37" s="639"/>
      <c r="DC37" s="640"/>
      <c r="DD37" s="624">
        <v>37473</v>
      </c>
      <c r="DE37" s="637"/>
      <c r="DF37" s="637"/>
      <c r="DG37" s="637"/>
      <c r="DH37" s="637"/>
      <c r="DI37" s="637"/>
      <c r="DJ37" s="637"/>
      <c r="DK37" s="638"/>
      <c r="DL37" s="624">
        <v>37473</v>
      </c>
      <c r="DM37" s="637"/>
      <c r="DN37" s="637"/>
      <c r="DO37" s="637"/>
      <c r="DP37" s="637"/>
      <c r="DQ37" s="637"/>
      <c r="DR37" s="637"/>
      <c r="DS37" s="637"/>
      <c r="DT37" s="637"/>
      <c r="DU37" s="637"/>
      <c r="DV37" s="638"/>
      <c r="DW37" s="641">
        <v>2.2000000000000002</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970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261859</v>
      </c>
      <c r="CS38" s="619"/>
      <c r="CT38" s="619"/>
      <c r="CU38" s="619"/>
      <c r="CV38" s="619"/>
      <c r="CW38" s="619"/>
      <c r="CX38" s="619"/>
      <c r="CY38" s="620"/>
      <c r="CZ38" s="621">
        <v>10.1</v>
      </c>
      <c r="DA38" s="639"/>
      <c r="DB38" s="639"/>
      <c r="DC38" s="640"/>
      <c r="DD38" s="624">
        <v>246590</v>
      </c>
      <c r="DE38" s="619"/>
      <c r="DF38" s="619"/>
      <c r="DG38" s="619"/>
      <c r="DH38" s="619"/>
      <c r="DI38" s="619"/>
      <c r="DJ38" s="619"/>
      <c r="DK38" s="620"/>
      <c r="DL38" s="624">
        <v>95438</v>
      </c>
      <c r="DM38" s="619"/>
      <c r="DN38" s="619"/>
      <c r="DO38" s="619"/>
      <c r="DP38" s="619"/>
      <c r="DQ38" s="619"/>
      <c r="DR38" s="619"/>
      <c r="DS38" s="619"/>
      <c r="DT38" s="619"/>
      <c r="DU38" s="619"/>
      <c r="DV38" s="620"/>
      <c r="DW38" s="641">
        <v>5.7</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92</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52962</v>
      </c>
      <c r="CS39" s="637"/>
      <c r="CT39" s="637"/>
      <c r="CU39" s="637"/>
      <c r="CV39" s="637"/>
      <c r="CW39" s="637"/>
      <c r="CX39" s="637"/>
      <c r="CY39" s="638"/>
      <c r="CZ39" s="621">
        <v>2</v>
      </c>
      <c r="DA39" s="639"/>
      <c r="DB39" s="639"/>
      <c r="DC39" s="640"/>
      <c r="DD39" s="624">
        <v>50384</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42101</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22300</v>
      </c>
      <c r="CS40" s="619"/>
      <c r="CT40" s="619"/>
      <c r="CU40" s="619"/>
      <c r="CV40" s="619"/>
      <c r="CW40" s="619"/>
      <c r="CX40" s="619"/>
      <c r="CY40" s="620"/>
      <c r="CZ40" s="621">
        <v>0.9</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80058</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298</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565938</v>
      </c>
      <c r="CS42" s="619"/>
      <c r="CT42" s="619"/>
      <c r="CU42" s="619"/>
      <c r="CV42" s="619"/>
      <c r="CW42" s="619"/>
      <c r="CX42" s="619"/>
      <c r="CY42" s="620"/>
      <c r="CZ42" s="621">
        <v>21.8</v>
      </c>
      <c r="DA42" s="622"/>
      <c r="DB42" s="622"/>
      <c r="DC42" s="623"/>
      <c r="DD42" s="624">
        <v>85228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20994</v>
      </c>
      <c r="CS43" s="637"/>
      <c r="CT43" s="637"/>
      <c r="CU43" s="637"/>
      <c r="CV43" s="637"/>
      <c r="CW43" s="637"/>
      <c r="CX43" s="637"/>
      <c r="CY43" s="638"/>
      <c r="CZ43" s="621">
        <v>0.8</v>
      </c>
      <c r="DA43" s="639"/>
      <c r="DB43" s="639"/>
      <c r="DC43" s="640"/>
      <c r="DD43" s="624">
        <v>20994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565938</v>
      </c>
      <c r="CS44" s="619"/>
      <c r="CT44" s="619"/>
      <c r="CU44" s="619"/>
      <c r="CV44" s="619"/>
      <c r="CW44" s="619"/>
      <c r="CX44" s="619"/>
      <c r="CY44" s="620"/>
      <c r="CZ44" s="621">
        <v>21.8</v>
      </c>
      <c r="DA44" s="622"/>
      <c r="DB44" s="622"/>
      <c r="DC44" s="623"/>
      <c r="DD44" s="624">
        <v>85228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4806</v>
      </c>
      <c r="CS45" s="637"/>
      <c r="CT45" s="637"/>
      <c r="CU45" s="637"/>
      <c r="CV45" s="637"/>
      <c r="CW45" s="637"/>
      <c r="CX45" s="637"/>
      <c r="CY45" s="638"/>
      <c r="CZ45" s="621">
        <v>0.2</v>
      </c>
      <c r="DA45" s="639"/>
      <c r="DB45" s="639"/>
      <c r="DC45" s="640"/>
      <c r="DD45" s="624">
        <v>3236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561132</v>
      </c>
      <c r="CS46" s="619"/>
      <c r="CT46" s="619"/>
      <c r="CU46" s="619"/>
      <c r="CV46" s="619"/>
      <c r="CW46" s="619"/>
      <c r="CX46" s="619"/>
      <c r="CY46" s="620"/>
      <c r="CZ46" s="621">
        <v>21.6</v>
      </c>
      <c r="DA46" s="622"/>
      <c r="DB46" s="622"/>
      <c r="DC46" s="623"/>
      <c r="DD46" s="624">
        <v>81992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2598107</v>
      </c>
      <c r="CS49" s="603"/>
      <c r="CT49" s="603"/>
      <c r="CU49" s="603"/>
      <c r="CV49" s="603"/>
      <c r="CW49" s="603"/>
      <c r="CX49" s="603"/>
      <c r="CY49" s="604"/>
      <c r="CZ49" s="605">
        <v>100</v>
      </c>
      <c r="DA49" s="606"/>
      <c r="DB49" s="606"/>
      <c r="DC49" s="607"/>
      <c r="DD49" s="608">
        <v>1776353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2808</v>
      </c>
      <c r="R7" s="1131"/>
      <c r="S7" s="1131"/>
      <c r="T7" s="1131"/>
      <c r="U7" s="1131"/>
      <c r="V7" s="1131">
        <v>2605</v>
      </c>
      <c r="W7" s="1131"/>
      <c r="X7" s="1131"/>
      <c r="Y7" s="1131"/>
      <c r="Z7" s="1131"/>
      <c r="AA7" s="1131">
        <v>203</v>
      </c>
      <c r="AB7" s="1131"/>
      <c r="AC7" s="1131"/>
      <c r="AD7" s="1131"/>
      <c r="AE7" s="1132"/>
      <c r="AF7" s="1133">
        <v>81</v>
      </c>
      <c r="AG7" s="1134"/>
      <c r="AH7" s="1134"/>
      <c r="AI7" s="1134"/>
      <c r="AJ7" s="1135"/>
      <c r="AK7" s="1117">
        <v>139</v>
      </c>
      <c r="AL7" s="1118"/>
      <c r="AM7" s="1118"/>
      <c r="AN7" s="1118"/>
      <c r="AO7" s="1118"/>
      <c r="AP7" s="1118">
        <v>367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2808</v>
      </c>
      <c r="R23" s="1095"/>
      <c r="S23" s="1095"/>
      <c r="T23" s="1095"/>
      <c r="U23" s="1095"/>
      <c r="V23" s="1095">
        <v>2605</v>
      </c>
      <c r="W23" s="1095"/>
      <c r="X23" s="1095"/>
      <c r="Y23" s="1095"/>
      <c r="Z23" s="1095"/>
      <c r="AA23" s="1095">
        <v>203</v>
      </c>
      <c r="AB23" s="1095"/>
      <c r="AC23" s="1095"/>
      <c r="AD23" s="1095"/>
      <c r="AE23" s="1096"/>
      <c r="AF23" s="1097">
        <v>81</v>
      </c>
      <c r="AG23" s="1095"/>
      <c r="AH23" s="1095"/>
      <c r="AI23" s="1095"/>
      <c r="AJ23" s="1098"/>
      <c r="AK23" s="1099"/>
      <c r="AL23" s="1100"/>
      <c r="AM23" s="1100"/>
      <c r="AN23" s="1100"/>
      <c r="AO23" s="1100"/>
      <c r="AP23" s="1095">
        <v>367</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517</v>
      </c>
      <c r="R28" s="1080"/>
      <c r="S28" s="1080"/>
      <c r="T28" s="1080"/>
      <c r="U28" s="1080"/>
      <c r="V28" s="1080">
        <v>502</v>
      </c>
      <c r="W28" s="1080"/>
      <c r="X28" s="1080"/>
      <c r="Y28" s="1080"/>
      <c r="Z28" s="1080"/>
      <c r="AA28" s="1080">
        <v>15</v>
      </c>
      <c r="AB28" s="1080"/>
      <c r="AC28" s="1080"/>
      <c r="AD28" s="1080"/>
      <c r="AE28" s="1081"/>
      <c r="AF28" s="1082">
        <v>15</v>
      </c>
      <c r="AG28" s="1080"/>
      <c r="AH28" s="1080"/>
      <c r="AI28" s="1080"/>
      <c r="AJ28" s="1083"/>
      <c r="AK28" s="1084">
        <v>60</v>
      </c>
      <c r="AL28" s="1072"/>
      <c r="AM28" s="1072"/>
      <c r="AN28" s="1072"/>
      <c r="AO28" s="1072"/>
      <c r="AP28" s="1072" t="s">
        <v>547</v>
      </c>
      <c r="AQ28" s="1072"/>
      <c r="AR28" s="1072"/>
      <c r="AS28" s="1072"/>
      <c r="AT28" s="1072"/>
      <c r="AU28" s="1072" t="s">
        <v>547</v>
      </c>
      <c r="AV28" s="1072"/>
      <c r="AW28" s="1072"/>
      <c r="AX28" s="1072"/>
      <c r="AY28" s="1072"/>
      <c r="AZ28" s="1073" t="s">
        <v>547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262</v>
      </c>
      <c r="R29" s="1070"/>
      <c r="S29" s="1070"/>
      <c r="T29" s="1070"/>
      <c r="U29" s="1070"/>
      <c r="V29" s="1070">
        <v>241</v>
      </c>
      <c r="W29" s="1070"/>
      <c r="X29" s="1070"/>
      <c r="Y29" s="1070"/>
      <c r="Z29" s="1070"/>
      <c r="AA29" s="1070">
        <v>21</v>
      </c>
      <c r="AB29" s="1070"/>
      <c r="AC29" s="1070"/>
      <c r="AD29" s="1070"/>
      <c r="AE29" s="1071"/>
      <c r="AF29" s="1045">
        <v>21</v>
      </c>
      <c r="AG29" s="1046"/>
      <c r="AH29" s="1046"/>
      <c r="AI29" s="1046"/>
      <c r="AJ29" s="1047"/>
      <c r="AK29" s="1006">
        <v>42</v>
      </c>
      <c r="AL29" s="997"/>
      <c r="AM29" s="997"/>
      <c r="AN29" s="997"/>
      <c r="AO29" s="997"/>
      <c r="AP29" s="997" t="s">
        <v>547</v>
      </c>
      <c r="AQ29" s="997"/>
      <c r="AR29" s="997"/>
      <c r="AS29" s="997"/>
      <c r="AT29" s="997"/>
      <c r="AU29" s="997" t="s">
        <v>547</v>
      </c>
      <c r="AV29" s="997"/>
      <c r="AW29" s="997"/>
      <c r="AX29" s="997"/>
      <c r="AY29" s="997"/>
      <c r="AZ29" s="1068" t="s">
        <v>547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63</v>
      </c>
      <c r="R30" s="1070"/>
      <c r="S30" s="1070"/>
      <c r="T30" s="1070"/>
      <c r="U30" s="1070"/>
      <c r="V30" s="1070">
        <v>61</v>
      </c>
      <c r="W30" s="1070"/>
      <c r="X30" s="1070"/>
      <c r="Y30" s="1070"/>
      <c r="Z30" s="1070"/>
      <c r="AA30" s="1070">
        <v>2</v>
      </c>
      <c r="AB30" s="1070"/>
      <c r="AC30" s="1070"/>
      <c r="AD30" s="1070"/>
      <c r="AE30" s="1071"/>
      <c r="AF30" s="1045">
        <v>2</v>
      </c>
      <c r="AG30" s="1046"/>
      <c r="AH30" s="1046"/>
      <c r="AI30" s="1046"/>
      <c r="AJ30" s="1047"/>
      <c r="AK30" s="1006">
        <v>34</v>
      </c>
      <c r="AL30" s="997"/>
      <c r="AM30" s="997"/>
      <c r="AN30" s="997"/>
      <c r="AO30" s="997"/>
      <c r="AP30" s="997" t="s">
        <v>547</v>
      </c>
      <c r="AQ30" s="997"/>
      <c r="AR30" s="997"/>
      <c r="AS30" s="997"/>
      <c r="AT30" s="997"/>
      <c r="AU30" s="997" t="s">
        <v>547</v>
      </c>
      <c r="AV30" s="997"/>
      <c r="AW30" s="997"/>
      <c r="AX30" s="997"/>
      <c r="AY30" s="997"/>
      <c r="AZ30" s="1068" t="s">
        <v>547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72</v>
      </c>
      <c r="R31" s="1070"/>
      <c r="S31" s="1070"/>
      <c r="T31" s="1070"/>
      <c r="U31" s="1070"/>
      <c r="V31" s="1070">
        <v>64</v>
      </c>
      <c r="W31" s="1070"/>
      <c r="X31" s="1070"/>
      <c r="Y31" s="1070"/>
      <c r="Z31" s="1070"/>
      <c r="AA31" s="1070">
        <v>8</v>
      </c>
      <c r="AB31" s="1070"/>
      <c r="AC31" s="1070"/>
      <c r="AD31" s="1070"/>
      <c r="AE31" s="1071"/>
      <c r="AF31" s="1045">
        <v>8</v>
      </c>
      <c r="AG31" s="1046"/>
      <c r="AH31" s="1046"/>
      <c r="AI31" s="1046"/>
      <c r="AJ31" s="1047"/>
      <c r="AK31" s="1006" t="s">
        <v>547</v>
      </c>
      <c r="AL31" s="997"/>
      <c r="AM31" s="997"/>
      <c r="AN31" s="997"/>
      <c r="AO31" s="997"/>
      <c r="AP31" s="997" t="s">
        <v>547</v>
      </c>
      <c r="AQ31" s="997"/>
      <c r="AR31" s="997"/>
      <c r="AS31" s="997"/>
      <c r="AT31" s="997"/>
      <c r="AU31" s="997" t="s">
        <v>547</v>
      </c>
      <c r="AV31" s="997"/>
      <c r="AW31" s="997"/>
      <c r="AX31" s="997"/>
      <c r="AY31" s="997"/>
      <c r="AZ31" s="1068" t="s">
        <v>547</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196</v>
      </c>
      <c r="R32" s="1070"/>
      <c r="S32" s="1070"/>
      <c r="T32" s="1070"/>
      <c r="U32" s="1070"/>
      <c r="V32" s="1070">
        <v>191</v>
      </c>
      <c r="W32" s="1070"/>
      <c r="X32" s="1070"/>
      <c r="Y32" s="1070"/>
      <c r="Z32" s="1070"/>
      <c r="AA32" s="1070">
        <v>4</v>
      </c>
      <c r="AB32" s="1070"/>
      <c r="AC32" s="1070"/>
      <c r="AD32" s="1070"/>
      <c r="AE32" s="1071"/>
      <c r="AF32" s="1045">
        <v>4</v>
      </c>
      <c r="AG32" s="1046"/>
      <c r="AH32" s="1046"/>
      <c r="AI32" s="1046"/>
      <c r="AJ32" s="1047"/>
      <c r="AK32" s="1006">
        <v>140</v>
      </c>
      <c r="AL32" s="997"/>
      <c r="AM32" s="997"/>
      <c r="AN32" s="997"/>
      <c r="AO32" s="997"/>
      <c r="AP32" s="997">
        <v>744</v>
      </c>
      <c r="AQ32" s="997"/>
      <c r="AR32" s="997"/>
      <c r="AS32" s="997"/>
      <c r="AT32" s="997"/>
      <c r="AU32" s="997">
        <v>575</v>
      </c>
      <c r="AV32" s="997"/>
      <c r="AW32" s="997"/>
      <c r="AX32" s="997"/>
      <c r="AY32" s="997"/>
      <c r="AZ32" s="1068" t="s">
        <v>547</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50</v>
      </c>
      <c r="AG63" s="985"/>
      <c r="AH63" s="985"/>
      <c r="AI63" s="985"/>
      <c r="AJ63" s="1056"/>
      <c r="AK63" s="1057"/>
      <c r="AL63" s="989"/>
      <c r="AM63" s="989"/>
      <c r="AN63" s="989"/>
      <c r="AO63" s="989"/>
      <c r="AP63" s="985">
        <v>744</v>
      </c>
      <c r="AQ63" s="985"/>
      <c r="AR63" s="985"/>
      <c r="AS63" s="985"/>
      <c r="AT63" s="985"/>
      <c r="AU63" s="985">
        <v>575</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542</v>
      </c>
      <c r="C68" s="1012"/>
      <c r="D68" s="1012"/>
      <c r="E68" s="1012"/>
      <c r="F68" s="1012"/>
      <c r="G68" s="1012"/>
      <c r="H68" s="1012"/>
      <c r="I68" s="1012"/>
      <c r="J68" s="1012"/>
      <c r="K68" s="1012"/>
      <c r="L68" s="1012"/>
      <c r="M68" s="1012"/>
      <c r="N68" s="1012"/>
      <c r="O68" s="1012"/>
      <c r="P68" s="1013"/>
      <c r="Q68" s="1014">
        <v>87</v>
      </c>
      <c r="R68" s="1008"/>
      <c r="S68" s="1008"/>
      <c r="T68" s="1008"/>
      <c r="U68" s="1008"/>
      <c r="V68" s="1008">
        <v>81</v>
      </c>
      <c r="W68" s="1008"/>
      <c r="X68" s="1008"/>
      <c r="Y68" s="1008"/>
      <c r="Z68" s="1008"/>
      <c r="AA68" s="1008">
        <v>5</v>
      </c>
      <c r="AB68" s="1008"/>
      <c r="AC68" s="1008"/>
      <c r="AD68" s="1008"/>
      <c r="AE68" s="1008"/>
      <c r="AF68" s="1008">
        <v>5</v>
      </c>
      <c r="AG68" s="1008"/>
      <c r="AH68" s="1008"/>
      <c r="AI68" s="1008"/>
      <c r="AJ68" s="1008"/>
      <c r="AK68" s="1008" t="s">
        <v>547</v>
      </c>
      <c r="AL68" s="1008"/>
      <c r="AM68" s="1008"/>
      <c r="AN68" s="1008"/>
      <c r="AO68" s="1008"/>
      <c r="AP68" s="1008" t="s">
        <v>547</v>
      </c>
      <c r="AQ68" s="1008"/>
      <c r="AR68" s="1008"/>
      <c r="AS68" s="1008"/>
      <c r="AT68" s="1008"/>
      <c r="AU68" s="1008" t="s">
        <v>547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543</v>
      </c>
      <c r="C69" s="1001"/>
      <c r="D69" s="1001"/>
      <c r="E69" s="1001"/>
      <c r="F69" s="1001"/>
      <c r="G69" s="1001"/>
      <c r="H69" s="1001"/>
      <c r="I69" s="1001"/>
      <c r="J69" s="1001"/>
      <c r="K69" s="1001"/>
      <c r="L69" s="1001"/>
      <c r="M69" s="1001"/>
      <c r="N69" s="1001"/>
      <c r="O69" s="1001"/>
      <c r="P69" s="1002"/>
      <c r="Q69" s="1003">
        <v>2223</v>
      </c>
      <c r="R69" s="997"/>
      <c r="S69" s="997"/>
      <c r="T69" s="997"/>
      <c r="U69" s="997"/>
      <c r="V69" s="997">
        <v>2156</v>
      </c>
      <c r="W69" s="997"/>
      <c r="X69" s="997"/>
      <c r="Y69" s="997"/>
      <c r="Z69" s="997"/>
      <c r="AA69" s="997">
        <v>67</v>
      </c>
      <c r="AB69" s="997"/>
      <c r="AC69" s="997"/>
      <c r="AD69" s="997"/>
      <c r="AE69" s="997"/>
      <c r="AF69" s="997">
        <v>67</v>
      </c>
      <c r="AG69" s="997"/>
      <c r="AH69" s="997"/>
      <c r="AI69" s="997"/>
      <c r="AJ69" s="997"/>
      <c r="AK69" s="997">
        <v>5</v>
      </c>
      <c r="AL69" s="997"/>
      <c r="AM69" s="997"/>
      <c r="AN69" s="997"/>
      <c r="AO69" s="997"/>
      <c r="AP69" s="997" t="s">
        <v>547</v>
      </c>
      <c r="AQ69" s="997"/>
      <c r="AR69" s="997"/>
      <c r="AS69" s="997"/>
      <c r="AT69" s="997"/>
      <c r="AU69" s="997" t="s">
        <v>547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544</v>
      </c>
      <c r="C70" s="1001"/>
      <c r="D70" s="1001"/>
      <c r="E70" s="1001"/>
      <c r="F70" s="1001"/>
      <c r="G70" s="1001"/>
      <c r="H70" s="1001"/>
      <c r="I70" s="1001"/>
      <c r="J70" s="1001"/>
      <c r="K70" s="1001"/>
      <c r="L70" s="1001"/>
      <c r="M70" s="1001"/>
      <c r="N70" s="1001"/>
      <c r="O70" s="1001"/>
      <c r="P70" s="1002"/>
      <c r="Q70" s="1003">
        <v>804096</v>
      </c>
      <c r="R70" s="997"/>
      <c r="S70" s="997"/>
      <c r="T70" s="997"/>
      <c r="U70" s="997"/>
      <c r="V70" s="997">
        <v>792077</v>
      </c>
      <c r="W70" s="997"/>
      <c r="X70" s="997"/>
      <c r="Y70" s="997"/>
      <c r="Z70" s="997"/>
      <c r="AA70" s="997">
        <v>12019</v>
      </c>
      <c r="AB70" s="997"/>
      <c r="AC70" s="997"/>
      <c r="AD70" s="997"/>
      <c r="AE70" s="997"/>
      <c r="AF70" s="997">
        <v>12019</v>
      </c>
      <c r="AG70" s="997"/>
      <c r="AH70" s="997"/>
      <c r="AI70" s="997"/>
      <c r="AJ70" s="997"/>
      <c r="AK70" s="997">
        <v>3394</v>
      </c>
      <c r="AL70" s="997"/>
      <c r="AM70" s="997"/>
      <c r="AN70" s="997"/>
      <c r="AO70" s="997"/>
      <c r="AP70" s="997" t="s">
        <v>547</v>
      </c>
      <c r="AQ70" s="997"/>
      <c r="AR70" s="997"/>
      <c r="AS70" s="997"/>
      <c r="AT70" s="997"/>
      <c r="AU70" s="997" t="s">
        <v>548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545</v>
      </c>
      <c r="C71" s="1001"/>
      <c r="D71" s="1001"/>
      <c r="E71" s="1001"/>
      <c r="F71" s="1001"/>
      <c r="G71" s="1001"/>
      <c r="H71" s="1001"/>
      <c r="I71" s="1001"/>
      <c r="J71" s="1001"/>
      <c r="K71" s="1001"/>
      <c r="L71" s="1001"/>
      <c r="M71" s="1001"/>
      <c r="N71" s="1001"/>
      <c r="O71" s="1001"/>
      <c r="P71" s="1002"/>
      <c r="Q71" s="1003">
        <v>4194</v>
      </c>
      <c r="R71" s="997"/>
      <c r="S71" s="997"/>
      <c r="T71" s="997"/>
      <c r="U71" s="997"/>
      <c r="V71" s="997">
        <v>4077</v>
      </c>
      <c r="W71" s="997"/>
      <c r="X71" s="997"/>
      <c r="Y71" s="997"/>
      <c r="Z71" s="997"/>
      <c r="AA71" s="997">
        <v>117</v>
      </c>
      <c r="AB71" s="997"/>
      <c r="AC71" s="997"/>
      <c r="AD71" s="997"/>
      <c r="AE71" s="997"/>
      <c r="AF71" s="997">
        <v>117</v>
      </c>
      <c r="AG71" s="997"/>
      <c r="AH71" s="997"/>
      <c r="AI71" s="997"/>
      <c r="AJ71" s="997"/>
      <c r="AK71" s="997">
        <v>110</v>
      </c>
      <c r="AL71" s="997"/>
      <c r="AM71" s="997"/>
      <c r="AN71" s="997"/>
      <c r="AO71" s="997"/>
      <c r="AP71" s="997" t="s">
        <v>547</v>
      </c>
      <c r="AQ71" s="997"/>
      <c r="AR71" s="997"/>
      <c r="AS71" s="997"/>
      <c r="AT71" s="997"/>
      <c r="AU71" s="997" t="s">
        <v>547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546</v>
      </c>
      <c r="C72" s="1001"/>
      <c r="D72" s="1001"/>
      <c r="E72" s="1001"/>
      <c r="F72" s="1001"/>
      <c r="G72" s="1001"/>
      <c r="H72" s="1001"/>
      <c r="I72" s="1001"/>
      <c r="J72" s="1001"/>
      <c r="K72" s="1001"/>
      <c r="L72" s="1001"/>
      <c r="M72" s="1001"/>
      <c r="N72" s="1001"/>
      <c r="O72" s="1001"/>
      <c r="P72" s="1002"/>
      <c r="Q72" s="1003">
        <v>1360</v>
      </c>
      <c r="R72" s="997"/>
      <c r="S72" s="997"/>
      <c r="T72" s="997"/>
      <c r="U72" s="997"/>
      <c r="V72" s="997">
        <v>1316</v>
      </c>
      <c r="W72" s="997"/>
      <c r="X72" s="997"/>
      <c r="Y72" s="997"/>
      <c r="Z72" s="997"/>
      <c r="AA72" s="997">
        <v>44</v>
      </c>
      <c r="AB72" s="997"/>
      <c r="AC72" s="997"/>
      <c r="AD72" s="997"/>
      <c r="AE72" s="997"/>
      <c r="AF72" s="997">
        <v>44</v>
      </c>
      <c r="AG72" s="997"/>
      <c r="AH72" s="997"/>
      <c r="AI72" s="997"/>
      <c r="AJ72" s="997"/>
      <c r="AK72" s="997">
        <v>30</v>
      </c>
      <c r="AL72" s="997"/>
      <c r="AM72" s="997"/>
      <c r="AN72" s="997"/>
      <c r="AO72" s="997"/>
      <c r="AP72" s="997" t="s">
        <v>547</v>
      </c>
      <c r="AQ72" s="997"/>
      <c r="AR72" s="997"/>
      <c r="AS72" s="997"/>
      <c r="AT72" s="997"/>
      <c r="AU72" s="997" t="s">
        <v>547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12252</v>
      </c>
      <c r="AG88" s="985"/>
      <c r="AH88" s="985"/>
      <c r="AI88" s="985"/>
      <c r="AJ88" s="985"/>
      <c r="AK88" s="989"/>
      <c r="AL88" s="989"/>
      <c r="AM88" s="989"/>
      <c r="AN88" s="989"/>
      <c r="AO88" s="989"/>
      <c r="AP88" s="985" t="s">
        <v>548</v>
      </c>
      <c r="AQ88" s="985"/>
      <c r="AR88" s="985"/>
      <c r="AS88" s="985"/>
      <c r="AT88" s="985"/>
      <c r="AU88" s="985" t="s">
        <v>547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284</v>
      </c>
      <c r="AG109" s="918"/>
      <c r="AH109" s="918"/>
      <c r="AI109" s="918"/>
      <c r="AJ109" s="919"/>
      <c r="AK109" s="920" t="s">
        <v>283</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284</v>
      </c>
      <c r="BW109" s="918"/>
      <c r="BX109" s="918"/>
      <c r="BY109" s="918"/>
      <c r="BZ109" s="919"/>
      <c r="CA109" s="920" t="s">
        <v>283</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284</v>
      </c>
      <c r="DM109" s="918"/>
      <c r="DN109" s="918"/>
      <c r="DO109" s="918"/>
      <c r="DP109" s="919"/>
      <c r="DQ109" s="920" t="s">
        <v>283</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20632</v>
      </c>
      <c r="AB110" s="903"/>
      <c r="AC110" s="903"/>
      <c r="AD110" s="903"/>
      <c r="AE110" s="904"/>
      <c r="AF110" s="905">
        <v>13361</v>
      </c>
      <c r="AG110" s="903"/>
      <c r="AH110" s="903"/>
      <c r="AI110" s="903"/>
      <c r="AJ110" s="904"/>
      <c r="AK110" s="905">
        <v>6090</v>
      </c>
      <c r="AL110" s="903"/>
      <c r="AM110" s="903"/>
      <c r="AN110" s="903"/>
      <c r="AO110" s="904"/>
      <c r="AP110" s="906">
        <v>0.4</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48128</v>
      </c>
      <c r="BR110" s="830"/>
      <c r="BS110" s="830"/>
      <c r="BT110" s="830"/>
      <c r="BU110" s="830"/>
      <c r="BV110" s="830">
        <v>35346</v>
      </c>
      <c r="BW110" s="830"/>
      <c r="BX110" s="830"/>
      <c r="BY110" s="830"/>
      <c r="BZ110" s="830"/>
      <c r="CA110" s="830">
        <v>366662</v>
      </c>
      <c r="CB110" s="830"/>
      <c r="CC110" s="830"/>
      <c r="CD110" s="830"/>
      <c r="CE110" s="830"/>
      <c r="CF110" s="891">
        <v>23.9</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x14ac:dyDescent="0.15">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t="s">
        <v>412</v>
      </c>
      <c r="BR111" s="801"/>
      <c r="BS111" s="801"/>
      <c r="BT111" s="801"/>
      <c r="BU111" s="801"/>
      <c r="BV111" s="801" t="s">
        <v>412</v>
      </c>
      <c r="BW111" s="801"/>
      <c r="BX111" s="801"/>
      <c r="BY111" s="801"/>
      <c r="BZ111" s="801"/>
      <c r="CA111" s="801" t="s">
        <v>412</v>
      </c>
      <c r="CB111" s="801"/>
      <c r="CC111" s="801"/>
      <c r="CD111" s="801"/>
      <c r="CE111" s="801"/>
      <c r="CF111" s="878" t="s">
        <v>412</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412</v>
      </c>
      <c r="DH111" s="801"/>
      <c r="DI111" s="801"/>
      <c r="DJ111" s="801"/>
      <c r="DK111" s="801"/>
      <c r="DL111" s="801" t="s">
        <v>412</v>
      </c>
      <c r="DM111" s="801"/>
      <c r="DN111" s="801"/>
      <c r="DO111" s="801"/>
      <c r="DP111" s="801"/>
      <c r="DQ111" s="801" t="s">
        <v>412</v>
      </c>
      <c r="DR111" s="801"/>
      <c r="DS111" s="801"/>
      <c r="DT111" s="801"/>
      <c r="DU111" s="801"/>
      <c r="DV111" s="853" t="s">
        <v>412</v>
      </c>
      <c r="DW111" s="853"/>
      <c r="DX111" s="853"/>
      <c r="DY111" s="853"/>
      <c r="DZ111" s="854"/>
    </row>
    <row r="112" spans="1:131" s="197" customFormat="1" ht="26.25" customHeight="1" x14ac:dyDescent="0.15">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666968</v>
      </c>
      <c r="BR112" s="801"/>
      <c r="BS112" s="801"/>
      <c r="BT112" s="801"/>
      <c r="BU112" s="801"/>
      <c r="BV112" s="801">
        <v>618991</v>
      </c>
      <c r="BW112" s="801"/>
      <c r="BX112" s="801"/>
      <c r="BY112" s="801"/>
      <c r="BZ112" s="801"/>
      <c r="CA112" s="801">
        <v>575047</v>
      </c>
      <c r="CB112" s="801"/>
      <c r="CC112" s="801"/>
      <c r="CD112" s="801"/>
      <c r="CE112" s="801"/>
      <c r="CF112" s="878">
        <v>37.5</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x14ac:dyDescent="0.15">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59580</v>
      </c>
      <c r="AB113" s="939"/>
      <c r="AC113" s="939"/>
      <c r="AD113" s="939"/>
      <c r="AE113" s="940"/>
      <c r="AF113" s="941">
        <v>61731</v>
      </c>
      <c r="AG113" s="939"/>
      <c r="AH113" s="939"/>
      <c r="AI113" s="939"/>
      <c r="AJ113" s="940"/>
      <c r="AK113" s="941">
        <v>61594</v>
      </c>
      <c r="AL113" s="939"/>
      <c r="AM113" s="939"/>
      <c r="AN113" s="939"/>
      <c r="AO113" s="940"/>
      <c r="AP113" s="942">
        <v>4</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t="s">
        <v>409</v>
      </c>
      <c r="BR113" s="801"/>
      <c r="BS113" s="801"/>
      <c r="BT113" s="801"/>
      <c r="BU113" s="801"/>
      <c r="BV113" s="801" t="s">
        <v>409</v>
      </c>
      <c r="BW113" s="801"/>
      <c r="BX113" s="801"/>
      <c r="BY113" s="801"/>
      <c r="BZ113" s="801"/>
      <c r="CA113" s="801" t="s">
        <v>409</v>
      </c>
      <c r="CB113" s="801"/>
      <c r="CC113" s="801"/>
      <c r="CD113" s="801"/>
      <c r="CE113" s="801"/>
      <c r="CF113" s="878" t="s">
        <v>409</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x14ac:dyDescent="0.15">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409</v>
      </c>
      <c r="AB114" s="814"/>
      <c r="AC114" s="814"/>
      <c r="AD114" s="814"/>
      <c r="AE114" s="815"/>
      <c r="AF114" s="816" t="s">
        <v>409</v>
      </c>
      <c r="AG114" s="814"/>
      <c r="AH114" s="814"/>
      <c r="AI114" s="814"/>
      <c r="AJ114" s="815"/>
      <c r="AK114" s="816" t="s">
        <v>409</v>
      </c>
      <c r="AL114" s="814"/>
      <c r="AM114" s="814"/>
      <c r="AN114" s="814"/>
      <c r="AO114" s="815"/>
      <c r="AP114" s="784" t="s">
        <v>409</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259690</v>
      </c>
      <c r="BR114" s="801"/>
      <c r="BS114" s="801"/>
      <c r="BT114" s="801"/>
      <c r="BU114" s="801"/>
      <c r="BV114" s="801">
        <v>208952</v>
      </c>
      <c r="BW114" s="801"/>
      <c r="BX114" s="801"/>
      <c r="BY114" s="801"/>
      <c r="BZ114" s="801"/>
      <c r="CA114" s="801">
        <v>441920</v>
      </c>
      <c r="CB114" s="801"/>
      <c r="CC114" s="801"/>
      <c r="CD114" s="801"/>
      <c r="CE114" s="801"/>
      <c r="CF114" s="878">
        <v>28.8</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x14ac:dyDescent="0.15">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109251</v>
      </c>
      <c r="AB115" s="939"/>
      <c r="AC115" s="939"/>
      <c r="AD115" s="939"/>
      <c r="AE115" s="940"/>
      <c r="AF115" s="941" t="s">
        <v>409</v>
      </c>
      <c r="AG115" s="939"/>
      <c r="AH115" s="939"/>
      <c r="AI115" s="939"/>
      <c r="AJ115" s="940"/>
      <c r="AK115" s="941" t="s">
        <v>409</v>
      </c>
      <c r="AL115" s="939"/>
      <c r="AM115" s="939"/>
      <c r="AN115" s="939"/>
      <c r="AO115" s="940"/>
      <c r="AP115" s="942" t="s">
        <v>409</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409</v>
      </c>
      <c r="BR115" s="801"/>
      <c r="BS115" s="801"/>
      <c r="BT115" s="801"/>
      <c r="BU115" s="801"/>
      <c r="BV115" s="801" t="s">
        <v>409</v>
      </c>
      <c r="BW115" s="801"/>
      <c r="BX115" s="801"/>
      <c r="BY115" s="801"/>
      <c r="BZ115" s="801"/>
      <c r="CA115" s="801" t="s">
        <v>409</v>
      </c>
      <c r="CB115" s="801"/>
      <c r="CC115" s="801"/>
      <c r="CD115" s="801"/>
      <c r="CE115" s="801"/>
      <c r="CF115" s="878" t="s">
        <v>409</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x14ac:dyDescent="0.15">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409</v>
      </c>
      <c r="AB116" s="814"/>
      <c r="AC116" s="814"/>
      <c r="AD116" s="814"/>
      <c r="AE116" s="815"/>
      <c r="AF116" s="816" t="s">
        <v>409</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189463</v>
      </c>
      <c r="AB117" s="925"/>
      <c r="AC117" s="925"/>
      <c r="AD117" s="925"/>
      <c r="AE117" s="926"/>
      <c r="AF117" s="928">
        <v>75092</v>
      </c>
      <c r="AG117" s="925"/>
      <c r="AH117" s="925"/>
      <c r="AI117" s="925"/>
      <c r="AJ117" s="926"/>
      <c r="AK117" s="928">
        <v>67684</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v>529</v>
      </c>
      <c r="BW117" s="888"/>
      <c r="BX117" s="888"/>
      <c r="BY117" s="888"/>
      <c r="BZ117" s="888"/>
      <c r="CA117" s="888" t="s">
        <v>108</v>
      </c>
      <c r="CB117" s="888"/>
      <c r="CC117" s="888"/>
      <c r="CD117" s="888"/>
      <c r="CE117" s="888"/>
      <c r="CF117" s="878" t="s">
        <v>108</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284</v>
      </c>
      <c r="AG118" s="918"/>
      <c r="AH118" s="918"/>
      <c r="AI118" s="918"/>
      <c r="AJ118" s="919"/>
      <c r="AK118" s="920" t="s">
        <v>283</v>
      </c>
      <c r="AL118" s="918"/>
      <c r="AM118" s="918"/>
      <c r="AN118" s="918"/>
      <c r="AO118" s="919"/>
      <c r="AP118" s="921" t="s">
        <v>403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433</v>
      </c>
      <c r="BP118" s="868"/>
      <c r="BQ118" s="887">
        <v>974786</v>
      </c>
      <c r="BR118" s="888"/>
      <c r="BS118" s="888"/>
      <c r="BT118" s="888"/>
      <c r="BU118" s="888"/>
      <c r="BV118" s="888">
        <v>863818</v>
      </c>
      <c r="BW118" s="888"/>
      <c r="BX118" s="888"/>
      <c r="BY118" s="888"/>
      <c r="BZ118" s="888"/>
      <c r="CA118" s="888">
        <v>1383629</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3154316</v>
      </c>
      <c r="BR119" s="830"/>
      <c r="BS119" s="830"/>
      <c r="BT119" s="830"/>
      <c r="BU119" s="830"/>
      <c r="BV119" s="830">
        <v>2964731</v>
      </c>
      <c r="BW119" s="830"/>
      <c r="BX119" s="830"/>
      <c r="BY119" s="830"/>
      <c r="BZ119" s="830"/>
      <c r="CA119" s="830">
        <v>2864857</v>
      </c>
      <c r="CB119" s="830"/>
      <c r="CC119" s="830"/>
      <c r="CD119" s="830"/>
      <c r="CE119" s="830"/>
      <c r="CF119" s="891">
        <v>186.7</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666968</v>
      </c>
      <c r="DH120" s="830"/>
      <c r="DI120" s="830"/>
      <c r="DJ120" s="830"/>
      <c r="DK120" s="830"/>
      <c r="DL120" s="830">
        <v>618991</v>
      </c>
      <c r="DM120" s="830"/>
      <c r="DN120" s="830"/>
      <c r="DO120" s="830"/>
      <c r="DP120" s="830"/>
      <c r="DQ120" s="830">
        <v>575047</v>
      </c>
      <c r="DR120" s="830"/>
      <c r="DS120" s="830"/>
      <c r="DT120" s="830"/>
      <c r="DU120" s="830"/>
      <c r="DV120" s="831">
        <v>37.5</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1434277</v>
      </c>
      <c r="BR121" s="888"/>
      <c r="BS121" s="888"/>
      <c r="BT121" s="888"/>
      <c r="BU121" s="888"/>
      <c r="BV121" s="888">
        <v>1338357</v>
      </c>
      <c r="BW121" s="888"/>
      <c r="BX121" s="888"/>
      <c r="BY121" s="888"/>
      <c r="BZ121" s="888"/>
      <c r="CA121" s="888">
        <v>1497206</v>
      </c>
      <c r="CB121" s="888"/>
      <c r="CC121" s="888"/>
      <c r="CD121" s="888"/>
      <c r="CE121" s="888"/>
      <c r="CF121" s="889">
        <v>97.6</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x14ac:dyDescent="0.15">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444</v>
      </c>
      <c r="BP122" s="868"/>
      <c r="BQ122" s="869">
        <v>4588593</v>
      </c>
      <c r="BR122" s="870"/>
      <c r="BS122" s="870"/>
      <c r="BT122" s="870"/>
      <c r="BU122" s="870"/>
      <c r="BV122" s="870">
        <v>4303088</v>
      </c>
      <c r="BW122" s="870"/>
      <c r="BX122" s="870"/>
      <c r="BY122" s="870"/>
      <c r="BZ122" s="870"/>
      <c r="CA122" s="870">
        <v>4362063</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t="s">
        <v>448</v>
      </c>
      <c r="DH123" s="814"/>
      <c r="DI123" s="814"/>
      <c r="DJ123" s="814"/>
      <c r="DK123" s="815"/>
      <c r="DL123" s="816" t="s">
        <v>448</v>
      </c>
      <c r="DM123" s="814"/>
      <c r="DN123" s="814"/>
      <c r="DO123" s="814"/>
      <c r="DP123" s="815"/>
      <c r="DQ123" s="816" t="s">
        <v>448</v>
      </c>
      <c r="DR123" s="814"/>
      <c r="DS123" s="814"/>
      <c r="DT123" s="814"/>
      <c r="DU123" s="815"/>
      <c r="DV123" s="784" t="s">
        <v>448</v>
      </c>
      <c r="DW123" s="785"/>
      <c r="DX123" s="785"/>
      <c r="DY123" s="785"/>
      <c r="DZ123" s="786"/>
    </row>
    <row r="124" spans="1:130" s="197" customFormat="1" ht="26.25" customHeight="1" x14ac:dyDescent="0.15">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x14ac:dyDescent="0.2">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109251</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x14ac:dyDescent="0.2">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t="s">
        <v>448</v>
      </c>
      <c r="AB128" s="754"/>
      <c r="AC128" s="754"/>
      <c r="AD128" s="754"/>
      <c r="AE128" s="755"/>
      <c r="AF128" s="756" t="s">
        <v>448</v>
      </c>
      <c r="AG128" s="754"/>
      <c r="AH128" s="754"/>
      <c r="AI128" s="754"/>
      <c r="AJ128" s="755"/>
      <c r="AK128" s="756" t="s">
        <v>448</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1619723</v>
      </c>
      <c r="AB129" s="814"/>
      <c r="AC129" s="814"/>
      <c r="AD129" s="814"/>
      <c r="AE129" s="815"/>
      <c r="AF129" s="816">
        <v>1590347</v>
      </c>
      <c r="AG129" s="814"/>
      <c r="AH129" s="814"/>
      <c r="AI129" s="814"/>
      <c r="AJ129" s="815"/>
      <c r="AK129" s="816">
        <v>1665363</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-1.5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131701</v>
      </c>
      <c r="AB130" s="814"/>
      <c r="AC130" s="814"/>
      <c r="AD130" s="814"/>
      <c r="AE130" s="815"/>
      <c r="AF130" s="816">
        <v>137619</v>
      </c>
      <c r="AG130" s="814"/>
      <c r="AH130" s="814"/>
      <c r="AI130" s="814"/>
      <c r="AJ130" s="815"/>
      <c r="AK130" s="816">
        <v>130831</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t="s">
        <v>470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1488022</v>
      </c>
      <c r="AB131" s="747"/>
      <c r="AC131" s="747"/>
      <c r="AD131" s="747"/>
      <c r="AE131" s="748"/>
      <c r="AF131" s="749">
        <v>1452728</v>
      </c>
      <c r="AG131" s="747"/>
      <c r="AH131" s="747"/>
      <c r="AI131" s="747"/>
      <c r="AJ131" s="748"/>
      <c r="AK131" s="749">
        <v>1534532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3.8817974469999998</v>
      </c>
      <c r="AB132" s="770"/>
      <c r="AC132" s="770"/>
      <c r="AD132" s="770"/>
      <c r="AE132" s="771"/>
      <c r="AF132" s="772">
        <v>-4.3041092340000002</v>
      </c>
      <c r="AG132" s="770"/>
      <c r="AH132" s="770"/>
      <c r="AI132" s="770"/>
      <c r="AJ132" s="771"/>
      <c r="AK132" s="772">
        <v>-4.1150657009999998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1.1000000000000001</v>
      </c>
      <c r="AB133" s="779"/>
      <c r="AC133" s="779"/>
      <c r="AD133" s="779"/>
      <c r="AE133" s="780"/>
      <c r="AF133" s="778">
        <v>-1</v>
      </c>
      <c r="AG133" s="779"/>
      <c r="AH133" s="779"/>
      <c r="AI133" s="779"/>
      <c r="AJ133" s="780"/>
      <c r="AK133" s="778">
        <v>-1.5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63" t="s">
        <v>482</v>
      </c>
      <c r="H9" s="1164"/>
      <c r="I9" s="1164"/>
      <c r="J9" s="1165"/>
      <c r="K9" s="263">
        <v>649352</v>
      </c>
      <c r="L9" s="264">
        <v>213532</v>
      </c>
      <c r="M9" s="265">
        <v>199380</v>
      </c>
      <c r="N9" s="266">
        <v>7.1</v>
      </c>
    </row>
    <row r="10" spans="1:16" x14ac:dyDescent="0.15">
      <c r="A10" s="248"/>
      <c r="B10" s="244"/>
      <c r="C10" s="244"/>
      <c r="D10" s="244"/>
      <c r="E10" s="244"/>
      <c r="F10" s="244"/>
      <c r="G10" s="1163" t="s">
        <v>483</v>
      </c>
      <c r="H10" s="1164"/>
      <c r="I10" s="1164"/>
      <c r="J10" s="1165"/>
      <c r="K10" s="267">
        <v>97043</v>
      </c>
      <c r="L10" s="268">
        <v>31912</v>
      </c>
      <c r="M10" s="269">
        <v>22805</v>
      </c>
      <c r="N10" s="270">
        <v>39.9</v>
      </c>
    </row>
    <row r="11" spans="1:16" ht="13.5" customHeight="1" x14ac:dyDescent="0.15">
      <c r="A11" s="248"/>
      <c r="B11" s="244"/>
      <c r="C11" s="244"/>
      <c r="D11" s="244"/>
      <c r="E11" s="244"/>
      <c r="F11" s="244"/>
      <c r="G11" s="1163" t="s">
        <v>484</v>
      </c>
      <c r="H11" s="1164"/>
      <c r="I11" s="1164"/>
      <c r="J11" s="1165"/>
      <c r="K11" s="267">
        <v>738</v>
      </c>
      <c r="L11" s="268">
        <v>243</v>
      </c>
      <c r="M11" s="269">
        <v>22815</v>
      </c>
      <c r="N11" s="270">
        <v>-98.9</v>
      </c>
    </row>
    <row r="12" spans="1:16" ht="13.5" customHeight="1" x14ac:dyDescent="0.15">
      <c r="A12" s="248"/>
      <c r="B12" s="244"/>
      <c r="C12" s="244"/>
      <c r="D12" s="244"/>
      <c r="E12" s="244"/>
      <c r="F12" s="244"/>
      <c r="G12" s="1163" t="s">
        <v>485</v>
      </c>
      <c r="H12" s="1164"/>
      <c r="I12" s="1164"/>
      <c r="J12" s="1165"/>
      <c r="K12" s="267" t="s">
        <v>486</v>
      </c>
      <c r="L12" s="268" t="s">
        <v>486</v>
      </c>
      <c r="M12" s="269">
        <v>3768</v>
      </c>
      <c r="N12" s="270" t="s">
        <v>486</v>
      </c>
    </row>
    <row r="13" spans="1:16" ht="13.5" customHeight="1" x14ac:dyDescent="0.15">
      <c r="A13" s="248"/>
      <c r="B13" s="244"/>
      <c r="C13" s="244"/>
      <c r="D13" s="244"/>
      <c r="E13" s="244"/>
      <c r="F13" s="244"/>
      <c r="G13" s="1163" t="s">
        <v>487</v>
      </c>
      <c r="H13" s="1164"/>
      <c r="I13" s="1164"/>
      <c r="J13" s="1165"/>
      <c r="K13" s="267" t="s">
        <v>486</v>
      </c>
      <c r="L13" s="268" t="s">
        <v>486</v>
      </c>
      <c r="M13" s="269" t="s">
        <v>486</v>
      </c>
      <c r="N13" s="270" t="s">
        <v>486</v>
      </c>
    </row>
    <row r="14" spans="1:16" ht="13.5" customHeight="1" x14ac:dyDescent="0.15">
      <c r="A14" s="248"/>
      <c r="B14" s="244"/>
      <c r="C14" s="244"/>
      <c r="D14" s="244"/>
      <c r="E14" s="244"/>
      <c r="F14" s="244"/>
      <c r="G14" s="1163" t="s">
        <v>488</v>
      </c>
      <c r="H14" s="1164"/>
      <c r="I14" s="1164"/>
      <c r="J14" s="1165"/>
      <c r="K14" s="267">
        <v>35448</v>
      </c>
      <c r="L14" s="268">
        <v>11657</v>
      </c>
      <c r="M14" s="269">
        <v>8560</v>
      </c>
      <c r="N14" s="270">
        <v>36.200000000000003</v>
      </c>
    </row>
    <row r="15" spans="1:16" ht="13.5" customHeight="1" x14ac:dyDescent="0.15">
      <c r="A15" s="248"/>
      <c r="B15" s="244"/>
      <c r="C15" s="244"/>
      <c r="D15" s="244"/>
      <c r="E15" s="244"/>
      <c r="F15" s="244"/>
      <c r="G15" s="1163" t="s">
        <v>489</v>
      </c>
      <c r="H15" s="1164"/>
      <c r="I15" s="1164"/>
      <c r="J15" s="1165"/>
      <c r="K15" s="267">
        <v>20994</v>
      </c>
      <c r="L15" s="268">
        <v>6904</v>
      </c>
      <c r="M15" s="269">
        <v>4570</v>
      </c>
      <c r="N15" s="270">
        <v>51.1</v>
      </c>
    </row>
    <row r="16" spans="1:16" x14ac:dyDescent="0.15">
      <c r="A16" s="248"/>
      <c r="B16" s="244"/>
      <c r="C16" s="244"/>
      <c r="D16" s="244"/>
      <c r="E16" s="244"/>
      <c r="F16" s="244"/>
      <c r="G16" s="1166" t="s">
        <v>490</v>
      </c>
      <c r="H16" s="1167"/>
      <c r="I16" s="1167"/>
      <c r="J16" s="1168"/>
      <c r="K16" s="268">
        <v>-52129</v>
      </c>
      <c r="L16" s="268">
        <v>-17142</v>
      </c>
      <c r="M16" s="269">
        <v>-19939</v>
      </c>
      <c r="N16" s="270">
        <v>-14</v>
      </c>
    </row>
    <row r="17" spans="1:16" x14ac:dyDescent="0.15">
      <c r="A17" s="248"/>
      <c r="B17" s="244"/>
      <c r="C17" s="244"/>
      <c r="D17" s="244"/>
      <c r="E17" s="244"/>
      <c r="F17" s="244"/>
      <c r="G17" s="1166" t="s">
        <v>167</v>
      </c>
      <c r="H17" s="1167"/>
      <c r="I17" s="1167"/>
      <c r="J17" s="1168"/>
      <c r="K17" s="268">
        <v>751446</v>
      </c>
      <c r="L17" s="268">
        <v>247105</v>
      </c>
      <c r="M17" s="269">
        <v>241959</v>
      </c>
      <c r="N17" s="270">
        <v>2.1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0" t="s">
        <v>495</v>
      </c>
      <c r="H21" s="1161"/>
      <c r="I21" s="1161"/>
      <c r="J21" s="1162"/>
      <c r="K21" s="280">
        <v>22.03</v>
      </c>
      <c r="L21" s="281">
        <v>22.44</v>
      </c>
      <c r="M21" s="282">
        <v>-0.41</v>
      </c>
      <c r="N21" s="249"/>
      <c r="O21" s="283"/>
      <c r="P21" s="279"/>
    </row>
    <row r="22" spans="1:16" s="284" customFormat="1" x14ac:dyDescent="0.15">
      <c r="A22" s="279"/>
      <c r="B22" s="249"/>
      <c r="C22" s="249"/>
      <c r="D22" s="249"/>
      <c r="E22" s="249"/>
      <c r="F22" s="249"/>
      <c r="G22" s="1160" t="s">
        <v>496</v>
      </c>
      <c r="H22" s="1161"/>
      <c r="I22" s="1161"/>
      <c r="J22" s="1162"/>
      <c r="K22" s="285">
        <v>94.4</v>
      </c>
      <c r="L22" s="286">
        <v>94.5</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51" t="s">
        <v>500</v>
      </c>
      <c r="H32" s="1152"/>
      <c r="I32" s="1152"/>
      <c r="J32" s="1153"/>
      <c r="K32" s="294">
        <v>6090</v>
      </c>
      <c r="L32" s="294">
        <v>2003</v>
      </c>
      <c r="M32" s="295">
        <v>119365</v>
      </c>
      <c r="N32" s="296">
        <v>-98.3</v>
      </c>
    </row>
    <row r="33" spans="1:16" ht="13.5" customHeight="1" x14ac:dyDescent="0.15">
      <c r="A33" s="248"/>
      <c r="B33" s="244"/>
      <c r="C33" s="244"/>
      <c r="D33" s="244"/>
      <c r="E33" s="244"/>
      <c r="F33" s="244"/>
      <c r="G33" s="1151" t="s">
        <v>501</v>
      </c>
      <c r="H33" s="1152"/>
      <c r="I33" s="1152"/>
      <c r="J33" s="1153"/>
      <c r="K33" s="294" t="s">
        <v>486</v>
      </c>
      <c r="L33" s="294" t="s">
        <v>486</v>
      </c>
      <c r="M33" s="295" t="s">
        <v>486</v>
      </c>
      <c r="N33" s="296" t="s">
        <v>486</v>
      </c>
    </row>
    <row r="34" spans="1:16" ht="27" customHeight="1" x14ac:dyDescent="0.15">
      <c r="A34" s="248"/>
      <c r="B34" s="244"/>
      <c r="C34" s="244"/>
      <c r="D34" s="244"/>
      <c r="E34" s="244"/>
      <c r="F34" s="244"/>
      <c r="G34" s="1151" t="s">
        <v>502</v>
      </c>
      <c r="H34" s="1152"/>
      <c r="I34" s="1152"/>
      <c r="J34" s="1153"/>
      <c r="K34" s="294" t="s">
        <v>486</v>
      </c>
      <c r="L34" s="294" t="s">
        <v>486</v>
      </c>
      <c r="M34" s="295">
        <v>50</v>
      </c>
      <c r="N34" s="296" t="s">
        <v>486</v>
      </c>
    </row>
    <row r="35" spans="1:16" ht="27" customHeight="1" x14ac:dyDescent="0.15">
      <c r="A35" s="248"/>
      <c r="B35" s="244"/>
      <c r="C35" s="244"/>
      <c r="D35" s="244"/>
      <c r="E35" s="244"/>
      <c r="F35" s="244"/>
      <c r="G35" s="1151" t="s">
        <v>503</v>
      </c>
      <c r="H35" s="1152"/>
      <c r="I35" s="1152"/>
      <c r="J35" s="1153"/>
      <c r="K35" s="294">
        <v>61594</v>
      </c>
      <c r="L35" s="294">
        <v>20255</v>
      </c>
      <c r="M35" s="295">
        <v>29529</v>
      </c>
      <c r="N35" s="296">
        <v>-31.4</v>
      </c>
    </row>
    <row r="36" spans="1:16" ht="27" customHeight="1" x14ac:dyDescent="0.15">
      <c r="A36" s="248"/>
      <c r="B36" s="244"/>
      <c r="C36" s="244"/>
      <c r="D36" s="244"/>
      <c r="E36" s="244"/>
      <c r="F36" s="244"/>
      <c r="G36" s="1151" t="s">
        <v>504</v>
      </c>
      <c r="H36" s="1152"/>
      <c r="I36" s="1152"/>
      <c r="J36" s="1153"/>
      <c r="K36" s="294" t="s">
        <v>486</v>
      </c>
      <c r="L36" s="294" t="s">
        <v>486</v>
      </c>
      <c r="M36" s="295">
        <v>4818</v>
      </c>
      <c r="N36" s="296" t="s">
        <v>486</v>
      </c>
    </row>
    <row r="37" spans="1:16" ht="13.5" customHeight="1" x14ac:dyDescent="0.15">
      <c r="A37" s="248"/>
      <c r="B37" s="244"/>
      <c r="C37" s="244"/>
      <c r="D37" s="244"/>
      <c r="E37" s="244"/>
      <c r="F37" s="244"/>
      <c r="G37" s="1151" t="s">
        <v>505</v>
      </c>
      <c r="H37" s="1152"/>
      <c r="I37" s="1152"/>
      <c r="J37" s="1153"/>
      <c r="K37" s="294" t="s">
        <v>486</v>
      </c>
      <c r="L37" s="294" t="s">
        <v>486</v>
      </c>
      <c r="M37" s="295">
        <v>1119</v>
      </c>
      <c r="N37" s="296" t="s">
        <v>486</v>
      </c>
    </row>
    <row r="38" spans="1:16" ht="27" customHeight="1" x14ac:dyDescent="0.15">
      <c r="A38" s="248"/>
      <c r="B38" s="244"/>
      <c r="C38" s="244"/>
      <c r="D38" s="244"/>
      <c r="E38" s="244"/>
      <c r="F38" s="244"/>
      <c r="G38" s="1154" t="s">
        <v>506</v>
      </c>
      <c r="H38" s="1155"/>
      <c r="I38" s="1155"/>
      <c r="J38" s="1156"/>
      <c r="K38" s="297" t="s">
        <v>486</v>
      </c>
      <c r="L38" s="297" t="s">
        <v>486</v>
      </c>
      <c r="M38" s="298">
        <v>49</v>
      </c>
      <c r="N38" s="299" t="s">
        <v>486</v>
      </c>
      <c r="O38" s="293"/>
    </row>
    <row r="39" spans="1:16" x14ac:dyDescent="0.15">
      <c r="A39" s="248"/>
      <c r="B39" s="244"/>
      <c r="C39" s="244"/>
      <c r="D39" s="244"/>
      <c r="E39" s="244"/>
      <c r="F39" s="244"/>
      <c r="G39" s="1154" t="s">
        <v>507</v>
      </c>
      <c r="H39" s="1155"/>
      <c r="I39" s="1155"/>
      <c r="J39" s="1156"/>
      <c r="K39" s="300" t="s">
        <v>486</v>
      </c>
      <c r="L39" s="300" t="s">
        <v>486</v>
      </c>
      <c r="M39" s="301">
        <v>-6027</v>
      </c>
      <c r="N39" s="302" t="s">
        <v>486</v>
      </c>
      <c r="O39" s="293"/>
    </row>
    <row r="40" spans="1:16" ht="27" customHeight="1" x14ac:dyDescent="0.15">
      <c r="A40" s="248"/>
      <c r="B40" s="244"/>
      <c r="C40" s="244"/>
      <c r="D40" s="244"/>
      <c r="E40" s="244"/>
      <c r="F40" s="244"/>
      <c r="G40" s="1151" t="s">
        <v>508</v>
      </c>
      <c r="H40" s="1152"/>
      <c r="I40" s="1152"/>
      <c r="J40" s="1153"/>
      <c r="K40" s="300">
        <v>-130831</v>
      </c>
      <c r="L40" s="300">
        <v>-43022</v>
      </c>
      <c r="M40" s="301">
        <v>-114844</v>
      </c>
      <c r="N40" s="302">
        <v>-62.5</v>
      </c>
      <c r="O40" s="293"/>
    </row>
    <row r="41" spans="1:16" x14ac:dyDescent="0.15">
      <c r="A41" s="248"/>
      <c r="B41" s="244"/>
      <c r="C41" s="244"/>
      <c r="D41" s="244"/>
      <c r="E41" s="244"/>
      <c r="F41" s="244"/>
      <c r="G41" s="1157" t="s">
        <v>278</v>
      </c>
      <c r="H41" s="1158"/>
      <c r="I41" s="1158"/>
      <c r="J41" s="1159"/>
      <c r="K41" s="294">
        <v>-63147</v>
      </c>
      <c r="L41" s="300">
        <v>-20765</v>
      </c>
      <c r="M41" s="301">
        <v>34058</v>
      </c>
      <c r="N41" s="302">
        <v>-161</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4" t="s">
        <v>477</v>
      </c>
      <c r="J49" s="1146" t="s">
        <v>512</v>
      </c>
      <c r="K49" s="1147"/>
      <c r="L49" s="1147"/>
      <c r="M49" s="1147"/>
      <c r="N49" s="1148"/>
    </row>
    <row r="50" spans="1:14" x14ac:dyDescent="0.15">
      <c r="A50" s="248"/>
      <c r="B50" s="244"/>
      <c r="C50" s="244"/>
      <c r="D50" s="244"/>
      <c r="E50" s="244"/>
      <c r="F50" s="244"/>
      <c r="G50" s="312"/>
      <c r="H50" s="313"/>
      <c r="I50" s="1145"/>
      <c r="J50" s="314" t="s">
        <v>513</v>
      </c>
      <c r="K50" s="315" t="s">
        <v>514</v>
      </c>
      <c r="L50" s="316" t="s">
        <v>515</v>
      </c>
      <c r="M50" s="317" t="s">
        <v>516</v>
      </c>
      <c r="N50" s="318" t="s">
        <v>517</v>
      </c>
    </row>
    <row r="51" spans="1:14" x14ac:dyDescent="0.15">
      <c r="A51" s="248"/>
      <c r="B51" s="244"/>
      <c r="C51" s="244"/>
      <c r="D51" s="244"/>
      <c r="E51" s="244"/>
      <c r="F51" s="244"/>
      <c r="G51" s="310" t="s">
        <v>518</v>
      </c>
      <c r="H51" s="311"/>
      <c r="I51" s="319">
        <v>399678</v>
      </c>
      <c r="J51" s="320">
        <v>126281</v>
      </c>
      <c r="K51" s="321">
        <v>-53.5</v>
      </c>
      <c r="L51" s="322">
        <v>203567</v>
      </c>
      <c r="M51" s="323">
        <v>-37.5</v>
      </c>
      <c r="N51" s="324">
        <v>-16</v>
      </c>
    </row>
    <row r="52" spans="1:14" x14ac:dyDescent="0.15">
      <c r="A52" s="248"/>
      <c r="B52" s="244"/>
      <c r="C52" s="244"/>
      <c r="D52" s="244"/>
      <c r="E52" s="244"/>
      <c r="F52" s="244"/>
      <c r="G52" s="325"/>
      <c r="H52" s="326" t="s">
        <v>519</v>
      </c>
      <c r="I52" s="327">
        <v>395377</v>
      </c>
      <c r="J52" s="328">
        <v>124922</v>
      </c>
      <c r="K52" s="329">
        <v>-51.4</v>
      </c>
      <c r="L52" s="330">
        <v>121137</v>
      </c>
      <c r="M52" s="331">
        <v>-26.6</v>
      </c>
      <c r="N52" s="332">
        <v>-24.8</v>
      </c>
    </row>
    <row r="53" spans="1:14" x14ac:dyDescent="0.15">
      <c r="A53" s="248"/>
      <c r="B53" s="244"/>
      <c r="C53" s="244"/>
      <c r="D53" s="244"/>
      <c r="E53" s="244"/>
      <c r="F53" s="244"/>
      <c r="G53" s="310" t="s">
        <v>520</v>
      </c>
      <c r="H53" s="311"/>
      <c r="I53" s="319">
        <v>290471</v>
      </c>
      <c r="J53" s="320">
        <v>91863</v>
      </c>
      <c r="K53" s="321">
        <v>-27.3</v>
      </c>
      <c r="L53" s="322">
        <v>185018</v>
      </c>
      <c r="M53" s="323">
        <v>-9.1</v>
      </c>
      <c r="N53" s="324">
        <v>-18.2</v>
      </c>
    </row>
    <row r="54" spans="1:14" x14ac:dyDescent="0.15">
      <c r="A54" s="248"/>
      <c r="B54" s="244"/>
      <c r="C54" s="244"/>
      <c r="D54" s="244"/>
      <c r="E54" s="244"/>
      <c r="F54" s="244"/>
      <c r="G54" s="325"/>
      <c r="H54" s="326" t="s">
        <v>519</v>
      </c>
      <c r="I54" s="327">
        <v>285771</v>
      </c>
      <c r="J54" s="328">
        <v>90377</v>
      </c>
      <c r="K54" s="329">
        <v>-27.7</v>
      </c>
      <c r="L54" s="330">
        <v>95064</v>
      </c>
      <c r="M54" s="331">
        <v>-21.5</v>
      </c>
      <c r="N54" s="332">
        <v>-6.2</v>
      </c>
    </row>
    <row r="55" spans="1:14" x14ac:dyDescent="0.15">
      <c r="A55" s="248"/>
      <c r="B55" s="244"/>
      <c r="C55" s="244"/>
      <c r="D55" s="244"/>
      <c r="E55" s="244"/>
      <c r="F55" s="244"/>
      <c r="G55" s="310" t="s">
        <v>521</v>
      </c>
      <c r="H55" s="311"/>
      <c r="I55" s="319">
        <v>429101</v>
      </c>
      <c r="J55" s="320">
        <v>136743</v>
      </c>
      <c r="K55" s="321">
        <v>48.9</v>
      </c>
      <c r="L55" s="322">
        <v>238802</v>
      </c>
      <c r="M55" s="323">
        <v>29.1</v>
      </c>
      <c r="N55" s="324">
        <v>19.8</v>
      </c>
    </row>
    <row r="56" spans="1:14" x14ac:dyDescent="0.15">
      <c r="A56" s="248"/>
      <c r="B56" s="244"/>
      <c r="C56" s="244"/>
      <c r="D56" s="244"/>
      <c r="E56" s="244"/>
      <c r="F56" s="244"/>
      <c r="G56" s="325"/>
      <c r="H56" s="326" t="s">
        <v>519</v>
      </c>
      <c r="I56" s="327">
        <v>389976</v>
      </c>
      <c r="J56" s="328">
        <v>124275</v>
      </c>
      <c r="K56" s="329">
        <v>37.5</v>
      </c>
      <c r="L56" s="330">
        <v>128562</v>
      </c>
      <c r="M56" s="331">
        <v>35.200000000000003</v>
      </c>
      <c r="N56" s="332">
        <v>2.2999999999999998</v>
      </c>
    </row>
    <row r="57" spans="1:14" x14ac:dyDescent="0.15">
      <c r="A57" s="248"/>
      <c r="B57" s="244"/>
      <c r="C57" s="244"/>
      <c r="D57" s="244"/>
      <c r="E57" s="244"/>
      <c r="F57" s="244"/>
      <c r="G57" s="310" t="s">
        <v>522</v>
      </c>
      <c r="H57" s="311"/>
      <c r="I57" s="319">
        <v>403310</v>
      </c>
      <c r="J57" s="320">
        <v>130902</v>
      </c>
      <c r="K57" s="321">
        <v>-4.3</v>
      </c>
      <c r="L57" s="322">
        <v>288550</v>
      </c>
      <c r="M57" s="323">
        <v>20.8</v>
      </c>
      <c r="N57" s="324">
        <v>-25.1</v>
      </c>
    </row>
    <row r="58" spans="1:14" x14ac:dyDescent="0.15">
      <c r="A58" s="248"/>
      <c r="B58" s="244"/>
      <c r="C58" s="244"/>
      <c r="D58" s="244"/>
      <c r="E58" s="244"/>
      <c r="F58" s="244"/>
      <c r="G58" s="325"/>
      <c r="H58" s="326" t="s">
        <v>519</v>
      </c>
      <c r="I58" s="327">
        <v>389260</v>
      </c>
      <c r="J58" s="328">
        <v>126342</v>
      </c>
      <c r="K58" s="329">
        <v>1.7</v>
      </c>
      <c r="L58" s="330">
        <v>141525</v>
      </c>
      <c r="M58" s="331">
        <v>10.1</v>
      </c>
      <c r="N58" s="332">
        <v>-8.4</v>
      </c>
    </row>
    <row r="59" spans="1:14" x14ac:dyDescent="0.15">
      <c r="A59" s="248"/>
      <c r="B59" s="244"/>
      <c r="C59" s="244"/>
      <c r="D59" s="244"/>
      <c r="E59" s="244"/>
      <c r="F59" s="244"/>
      <c r="G59" s="310" t="s">
        <v>523</v>
      </c>
      <c r="H59" s="311"/>
      <c r="I59" s="319">
        <v>565938</v>
      </c>
      <c r="J59" s="320">
        <v>186103</v>
      </c>
      <c r="K59" s="321">
        <v>42.2</v>
      </c>
      <c r="L59" s="322">
        <v>287914</v>
      </c>
      <c r="M59" s="323">
        <v>-0.2</v>
      </c>
      <c r="N59" s="324">
        <v>42.4</v>
      </c>
    </row>
    <row r="60" spans="1:14" x14ac:dyDescent="0.15">
      <c r="A60" s="248"/>
      <c r="B60" s="244"/>
      <c r="C60" s="244"/>
      <c r="D60" s="244"/>
      <c r="E60" s="244"/>
      <c r="F60" s="244"/>
      <c r="G60" s="325"/>
      <c r="H60" s="326" t="s">
        <v>519</v>
      </c>
      <c r="I60" s="333">
        <v>561132</v>
      </c>
      <c r="J60" s="328">
        <v>184522</v>
      </c>
      <c r="K60" s="329">
        <v>46</v>
      </c>
      <c r="L60" s="330">
        <v>146531</v>
      </c>
      <c r="M60" s="331">
        <v>3.5</v>
      </c>
      <c r="N60" s="332">
        <v>42.5</v>
      </c>
    </row>
    <row r="61" spans="1:14" x14ac:dyDescent="0.15">
      <c r="A61" s="248"/>
      <c r="B61" s="244"/>
      <c r="C61" s="244"/>
      <c r="D61" s="244"/>
      <c r="E61" s="244"/>
      <c r="F61" s="244"/>
      <c r="G61" s="310" t="s">
        <v>524</v>
      </c>
      <c r="H61" s="334"/>
      <c r="I61" s="335">
        <v>417700</v>
      </c>
      <c r="J61" s="336">
        <v>134378</v>
      </c>
      <c r="K61" s="337">
        <v>1.2</v>
      </c>
      <c r="L61" s="338">
        <v>240770</v>
      </c>
      <c r="M61" s="339">
        <v>0.6</v>
      </c>
      <c r="N61" s="324">
        <v>0.6</v>
      </c>
    </row>
    <row r="62" spans="1:14" x14ac:dyDescent="0.15">
      <c r="A62" s="248"/>
      <c r="B62" s="244"/>
      <c r="C62" s="244"/>
      <c r="D62" s="244"/>
      <c r="E62" s="244"/>
      <c r="F62" s="244"/>
      <c r="G62" s="325"/>
      <c r="H62" s="326" t="s">
        <v>519</v>
      </c>
      <c r="I62" s="327">
        <v>404303</v>
      </c>
      <c r="J62" s="328">
        <v>130088</v>
      </c>
      <c r="K62" s="329">
        <v>1.2</v>
      </c>
      <c r="L62" s="330">
        <v>126564</v>
      </c>
      <c r="M62" s="331">
        <v>0.1</v>
      </c>
      <c r="N62" s="332">
        <v>1.1000000000000001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51.83</v>
      </c>
      <c r="G47" s="12">
        <v>56.17</v>
      </c>
      <c r="H47" s="12">
        <v>88.75</v>
      </c>
      <c r="I47" s="12">
        <v>82.32</v>
      </c>
      <c r="J47" s="13">
        <v>75.819999999999993</v>
      </c>
    </row>
    <row r="48" spans="2:10" ht="57.75" customHeight="1" x14ac:dyDescent="0.15">
      <c r="B48" s="14"/>
      <c r="C48" s="1171" t="s">
        <v>4</v>
      </c>
      <c r="D48" s="1171"/>
      <c r="E48" s="1172"/>
      <c r="F48" s="15">
        <v>4.62</v>
      </c>
      <c r="G48" s="16">
        <v>4.92</v>
      </c>
      <c r="H48" s="16">
        <v>4.88</v>
      </c>
      <c r="I48" s="16">
        <v>4.74</v>
      </c>
      <c r="J48" s="17">
        <v>4.8499999999999996</v>
      </c>
    </row>
    <row r="49" spans="2:10" ht="57.75" customHeight="1" thickBot="1" x14ac:dyDescent="0.2">
      <c r="B49" s="18"/>
      <c r="C49" s="1173" t="s">
        <v>5</v>
      </c>
      <c r="D49" s="1173"/>
      <c r="E49" s="1174"/>
      <c r="F49" s="19">
        <v>2.5499999999999998</v>
      </c>
      <c r="G49" s="20">
        <v>1.88</v>
      </c>
      <c r="H49" s="20">
        <v>31.3</v>
      </c>
      <c r="I49" s="20" t="s">
        <v>531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市町村課</cp:lastModifiedBy>
  <cp:lastPrinted>2017-05-10T07:32:11Z</cp:lastPrinted>
  <dcterms:created xsi:type="dcterms:W3CDTF">2017-02-15T18:09:57Z</dcterms:created>
  <dcterms:modified xsi:type="dcterms:W3CDTF">2017-05-16T07:32:54Z</dcterms:modified>
  <cp:category/>
</cp:coreProperties>
</file>