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_財政Ｇ\☆02_調査\000_データ類\07_財政状況資料集\H28決算\03_市町村からの回答\03回目（10月）\▲25大井町\"/>
    </mc:Choice>
  </mc:AlternateContent>
  <bookViews>
    <workbookView xWindow="240" yWindow="60" windowWidth="14940" windowHeight="7875" tabRatio="77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C34" i="9"/>
  <c r="U34" i="9" l="1"/>
  <c r="U35" i="9" s="1"/>
  <c r="U36"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<sst xmlns="http://schemas.openxmlformats.org/spreadsheetml/2006/main" count="1160" uniqueCount="569">
  <si>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</si>
  <si>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</si>
  <si>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</si>
  <si>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</si>
  <si>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</si>
  <si>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</si>
  <si>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</si>
  <si>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</si>
  <si>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</si>
  <si>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</si>
  <si>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</si>
  <si>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</si>
  <si>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</si>
  <si>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</si>
  <si>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</si>
  <si>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</si>
  <si>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</si>
  <si>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</si>
  <si>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</si>
  <si>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</si>
  <si>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</si>
  <si>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</si>
  <si>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</si>
  <si>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</si>
  <si>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</si>
  <si>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</si>
  <si>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</si>
  <si>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</si>
  <si>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</si>
  <si>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</si>
  <si>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</si>
  <si>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</si>
  <si>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</si>
  <si>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</si>
  <si>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</si>
  <si>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</si>
  <si>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</si>
  <si>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</si>
  <si>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</si>
  <si>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</si>
  <si>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</si>
  <si>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</si>
  <si>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</si>
  <si>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</si>
  <si>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</si>
  <si>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</si>
  <si>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</si>
  <si>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</si>
  <si>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</si>
  <si>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</si>
  <si>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</si>
  <si>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</si>
  <si>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</si>
  <si>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</si>
  <si>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</si>
  <si>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</si>
  <si>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</si>
  <si>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</si>
  <si>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</si>
  <si>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</si>
  <si>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</si>
  <si>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</si>
  <si>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</si>
  <si>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</si>
  <si>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</si>
  <si>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</si>
  <si>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</si>
  <si>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</si>
  <si>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</si>
  <si>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</si>
  <si>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</si>
  <si>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</si>
  <si>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</si>
  <si>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</si>
  <si>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</si>
  <si>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</si>
  <si>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</si>
  <si>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</si>
  <si>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</si>
  <si>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</si>
  <si>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</si>
  <si>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</si>
  <si>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大井町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</si>
  <si>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</si>
  <si>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</si>
  <si>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</si>
  <si>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</si>
  <si>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</si>
  <si>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</si>
  <si>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</si>
  <si>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</si>
  <si>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</si>
  <si>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</si>
  <si>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</si>
  <si>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</si>
  <si>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</si>
  <si>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</si>
  <si>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</si>
  <si>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</si>
  <si>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</si>
  <si>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</si>
  <si>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</si>
  <si>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</si>
  <si>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</si>
  <si>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</si>
  <si>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</si>
  <si>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</si>
  <si>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</si>
  <si>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</si>
  <si>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</si>
  <si>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</si>
  <si>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</si>
  <si>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</si>
  <si>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</si>
  <si>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</si>
  <si>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</si>
  <si>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</si>
  <si>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</si>
  <si>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</si>
  <si>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</si>
  <si>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</si>
  <si>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</si>
  <si>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</si>
  <si>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</si>
  <si>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</si>
  <si>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</si>
  <si>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</si>
  <si>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</si>
  <si>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</si>
  <si>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</si>
  <si>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</si>
  <si>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</si>
  <si>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</si>
  <si>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</si>
  <si>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</si>
  <si>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</si>
  <si>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</si>
  <si>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</si>
  <si>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</si>
  <si>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</si>
  <si>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</si>
  <si>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</si>
  <si>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</si>
  <si>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</si>
  <si>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</si>
  <si>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</si>
  <si>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</si>
  <si>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</si>
  <si>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</si>
  <si>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</si>
  <si>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</si>
  <si>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</si>
  <si>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</si>
  <si>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</si>
  <si>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</si>
  <si>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</si>
  <si>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</si>
  <si>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</si>
  <si>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</si>
  <si>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</si>
  <si>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</si>
  <si>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</si>
  <si>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</si>
  <si>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</si>
  <si>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</si>
  <si>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</si>
  <si>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</si>
  <si>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</si>
  <si>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</si>
  <si>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</si>
  <si>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</si>
  <si>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</si>
  <si>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</si>
  <si>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</si>
  <si>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</si>
  <si>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</si>
  <si>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</si>
  <si>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</si>
  <si>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</si>
  <si>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</si>
  <si>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</si>
  <si>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</si>
  <si>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</si>
  <si>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</si>
  <si>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</si>
  <si>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</si>
  <si>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</si>
  <si>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</si>
  <si>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</si>
  <si>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</si>
  <si>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</si>
  <si>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</si>
  <si>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</si>
  <si>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</si>
  <si>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</si>
  <si>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</si>
  <si>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神奈川県大井町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</si>
  <si>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</si>
  <si>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</si>
  <si>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</si>
  <si>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</si>
  <si>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</si>
  <si>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</si>
  <si>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</si>
  <si>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</si>
  <si>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</si>
  <si>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</si>
  <si>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</si>
  <si>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</si>
  <si>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</si>
  <si>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</si>
  <si>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</si>
  <si>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</si>
  <si>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</si>
  <si>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</si>
  <si>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</si>
  <si>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</si>
  <si>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</si>
  <si>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</si>
  <si>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</si>
  <si>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</si>
  <si>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</si>
  <si>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</si>
  <si>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</si>
  <si>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</si>
  <si>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</si>
  <si>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</si>
  <si>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</si>
  <si>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</si>
  <si>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</si>
  <si>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</si>
  <si>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</si>
  <si>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</si>
  <si>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</si>
  <si>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</si>
  <si>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</si>
  <si>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</si>
  <si>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</si>
  <si>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</si>
  <si>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</si>
  <si>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</si>
  <si>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</si>
  <si>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</si>
  <si>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</si>
  <si>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</si>
  <si>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</si>
  <si>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</si>
  <si>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</si>
  <si>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</si>
  <si>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</si>
  <si>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</si>
  <si>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</si>
  <si>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</si>
  <si>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</si>
  <si>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</si>
  <si>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</si>
  <si>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</si>
  <si>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</si>
  <si>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</si>
  <si>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</si>
  <si>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</si>
  <si>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</si>
  <si>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</si>
  <si>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</si>
  <si>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</si>
  <si>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</si>
  <si>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</si>
  <si>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</si>
  <si>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</si>
  <si>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</si>
  <si>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</si>
  <si>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</si>
  <si>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</si>
  <si>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</si>
  <si>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</si>
  <si>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</si>
  <si>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</si>
  <si>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</si>
  <si>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</si>
  <si>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</si>
  <si>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</si>
  <si>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</si>
  <si>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</si>
  <si>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</si>
  <si>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</si>
  <si>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</si>
  <si>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</si>
  <si>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</si>
  <si>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</si>
  <si>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</si>
  <si>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</si>
  <si>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</si>
  <si>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</si>
  <si>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</si>
  <si>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</si>
  <si>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</si>
  <si>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</si>
  <si>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</si>
  <si>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</si>
  <si>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</si>
  <si>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</si>
  <si>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</si>
  <si>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</si>
  <si>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</si>
  <si>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</si>
  <si>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</si>
  <si>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</si>
  <si>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</si>
  <si>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</si>
  <si>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</si>
  <si>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</si>
  <si>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</si>
  <si>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</si>
  <si>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</si>
  <si>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</si>
  <si>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</si>
  <si>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</si>
  <si>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</si>
  <si>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</si>
  <si>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</si>
  <si>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</si>
  <si>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</si>
  <si>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</si>
  <si>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</si>
  <si>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</si>
  <si>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</si>
  <si>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</si>
  <si>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</si>
  <si>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</si>
  <si>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</si>
  <si>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</si>
  <si>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</si>
  <si>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</si>
  <si>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</si>
  <si>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</si>
  <si>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</si>
  <si>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</si>
  <si>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</si>
  <si>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</si>
  <si>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</si>
  <si>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</si>
  <si>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</si>
  <si>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</si>
  <si>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</si>
  <si>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</si>
  <si>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神奈川県大井町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</si>
  <si>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</si>
  <si>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</si>
  <si>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</si>
  <si>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</si>
  <si>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</si>
  <si>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</si>
  <si>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</si>
  <si>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</si>
  <si>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</si>
  <si>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</si>
  <si>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</si>
  <si>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</si>
  <si>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</si>
  <si>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</si>
  <si>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</si>
  <si>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</si>
  <si>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</si>
  <si>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</si>
  <si>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</si>
  <si>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</si>
  <si>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</si>
  <si>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</si>
  <si>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</si>
  <si>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</si>
  <si>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</si>
  <si>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</si>
  <si>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</si>
  <si>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</si>
  <si>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</si>
  <si>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</si>
  <si>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</si>
  <si>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</si>
  <si>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</si>
  <si>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</si>
  <si>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</si>
  <si>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</si>
  <si>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</si>
  <si>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</si>
  <si>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</si>
  <si>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</si>
  <si>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</si>
  <si>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</si>
  <si>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</si>
  <si>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</si>
  <si>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</si>
  <si>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</si>
  <si>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</si>
  <si>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</si>
  <si>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</si>
  <si>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</si>
  <si>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</si>
  <si>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</si>
  <si>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</si>
  <si>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</si>
  <si>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</si>
  <si>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</si>
  <si>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</si>
  <si>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</si>
  <si>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</si>
  <si>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</si>
  <si>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</si>
  <si>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</si>
  <si>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</si>
  <si>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</si>
  <si>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</si>
  <si>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</si>
  <si>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</si>
  <si>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</si>
  <si>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</si>
  <si>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</si>
  <si>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</si>
  <si>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</si>
  <si>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</si>
  <si>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</si>
  <si>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</si>
  <si>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</si>
  <si>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</si>
  <si>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</si>
  <si>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</si>
  <si>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</si>
  <si>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</si>
  <si>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</si>
  <si>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</si>
  <si>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</si>
  <si>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</si>
  <si>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</si>
  <si>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</si>
  <si>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</si>
  <si>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</si>
  <si>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</si>
  <si>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</si>
  <si>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</si>
  <si>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</si>
  <si>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</si>
  <si>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</si>
  <si>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</si>
  <si>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</si>
  <si>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</si>
  <si>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</si>
  <si>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</si>
  <si>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</si>
  <si>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</si>
  <si>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</si>
  <si>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</si>
  <si>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</si>
  <si>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</si>
  <si>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</si>
  <si>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</si>
  <si>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</si>
  <si>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</si>
  <si>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</si>
  <si>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</si>
  <si>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</si>
  <si>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</si>
  <si>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</si>
  <si>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</si>
  <si>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</si>
  <si>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</si>
  <si>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</si>
  <si>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</si>
  <si>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</si>
  <si>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</si>
  <si>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</si>
  <si>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</si>
  <si>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</si>
  <si>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</si>
  <si>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</si>
  <si>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</si>
  <si>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</si>
  <si>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</si>
  <si>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</si>
  <si>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</si>
  <si>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</si>
  <si>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</si>
  <si>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</si>
  <si>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</si>
  <si>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</si>
  <si>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</si>
  <si>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</si>
  <si>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</si>
  <si>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</si>
  <si>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</si>
  <si>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</si>
  <si>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</si>
  <si>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</si>
  <si>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</si>
  <si>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</si>
  <si>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</si>
  <si>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</si>
  <si>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</si>
  <si>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</si>
  <si>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</si>
  <si>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</si>
  <si>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</si>
  <si>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</si>
  <si>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</si>
  <si>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</si>
  <si>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</si>
  <si>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</si>
  <si>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</si>
  <si>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</si>
  <si>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</si>
  <si>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</si>
  <si>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</si>
  <si>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</si>
  <si>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</si>
  <si>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</si>
  <si>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</si>
  <si>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</si>
  <si>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</si>
  <si>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</si>
  <si>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</si>
  <si>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</si>
  <si>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</si>
  <si>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</si>
  <si>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2.19</t>
  </si>
  <si>
    <t>一般会計</t>
  </si>
  <si>
    <t>国民健康保険特別会計</t>
  </si>
  <si>
    <t>水道事業会計</t>
  </si>
  <si>
    <t>介護保険特別会計</t>
  </si>
  <si>
    <t>後期高齢者医療特別会計</t>
  </si>
  <si>
    <t>下水道事業特別会計</t>
  </si>
  <si>
    <t>その他会計（赤字）</t>
  </si>
  <si>
    <t>その他会計（黒字）</t>
  </si>
  <si>
    <t>-</t>
    <phoneticPr fontId="2"/>
  </si>
  <si>
    <t>-</t>
    <phoneticPr fontId="2"/>
  </si>
  <si>
    <t>-</t>
    <phoneticPr fontId="2"/>
  </si>
  <si>
    <t>-</t>
    <phoneticPr fontId="2"/>
  </si>
  <si>
    <t>-</t>
    <phoneticPr fontId="2"/>
  </si>
  <si>
    <t>小田原市外二ヶ市町組合</t>
    <rPh sb="0" eb="4">
      <t>オダワラシ</t>
    </rPh>
    <rPh sb="4" eb="5">
      <t>ホカ</t>
    </rPh>
    <rPh sb="5" eb="6">
      <t>２</t>
    </rPh>
    <rPh sb="7" eb="8">
      <t>シ</t>
    </rPh>
    <rPh sb="8" eb="9">
      <t>マチ</t>
    </rPh>
    <rPh sb="9" eb="11">
      <t>クミアイ</t>
    </rPh>
    <phoneticPr fontId="2"/>
  </si>
  <si>
    <t>南足柄市外五ヶ市町組合</t>
    <rPh sb="0" eb="4">
      <t>ミナミアシガラシ</t>
    </rPh>
    <rPh sb="4" eb="5">
      <t>ホカ</t>
    </rPh>
    <rPh sb="5" eb="6">
      <t>５</t>
    </rPh>
    <rPh sb="7" eb="9">
      <t>シチョウ</t>
    </rPh>
    <rPh sb="9" eb="11">
      <t>クミアイ</t>
    </rPh>
    <phoneticPr fontId="2"/>
  </si>
  <si>
    <t>南足柄市外二ヶ市町組合</t>
    <rPh sb="0" eb="4">
      <t>ミナミアシガラシ</t>
    </rPh>
    <rPh sb="4" eb="5">
      <t>ホカ</t>
    </rPh>
    <rPh sb="5" eb="6">
      <t>２</t>
    </rPh>
    <rPh sb="7" eb="9">
      <t>シチョウ</t>
    </rPh>
    <rPh sb="9" eb="11">
      <t>クミアイ</t>
    </rPh>
    <phoneticPr fontId="2"/>
  </si>
  <si>
    <t>南足柄市外四ヶ市町組合</t>
    <rPh sb="0" eb="4">
      <t>ミナミアシガラシ</t>
    </rPh>
    <rPh sb="4" eb="5">
      <t>ホカ</t>
    </rPh>
    <rPh sb="5" eb="6">
      <t>４</t>
    </rPh>
    <rPh sb="7" eb="9">
      <t>シチョウ</t>
    </rPh>
    <rPh sb="9" eb="11">
      <t>クミアイ</t>
    </rPh>
    <phoneticPr fontId="2"/>
  </si>
  <si>
    <t>松田町外三ヶ町組合</t>
    <rPh sb="0" eb="3">
      <t>マツダマチ</t>
    </rPh>
    <rPh sb="3" eb="4">
      <t>ホカ</t>
    </rPh>
    <rPh sb="4" eb="5">
      <t>３</t>
    </rPh>
    <rPh sb="6" eb="7">
      <t>チョウ</t>
    </rPh>
    <rPh sb="7" eb="9">
      <t>クミアイ</t>
    </rPh>
    <phoneticPr fontId="2"/>
  </si>
  <si>
    <t>松田町外二ヶ町組合</t>
    <rPh sb="0" eb="3">
      <t>マツダマチ</t>
    </rPh>
    <rPh sb="3" eb="4">
      <t>ホカ</t>
    </rPh>
    <rPh sb="4" eb="5">
      <t>２</t>
    </rPh>
    <rPh sb="6" eb="7">
      <t>チョウ</t>
    </rPh>
    <rPh sb="7" eb="9">
      <t>クミアイ</t>
    </rPh>
    <phoneticPr fontId="2"/>
  </si>
  <si>
    <t>足柄上衛生組合</t>
    <rPh sb="0" eb="3">
      <t>アシガラカミ</t>
    </rPh>
    <rPh sb="3" eb="5">
      <t>エイセイ</t>
    </rPh>
    <rPh sb="5" eb="7">
      <t>クミアイ</t>
    </rPh>
    <phoneticPr fontId="2"/>
  </si>
  <si>
    <t>足柄東部清掃組合</t>
    <rPh sb="0" eb="2">
      <t>アシガラ</t>
    </rPh>
    <rPh sb="2" eb="4">
      <t>トウブ</t>
    </rPh>
    <rPh sb="4" eb="6">
      <t>セイソウ</t>
    </rPh>
    <rPh sb="6" eb="8">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</si>
  <si>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</si>
  <si>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</si>
  <si>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神奈川県後期高齢者医療広域連合（特別会計）</t>
    <rPh sb="0" eb="4">
      <t>カナガワケン</t>
    </rPh>
    <rPh sb="4" eb="6">
      <t>コウキ</t>
    </rPh>
    <rPh sb="6" eb="9">
      <t>コウレイシャ</t>
    </rPh>
    <rPh sb="9" eb="11">
      <t>イリョウ</t>
    </rPh>
    <rPh sb="11" eb="13">
      <t>コウイキ</t>
    </rPh>
    <rPh sb="13" eb="15">
      <t>レンゴウ</t>
    </rPh>
    <rPh sb="16" eb="18">
      <t>トクベツ</t>
    </rPh>
    <rPh sb="18" eb="20">
      <t>カイケイ</t>
    </rPh>
    <phoneticPr fontId="2"/>
  </si>
  <si>
    <t>神奈川県市町村情報システム共同事業組合</t>
    <rPh sb="0" eb="4">
      <t>カナガワケン</t>
    </rPh>
    <rPh sb="4" eb="7">
      <t>シチョウソン</t>
    </rPh>
    <rPh sb="7" eb="9">
      <t>ジョウホウ</t>
    </rPh>
    <rPh sb="13" eb="15">
      <t>キョウドウ</t>
    </rPh>
    <rPh sb="15" eb="17">
      <t>ジギョウ</t>
    </rPh>
    <rPh sb="17" eb="19">
      <t>クミアイ</t>
    </rPh>
    <phoneticPr fontId="2"/>
  </si>
  <si>
    <t>-</t>
    <phoneticPr fontId="2"/>
  </si>
  <si>
    <t>-</t>
    <phoneticPr fontId="2"/>
  </si>
  <si>
    <t>-</t>
    <phoneticPr fontId="2"/>
  </si>
  <si>
    <t>-</t>
    <phoneticPr fontId="2"/>
  </si>
  <si>
    <t>-</t>
    <phoneticPr fontId="2"/>
  </si>
  <si>
    <t>-</t>
    <phoneticPr fontId="2"/>
  </si>
  <si>
    <t>大井町土地開発公社</t>
    <rPh sb="0" eb="3">
      <t>オオイマチ</t>
    </rPh>
    <rPh sb="3" eb="5">
      <t>トチ</t>
    </rPh>
    <rPh sb="5" eb="7">
      <t>カイハツ</t>
    </rPh>
    <rPh sb="7" eb="9">
      <t>コウシャ</t>
    </rPh>
    <phoneticPr fontId="2"/>
  </si>
  <si>
    <t>○</t>
    <phoneticPr fontId="2"/>
  </si>
  <si>
    <t>-</t>
    <phoneticPr fontId="2"/>
  </si>
  <si>
    <t>（公財）かながわ健康財団</t>
    <rPh sb="1" eb="2">
      <t>コウ</t>
    </rPh>
    <rPh sb="2" eb="3">
      <t>ザイ</t>
    </rPh>
    <rPh sb="8" eb="10">
      <t>ケンコウ</t>
    </rPh>
    <rPh sb="10" eb="12">
      <t>ザイダン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</si>
  <si>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</si>
  <si>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</si>
  <si>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</si>
  <si>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</si>
  <si>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</si>
  <si>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</si>
  <si>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</si>
  <si>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</si>
  <si>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</si>
  <si>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</si>
  <si>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</si>
  <si>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本町においては、法人税収等を背景にして、これまで地方債の発行を抑制して各種事業を実施してきたことから、将来負担比率は平成24年度より5年連続でマイナス算定（算定されない）となっている。実質公債費比率は類似団体を大きく下回っており、近年においてもその推移は減少傾向にある。今後も事業実施を精査し、義務的経費の抑制や適正な地方債の発行に取り組み、財政の健全化に努めていく。</t>
    <rPh sb="1" eb="3">
      <t>ホンチョウ</t>
    </rPh>
    <rPh sb="9" eb="11">
      <t>ホウジン</t>
    </rPh>
    <rPh sb="11" eb="13">
      <t>ゼイシュウ</t>
    </rPh>
    <rPh sb="13" eb="14">
      <t>トウ</t>
    </rPh>
    <rPh sb="15" eb="17">
      <t>ハイケイ</t>
    </rPh>
    <rPh sb="25" eb="28">
      <t>チホウサイ</t>
    </rPh>
    <rPh sb="29" eb="31">
      <t>ハッコウ</t>
    </rPh>
    <rPh sb="32" eb="34">
      <t>ヨクセイ</t>
    </rPh>
    <rPh sb="36" eb="38">
      <t>カクシュ</t>
    </rPh>
    <rPh sb="38" eb="40">
      <t>ジギョウ</t>
    </rPh>
    <rPh sb="41" eb="43">
      <t>ジッシ</t>
    </rPh>
    <rPh sb="52" eb="54">
      <t>ショウライ</t>
    </rPh>
    <rPh sb="54" eb="56">
      <t>フタン</t>
    </rPh>
    <rPh sb="56" eb="58">
      <t>ヒリツ</t>
    </rPh>
    <rPh sb="59" eb="61">
      <t>ヘイセイ</t>
    </rPh>
    <rPh sb="63" eb="65">
      <t>ネンド</t>
    </rPh>
    <rPh sb="68" eb="69">
      <t>ネン</t>
    </rPh>
    <rPh sb="69" eb="71">
      <t>レンゾク</t>
    </rPh>
    <rPh sb="76" eb="78">
      <t>サンテイ</t>
    </rPh>
    <rPh sb="79" eb="81">
      <t>サンテイ</t>
    </rPh>
    <rPh sb="93" eb="95">
      <t>ジッシツ</t>
    </rPh>
    <rPh sb="95" eb="98">
      <t>コウサイヒ</t>
    </rPh>
    <rPh sb="98" eb="100">
      <t>ヒリツ</t>
    </rPh>
    <rPh sb="101" eb="103">
      <t>ルイジ</t>
    </rPh>
    <rPh sb="103" eb="105">
      <t>ダンタイ</t>
    </rPh>
    <rPh sb="106" eb="107">
      <t>オオ</t>
    </rPh>
    <rPh sb="109" eb="111">
      <t>シタマワ</t>
    </rPh>
    <rPh sb="116" eb="118">
      <t>キンネン</t>
    </rPh>
    <rPh sb="125" eb="127">
      <t>スイイ</t>
    </rPh>
    <rPh sb="128" eb="130">
      <t>ゲンショウ</t>
    </rPh>
    <rPh sb="130" eb="132">
      <t>ケイコウ</t>
    </rPh>
    <rPh sb="136" eb="138">
      <t>コンゴ</t>
    </rPh>
    <rPh sb="139" eb="141">
      <t>ジギョウ</t>
    </rPh>
    <rPh sb="141" eb="143">
      <t>ジッシ</t>
    </rPh>
    <rPh sb="144" eb="146">
      <t>セイサ</t>
    </rPh>
    <rPh sb="148" eb="151">
      <t>ギムテキ</t>
    </rPh>
    <rPh sb="151" eb="153">
      <t>ケイヒ</t>
    </rPh>
    <rPh sb="154" eb="156">
      <t>ヨクセイ</t>
    </rPh>
    <rPh sb="157" eb="159">
      <t>テキセイ</t>
    </rPh>
    <rPh sb="160" eb="163">
      <t>チホウサイ</t>
    </rPh>
    <rPh sb="164" eb="166">
      <t>ハッコウ</t>
    </rPh>
    <rPh sb="167" eb="168">
      <t>ト</t>
    </rPh>
    <rPh sb="169" eb="170">
      <t>ク</t>
    </rPh>
    <rPh sb="172" eb="174">
      <t>ザイセイ</t>
    </rPh>
    <rPh sb="175" eb="178">
      <t>ケンゼンカ</t>
    </rPh>
    <rPh sb="179" eb="18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</si>
</sst>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13316</c:v>
                </c:pt>
                <c:pt idx="1">
                  <c:v>27360</c:v>
                </c:pt>
                <c:pt idx="2">
                  <c:v>23514</c:v>
                </c:pt>
                <c:pt idx="3">
                  <c:v>32607</c:v>
                </c:pt>
                <c:pt idx="4">
                  <c:v>30438</c:v>
                </c:pt>
              </c:numCache>
            </c:numRef>
          </c:val>
          <c:smooth val="0"/>
        </c:ser>
        <c:dLbls>
          <c:showLegendKey val="0"/>
          <c:showVal val="0"/>
          <c:showCatName val="0"/>
          <c:showSerName val="0"/>
          <c:showPercent val="0"/>
          <c:showBubbleSize val="0"/>
        </c:dLbls>
        <c:marker val="1"/>
        <c:smooth val="0"/>
        <c:axId val="743725928"/>
        <c:axId val="743727104"/>
      </c:lineChart>
      <c:catAx>
        <c:axId val="7437259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3727104"/>
        <c:crosses val="autoZero"/>
        <c:auto val="1"/>
        <c:lblAlgn val="ctr"/>
        <c:lblOffset val="100"/>
        <c:tickLblSkip val="1"/>
        <c:tickMarkSkip val="1"/>
        <c:noMultiLvlLbl val="0"/>
      </c:catAx>
      <c:valAx>
        <c:axId val="74372710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3725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9.99</c:v>
                </c:pt>
                <c:pt idx="1">
                  <c:v>7.48</c:v>
                </c:pt>
                <c:pt idx="2">
                  <c:v>7.84</c:v>
                </c:pt>
                <c:pt idx="3">
                  <c:v>9.8699999999999992</c:v>
                </c:pt>
                <c:pt idx="4">
                  <c:v>7.83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25.71</c:v>
                </c:pt>
                <c:pt idx="1">
                  <c:v>27.95</c:v>
                </c:pt>
                <c:pt idx="2">
                  <c:v>30.74</c:v>
                </c:pt>
                <c:pt idx="3">
                  <c:v>32.75</c:v>
                </c:pt>
                <c:pt idx="4">
                  <c:v>33.299999999999997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743734552"/>
        <c:axId val="743730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5.13</c:v>
                </c:pt>
                <c:pt idx="1">
                  <c:v>0.24</c:v>
                </c:pt>
                <c:pt idx="2">
                  <c:v>2.92</c:v>
                </c:pt>
                <c:pt idx="3">
                  <c:v>5.33</c:v>
                </c:pt>
                <c:pt idx="4">
                  <c:v>-2.19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743734552"/>
        <c:axId val="743730240"/>
      </c:lineChart>
      <c:catAx>
        <c:axId val="74373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3730240"/>
        <c:crosses val="autoZero"/>
        <c:auto val="1"/>
        <c:lblAlgn val="ctr"/>
        <c:lblOffset val="100"/>
        <c:tickLblSkip val="1"/>
        <c:tickMarkSkip val="1"/>
        <c:noMultiLvlLbl val="0"/>
      </c:catAx>
      <c:valAx>
        <c:axId val="743730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73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0.44</c:v>
                </c:pt>
                <c:pt idx="2">
                  <c:v>#N/A</c:v>
                </c:pt>
                <c:pt idx="3">
                  <c:v>0.52</c:v>
                </c:pt>
                <c:pt idx="4">
                  <c:v>#N/A</c:v>
                </c:pt>
                <c:pt idx="5">
                  <c:v>0.62</c:v>
                </c:pt>
                <c:pt idx="6">
                  <c:v>#N/A</c:v>
                </c:pt>
                <c:pt idx="7">
                  <c:v>0.15</c:v>
                </c:pt>
                <c:pt idx="8">
                  <c:v>#N/A</c:v>
                </c:pt>
                <c:pt idx="9">
                  <c:v>0.33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0.34</c:v>
                </c:pt>
                <c:pt idx="2">
                  <c:v>#N/A</c:v>
                </c:pt>
                <c:pt idx="3">
                  <c:v>0.28999999999999998</c:v>
                </c:pt>
                <c:pt idx="4">
                  <c:v>#N/A</c:v>
                </c:pt>
                <c:pt idx="5">
                  <c:v>0.32</c:v>
                </c:pt>
                <c:pt idx="6">
                  <c:v>#N/A</c:v>
                </c:pt>
                <c:pt idx="7">
                  <c:v>0.32</c:v>
                </c:pt>
                <c:pt idx="8">
                  <c:v>#N/A</c:v>
                </c:pt>
                <c:pt idx="9">
                  <c:v>0.42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0.88</c:v>
                </c:pt>
                <c:pt idx="2">
                  <c:v>#N/A</c:v>
                </c:pt>
                <c:pt idx="3">
                  <c:v>0.32</c:v>
                </c:pt>
                <c:pt idx="4">
                  <c:v>#N/A</c:v>
                </c:pt>
                <c:pt idx="5">
                  <c:v>0.51</c:v>
                </c:pt>
                <c:pt idx="6">
                  <c:v>#N/A</c:v>
                </c:pt>
                <c:pt idx="7">
                  <c:v>0.44</c:v>
                </c:pt>
                <c:pt idx="8">
                  <c:v>#N/A</c:v>
                </c:pt>
                <c:pt idx="9">
                  <c:v>1.1100000000000001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2.66</c:v>
                </c:pt>
                <c:pt idx="2">
                  <c:v>#N/A</c:v>
                </c:pt>
                <c:pt idx="3">
                  <c:v>2.37</c:v>
                </c:pt>
                <c:pt idx="4">
                  <c:v>#N/A</c:v>
                </c:pt>
                <c:pt idx="5">
                  <c:v>1.97</c:v>
                </c:pt>
                <c:pt idx="6">
                  <c:v>#N/A</c:v>
                </c:pt>
                <c:pt idx="7">
                  <c:v>1.69</c:v>
                </c:pt>
                <c:pt idx="8">
                  <c:v>#N/A</c:v>
                </c:pt>
                <c:pt idx="9">
                  <c:v>1.85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3.84</c:v>
                </c:pt>
                <c:pt idx="2">
                  <c:v>#N/A</c:v>
                </c:pt>
                <c:pt idx="3">
                  <c:v>4.96</c:v>
                </c:pt>
                <c:pt idx="4">
                  <c:v>#N/A</c:v>
                </c:pt>
                <c:pt idx="5">
                  <c:v>3.87</c:v>
                </c:pt>
                <c:pt idx="6">
                  <c:v>#N/A</c:v>
                </c:pt>
                <c:pt idx="7">
                  <c:v>4.6100000000000003</c:v>
                </c:pt>
                <c:pt idx="8">
                  <c:v>#N/A</c:v>
                </c:pt>
                <c:pt idx="9">
                  <c:v>7.01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10.34</c:v>
                </c:pt>
                <c:pt idx="2">
                  <c:v>#N/A</c:v>
                </c:pt>
                <c:pt idx="3">
                  <c:v>7.83</c:v>
                </c:pt>
                <c:pt idx="4">
                  <c:v>#N/A</c:v>
                </c:pt>
                <c:pt idx="5">
                  <c:v>8.18</c:v>
                </c:pt>
                <c:pt idx="6">
                  <c:v>#N/A</c:v>
                </c:pt>
                <c:pt idx="7">
                  <c:v>10.210000000000001</c:v>
                </c:pt>
                <c:pt idx="8">
                  <c:v>#N/A</c:v>
                </c:pt>
                <c:pt idx="9">
                  <c:v>8.17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743736904"/>
        <c:axId val="743734944"/>
      </c:barChart>
      <c:catAx>
        <c:axId val="743736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3734944"/>
        <c:crosses val="autoZero"/>
        <c:auto val="1"/>
        <c:lblAlgn val="ctr"/>
        <c:lblOffset val="100"/>
        <c:tickLblSkip val="1"/>
        <c:tickMarkSkip val="1"/>
        <c:noMultiLvlLbl val="0"/>
      </c:catAx>
      <c:valAx>
        <c:axId val="743734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736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454</c:v>
                </c:pt>
                <c:pt idx="5">
                  <c:v>470</c:v>
                </c:pt>
                <c:pt idx="8">
                  <c:v>493</c:v>
                </c:pt>
                <c:pt idx="11">
                  <c:v>467</c:v>
                </c:pt>
                <c:pt idx="14">
                  <c:v>486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297</c:v>
                </c:pt>
                <c:pt idx="3">
                  <c:v>282</c:v>
                </c:pt>
                <c:pt idx="6">
                  <c:v>270</c:v>
                </c:pt>
                <c:pt idx="9">
                  <c:v>253</c:v>
                </c:pt>
                <c:pt idx="12">
                  <c:v>249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248</c:v>
                </c:pt>
                <c:pt idx="3">
                  <c:v>225</c:v>
                </c:pt>
                <c:pt idx="6">
                  <c:v>215</c:v>
                </c:pt>
                <c:pt idx="9">
                  <c:v>208</c:v>
                </c:pt>
                <c:pt idx="12">
                  <c:v>218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743731808"/>
        <c:axId val="743732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91</c:v>
                </c:pt>
                <c:pt idx="2">
                  <c:v>#N/A</c:v>
                </c:pt>
                <c:pt idx="3">
                  <c:v>#N/A</c:v>
                </c:pt>
                <c:pt idx="4">
                  <c:v>37</c:v>
                </c:pt>
                <c:pt idx="5">
                  <c:v>#N/A</c:v>
                </c:pt>
                <c:pt idx="6">
                  <c:v>#N/A</c:v>
                </c:pt>
                <c:pt idx="7">
                  <c:v>-8</c:v>
                </c:pt>
                <c:pt idx="8">
                  <c:v>#N/A</c:v>
                </c:pt>
                <c:pt idx="9">
                  <c:v>#N/A</c:v>
                </c:pt>
                <c:pt idx="10">
                  <c:v>-6</c:v>
                </c:pt>
                <c:pt idx="11">
                  <c:v>#N/A</c:v>
                </c:pt>
                <c:pt idx="12">
                  <c:v>#N/A</c:v>
                </c:pt>
                <c:pt idx="13">
                  <c:v>-19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743731808"/>
        <c:axId val="743732200"/>
      </c:lineChart>
      <c:catAx>
        <c:axId val="743731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3732200"/>
        <c:crosses val="autoZero"/>
        <c:auto val="1"/>
        <c:lblAlgn val="ctr"/>
        <c:lblOffset val="100"/>
        <c:tickLblSkip val="1"/>
        <c:tickMarkSkip val="1"/>
        <c:noMultiLvlLbl val="0"/>
      </c:catAx>
      <c:valAx>
        <c:axId val="743732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731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5530</c:v>
                </c:pt>
                <c:pt idx="5">
                  <c:v>5704</c:v>
                </c:pt>
                <c:pt idx="8">
                  <c:v>5831</c:v>
                </c:pt>
                <c:pt idx="11">
                  <c:v>5739</c:v>
                </c:pt>
                <c:pt idx="14">
                  <c:v>5590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58</c:v>
                </c:pt>
                <c:pt idx="5">
                  <c:v>52</c:v>
                </c:pt>
                <c:pt idx="8">
                  <c:v>46</c:v>
                </c:pt>
                <c:pt idx="11">
                  <c:v>40</c:v>
                </c:pt>
                <c:pt idx="14">
                  <c:v>34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1300</c:v>
                </c:pt>
                <c:pt idx="5">
                  <c:v>1521</c:v>
                </c:pt>
                <c:pt idx="8">
                  <c:v>1732</c:v>
                </c:pt>
                <c:pt idx="11">
                  <c:v>1948</c:v>
                </c:pt>
                <c:pt idx="14">
                  <c:v>1931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1420</c:v>
                </c:pt>
                <c:pt idx="3">
                  <c:v>1371</c:v>
                </c:pt>
                <c:pt idx="6">
                  <c:v>1264</c:v>
                </c:pt>
                <c:pt idx="9">
                  <c:v>1343</c:v>
                </c:pt>
                <c:pt idx="12">
                  <c:v>1193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2185</c:v>
                </c:pt>
                <c:pt idx="3">
                  <c:v>2040</c:v>
                </c:pt>
                <c:pt idx="6">
                  <c:v>1853</c:v>
                </c:pt>
                <c:pt idx="9">
                  <c:v>1658</c:v>
                </c:pt>
                <c:pt idx="12">
                  <c:v>1485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2079</c:v>
                </c:pt>
                <c:pt idx="3">
                  <c:v>2026</c:v>
                </c:pt>
                <c:pt idx="6">
                  <c:v>1934</c:v>
                </c:pt>
                <c:pt idx="9">
                  <c:v>1992</c:v>
                </c:pt>
                <c:pt idx="12">
                  <c:v>1970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43729848"/>
        <c:axId val="7437353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43729848"/>
        <c:axId val="743735336"/>
      </c:lineChart>
      <c:catAx>
        <c:axId val="743729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3735336"/>
        <c:crosses val="autoZero"/>
        <c:auto val="1"/>
        <c:lblAlgn val="ctr"/>
        <c:lblOffset val="100"/>
        <c:tickLblSkip val="1"/>
        <c:tickMarkSkip val="1"/>
        <c:noMultiLvlLbl val="0"/>
      </c:catAx>
      <c:valAx>
        <c:axId val="743735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3729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{F8480B9E-80B4-4ECD-80CF-E015A3DD065F}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{7ABB8F30-26B2-433B-BF05-C0708B93291C}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{CF12763F-C7F6-47F2-A799-9293BA054B89}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{2EADA326-F2BC-47E5-A476-D84FD14A587D}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{35551484-4362-45BF-A60C-D2624F9168C2}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{0A198DF7-26FD-46E7-90F2-2E0B14F9150A}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{3B23FA83-12FE-4263-B081-1814C561A62A}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{EA6AFB48-845F-48F5-81E1-BF3D2B58AC2F}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{C8DED853-2F31-48FB-AF40-8BB048166137}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{6E3DAB3D-58E2-45BA-AA0B-83354D42C9FD}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743732984"/>
        <c:axId val="743733376"/>
      </c:scatterChart>
      <c:valAx>
        <c:axId val="7437329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3733376"/>
        <c:crosses val="autoZero"/>
        <c:crossBetween val="midCat"/>
      </c:valAx>
      <c:valAx>
        <c:axId val="743733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37329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{06C941BB-61EB-44B7-A5CE-6FD62CDEFBCA}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{5AC6FE01-1F34-47A6-8797-F83BD3545A88}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{466B9E40-F11B-4A0A-A931-352239BE9ED6}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{74C3A245-D9F8-4F07-B379-DEEFF0D12AA6}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{BA851FCC-6288-4853-9E46-130F3D852168}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4.3</c:v>
                </c:pt>
                <c:pt idx="1">
                  <c:v>2.9</c:v>
                </c:pt>
                <c:pt idx="2">
                  <c:v>1.1000000000000001</c:v>
                </c:pt>
                <c:pt idx="3">
                  <c:v>0.2</c:v>
                </c:pt>
                <c:pt idx="4">
                  <c:v>-0.3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{258204BF-3919-495A-AFE4-FD099C0C1937}</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{3B72F51C-AA28-4BF3-B2CF-1E837FBA9B16}</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{2266CDFF-6E23-4987-AFBA-891101637AB7}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{B3C44E00-E393-4F5D-9861-6A30CC17A15A}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{2A56C69E-2AD9-4214-8E37-D8592A3DE66A}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743732592"/>
        <c:axId val="743734160"/>
      </c:scatterChart>
      <c:valAx>
        <c:axId val="743732592"/>
        <c:scaling>
          <c:orientation val="minMax"/>
          <c:max val="12"/>
          <c:min val="7.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3734160"/>
        <c:crosses val="autoZero"/>
        <c:crossBetween val="midCat"/>
      </c:valAx>
      <c:valAx>
        <c:axId val="743734160"/>
        <c:scaling>
          <c:orientation val="minMax"/>
          <c:max val="6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373259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元利償還金</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年度は、臨財債（</a:t>
          </a:r>
          <a:r>
            <a:rPr kumimoji="1" lang="en-US" altLang="ja-JP" sz="1200">
              <a:latin typeface="ＭＳ ゴシック" pitchFamily="49" charset="-128"/>
              <a:ea typeface="ＭＳ ゴシック" pitchFamily="49" charset="-128"/>
            </a:rPr>
            <a:t>H24</a:t>
          </a:r>
          <a:r>
            <a:rPr kumimoji="1" lang="ja-JP" altLang="en-US" sz="1200">
              <a:latin typeface="ＭＳ ゴシック" pitchFamily="49" charset="-128"/>
              <a:ea typeface="ＭＳ ゴシック" pitchFamily="49" charset="-128"/>
            </a:rPr>
            <a:t>）の償還が始まったため、増となっている。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公営企業債の元利償還金に対する繰入金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大規模建設事業を実施していないことから、新たな起債があっても過去の起債の償還が進み、元利償還金は減少傾向にある。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算入公債費等</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過去の起債に対する基準財政需要額。</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年度で減税補てん債の償還が終了したため</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年度は減となっているが、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年度から新たな償還が始まったため、増となっている。</a:t>
          </a:r>
          <a:endParaRPr kumimoji="1" lang="en-US" altLang="ja-JP" sz="1200">
            <a:latin typeface="ＭＳ ゴシック" pitchFamily="49" charset="-128"/>
            <a:ea typeface="ＭＳ ゴシック" pitchFamily="49" charset="-128"/>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一般会計等に係る地方債の現在高</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過去の起債の償還が終了していることにより、減少傾向にある。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公営企業債等繰入見込額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企業会計において大規模な建設事業を行わないことなどから、現在高は減少している。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充当可能基金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将来の事業実施に備え基金を積み立てているが、</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年度は基金を取り崩したうえ、利息分以外の積み立てをしなかったため、減少した。</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基準財政需要額算入見込額</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臨財債の発行額は増加傾向にあるものの、過去の起債の償還が終了していることにより、減少している。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本町では、大手法人１社の町税収入が圧倒的に多額であったことが高い財政力を保つ要因となっており、その税収等の動向は財政運営に大きな影響を与えてきた。現在では事業所は残っているものの、その規模は縮小し、かつての税収は見込めない状況にある。</a:t>
          </a:r>
          <a:endParaRPr kumimoji="1" lang="en-US" altLang="ja-JP" sz="1300" baseline="0">
            <a:latin typeface="ＭＳ Ｐゴシック"/>
          </a:endParaRPr>
        </a:p>
        <a:p>
          <a:r>
            <a:rPr kumimoji="1" lang="ja-JP" altLang="en-US" sz="1300" baseline="0">
              <a:latin typeface="ＭＳ Ｐゴシック"/>
            </a:rPr>
            <a:t>　類似団体に比べ高めの財政力を保持しているものの、その指数は減少傾向にあるので、税の徴収率向上や各種補助金等を有効活用を図り、財源の確保と財政運営の安定に努める。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605</xdr:rowOff>
    </xdr:from>
    <xdr:to>
      <xdr:col>7</xdr:col>
      <xdr:colOff>152400</xdr:colOff>
      <xdr:row>40</xdr:row>
      <xdr:rowOff>605</xdr:rowOff>
    </xdr:to>
    <xdr:cxnSp macro="">
      <xdr:nvCxnSpPr>
        <xdr:cNvPr id="69" name="直線コネクタ 68"/>
        <xdr:cNvCxnSpPr/>
      </xdr:nvCxnSpPr>
      <xdr:spPr>
        <a:xfrm>
          <a:off x="4114800" y="68586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605</xdr:rowOff>
    </xdr:from>
    <xdr:to>
      <xdr:col>6</xdr:col>
      <xdr:colOff>0</xdr:colOff>
      <xdr:row>40</xdr:row>
      <xdr:rowOff>605</xdr:rowOff>
    </xdr:to>
    <xdr:cxnSp macro="">
      <xdr:nvCxnSpPr>
        <xdr:cNvPr id="72" name="直線コネクタ 71"/>
        <xdr:cNvCxnSpPr/>
      </xdr:nvCxnSpPr>
      <xdr:spPr>
        <a:xfrm>
          <a:off x="3225800" y="68586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160565</xdr:rowOff>
    </xdr:from>
    <xdr:to>
      <xdr:col>4</xdr:col>
      <xdr:colOff>482600</xdr:colOff>
      <xdr:row>40</xdr:row>
      <xdr:rowOff>605</xdr:rowOff>
    </xdr:to>
    <xdr:cxnSp macro="">
      <xdr:nvCxnSpPr>
        <xdr:cNvPr id="75" name="直線コネクタ 74"/>
        <xdr:cNvCxnSpPr/>
      </xdr:nvCxnSpPr>
      <xdr:spPr>
        <a:xfrm>
          <a:off x="2336800" y="68471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149074</xdr:rowOff>
    </xdr:from>
    <xdr:to>
      <xdr:col>3</xdr:col>
      <xdr:colOff>279400</xdr:colOff>
      <xdr:row>39</xdr:row>
      <xdr:rowOff>160565</xdr:rowOff>
    </xdr:to>
    <xdr:cxnSp macro="">
      <xdr:nvCxnSpPr>
        <xdr:cNvPr id="78" name="直線コネクタ 77"/>
        <xdr:cNvCxnSpPr/>
      </xdr:nvCxnSpPr>
      <xdr:spPr>
        <a:xfrm>
          <a:off x="1447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121255</xdr:rowOff>
    </xdr:from>
    <xdr:to>
      <xdr:col>7</xdr:col>
      <xdr:colOff>203200</xdr:colOff>
      <xdr:row>40</xdr:row>
      <xdr:rowOff>51405</xdr:rowOff>
    </xdr:to>
    <xdr:sp macro="" textlink="">
      <xdr:nvSpPr>
        <xdr:cNvPr id="88" name="円/楕円 87"/>
        <xdr:cNvSpPr/>
      </xdr:nvSpPr>
      <xdr:spPr>
        <a:xfrm>
          <a:off x="49022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137782</xdr:rowOff>
    </xdr:from>
    <xdr:ext cx="762000" cy="259045"/>
    <xdr:sp macro="" textlink="">
      <xdr:nvSpPr>
        <xdr:cNvPr id="89" name="財政力該当値テキスト"/>
        <xdr:cNvSpPr txBox="1"/>
      </xdr:nvSpPr>
      <xdr:spPr>
        <a:xfrm>
          <a:off x="5041900" y="665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121255</xdr:rowOff>
    </xdr:from>
    <xdr:to>
      <xdr:col>6</xdr:col>
      <xdr:colOff>50800</xdr:colOff>
      <xdr:row>40</xdr:row>
      <xdr:rowOff>51405</xdr:rowOff>
    </xdr:to>
    <xdr:sp macro="" textlink="">
      <xdr:nvSpPr>
        <xdr:cNvPr id="90" name="円/楕円 89"/>
        <xdr:cNvSpPr/>
      </xdr:nvSpPr>
      <xdr:spPr>
        <a:xfrm>
          <a:off x="4064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61582</xdr:rowOff>
    </xdr:from>
    <xdr:ext cx="736600" cy="259045"/>
    <xdr:sp macro="" textlink="">
      <xdr:nvSpPr>
        <xdr:cNvPr id="91" name="テキスト ボックス 90"/>
        <xdr:cNvSpPr txBox="1"/>
      </xdr:nvSpPr>
      <xdr:spPr>
        <a:xfrm>
          <a:off x="3733800" y="657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121255</xdr:rowOff>
    </xdr:from>
    <xdr:to>
      <xdr:col>4</xdr:col>
      <xdr:colOff>533400</xdr:colOff>
      <xdr:row>40</xdr:row>
      <xdr:rowOff>51405</xdr:rowOff>
    </xdr:to>
    <xdr:sp macro="" textlink="">
      <xdr:nvSpPr>
        <xdr:cNvPr id="92" name="円/楕円 91"/>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61582</xdr:rowOff>
    </xdr:from>
    <xdr:ext cx="762000" cy="259045"/>
    <xdr:sp macro="" textlink="">
      <xdr:nvSpPr>
        <xdr:cNvPr id="93" name="テキスト ボックス 92"/>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109765</xdr:rowOff>
    </xdr:from>
    <xdr:to>
      <xdr:col>3</xdr:col>
      <xdr:colOff>330200</xdr:colOff>
      <xdr:row>40</xdr:row>
      <xdr:rowOff>39915</xdr:rowOff>
    </xdr:to>
    <xdr:sp macro="" textlink="">
      <xdr:nvSpPr>
        <xdr:cNvPr id="94" name="円/楕円 93"/>
        <xdr:cNvSpPr/>
      </xdr:nvSpPr>
      <xdr:spPr>
        <a:xfrm>
          <a:off x="2286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50092</xdr:rowOff>
    </xdr:from>
    <xdr:ext cx="762000" cy="259045"/>
    <xdr:sp macro="" textlink="">
      <xdr:nvSpPr>
        <xdr:cNvPr id="95" name="テキスト ボックス 94"/>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0.87</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98274</xdr:rowOff>
    </xdr:from>
    <xdr:to>
      <xdr:col>2</xdr:col>
      <xdr:colOff>127000</xdr:colOff>
      <xdr:row>40</xdr:row>
      <xdr:rowOff>28424</xdr:rowOff>
    </xdr:to>
    <xdr:sp macro="" textlink="">
      <xdr:nvSpPr>
        <xdr:cNvPr id="96" name="円/楕円 95"/>
        <xdr:cNvSpPr/>
      </xdr:nvSpPr>
      <xdr:spPr>
        <a:xfrm>
          <a:off x="1397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38601</xdr:rowOff>
    </xdr:from>
    <xdr:ext cx="762000" cy="259045"/>
    <xdr:sp macro="" textlink="">
      <xdr:nvSpPr>
        <xdr:cNvPr id="97" name="テキスト ボックス 96"/>
        <xdr:cNvSpPr txBox="1"/>
      </xdr:nvSpPr>
      <xdr:spPr>
        <a:xfrm>
          <a:off x="1066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本町の経常収支比率は、普通交付税の交付や臨時財政対策債の発行などにより、類似団体平均より低い状態で推移している。</a:t>
          </a:r>
          <a:endParaRPr kumimoji="1" lang="en-US" altLang="ja-JP" sz="1300">
            <a:latin typeface="ＭＳ Ｐゴシック"/>
          </a:endParaRPr>
        </a:p>
        <a:p>
          <a:r>
            <a:rPr kumimoji="1" lang="ja-JP" altLang="en-US" sz="1300">
              <a:latin typeface="ＭＳ Ｐゴシック"/>
            </a:rPr>
            <a:t>　２５年度は税収入が増えたためポイントが下がったが、２６年度では臨時財政対策債の発行見送りなどによりポイントが上がった。２７年度は臨時財政対策債の発行などによりポイントが下がったが、２８年度は税収入の減少に加え、物件費が増加したことでポイントを引き上げた。</a:t>
          </a:r>
          <a:endParaRPr kumimoji="1" lang="en-US" altLang="ja-JP" sz="1300">
            <a:latin typeface="ＭＳ Ｐゴシック"/>
          </a:endParaRPr>
        </a:p>
        <a:p>
          <a:r>
            <a:rPr kumimoji="1" lang="ja-JP" altLang="en-US" sz="1300">
              <a:latin typeface="ＭＳ Ｐゴシック"/>
            </a:rPr>
            <a:t>　今後も各事業を厳しく精査し、義務的経費の削減に努める。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164624</xdr:rowOff>
    </xdr:from>
    <xdr:to>
      <xdr:col>7</xdr:col>
      <xdr:colOff>152400</xdr:colOff>
      <xdr:row>62</xdr:row>
      <xdr:rowOff>47466</xdr:rowOff>
    </xdr:to>
    <xdr:cxnSp macro="">
      <xdr:nvCxnSpPr>
        <xdr:cNvPr id="136" name="直線コネクタ 135"/>
        <xdr:cNvCxnSpPr/>
      </xdr:nvCxnSpPr>
      <xdr:spPr>
        <a:xfrm>
          <a:off x="4114800" y="10623074"/>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59231</xdr:rowOff>
    </xdr:from>
    <xdr:ext cx="762000" cy="259045"/>
    <xdr:sp macro="" textlink="">
      <xdr:nvSpPr>
        <xdr:cNvPr id="137" name="財政構造の弾力性平均値テキスト"/>
        <xdr:cNvSpPr txBox="1"/>
      </xdr:nvSpPr>
      <xdr:spPr>
        <a:xfrm>
          <a:off x="5041900" y="10689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164624</xdr:rowOff>
    </xdr:from>
    <xdr:to>
      <xdr:col>6</xdr:col>
      <xdr:colOff>0</xdr:colOff>
      <xdr:row>62</xdr:row>
      <xdr:rowOff>53499</xdr:rowOff>
    </xdr:to>
    <xdr:cxnSp macro="">
      <xdr:nvCxnSpPr>
        <xdr:cNvPr id="139" name="直線コネクタ 138"/>
        <xdr:cNvCxnSpPr/>
      </xdr:nvCxnSpPr>
      <xdr:spPr>
        <a:xfrm flipV="1">
          <a:off x="3225800" y="1062307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104157</xdr:rowOff>
    </xdr:from>
    <xdr:ext cx="736600" cy="259045"/>
    <xdr:sp macro="" textlink="">
      <xdr:nvSpPr>
        <xdr:cNvPr id="141" name="テキスト ボックス 140"/>
        <xdr:cNvSpPr txBox="1"/>
      </xdr:nvSpPr>
      <xdr:spPr>
        <a:xfrm>
          <a:off x="3733800" y="1073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140494</xdr:rowOff>
    </xdr:from>
    <xdr:to>
      <xdr:col>4</xdr:col>
      <xdr:colOff>482600</xdr:colOff>
      <xdr:row>62</xdr:row>
      <xdr:rowOff>53499</xdr:rowOff>
    </xdr:to>
    <xdr:cxnSp macro="">
      <xdr:nvCxnSpPr>
        <xdr:cNvPr id="142" name="直線コネクタ 141"/>
        <xdr:cNvCxnSpPr/>
      </xdr:nvCxnSpPr>
      <xdr:spPr>
        <a:xfrm>
          <a:off x="2336800" y="10598944"/>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44" name="テキスト ボックス 143"/>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140494</xdr:rowOff>
    </xdr:from>
    <xdr:to>
      <xdr:col>3</xdr:col>
      <xdr:colOff>279400</xdr:colOff>
      <xdr:row>62</xdr:row>
      <xdr:rowOff>101759</xdr:rowOff>
    </xdr:to>
    <xdr:cxnSp macro="">
      <xdr:nvCxnSpPr>
        <xdr:cNvPr id="145" name="直線コネクタ 144"/>
        <xdr:cNvCxnSpPr/>
      </xdr:nvCxnSpPr>
      <xdr:spPr>
        <a:xfrm flipV="1">
          <a:off x="1447800" y="10598944"/>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134320</xdr:rowOff>
    </xdr:from>
    <xdr:ext cx="762000" cy="259045"/>
    <xdr:sp macro="" textlink="">
      <xdr:nvSpPr>
        <xdr:cNvPr id="147" name="テキスト ボックス 146"/>
        <xdr:cNvSpPr txBox="1"/>
      </xdr:nvSpPr>
      <xdr:spPr>
        <a:xfrm>
          <a:off x="1955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155433</xdr:rowOff>
    </xdr:from>
    <xdr:ext cx="762000" cy="259045"/>
    <xdr:sp macro="" textlink="">
      <xdr:nvSpPr>
        <xdr:cNvPr id="149" name="テキスト ボックス 148"/>
        <xdr:cNvSpPr txBox="1"/>
      </xdr:nvSpPr>
      <xdr:spPr>
        <a:xfrm>
          <a:off x="1066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168116</xdr:rowOff>
    </xdr:from>
    <xdr:to>
      <xdr:col>7</xdr:col>
      <xdr:colOff>203200</xdr:colOff>
      <xdr:row>62</xdr:row>
      <xdr:rowOff>98266</xdr:rowOff>
    </xdr:to>
    <xdr:sp macro="" textlink="">
      <xdr:nvSpPr>
        <xdr:cNvPr id="155" name="円/楕円 154"/>
        <xdr:cNvSpPr/>
      </xdr:nvSpPr>
      <xdr:spPr>
        <a:xfrm>
          <a:off x="4902200" y="106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13193</xdr:rowOff>
    </xdr:from>
    <xdr:ext cx="762000" cy="259045"/>
    <xdr:sp macro="" textlink="">
      <xdr:nvSpPr>
        <xdr:cNvPr id="156" name="財政構造の弾力性該当値テキスト"/>
        <xdr:cNvSpPr txBox="1"/>
      </xdr:nvSpPr>
      <xdr:spPr>
        <a:xfrm>
          <a:off x="5041900" y="1047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113824</xdr:rowOff>
    </xdr:from>
    <xdr:to>
      <xdr:col>6</xdr:col>
      <xdr:colOff>50800</xdr:colOff>
      <xdr:row>62</xdr:row>
      <xdr:rowOff>43974</xdr:rowOff>
    </xdr:to>
    <xdr:sp macro="" textlink="">
      <xdr:nvSpPr>
        <xdr:cNvPr id="157" name="円/楕円 156"/>
        <xdr:cNvSpPr/>
      </xdr:nvSpPr>
      <xdr:spPr>
        <a:xfrm>
          <a:off x="4064000" y="1057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54151</xdr:rowOff>
    </xdr:from>
    <xdr:ext cx="736600" cy="259045"/>
    <xdr:sp macro="" textlink="">
      <xdr:nvSpPr>
        <xdr:cNvPr id="158" name="テキスト ボックス 157"/>
        <xdr:cNvSpPr txBox="1"/>
      </xdr:nvSpPr>
      <xdr:spPr>
        <a:xfrm>
          <a:off x="3733800" y="10341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2699</xdr:rowOff>
    </xdr:from>
    <xdr:to>
      <xdr:col>4</xdr:col>
      <xdr:colOff>533400</xdr:colOff>
      <xdr:row>62</xdr:row>
      <xdr:rowOff>104299</xdr:rowOff>
    </xdr:to>
    <xdr:sp macro="" textlink="">
      <xdr:nvSpPr>
        <xdr:cNvPr id="159" name="円/楕円 158"/>
        <xdr:cNvSpPr/>
      </xdr:nvSpPr>
      <xdr:spPr>
        <a:xfrm>
          <a:off x="3175000" y="106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114476</xdr:rowOff>
    </xdr:from>
    <xdr:ext cx="762000" cy="259045"/>
    <xdr:sp macro="" textlink="">
      <xdr:nvSpPr>
        <xdr:cNvPr id="160" name="テキスト ボックス 159"/>
        <xdr:cNvSpPr txBox="1"/>
      </xdr:nvSpPr>
      <xdr:spPr>
        <a:xfrm>
          <a:off x="2844800" y="1040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89694</xdr:rowOff>
    </xdr:from>
    <xdr:to>
      <xdr:col>3</xdr:col>
      <xdr:colOff>330200</xdr:colOff>
      <xdr:row>62</xdr:row>
      <xdr:rowOff>19844</xdr:rowOff>
    </xdr:to>
    <xdr:sp macro="" textlink="">
      <xdr:nvSpPr>
        <xdr:cNvPr id="161" name="円/楕円 160"/>
        <xdr:cNvSpPr/>
      </xdr:nvSpPr>
      <xdr:spPr>
        <a:xfrm>
          <a:off x="2286000" y="1054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30021</xdr:rowOff>
    </xdr:from>
    <xdr:ext cx="762000" cy="259045"/>
    <xdr:sp macro="" textlink="">
      <xdr:nvSpPr>
        <xdr:cNvPr id="162" name="テキスト ボックス 161"/>
        <xdr:cNvSpPr txBox="1"/>
      </xdr:nvSpPr>
      <xdr:spPr>
        <a:xfrm>
          <a:off x="1955800" y="1031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50959</xdr:rowOff>
    </xdr:from>
    <xdr:to>
      <xdr:col>2</xdr:col>
      <xdr:colOff>127000</xdr:colOff>
      <xdr:row>62</xdr:row>
      <xdr:rowOff>152559</xdr:rowOff>
    </xdr:to>
    <xdr:sp macro="" textlink="">
      <xdr:nvSpPr>
        <xdr:cNvPr id="163" name="円/楕円 162"/>
        <xdr:cNvSpPr/>
      </xdr:nvSpPr>
      <xdr:spPr>
        <a:xfrm>
          <a:off x="1397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162736</xdr:rowOff>
    </xdr:from>
    <xdr:ext cx="762000" cy="259045"/>
    <xdr:sp macro="" textlink="">
      <xdr:nvSpPr>
        <xdr:cNvPr id="164" name="テキスト ボックス 163"/>
        <xdr:cNvSpPr txBox="1"/>
      </xdr:nvSpPr>
      <xdr:spPr>
        <a:xfrm>
          <a:off x="1066800" y="1044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[115,538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類似団体の平均に比べ、人口１人当たりの人件費・物件費等は低くなっている。金額の多寡のみで適正度を測ることは難しいが、人件費・物件費は抑制されている。</a:t>
          </a:r>
          <a:endParaRPr kumimoji="1" lang="en-US" altLang="ja-JP" sz="1300">
            <a:latin typeface="ＭＳ Ｐゴシック"/>
          </a:endParaRPr>
        </a:p>
        <a:p>
          <a:r>
            <a:rPr kumimoji="1" lang="ja-JP" altLang="en-US" sz="1300">
              <a:latin typeface="ＭＳ Ｐゴシック"/>
            </a:rPr>
            <a:t>　今後もこれらの水準を保ちつつ、経費の適正な使途に努める。</a:t>
          </a:r>
        </a:p>
      </xdr:txBody>
    </xdr:sp>
    <xdr:clientData/>
  </xdr:twoCellAnchor>
  <xdr:oneCellAnchor>
    <xdr:from>
      <xdr:col>1</xdr:col>
      <xdr:colOff>38100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29724</xdr:rowOff>
    </xdr:from>
    <xdr:to>
      <xdr:col>7</xdr:col>
      <xdr:colOff>152400</xdr:colOff>
      <xdr:row>81</xdr:row>
      <xdr:rowOff>68636</xdr:rowOff>
    </xdr:to>
    <xdr:cxnSp macro="">
      <xdr:nvCxnSpPr>
        <xdr:cNvPr id="197" name="直線コネクタ 196"/>
        <xdr:cNvCxnSpPr/>
      </xdr:nvCxnSpPr>
      <xdr:spPr>
        <a:xfrm>
          <a:off x="4114800" y="13917174"/>
          <a:ext cx="838200" cy="3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13881</xdr:rowOff>
    </xdr:from>
    <xdr:to>
      <xdr:col>6</xdr:col>
      <xdr:colOff>0</xdr:colOff>
      <xdr:row>81</xdr:row>
      <xdr:rowOff>29724</xdr:rowOff>
    </xdr:to>
    <xdr:cxnSp macro="">
      <xdr:nvCxnSpPr>
        <xdr:cNvPr id="200" name="直線コネクタ 199"/>
        <xdr:cNvCxnSpPr/>
      </xdr:nvCxnSpPr>
      <xdr:spPr>
        <a:xfrm>
          <a:off x="3225800" y="13901331"/>
          <a:ext cx="889000" cy="1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159753</xdr:rowOff>
    </xdr:from>
    <xdr:to>
      <xdr:col>4</xdr:col>
      <xdr:colOff>482600</xdr:colOff>
      <xdr:row>81</xdr:row>
      <xdr:rowOff>13881</xdr:rowOff>
    </xdr:to>
    <xdr:cxnSp macro="">
      <xdr:nvCxnSpPr>
        <xdr:cNvPr id="203" name="直線コネクタ 202"/>
        <xdr:cNvCxnSpPr/>
      </xdr:nvCxnSpPr>
      <xdr:spPr>
        <a:xfrm>
          <a:off x="2336800" y="13875753"/>
          <a:ext cx="8890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84053</xdr:rowOff>
    </xdr:from>
    <xdr:ext cx="762000" cy="259045"/>
    <xdr:sp macro="" textlink="">
      <xdr:nvSpPr>
        <xdr:cNvPr id="205" name="テキスト ボックス 204"/>
        <xdr:cNvSpPr txBox="1"/>
      </xdr:nvSpPr>
      <xdr:spPr>
        <a:xfrm>
          <a:off x="2844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159753</xdr:rowOff>
    </xdr:from>
    <xdr:to>
      <xdr:col>3</xdr:col>
      <xdr:colOff>279400</xdr:colOff>
      <xdr:row>80</xdr:row>
      <xdr:rowOff>168608</xdr:rowOff>
    </xdr:to>
    <xdr:cxnSp macro="">
      <xdr:nvCxnSpPr>
        <xdr:cNvPr id="206" name="直線コネクタ 205"/>
        <xdr:cNvCxnSpPr/>
      </xdr:nvCxnSpPr>
      <xdr:spPr>
        <a:xfrm flipV="1">
          <a:off x="1447800" y="13875753"/>
          <a:ext cx="889000" cy="8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31214</xdr:rowOff>
    </xdr:from>
    <xdr:ext cx="762000" cy="259045"/>
    <xdr:sp macro="" textlink="">
      <xdr:nvSpPr>
        <xdr:cNvPr id="208" name="テキスト ボックス 207"/>
        <xdr:cNvSpPr txBox="1"/>
      </xdr:nvSpPr>
      <xdr:spPr>
        <a:xfrm>
          <a:off x="1955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10" name="テキスト ボックス 209"/>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17836</xdr:rowOff>
    </xdr:from>
    <xdr:to>
      <xdr:col>7</xdr:col>
      <xdr:colOff>203200</xdr:colOff>
      <xdr:row>81</xdr:row>
      <xdr:rowOff>119436</xdr:rowOff>
    </xdr:to>
    <xdr:sp macro="" textlink="">
      <xdr:nvSpPr>
        <xdr:cNvPr id="216" name="円/楕円 215"/>
        <xdr:cNvSpPr/>
      </xdr:nvSpPr>
      <xdr:spPr>
        <a:xfrm>
          <a:off x="4902200" y="1390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110563</xdr:rowOff>
    </xdr:from>
    <xdr:ext cx="762000" cy="259045"/>
    <xdr:sp macro="" textlink="">
      <xdr:nvSpPr>
        <xdr:cNvPr id="217" name="人件費・物件費等の状況該当値テキスト"/>
        <xdr:cNvSpPr txBox="1"/>
      </xdr:nvSpPr>
      <xdr:spPr>
        <a:xfrm>
          <a:off x="5041900" y="1382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115,538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150374</xdr:rowOff>
    </xdr:from>
    <xdr:to>
      <xdr:col>6</xdr:col>
      <xdr:colOff>50800</xdr:colOff>
      <xdr:row>81</xdr:row>
      <xdr:rowOff>80524</xdr:rowOff>
    </xdr:to>
    <xdr:sp macro="" textlink="">
      <xdr:nvSpPr>
        <xdr:cNvPr id="218" name="円/楕円 217"/>
        <xdr:cNvSpPr/>
      </xdr:nvSpPr>
      <xdr:spPr>
        <a:xfrm>
          <a:off x="4064000" y="13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90701</xdr:rowOff>
    </xdr:from>
    <xdr:ext cx="736600" cy="259045"/>
    <xdr:sp macro="" textlink="">
      <xdr:nvSpPr>
        <xdr:cNvPr id="219" name="テキスト ボックス 218"/>
        <xdr:cNvSpPr txBox="1"/>
      </xdr:nvSpPr>
      <xdr:spPr>
        <a:xfrm>
          <a:off x="3733800" y="13635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107,475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134531</xdr:rowOff>
    </xdr:from>
    <xdr:to>
      <xdr:col>4</xdr:col>
      <xdr:colOff>533400</xdr:colOff>
      <xdr:row>81</xdr:row>
      <xdr:rowOff>64681</xdr:rowOff>
    </xdr:to>
    <xdr:sp macro="" textlink="">
      <xdr:nvSpPr>
        <xdr:cNvPr id="220" name="円/楕円 219"/>
        <xdr:cNvSpPr/>
      </xdr:nvSpPr>
      <xdr:spPr>
        <a:xfrm>
          <a:off x="3175000" y="138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74858</xdr:rowOff>
    </xdr:from>
    <xdr:ext cx="762000" cy="259045"/>
    <xdr:sp macro="" textlink="">
      <xdr:nvSpPr>
        <xdr:cNvPr id="221" name="テキスト ボックス 220"/>
        <xdr:cNvSpPr txBox="1"/>
      </xdr:nvSpPr>
      <xdr:spPr>
        <a:xfrm>
          <a:off x="2844800" y="1361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104,192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108953</xdr:rowOff>
    </xdr:from>
    <xdr:to>
      <xdr:col>3</xdr:col>
      <xdr:colOff>330200</xdr:colOff>
      <xdr:row>81</xdr:row>
      <xdr:rowOff>39103</xdr:rowOff>
    </xdr:to>
    <xdr:sp macro="" textlink="">
      <xdr:nvSpPr>
        <xdr:cNvPr id="222" name="円/楕円 221"/>
        <xdr:cNvSpPr/>
      </xdr:nvSpPr>
      <xdr:spPr>
        <a:xfrm>
          <a:off x="2286000" y="138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49280</xdr:rowOff>
    </xdr:from>
    <xdr:ext cx="762000" cy="259045"/>
    <xdr:sp macro="" textlink="">
      <xdr:nvSpPr>
        <xdr:cNvPr id="223" name="テキスト ボックス 222"/>
        <xdr:cNvSpPr txBox="1"/>
      </xdr:nvSpPr>
      <xdr:spPr>
        <a:xfrm>
          <a:off x="1955800" y="1359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117808</xdr:rowOff>
    </xdr:from>
    <xdr:to>
      <xdr:col>2</xdr:col>
      <xdr:colOff>127000</xdr:colOff>
      <xdr:row>81</xdr:row>
      <xdr:rowOff>47958</xdr:rowOff>
    </xdr:to>
    <xdr:sp macro="" textlink="">
      <xdr:nvSpPr>
        <xdr:cNvPr id="224" name="円/楕円 223"/>
        <xdr:cNvSpPr/>
      </xdr:nvSpPr>
      <xdr:spPr>
        <a:xfrm>
          <a:off x="1397000" y="1383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58135</xdr:rowOff>
    </xdr:from>
    <xdr:ext cx="762000" cy="259045"/>
    <xdr:sp macro="" textlink="">
      <xdr:nvSpPr>
        <xdr:cNvPr id="225" name="テキスト ボックス 224"/>
        <xdr:cNvSpPr txBox="1"/>
      </xdr:nvSpPr>
      <xdr:spPr>
        <a:xfrm>
          <a:off x="1066800" y="1360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本町では、平成１８年度の給与構造改革以降、給与適正化に努めてきた。</a:t>
          </a:r>
          <a:endParaRPr kumimoji="1" lang="en-US" altLang="ja-JP" sz="1300">
            <a:latin typeface="ＭＳ Ｐゴシック"/>
          </a:endParaRPr>
        </a:p>
        <a:p>
          <a:r>
            <a:rPr kumimoji="1" lang="ja-JP" altLang="en-US" sz="1300">
              <a:latin typeface="ＭＳ Ｐゴシック"/>
            </a:rPr>
            <a:t>　２４年度は特別職の給料月額の減額を行い、２５年度には国家公務員の給与に関する臨時特例法の趣旨を尊重し、職員の給与削減を行ったことから本指数が下がり、２６年度は横ばいに推移した。２７年度は「給与制度の総合的見直し」を行わなかったため指数が上がったが、２８年度は見直しを実施したため、指数の引き下げにつながっている。</a:t>
          </a:r>
          <a:endParaRPr kumimoji="1" lang="en-US" altLang="ja-JP" sz="1300">
            <a:latin typeface="ＭＳ Ｐゴシック"/>
          </a:endParaRPr>
        </a:p>
        <a:p>
          <a:r>
            <a:rPr kumimoji="1" lang="ja-JP" altLang="en-US" sz="1300">
              <a:latin typeface="ＭＳ Ｐゴシック"/>
            </a:rPr>
            <a:t>　今後も、人事院勧告等に基づきながら、給与の適正化に努める。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87</xdr:row>
      <xdr:rowOff>10584</xdr:rowOff>
    </xdr:to>
    <xdr:cxnSp macro="">
      <xdr:nvCxnSpPr>
        <xdr:cNvPr id="259" name="直線コネクタ 258"/>
        <xdr:cNvCxnSpPr/>
      </xdr:nvCxnSpPr>
      <xdr:spPr>
        <a:xfrm flipV="1">
          <a:off x="16179800" y="14773911"/>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129981</xdr:rowOff>
    </xdr:from>
    <xdr:ext cx="762000" cy="259045"/>
    <xdr:sp macro="" textlink="">
      <xdr:nvSpPr>
        <xdr:cNvPr id="260" name="給与水準   （国との比較）平均値テキスト"/>
        <xdr:cNvSpPr txBox="1"/>
      </xdr:nvSpPr>
      <xdr:spPr>
        <a:xfrm>
          <a:off x="17106900" y="1470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87</xdr:row>
      <xdr:rowOff>10584</xdr:rowOff>
    </xdr:to>
    <xdr:cxnSp macro="">
      <xdr:nvCxnSpPr>
        <xdr:cNvPr id="262" name="直線コネクタ 261"/>
        <xdr:cNvCxnSpPr/>
      </xdr:nvCxnSpPr>
      <xdr:spPr>
        <a:xfrm>
          <a:off x="15290800" y="14701520"/>
          <a:ext cx="889000" cy="22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114316</xdr:rowOff>
    </xdr:from>
    <xdr:ext cx="736600" cy="259045"/>
    <xdr:sp macro="" textlink="">
      <xdr:nvSpPr>
        <xdr:cNvPr id="264" name="テキスト ボックス 263"/>
        <xdr:cNvSpPr txBox="1"/>
      </xdr:nvSpPr>
      <xdr:spPr>
        <a:xfrm>
          <a:off x="15798800" y="1451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104139</xdr:rowOff>
    </xdr:from>
    <xdr:to>
      <xdr:col>22</xdr:col>
      <xdr:colOff>203200</xdr:colOff>
      <xdr:row>85</xdr:row>
      <xdr:rowOff>128270</xdr:rowOff>
    </xdr:to>
    <xdr:cxnSp macro="">
      <xdr:nvCxnSpPr>
        <xdr:cNvPr id="265" name="直線コネクタ 264"/>
        <xdr:cNvCxnSpPr/>
      </xdr:nvCxnSpPr>
      <xdr:spPr>
        <a:xfrm>
          <a:off x="14401800" y="146773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29634</xdr:rowOff>
    </xdr:to>
    <xdr:cxnSp macro="">
      <xdr:nvCxnSpPr>
        <xdr:cNvPr id="268" name="直線コネクタ 267"/>
        <xdr:cNvCxnSpPr/>
      </xdr:nvCxnSpPr>
      <xdr:spPr>
        <a:xfrm flipV="1">
          <a:off x="13512800" y="14677389"/>
          <a:ext cx="889000" cy="6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8" name="円/楕円 277"/>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9"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131234</xdr:rowOff>
    </xdr:from>
    <xdr:to>
      <xdr:col>23</xdr:col>
      <xdr:colOff>457200</xdr:colOff>
      <xdr:row>87</xdr:row>
      <xdr:rowOff>61384</xdr:rowOff>
    </xdr:to>
    <xdr:sp macro="" textlink="">
      <xdr:nvSpPr>
        <xdr:cNvPr id="280" name="円/楕円 279"/>
        <xdr:cNvSpPr/>
      </xdr:nvSpPr>
      <xdr:spPr>
        <a:xfrm>
          <a:off x="16129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46161</xdr:rowOff>
    </xdr:from>
    <xdr:ext cx="736600" cy="259045"/>
    <xdr:sp macro="" textlink="">
      <xdr:nvSpPr>
        <xdr:cNvPr id="281" name="テキスト ボックス 280"/>
        <xdr:cNvSpPr txBox="1"/>
      </xdr:nvSpPr>
      <xdr:spPr>
        <a:xfrm>
          <a:off x="15798800" y="14962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82" name="円/楕円 281"/>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83" name="テキスト ボックス 282"/>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84" name="円/楕円 283"/>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165116</xdr:rowOff>
    </xdr:from>
    <xdr:ext cx="762000" cy="259045"/>
    <xdr:sp macro="" textlink="">
      <xdr:nvSpPr>
        <xdr:cNvPr id="285" name="テキスト ボックス 284"/>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150284</xdr:rowOff>
    </xdr:from>
    <xdr:to>
      <xdr:col>19</xdr:col>
      <xdr:colOff>533400</xdr:colOff>
      <xdr:row>89</xdr:row>
      <xdr:rowOff>80434</xdr:rowOff>
    </xdr:to>
    <xdr:sp macro="" textlink="">
      <xdr:nvSpPr>
        <xdr:cNvPr id="286" name="円/楕円 285"/>
        <xdr:cNvSpPr/>
      </xdr:nvSpPr>
      <xdr:spPr>
        <a:xfrm>
          <a:off x="13462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90611</xdr:rowOff>
    </xdr:from>
    <xdr:ext cx="762000" cy="259045"/>
    <xdr:sp macro="" textlink="">
      <xdr:nvSpPr>
        <xdr:cNvPr id="287" name="テキスト ボックス 286"/>
        <xdr:cNvSpPr txBox="1"/>
      </xdr:nvSpPr>
      <xdr:spPr>
        <a:xfrm>
          <a:off x="13131800" y="150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近年における定員管理の状況の推移については、事務の効率化や人材育成を推進し、職員数増加の抑制に努め、本項目の人数は横ばいに推移している。</a:t>
          </a:r>
          <a:endParaRPr kumimoji="1" lang="en-US" altLang="ja-JP" sz="1300">
            <a:latin typeface="ＭＳ Ｐゴシック"/>
          </a:endParaRPr>
        </a:p>
        <a:p>
          <a:r>
            <a:rPr kumimoji="1" lang="ja-JP" altLang="en-US" sz="1300">
              <a:latin typeface="ＭＳ Ｐゴシック"/>
            </a:rPr>
            <a:t>　今後も引き続き事務事業等の見直しを計画的に行うとともに、適正な人事配置や組織体制の構築を図り、適正な定員管理に努める。</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131112</xdr:rowOff>
    </xdr:from>
    <xdr:to>
      <xdr:col>24</xdr:col>
      <xdr:colOff>558800</xdr:colOff>
      <xdr:row>60</xdr:row>
      <xdr:rowOff>132262</xdr:rowOff>
    </xdr:to>
    <xdr:cxnSp macro="">
      <xdr:nvCxnSpPr>
        <xdr:cNvPr id="324" name="直線コネクタ 323"/>
        <xdr:cNvCxnSpPr/>
      </xdr:nvCxnSpPr>
      <xdr:spPr>
        <a:xfrm flipV="1">
          <a:off x="16179800" y="10418112"/>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132262</xdr:rowOff>
    </xdr:from>
    <xdr:to>
      <xdr:col>23</xdr:col>
      <xdr:colOff>406400</xdr:colOff>
      <xdr:row>60</xdr:row>
      <xdr:rowOff>134559</xdr:rowOff>
    </xdr:to>
    <xdr:cxnSp macro="">
      <xdr:nvCxnSpPr>
        <xdr:cNvPr id="327" name="直線コネクタ 326"/>
        <xdr:cNvCxnSpPr/>
      </xdr:nvCxnSpPr>
      <xdr:spPr>
        <a:xfrm flipV="1">
          <a:off x="15290800" y="10419262"/>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134559</xdr:rowOff>
    </xdr:from>
    <xdr:to>
      <xdr:col>22</xdr:col>
      <xdr:colOff>203200</xdr:colOff>
      <xdr:row>60</xdr:row>
      <xdr:rowOff>144901</xdr:rowOff>
    </xdr:to>
    <xdr:cxnSp macro="">
      <xdr:nvCxnSpPr>
        <xdr:cNvPr id="330" name="直線コネクタ 329"/>
        <xdr:cNvCxnSpPr/>
      </xdr:nvCxnSpPr>
      <xdr:spPr>
        <a:xfrm flipV="1">
          <a:off x="14401800" y="1042155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32" name="テキスト ボックス 33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144901</xdr:rowOff>
    </xdr:from>
    <xdr:to>
      <xdr:col>21</xdr:col>
      <xdr:colOff>0</xdr:colOff>
      <xdr:row>60</xdr:row>
      <xdr:rowOff>148348</xdr:rowOff>
    </xdr:to>
    <xdr:cxnSp macro="">
      <xdr:nvCxnSpPr>
        <xdr:cNvPr id="333" name="直線コネクタ 332"/>
        <xdr:cNvCxnSpPr/>
      </xdr:nvCxnSpPr>
      <xdr:spPr>
        <a:xfrm flipV="1">
          <a:off x="13512800" y="1043190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35" name="テキスト ボックス 33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80312</xdr:rowOff>
    </xdr:from>
    <xdr:to>
      <xdr:col>24</xdr:col>
      <xdr:colOff>609600</xdr:colOff>
      <xdr:row>61</xdr:row>
      <xdr:rowOff>10462</xdr:rowOff>
    </xdr:to>
    <xdr:sp macro="" textlink="">
      <xdr:nvSpPr>
        <xdr:cNvPr id="343" name="円/楕円 342"/>
        <xdr:cNvSpPr/>
      </xdr:nvSpPr>
      <xdr:spPr>
        <a:xfrm>
          <a:off x="169672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96839</xdr:rowOff>
    </xdr:from>
    <xdr:ext cx="762000" cy="259045"/>
    <xdr:sp macro="" textlink="">
      <xdr:nvSpPr>
        <xdr:cNvPr id="344" name="定員管理の状況該当値テキスト"/>
        <xdr:cNvSpPr txBox="1"/>
      </xdr:nvSpPr>
      <xdr:spPr>
        <a:xfrm>
          <a:off x="17106900" y="10212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81462</xdr:rowOff>
    </xdr:from>
    <xdr:to>
      <xdr:col>23</xdr:col>
      <xdr:colOff>457200</xdr:colOff>
      <xdr:row>61</xdr:row>
      <xdr:rowOff>11612</xdr:rowOff>
    </xdr:to>
    <xdr:sp macro="" textlink="">
      <xdr:nvSpPr>
        <xdr:cNvPr id="345" name="円/楕円 344"/>
        <xdr:cNvSpPr/>
      </xdr:nvSpPr>
      <xdr:spPr>
        <a:xfrm>
          <a:off x="16129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21789</xdr:rowOff>
    </xdr:from>
    <xdr:ext cx="736600" cy="259045"/>
    <xdr:sp macro="" textlink="">
      <xdr:nvSpPr>
        <xdr:cNvPr id="346" name="テキスト ボックス 345"/>
        <xdr:cNvSpPr txBox="1"/>
      </xdr:nvSpPr>
      <xdr:spPr>
        <a:xfrm>
          <a:off x="15798800" y="1013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83759</xdr:rowOff>
    </xdr:from>
    <xdr:to>
      <xdr:col>22</xdr:col>
      <xdr:colOff>254000</xdr:colOff>
      <xdr:row>61</xdr:row>
      <xdr:rowOff>13909</xdr:rowOff>
    </xdr:to>
    <xdr:sp macro="" textlink="">
      <xdr:nvSpPr>
        <xdr:cNvPr id="347" name="円/楕円 346"/>
        <xdr:cNvSpPr/>
      </xdr:nvSpPr>
      <xdr:spPr>
        <a:xfrm>
          <a:off x="15240000" y="1037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48" name="テキスト ボックス 347"/>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94101</xdr:rowOff>
    </xdr:from>
    <xdr:to>
      <xdr:col>21</xdr:col>
      <xdr:colOff>50800</xdr:colOff>
      <xdr:row>61</xdr:row>
      <xdr:rowOff>24251</xdr:rowOff>
    </xdr:to>
    <xdr:sp macro="" textlink="">
      <xdr:nvSpPr>
        <xdr:cNvPr id="349" name="円/楕円 348"/>
        <xdr:cNvSpPr/>
      </xdr:nvSpPr>
      <xdr:spPr>
        <a:xfrm>
          <a:off x="14351000" y="1038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34428</xdr:rowOff>
    </xdr:from>
    <xdr:ext cx="762000" cy="259045"/>
    <xdr:sp macro="" textlink="">
      <xdr:nvSpPr>
        <xdr:cNvPr id="350" name="テキスト ボックス 349"/>
        <xdr:cNvSpPr txBox="1"/>
      </xdr:nvSpPr>
      <xdr:spPr>
        <a:xfrm>
          <a:off x="14020800" y="10149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51" name="円/楕円 350"/>
        <xdr:cNvSpPr/>
      </xdr:nvSpPr>
      <xdr:spPr>
        <a:xfrm>
          <a:off x="13462000" y="103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52" name="テキスト ボックス 351"/>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本町では、法人税収等を背景に、これまで地方債の発行を抑制して各種事業を実施してきたことにより、類似団体の平均を大きく下回り、近年においてもその推移は減少傾向にある。</a:t>
          </a:r>
          <a:endParaRPr kumimoji="1" lang="en-US" altLang="ja-JP" sz="1300">
            <a:latin typeface="ＭＳ Ｐゴシック"/>
          </a:endParaRPr>
        </a:p>
        <a:p>
          <a:r>
            <a:rPr kumimoji="1" lang="ja-JP" altLang="en-US" sz="1300">
              <a:latin typeface="ＭＳ Ｐゴシック"/>
            </a:rPr>
            <a:t>　今後も実施事業の的確な選択により、地方債の発行に大きく依存することのない財政運営に努める。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50165</xdr:rowOff>
    </xdr:to>
    <xdr:cxnSp macro="">
      <xdr:nvCxnSpPr>
        <xdr:cNvPr id="382" name="直線コネクタ 381"/>
        <xdr:cNvCxnSpPr/>
      </xdr:nvCxnSpPr>
      <xdr:spPr>
        <a:xfrm flipV="1">
          <a:off x="16179800" y="636365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111142</xdr:rowOff>
    </xdr:from>
    <xdr:ext cx="762000" cy="259045"/>
    <xdr:sp macro="" textlink="">
      <xdr:nvSpPr>
        <xdr:cNvPr id="383" name="公債費負担の状況平均値テキスト"/>
        <xdr:cNvSpPr txBox="1"/>
      </xdr:nvSpPr>
      <xdr:spPr>
        <a:xfrm>
          <a:off x="17106900" y="6797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50165</xdr:rowOff>
    </xdr:from>
    <xdr:to>
      <xdr:col>23</xdr:col>
      <xdr:colOff>406400</xdr:colOff>
      <xdr:row>37</xdr:row>
      <xdr:rowOff>104458</xdr:rowOff>
    </xdr:to>
    <xdr:cxnSp macro="">
      <xdr:nvCxnSpPr>
        <xdr:cNvPr id="385" name="直線コネクタ 384"/>
        <xdr:cNvCxnSpPr/>
      </xdr:nvCxnSpPr>
      <xdr:spPr>
        <a:xfrm flipV="1">
          <a:off x="15290800" y="639381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102252</xdr:rowOff>
    </xdr:from>
    <xdr:ext cx="736600" cy="259045"/>
    <xdr:sp macro="" textlink="">
      <xdr:nvSpPr>
        <xdr:cNvPr id="387" name="テキスト ボックス 386"/>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104458</xdr:rowOff>
    </xdr:from>
    <xdr:to>
      <xdr:col>22</xdr:col>
      <xdr:colOff>203200</xdr:colOff>
      <xdr:row>38</xdr:row>
      <xdr:rowOff>41593</xdr:rowOff>
    </xdr:to>
    <xdr:cxnSp macro="">
      <xdr:nvCxnSpPr>
        <xdr:cNvPr id="388" name="直線コネクタ 387"/>
        <xdr:cNvCxnSpPr/>
      </xdr:nvCxnSpPr>
      <xdr:spPr>
        <a:xfrm flipV="1">
          <a:off x="14401800" y="644810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15257</xdr:rowOff>
    </xdr:from>
    <xdr:ext cx="762000" cy="259045"/>
    <xdr:sp macro="" textlink="">
      <xdr:nvSpPr>
        <xdr:cNvPr id="390" name="テキスト ボックス 389"/>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41593</xdr:rowOff>
    </xdr:from>
    <xdr:to>
      <xdr:col>21</xdr:col>
      <xdr:colOff>0</xdr:colOff>
      <xdr:row>38</xdr:row>
      <xdr:rowOff>126047</xdr:rowOff>
    </xdr:to>
    <xdr:cxnSp macro="">
      <xdr:nvCxnSpPr>
        <xdr:cNvPr id="391" name="直線コネクタ 390"/>
        <xdr:cNvCxnSpPr/>
      </xdr:nvCxnSpPr>
      <xdr:spPr>
        <a:xfrm flipV="1">
          <a:off x="13512800" y="655669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63517</xdr:rowOff>
    </xdr:from>
    <xdr:ext cx="762000" cy="259045"/>
    <xdr:sp macro="" textlink="">
      <xdr:nvSpPr>
        <xdr:cNvPr id="393" name="テキスト ボックス 392"/>
        <xdr:cNvSpPr txBox="1"/>
      </xdr:nvSpPr>
      <xdr:spPr>
        <a:xfrm>
          <a:off x="14020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95" name="テキスト ボックス 394"/>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1" name="円/楕円 400"/>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61930</xdr:rowOff>
    </xdr:from>
    <xdr:ext cx="762000" cy="259045"/>
    <xdr:sp macro="" textlink="">
      <xdr:nvSpPr>
        <xdr:cNvPr id="402" name="公債費負担の状況該当値テキスト"/>
        <xdr:cNvSpPr txBox="1"/>
      </xdr:nvSpPr>
      <xdr:spPr>
        <a:xfrm>
          <a:off x="17106900" y="6234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170815</xdr:rowOff>
    </xdr:from>
    <xdr:to>
      <xdr:col>23</xdr:col>
      <xdr:colOff>457200</xdr:colOff>
      <xdr:row>37</xdr:row>
      <xdr:rowOff>100965</xdr:rowOff>
    </xdr:to>
    <xdr:sp macro="" textlink="">
      <xdr:nvSpPr>
        <xdr:cNvPr id="403" name="円/楕円 402"/>
        <xdr:cNvSpPr/>
      </xdr:nvSpPr>
      <xdr:spPr>
        <a:xfrm>
          <a:off x="16129000" y="634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111142</xdr:rowOff>
    </xdr:from>
    <xdr:ext cx="736600" cy="259045"/>
    <xdr:sp macro="" textlink="">
      <xdr:nvSpPr>
        <xdr:cNvPr id="404" name="テキスト ボックス 403"/>
        <xdr:cNvSpPr txBox="1"/>
      </xdr:nvSpPr>
      <xdr:spPr>
        <a:xfrm>
          <a:off x="15798800" y="6111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53658</xdr:rowOff>
    </xdr:from>
    <xdr:to>
      <xdr:col>22</xdr:col>
      <xdr:colOff>254000</xdr:colOff>
      <xdr:row>37</xdr:row>
      <xdr:rowOff>155258</xdr:rowOff>
    </xdr:to>
    <xdr:sp macro="" textlink="">
      <xdr:nvSpPr>
        <xdr:cNvPr id="405" name="円/楕円 404"/>
        <xdr:cNvSpPr/>
      </xdr:nvSpPr>
      <xdr:spPr>
        <a:xfrm>
          <a:off x="15240000" y="63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165435</xdr:rowOff>
    </xdr:from>
    <xdr:ext cx="762000" cy="259045"/>
    <xdr:sp macro="" textlink="">
      <xdr:nvSpPr>
        <xdr:cNvPr id="406" name="テキスト ボックス 405"/>
        <xdr:cNvSpPr txBox="1"/>
      </xdr:nvSpPr>
      <xdr:spPr>
        <a:xfrm>
          <a:off x="14909800" y="616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162243</xdr:rowOff>
    </xdr:from>
    <xdr:to>
      <xdr:col>21</xdr:col>
      <xdr:colOff>50800</xdr:colOff>
      <xdr:row>38</xdr:row>
      <xdr:rowOff>92393</xdr:rowOff>
    </xdr:to>
    <xdr:sp macro="" textlink="">
      <xdr:nvSpPr>
        <xdr:cNvPr id="407" name="円/楕円 406"/>
        <xdr:cNvSpPr/>
      </xdr:nvSpPr>
      <xdr:spPr>
        <a:xfrm>
          <a:off x="14351000" y="65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102569</xdr:rowOff>
    </xdr:from>
    <xdr:ext cx="762000" cy="259045"/>
    <xdr:sp macro="" textlink="">
      <xdr:nvSpPr>
        <xdr:cNvPr id="408" name="テキスト ボックス 407"/>
        <xdr:cNvSpPr txBox="1"/>
      </xdr:nvSpPr>
      <xdr:spPr>
        <a:xfrm>
          <a:off x="14020800" y="627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75247</xdr:rowOff>
    </xdr:from>
    <xdr:to>
      <xdr:col>19</xdr:col>
      <xdr:colOff>533400</xdr:colOff>
      <xdr:row>39</xdr:row>
      <xdr:rowOff>5397</xdr:rowOff>
    </xdr:to>
    <xdr:sp macro="" textlink="">
      <xdr:nvSpPr>
        <xdr:cNvPr id="409" name="円/楕円 408"/>
        <xdr:cNvSpPr/>
      </xdr:nvSpPr>
      <xdr:spPr>
        <a:xfrm>
          <a:off x="134620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15574</xdr:rowOff>
    </xdr:from>
    <xdr:ext cx="762000" cy="259045"/>
    <xdr:sp macro="" textlink="">
      <xdr:nvSpPr>
        <xdr:cNvPr id="410" name="テキスト ボックス 409"/>
        <xdr:cNvSpPr txBox="1"/>
      </xdr:nvSpPr>
      <xdr:spPr>
        <a:xfrm>
          <a:off x="13131800" y="635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の将来負担比率は、２７年度と比較して、将来負担額である地方債現在高や公営企業債等繰入見込額が減少したことから、２３年度以来６年連続でマイナス算定（算定されない）となり、類似団体内順位では第１位となっている。</a:t>
          </a:r>
          <a:endParaRPr kumimoji="1" lang="en-US" altLang="ja-JP" sz="1300">
            <a:latin typeface="ＭＳ Ｐゴシック"/>
          </a:endParaRPr>
        </a:p>
        <a:p>
          <a:r>
            <a:rPr kumimoji="1" lang="ja-JP" altLang="en-US" sz="1300">
              <a:latin typeface="ＭＳ Ｐゴシック"/>
            </a:rPr>
            <a:t>　今後も負担を将来に先送りする財政運営を極力避け、適正な地方債の発行や義務的経費の抑制に努め、財政の健全化を図る。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130852</xdr:rowOff>
    </xdr:from>
    <xdr:ext cx="762000" cy="259045"/>
    <xdr:sp macro="" textlink="">
      <xdr:nvSpPr>
        <xdr:cNvPr id="442" name="将来負担の状況平均値テキスト"/>
        <xdr:cNvSpPr txBox="1"/>
      </xdr:nvSpPr>
      <xdr:spPr>
        <a:xfrm>
          <a:off x="17106900" y="253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3" name="フローチャート : 判断 442"/>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4" name="フローチャート : 判断 443"/>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5" name="テキスト ボックス 444"/>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63576</xdr:rowOff>
    </xdr:from>
    <xdr:to>
      <xdr:col>22</xdr:col>
      <xdr:colOff>254000</xdr:colOff>
      <xdr:row>15</xdr:row>
      <xdr:rowOff>165176</xdr:rowOff>
    </xdr:to>
    <xdr:sp macro="" textlink="">
      <xdr:nvSpPr>
        <xdr:cNvPr id="446" name="フローチャート : 判断 445"/>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7" name="テキスト ボックス 446"/>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92050</xdr:rowOff>
    </xdr:from>
    <xdr:to>
      <xdr:col>21</xdr:col>
      <xdr:colOff>50800</xdr:colOff>
      <xdr:row>16</xdr:row>
      <xdr:rowOff>22200</xdr:rowOff>
    </xdr:to>
    <xdr:sp macro="" textlink="">
      <xdr:nvSpPr>
        <xdr:cNvPr id="448" name="フローチャート : 判断 447"/>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9" name="テキスト ボックス 448"/>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0" name="フローチャート : 判断 449"/>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1" name="テキスト ボックス 450"/>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類似団体の比率を上回っているが、２５年度に国家公務員の給与に関する臨時特例法の趣旨を尊重して職員給与の削減を行い、人件費の総額が前年度を下回ったため、本比率のポイントを下げた。その後は横ばいに推移している。</a:t>
          </a:r>
          <a:endParaRPr kumimoji="1" lang="en-US" altLang="ja-JP" sz="1300">
            <a:latin typeface="ＭＳ Ｐゴシック"/>
          </a:endParaRPr>
        </a:p>
        <a:p>
          <a:r>
            <a:rPr kumimoji="1" lang="ja-JP" altLang="en-US" sz="1300">
              <a:latin typeface="ＭＳ Ｐゴシック"/>
            </a:rPr>
            <a:t>　正規職員の採用を計画的に行うなど、今後とも適正な人事管理に努める。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54610</xdr:rowOff>
    </xdr:from>
    <xdr:to>
      <xdr:col>7</xdr:col>
      <xdr:colOff>15875</xdr:colOff>
      <xdr:row>39</xdr:row>
      <xdr:rowOff>69850</xdr:rowOff>
    </xdr:to>
    <xdr:cxnSp macro="">
      <xdr:nvCxnSpPr>
        <xdr:cNvPr id="66" name="直線コネクタ 65"/>
        <xdr:cNvCxnSpPr/>
      </xdr:nvCxnSpPr>
      <xdr:spPr>
        <a:xfrm>
          <a:off x="3987800" y="6741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54610</xdr:rowOff>
    </xdr:from>
    <xdr:to>
      <xdr:col>5</xdr:col>
      <xdr:colOff>549275</xdr:colOff>
      <xdr:row>39</xdr:row>
      <xdr:rowOff>85090</xdr:rowOff>
    </xdr:to>
    <xdr:cxnSp macro="">
      <xdr:nvCxnSpPr>
        <xdr:cNvPr id="69" name="直線コネクタ 68"/>
        <xdr:cNvCxnSpPr/>
      </xdr:nvCxnSpPr>
      <xdr:spPr>
        <a:xfrm flipV="1">
          <a:off x="3098800" y="67411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31750</xdr:rowOff>
    </xdr:from>
    <xdr:to>
      <xdr:col>4</xdr:col>
      <xdr:colOff>346075</xdr:colOff>
      <xdr:row>39</xdr:row>
      <xdr:rowOff>85090</xdr:rowOff>
    </xdr:to>
    <xdr:cxnSp macro="">
      <xdr:nvCxnSpPr>
        <xdr:cNvPr id="72" name="直線コネクタ 71"/>
        <xdr:cNvCxnSpPr/>
      </xdr:nvCxnSpPr>
      <xdr:spPr>
        <a:xfrm>
          <a:off x="2209800" y="6718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31750</xdr:rowOff>
    </xdr:from>
    <xdr:to>
      <xdr:col>3</xdr:col>
      <xdr:colOff>142875</xdr:colOff>
      <xdr:row>39</xdr:row>
      <xdr:rowOff>138430</xdr:rowOff>
    </xdr:to>
    <xdr:cxnSp macro="">
      <xdr:nvCxnSpPr>
        <xdr:cNvPr id="75" name="直線コネクタ 74"/>
        <xdr:cNvCxnSpPr/>
      </xdr:nvCxnSpPr>
      <xdr:spPr>
        <a:xfrm flipV="1">
          <a:off x="1320800" y="6718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19050</xdr:rowOff>
    </xdr:from>
    <xdr:to>
      <xdr:col>7</xdr:col>
      <xdr:colOff>66675</xdr:colOff>
      <xdr:row>39</xdr:row>
      <xdr:rowOff>120650</xdr:rowOff>
    </xdr:to>
    <xdr:sp macro="" textlink="">
      <xdr:nvSpPr>
        <xdr:cNvPr id="85" name="円/楕円 84"/>
        <xdr:cNvSpPr/>
      </xdr:nvSpPr>
      <xdr:spPr>
        <a:xfrm>
          <a:off x="47752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162577</xdr:rowOff>
    </xdr:from>
    <xdr:ext cx="762000" cy="259045"/>
    <xdr:sp macro="" textlink="">
      <xdr:nvSpPr>
        <xdr:cNvPr id="86" name="人件費該当値テキスト"/>
        <xdr:cNvSpPr txBox="1"/>
      </xdr:nvSpPr>
      <xdr:spPr>
        <a:xfrm>
          <a:off x="49149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3810</xdr:rowOff>
    </xdr:from>
    <xdr:to>
      <xdr:col>5</xdr:col>
      <xdr:colOff>600075</xdr:colOff>
      <xdr:row>39</xdr:row>
      <xdr:rowOff>105410</xdr:rowOff>
    </xdr:to>
    <xdr:sp macro="" textlink="">
      <xdr:nvSpPr>
        <xdr:cNvPr id="87" name="円/楕円 86"/>
        <xdr:cNvSpPr/>
      </xdr:nvSpPr>
      <xdr:spPr>
        <a:xfrm>
          <a:off x="3937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90187</xdr:rowOff>
    </xdr:from>
    <xdr:ext cx="736600" cy="259045"/>
    <xdr:sp macro="" textlink="">
      <xdr:nvSpPr>
        <xdr:cNvPr id="88" name="テキスト ボックス 87"/>
        <xdr:cNvSpPr txBox="1"/>
      </xdr:nvSpPr>
      <xdr:spPr>
        <a:xfrm>
          <a:off x="3606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34290</xdr:rowOff>
    </xdr:from>
    <xdr:to>
      <xdr:col>4</xdr:col>
      <xdr:colOff>396875</xdr:colOff>
      <xdr:row>39</xdr:row>
      <xdr:rowOff>135890</xdr:rowOff>
    </xdr:to>
    <xdr:sp macro="" textlink="">
      <xdr:nvSpPr>
        <xdr:cNvPr id="89" name="円/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152400</xdr:rowOff>
    </xdr:from>
    <xdr:to>
      <xdr:col>3</xdr:col>
      <xdr:colOff>193675</xdr:colOff>
      <xdr:row>39</xdr:row>
      <xdr:rowOff>82550</xdr:rowOff>
    </xdr:to>
    <xdr:sp macro="" textlink="">
      <xdr:nvSpPr>
        <xdr:cNvPr id="91" name="円/楕円 90"/>
        <xdr:cNvSpPr/>
      </xdr:nvSpPr>
      <xdr:spPr>
        <a:xfrm>
          <a:off x="2159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67327</xdr:rowOff>
    </xdr:from>
    <xdr:ext cx="762000" cy="259045"/>
    <xdr:sp macro="" textlink="">
      <xdr:nvSpPr>
        <xdr:cNvPr id="92" name="テキスト ボックス 91"/>
        <xdr:cNvSpPr txBox="1"/>
      </xdr:nvSpPr>
      <xdr:spPr>
        <a:xfrm>
          <a:off x="1828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87630</xdr:rowOff>
    </xdr:from>
    <xdr:to>
      <xdr:col>1</xdr:col>
      <xdr:colOff>676275</xdr:colOff>
      <xdr:row>40</xdr:row>
      <xdr:rowOff>17780</xdr:rowOff>
    </xdr:to>
    <xdr:sp macro="" textlink="">
      <xdr:nvSpPr>
        <xdr:cNvPr id="93" name="円/楕円 92"/>
        <xdr:cNvSpPr/>
      </xdr:nvSpPr>
      <xdr:spPr>
        <a:xfrm>
          <a:off x="1270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2557</xdr:rowOff>
    </xdr:from>
    <xdr:ext cx="762000" cy="259045"/>
    <xdr:sp macro="" textlink="">
      <xdr:nvSpPr>
        <xdr:cNvPr id="94" name="テキスト ボックス 93"/>
        <xdr:cNvSpPr txBox="1"/>
      </xdr:nvSpPr>
      <xdr:spPr>
        <a:xfrm>
          <a:off x="939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本町では、正規職員の採用を抑制するため非常勤職員の採用が多いこと、また、施設等が他に比べ充実しており、維持管理に係る経費が多額であることから、物件費の比率が比較的高い傾向にある。</a:t>
          </a:r>
          <a:endParaRPr lang="ja-JP" altLang="ja-JP" sz="1400">
            <a:effectLst/>
          </a:endParaRPr>
        </a:p>
        <a:p>
          <a:r>
            <a:rPr kumimoji="1" lang="ja-JP" altLang="ja-JP" sz="1100">
              <a:solidFill>
                <a:schemeClr val="dk1"/>
              </a:solidFill>
              <a:effectLst/>
              <a:latin typeface="+mn-lt"/>
              <a:ea typeface="+mn-ea"/>
              <a:cs typeface="+mn-cs"/>
            </a:rPr>
            <a:t>　国の経済対策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により費用</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するなかにあっても</a:t>
          </a:r>
          <a:r>
            <a:rPr kumimoji="1" lang="ja-JP" altLang="ja-JP" sz="1100">
              <a:solidFill>
                <a:schemeClr val="dk1"/>
              </a:solidFill>
              <a:effectLst/>
              <a:latin typeface="+mn-lt"/>
              <a:ea typeface="+mn-ea"/>
              <a:cs typeface="+mn-cs"/>
            </a:rPr>
            <a:t>、割合</a:t>
          </a:r>
          <a:r>
            <a:rPr kumimoji="1" lang="ja-JP" altLang="en-US" sz="1100">
              <a:solidFill>
                <a:schemeClr val="dk1"/>
              </a:solidFill>
              <a:effectLst/>
              <a:latin typeface="+mn-lt"/>
              <a:ea typeface="+mn-ea"/>
              <a:cs typeface="+mn-cs"/>
            </a:rPr>
            <a:t>として</a:t>
          </a:r>
          <a:r>
            <a:rPr kumimoji="1" lang="ja-JP" altLang="ja-JP" sz="1100">
              <a:solidFill>
                <a:schemeClr val="dk1"/>
              </a:solidFill>
              <a:effectLst/>
              <a:latin typeface="+mn-lt"/>
              <a:ea typeface="+mn-ea"/>
              <a:cs typeface="+mn-cs"/>
            </a:rPr>
            <a:t>は横ばいに推移して</a:t>
          </a:r>
          <a:r>
            <a:rPr kumimoji="1" lang="ja-JP" altLang="en-US" sz="1100">
              <a:solidFill>
                <a:schemeClr val="dk1"/>
              </a:solidFill>
              <a:effectLst/>
              <a:latin typeface="+mn-lt"/>
              <a:ea typeface="+mn-ea"/>
              <a:cs typeface="+mn-cs"/>
            </a:rPr>
            <a:t>きたが、</a:t>
          </a:r>
          <a:r>
            <a:rPr kumimoji="1" lang="ja-JP" altLang="ja-JP" sz="1100">
              <a:solidFill>
                <a:schemeClr val="dk1"/>
              </a:solidFill>
              <a:effectLst/>
              <a:latin typeface="+mn-lt"/>
              <a:ea typeface="+mn-ea"/>
              <a:cs typeface="+mn-cs"/>
            </a:rPr>
            <a:t>２８年度はふるさと納税に係る委託料</a:t>
          </a:r>
          <a:r>
            <a:rPr kumimoji="1" lang="ja-JP" altLang="en-US" sz="1100">
              <a:solidFill>
                <a:schemeClr val="dk1"/>
              </a:solidFill>
              <a:effectLst/>
              <a:latin typeface="+mn-lt"/>
              <a:ea typeface="+mn-ea"/>
              <a:cs typeface="+mn-cs"/>
            </a:rPr>
            <a:t>の影響により、ポイント</a:t>
          </a:r>
          <a:r>
            <a:rPr kumimoji="1" lang="ja-JP" altLang="ja-JP" sz="1100">
              <a:solidFill>
                <a:schemeClr val="dk1"/>
              </a:solidFill>
              <a:effectLst/>
              <a:latin typeface="+mn-lt"/>
              <a:ea typeface="+mn-ea"/>
              <a:cs typeface="+mn-cs"/>
            </a:rPr>
            <a:t>が増加したものである。</a:t>
          </a:r>
          <a:endParaRPr lang="ja-JP" altLang="ja-JP" sz="1400">
            <a:effectLst/>
          </a:endParaRPr>
        </a:p>
        <a:p>
          <a:r>
            <a:rPr kumimoji="1" lang="ja-JP" altLang="ja-JP" sz="1100">
              <a:solidFill>
                <a:schemeClr val="dk1"/>
              </a:solidFill>
              <a:effectLst/>
              <a:latin typeface="+mn-lt"/>
              <a:ea typeface="+mn-ea"/>
              <a:cs typeface="+mn-cs"/>
            </a:rPr>
            <a:t>　今後も経費の節減に努め、適正な財政運営を図る。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107950</xdr:rowOff>
    </xdr:to>
    <xdr:cxnSp macro="">
      <xdr:nvCxnSpPr>
        <xdr:cNvPr id="127" name="直線コネクタ 126"/>
        <xdr:cNvCxnSpPr/>
      </xdr:nvCxnSpPr>
      <xdr:spPr>
        <a:xfrm>
          <a:off x="15671800" y="2908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24130</xdr:rowOff>
    </xdr:to>
    <xdr:cxnSp macro="">
      <xdr:nvCxnSpPr>
        <xdr:cNvPr id="130" name="直線コネクタ 129"/>
        <xdr:cNvCxnSpPr/>
      </xdr:nvCxnSpPr>
      <xdr:spPr>
        <a:xfrm flipV="1">
          <a:off x="14782800" y="2908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8890</xdr:rowOff>
    </xdr:from>
    <xdr:to>
      <xdr:col>21</xdr:col>
      <xdr:colOff>361950</xdr:colOff>
      <xdr:row>17</xdr:row>
      <xdr:rowOff>24130</xdr:rowOff>
    </xdr:to>
    <xdr:cxnSp macro="">
      <xdr:nvCxnSpPr>
        <xdr:cNvPr id="133" name="直線コネクタ 132"/>
        <xdr:cNvCxnSpPr/>
      </xdr:nvCxnSpPr>
      <xdr:spPr>
        <a:xfrm>
          <a:off x="13893800" y="2923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1270</xdr:rowOff>
    </xdr:from>
    <xdr:to>
      <xdr:col>20</xdr:col>
      <xdr:colOff>158750</xdr:colOff>
      <xdr:row>17</xdr:row>
      <xdr:rowOff>8890</xdr:rowOff>
    </xdr:to>
    <xdr:cxnSp macro="">
      <xdr:nvCxnSpPr>
        <xdr:cNvPr id="136" name="直線コネクタ 135"/>
        <xdr:cNvCxnSpPr/>
      </xdr:nvCxnSpPr>
      <xdr:spPr>
        <a:xfrm>
          <a:off x="13004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6" name="円/楕円 145"/>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7"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8" name="円/楕円 147"/>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54627</xdr:rowOff>
    </xdr:from>
    <xdr:ext cx="736600" cy="259045"/>
    <xdr:sp macro="" textlink="">
      <xdr:nvSpPr>
        <xdr:cNvPr id="149" name="テキスト ボックス 148"/>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144780</xdr:rowOff>
    </xdr:from>
    <xdr:to>
      <xdr:col>21</xdr:col>
      <xdr:colOff>412750</xdr:colOff>
      <xdr:row>17</xdr:row>
      <xdr:rowOff>74930</xdr:rowOff>
    </xdr:to>
    <xdr:sp macro="" textlink="">
      <xdr:nvSpPr>
        <xdr:cNvPr id="150" name="円/楕円 149"/>
        <xdr:cNvSpPr/>
      </xdr:nvSpPr>
      <xdr:spPr>
        <a:xfrm>
          <a:off x="14732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59707</xdr:rowOff>
    </xdr:from>
    <xdr:ext cx="762000" cy="259045"/>
    <xdr:sp macro="" textlink="">
      <xdr:nvSpPr>
        <xdr:cNvPr id="151" name="テキスト ボックス 150"/>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2" name="円/楕円 151"/>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3" name="テキスト ボックス 152"/>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54" name="円/楕円 153"/>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36847</xdr:rowOff>
    </xdr:from>
    <xdr:ext cx="762000" cy="259045"/>
    <xdr:sp macro="" textlink="">
      <xdr:nvSpPr>
        <xdr:cNvPr id="155" name="テキスト ボックス 154"/>
        <xdr:cNvSpPr txBox="1"/>
      </xdr:nvSpPr>
      <xdr:spPr>
        <a:xfrm>
          <a:off x="12623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と同水準となっている。２４～２６年度は児童手当が減少し、障害者自立支援給付費が増加している。２７年度は、対象年齢を「小学６年生まで」に拡大した小児医療費が増加し、２８年度は、児童手当が減少している。</a:t>
          </a:r>
          <a:endParaRPr kumimoji="1" lang="en-US" altLang="ja-JP" sz="1300">
            <a:latin typeface="ＭＳ Ｐゴシック"/>
          </a:endParaRPr>
        </a:p>
        <a:p>
          <a:r>
            <a:rPr kumimoji="1" lang="ja-JP" altLang="en-US" sz="1300">
              <a:latin typeface="ＭＳ Ｐゴシック"/>
            </a:rPr>
            <a:t>　義務的経費である扶助費は、制度改正等による対象の拡大などによりその抑制は難しいが、今後もその傾向には注意していく。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90" name="直線コネクタ 189"/>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29028</xdr:rowOff>
    </xdr:from>
    <xdr:to>
      <xdr:col>5</xdr:col>
      <xdr:colOff>549275</xdr:colOff>
      <xdr:row>56</xdr:row>
      <xdr:rowOff>127000</xdr:rowOff>
    </xdr:to>
    <xdr:cxnSp macro="">
      <xdr:nvCxnSpPr>
        <xdr:cNvPr id="193" name="直線コネクタ 192"/>
        <xdr:cNvCxnSpPr/>
      </xdr:nvCxnSpPr>
      <xdr:spPr>
        <a:xfrm>
          <a:off x="3098800" y="96302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5" name="テキスト ボックス 194"/>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29028</xdr:rowOff>
    </xdr:to>
    <xdr:cxnSp macro="">
      <xdr:nvCxnSpPr>
        <xdr:cNvPr id="196" name="直線コネクタ 195"/>
        <xdr:cNvCxnSpPr/>
      </xdr:nvCxnSpPr>
      <xdr:spPr>
        <a:xfrm>
          <a:off x="2209800" y="95485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118835</xdr:rowOff>
    </xdr:from>
    <xdr:to>
      <xdr:col>3</xdr:col>
      <xdr:colOff>142875</xdr:colOff>
      <xdr:row>55</xdr:row>
      <xdr:rowOff>167822</xdr:rowOff>
    </xdr:to>
    <xdr:cxnSp macro="">
      <xdr:nvCxnSpPr>
        <xdr:cNvPr id="199" name="直線コネクタ 198"/>
        <xdr:cNvCxnSpPr/>
      </xdr:nvCxnSpPr>
      <xdr:spPr>
        <a:xfrm flipV="1">
          <a:off x="1320800" y="95485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09" name="円/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0"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1" name="円/楕円 210"/>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12" name="テキスト ボックス 211"/>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149678</xdr:rowOff>
    </xdr:from>
    <xdr:to>
      <xdr:col>4</xdr:col>
      <xdr:colOff>396875</xdr:colOff>
      <xdr:row>56</xdr:row>
      <xdr:rowOff>79828</xdr:rowOff>
    </xdr:to>
    <xdr:sp macro="" textlink="">
      <xdr:nvSpPr>
        <xdr:cNvPr id="213" name="円/楕円 212"/>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90005</xdr:rowOff>
    </xdr:from>
    <xdr:ext cx="762000" cy="259045"/>
    <xdr:sp macro="" textlink="">
      <xdr:nvSpPr>
        <xdr:cNvPr id="214" name="テキスト ボックス 213"/>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16" name="テキスト ボックス 215"/>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7" name="円/楕円 216"/>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18" name="テキスト ボックス 217"/>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その他において大きな要因を占めているのは、特別会計等への繰出金である。年度により比率に若干の増減があるが、ほぼ横ばいに推移している。</a:t>
          </a:r>
          <a:endParaRPr kumimoji="1" lang="en-US" altLang="ja-JP" sz="1300">
            <a:latin typeface="ＭＳ Ｐゴシック"/>
          </a:endParaRPr>
        </a:p>
        <a:p>
          <a:r>
            <a:rPr kumimoji="1" lang="ja-JP" altLang="en-US" sz="1300">
              <a:latin typeface="ＭＳ Ｐゴシック"/>
            </a:rPr>
            <a:t>　今後も特別会計等の適正な運営に資するよう、適切な繰出金を支出していく。</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46990</xdr:rowOff>
    </xdr:from>
    <xdr:to>
      <xdr:col>24</xdr:col>
      <xdr:colOff>31750</xdr:colOff>
      <xdr:row>57</xdr:row>
      <xdr:rowOff>92710</xdr:rowOff>
    </xdr:to>
    <xdr:cxnSp macro="">
      <xdr:nvCxnSpPr>
        <xdr:cNvPr id="251" name="直線コネクタ 250"/>
        <xdr:cNvCxnSpPr/>
      </xdr:nvCxnSpPr>
      <xdr:spPr>
        <a:xfrm>
          <a:off x="15671800" y="9819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52"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46990</xdr:rowOff>
    </xdr:from>
    <xdr:to>
      <xdr:col>22</xdr:col>
      <xdr:colOff>565150</xdr:colOff>
      <xdr:row>57</xdr:row>
      <xdr:rowOff>153670</xdr:rowOff>
    </xdr:to>
    <xdr:cxnSp macro="">
      <xdr:nvCxnSpPr>
        <xdr:cNvPr id="254" name="直線コネクタ 253"/>
        <xdr:cNvCxnSpPr/>
      </xdr:nvCxnSpPr>
      <xdr:spPr>
        <a:xfrm flipV="1">
          <a:off x="14782800" y="9819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6" name="テキスト ボックス 255"/>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153670</xdr:rowOff>
    </xdr:to>
    <xdr:cxnSp macro="">
      <xdr:nvCxnSpPr>
        <xdr:cNvPr id="257" name="直線コネクタ 256"/>
        <xdr:cNvCxnSpPr/>
      </xdr:nvCxnSpPr>
      <xdr:spPr>
        <a:xfrm>
          <a:off x="13893800" y="98120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9" name="テキスト ボックス 258"/>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107950</xdr:rowOff>
    </xdr:to>
    <xdr:cxnSp macro="">
      <xdr:nvCxnSpPr>
        <xdr:cNvPr id="260" name="直線コネクタ 259"/>
        <xdr:cNvCxnSpPr/>
      </xdr:nvCxnSpPr>
      <xdr:spPr>
        <a:xfrm flipV="1">
          <a:off x="13004800" y="9812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62" name="テキスト ボックス 261"/>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4" name="テキスト ボックス 263"/>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41910</xdr:rowOff>
    </xdr:from>
    <xdr:to>
      <xdr:col>24</xdr:col>
      <xdr:colOff>82550</xdr:colOff>
      <xdr:row>57</xdr:row>
      <xdr:rowOff>143510</xdr:rowOff>
    </xdr:to>
    <xdr:sp macro="" textlink="">
      <xdr:nvSpPr>
        <xdr:cNvPr id="270" name="円/楕円 269"/>
        <xdr:cNvSpPr/>
      </xdr:nvSpPr>
      <xdr:spPr>
        <a:xfrm>
          <a:off x="16459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13987</xdr:rowOff>
    </xdr:from>
    <xdr:ext cx="762000" cy="259045"/>
    <xdr:sp macro="" textlink="">
      <xdr:nvSpPr>
        <xdr:cNvPr id="271" name="その他該当値テキスト"/>
        <xdr:cNvSpPr txBox="1"/>
      </xdr:nvSpPr>
      <xdr:spPr>
        <a:xfrm>
          <a:off x="16598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167640</xdr:rowOff>
    </xdr:from>
    <xdr:to>
      <xdr:col>22</xdr:col>
      <xdr:colOff>615950</xdr:colOff>
      <xdr:row>57</xdr:row>
      <xdr:rowOff>97790</xdr:rowOff>
    </xdr:to>
    <xdr:sp macro="" textlink="">
      <xdr:nvSpPr>
        <xdr:cNvPr id="272" name="円/楕円 271"/>
        <xdr:cNvSpPr/>
      </xdr:nvSpPr>
      <xdr:spPr>
        <a:xfrm>
          <a:off x="15621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73" name="テキスト ボックス 272"/>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102870</xdr:rowOff>
    </xdr:from>
    <xdr:to>
      <xdr:col>21</xdr:col>
      <xdr:colOff>412750</xdr:colOff>
      <xdr:row>58</xdr:row>
      <xdr:rowOff>33020</xdr:rowOff>
    </xdr:to>
    <xdr:sp macro="" textlink="">
      <xdr:nvSpPr>
        <xdr:cNvPr id="274" name="円/楕円 273"/>
        <xdr:cNvSpPr/>
      </xdr:nvSpPr>
      <xdr:spPr>
        <a:xfrm>
          <a:off x="14732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17797</xdr:rowOff>
    </xdr:from>
    <xdr:ext cx="762000" cy="259045"/>
    <xdr:sp macro="" textlink="">
      <xdr:nvSpPr>
        <xdr:cNvPr id="275" name="テキスト ボックス 274"/>
        <xdr:cNvSpPr txBox="1"/>
      </xdr:nvSpPr>
      <xdr:spPr>
        <a:xfrm>
          <a:off x="14401800" y="996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6" name="円/楕円 275"/>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7" name="テキスト ボックス 276"/>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57150</xdr:rowOff>
    </xdr:from>
    <xdr:to>
      <xdr:col>19</xdr:col>
      <xdr:colOff>6350</xdr:colOff>
      <xdr:row>57</xdr:row>
      <xdr:rowOff>158750</xdr:rowOff>
    </xdr:to>
    <xdr:sp macro="" textlink="">
      <xdr:nvSpPr>
        <xdr:cNvPr id="278" name="円/楕円 277"/>
        <xdr:cNvSpPr/>
      </xdr:nvSpPr>
      <xdr:spPr>
        <a:xfrm>
          <a:off x="12954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143527</xdr:rowOff>
    </xdr:from>
    <xdr:ext cx="762000" cy="259045"/>
    <xdr:sp macro="" textlink="">
      <xdr:nvSpPr>
        <xdr:cNvPr id="279" name="テキスト ボックス 278"/>
        <xdr:cNvSpPr txBox="1"/>
      </xdr:nvSpPr>
      <xdr:spPr>
        <a:xfrm>
          <a:off x="12623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消防事務の委託や清掃業務等を一部事務組合で実施しているため、その負担金等の支出が主な内容である。</a:t>
          </a:r>
          <a:endParaRPr kumimoji="1" lang="en-US" altLang="ja-JP" sz="1300">
            <a:latin typeface="ＭＳ Ｐゴシック"/>
          </a:endParaRPr>
        </a:p>
        <a:p>
          <a:r>
            <a:rPr kumimoji="1" lang="ja-JP" altLang="en-US" sz="1300">
              <a:latin typeface="ＭＳ Ｐゴシック"/>
            </a:rPr>
            <a:t>　類似団体との比率の比較では同水準であるが、２８年度は土地区画整理事業に係る補助が増加している。</a:t>
          </a:r>
          <a:endParaRPr kumimoji="1" lang="en-US" altLang="ja-JP" sz="1300">
            <a:latin typeface="ＭＳ Ｐゴシック"/>
          </a:endParaRPr>
        </a:p>
        <a:p>
          <a:r>
            <a:rPr kumimoji="1" lang="ja-JP" altLang="en-US" sz="1300">
              <a:latin typeface="ＭＳ Ｐゴシック"/>
            </a:rPr>
            <a:t>　今後とも各種団体等への負担の適正化を図り、経費の節減と安定した財政運営を図る。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56134</xdr:rowOff>
    </xdr:to>
    <xdr:cxnSp macro="">
      <xdr:nvCxnSpPr>
        <xdr:cNvPr id="309" name="直線コネクタ 308"/>
        <xdr:cNvCxnSpPr/>
      </xdr:nvCxnSpPr>
      <xdr:spPr>
        <a:xfrm flipV="1">
          <a:off x="15671800" y="636320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10"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60706</xdr:rowOff>
    </xdr:to>
    <xdr:cxnSp macro="">
      <xdr:nvCxnSpPr>
        <xdr:cNvPr id="312" name="直線コネクタ 311"/>
        <xdr:cNvCxnSpPr/>
      </xdr:nvCxnSpPr>
      <xdr:spPr>
        <a:xfrm flipV="1">
          <a:off x="14782800" y="63997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4" name="テキスト ボックス 313"/>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60706</xdr:rowOff>
    </xdr:to>
    <xdr:cxnSp macro="">
      <xdr:nvCxnSpPr>
        <xdr:cNvPr id="315" name="直線コネクタ 314"/>
        <xdr:cNvCxnSpPr/>
      </xdr:nvCxnSpPr>
      <xdr:spPr>
        <a:xfrm>
          <a:off x="13893800" y="6395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17" name="テキスト ボックス 316"/>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101854</xdr:rowOff>
    </xdr:to>
    <xdr:cxnSp macro="">
      <xdr:nvCxnSpPr>
        <xdr:cNvPr id="318" name="直線コネクタ 317"/>
        <xdr:cNvCxnSpPr/>
      </xdr:nvCxnSpPr>
      <xdr:spPr>
        <a:xfrm flipV="1">
          <a:off x="13004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53103</xdr:rowOff>
    </xdr:from>
    <xdr:ext cx="762000" cy="259045"/>
    <xdr:sp macro="" textlink="">
      <xdr:nvSpPr>
        <xdr:cNvPr id="320" name="テキスト ボックス 319"/>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48531</xdr:rowOff>
    </xdr:from>
    <xdr:ext cx="762000" cy="259045"/>
    <xdr:sp macro="" textlink="">
      <xdr:nvSpPr>
        <xdr:cNvPr id="322" name="テキスト ボックス 321"/>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140208</xdr:rowOff>
    </xdr:from>
    <xdr:to>
      <xdr:col>24</xdr:col>
      <xdr:colOff>82550</xdr:colOff>
      <xdr:row>37</xdr:row>
      <xdr:rowOff>70358</xdr:rowOff>
    </xdr:to>
    <xdr:sp macro="" textlink="">
      <xdr:nvSpPr>
        <xdr:cNvPr id="328" name="円/楕円 327"/>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112285</xdr:rowOff>
    </xdr:from>
    <xdr:ext cx="762000" cy="259045"/>
    <xdr:sp macro="" textlink="">
      <xdr:nvSpPr>
        <xdr:cNvPr id="329"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30" name="円/楕円 329"/>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31" name="テキスト ボックス 330"/>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9906</xdr:rowOff>
    </xdr:from>
    <xdr:to>
      <xdr:col>21</xdr:col>
      <xdr:colOff>412750</xdr:colOff>
      <xdr:row>37</xdr:row>
      <xdr:rowOff>111506</xdr:rowOff>
    </xdr:to>
    <xdr:sp macro="" textlink="">
      <xdr:nvSpPr>
        <xdr:cNvPr id="332" name="円/楕円 331"/>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96283</xdr:rowOff>
    </xdr:from>
    <xdr:ext cx="762000" cy="259045"/>
    <xdr:sp macro="" textlink="">
      <xdr:nvSpPr>
        <xdr:cNvPr id="333" name="テキスト ボックス 332"/>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6" name="円/楕円 335"/>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7" name="テキスト ボックス 336"/>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地方債の発行を極力抑制し、後年度に負担を残さない財政運営を行ってきたことなどから、類似団体の比率を大きく下回っている。</a:t>
          </a:r>
          <a:endParaRPr kumimoji="1" lang="en-US" altLang="ja-JP" sz="1300">
            <a:latin typeface="ＭＳ Ｐゴシック"/>
          </a:endParaRPr>
        </a:p>
        <a:p>
          <a:r>
            <a:rPr kumimoji="1" lang="ja-JP" altLang="en-US" sz="1300">
              <a:latin typeface="ＭＳ Ｐゴシック"/>
            </a:rPr>
            <a:t>　今後も適正な事業選択と地方債の発行に努め、公債費の割合が高くならないような財政運営を行っていく。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140716</xdr:rowOff>
    </xdr:from>
    <xdr:to>
      <xdr:col>7</xdr:col>
      <xdr:colOff>15875</xdr:colOff>
      <xdr:row>74</xdr:row>
      <xdr:rowOff>154432</xdr:rowOff>
    </xdr:to>
    <xdr:cxnSp macro="">
      <xdr:nvCxnSpPr>
        <xdr:cNvPr id="367" name="直線コネクタ 366"/>
        <xdr:cNvCxnSpPr/>
      </xdr:nvCxnSpPr>
      <xdr:spPr>
        <a:xfrm>
          <a:off x="3987800" y="128280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68"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140716</xdr:rowOff>
    </xdr:from>
    <xdr:to>
      <xdr:col>5</xdr:col>
      <xdr:colOff>549275</xdr:colOff>
      <xdr:row>74</xdr:row>
      <xdr:rowOff>154432</xdr:rowOff>
    </xdr:to>
    <xdr:cxnSp macro="">
      <xdr:nvCxnSpPr>
        <xdr:cNvPr id="370" name="直線コネクタ 369"/>
        <xdr:cNvCxnSpPr/>
      </xdr:nvCxnSpPr>
      <xdr:spPr>
        <a:xfrm flipV="1">
          <a:off x="3098800" y="128280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109999</xdr:rowOff>
    </xdr:from>
    <xdr:ext cx="736600" cy="259045"/>
    <xdr:sp macro="" textlink="">
      <xdr:nvSpPr>
        <xdr:cNvPr id="372" name="テキスト ボックス 371"/>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154432</xdr:rowOff>
    </xdr:from>
    <xdr:to>
      <xdr:col>4</xdr:col>
      <xdr:colOff>346075</xdr:colOff>
      <xdr:row>74</xdr:row>
      <xdr:rowOff>168148</xdr:rowOff>
    </xdr:to>
    <xdr:cxnSp macro="">
      <xdr:nvCxnSpPr>
        <xdr:cNvPr id="373" name="直線コネクタ 372"/>
        <xdr:cNvCxnSpPr/>
      </xdr:nvCxnSpPr>
      <xdr:spPr>
        <a:xfrm flipV="1">
          <a:off x="2209800" y="12841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39133</xdr:rowOff>
    </xdr:from>
    <xdr:ext cx="762000" cy="259045"/>
    <xdr:sp macro="" textlink="">
      <xdr:nvSpPr>
        <xdr:cNvPr id="375" name="テキスト ボックス 374"/>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168148</xdr:rowOff>
    </xdr:from>
    <xdr:to>
      <xdr:col>3</xdr:col>
      <xdr:colOff>142875</xdr:colOff>
      <xdr:row>75</xdr:row>
      <xdr:rowOff>33274</xdr:rowOff>
    </xdr:to>
    <xdr:cxnSp macro="">
      <xdr:nvCxnSpPr>
        <xdr:cNvPr id="376" name="直線コネクタ 375"/>
        <xdr:cNvCxnSpPr/>
      </xdr:nvCxnSpPr>
      <xdr:spPr>
        <a:xfrm flipV="1">
          <a:off x="1320800" y="12855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80" name="テキスト ボックス 379"/>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103632</xdr:rowOff>
    </xdr:from>
    <xdr:to>
      <xdr:col>7</xdr:col>
      <xdr:colOff>66675</xdr:colOff>
      <xdr:row>75</xdr:row>
      <xdr:rowOff>33782</xdr:rowOff>
    </xdr:to>
    <xdr:sp macro="" textlink="">
      <xdr:nvSpPr>
        <xdr:cNvPr id="386" name="円/楕円 385"/>
        <xdr:cNvSpPr/>
      </xdr:nvSpPr>
      <xdr:spPr>
        <a:xfrm>
          <a:off x="47752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120159</xdr:rowOff>
    </xdr:from>
    <xdr:ext cx="762000" cy="259045"/>
    <xdr:sp macro="" textlink="">
      <xdr:nvSpPr>
        <xdr:cNvPr id="387" name="公債費該当値テキスト"/>
        <xdr:cNvSpPr txBox="1"/>
      </xdr:nvSpPr>
      <xdr:spPr>
        <a:xfrm>
          <a:off x="4914900" y="1263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89916</xdr:rowOff>
    </xdr:from>
    <xdr:to>
      <xdr:col>5</xdr:col>
      <xdr:colOff>600075</xdr:colOff>
      <xdr:row>75</xdr:row>
      <xdr:rowOff>20066</xdr:rowOff>
    </xdr:to>
    <xdr:sp macro="" textlink="">
      <xdr:nvSpPr>
        <xdr:cNvPr id="388" name="円/楕円 387"/>
        <xdr:cNvSpPr/>
      </xdr:nvSpPr>
      <xdr:spPr>
        <a:xfrm>
          <a:off x="3937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30243</xdr:rowOff>
    </xdr:from>
    <xdr:ext cx="736600" cy="259045"/>
    <xdr:sp macro="" textlink="">
      <xdr:nvSpPr>
        <xdr:cNvPr id="389" name="テキスト ボックス 388"/>
        <xdr:cNvSpPr txBox="1"/>
      </xdr:nvSpPr>
      <xdr:spPr>
        <a:xfrm>
          <a:off x="3606800" y="12546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103632</xdr:rowOff>
    </xdr:from>
    <xdr:to>
      <xdr:col>4</xdr:col>
      <xdr:colOff>396875</xdr:colOff>
      <xdr:row>75</xdr:row>
      <xdr:rowOff>33782</xdr:rowOff>
    </xdr:to>
    <xdr:sp macro="" textlink="">
      <xdr:nvSpPr>
        <xdr:cNvPr id="390" name="円/楕円 389"/>
        <xdr:cNvSpPr/>
      </xdr:nvSpPr>
      <xdr:spPr>
        <a:xfrm>
          <a:off x="3048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43959</xdr:rowOff>
    </xdr:from>
    <xdr:ext cx="762000" cy="259045"/>
    <xdr:sp macro="" textlink="">
      <xdr:nvSpPr>
        <xdr:cNvPr id="391" name="テキスト ボックス 390"/>
        <xdr:cNvSpPr txBox="1"/>
      </xdr:nvSpPr>
      <xdr:spPr>
        <a:xfrm>
          <a:off x="2717800" y="1255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117348</xdr:rowOff>
    </xdr:from>
    <xdr:to>
      <xdr:col>3</xdr:col>
      <xdr:colOff>193675</xdr:colOff>
      <xdr:row>75</xdr:row>
      <xdr:rowOff>47498</xdr:rowOff>
    </xdr:to>
    <xdr:sp macro="" textlink="">
      <xdr:nvSpPr>
        <xdr:cNvPr id="392" name="円/楕円 391"/>
        <xdr:cNvSpPr/>
      </xdr:nvSpPr>
      <xdr:spPr>
        <a:xfrm>
          <a:off x="2159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57675</xdr:rowOff>
    </xdr:from>
    <xdr:ext cx="762000" cy="259045"/>
    <xdr:sp macro="" textlink="">
      <xdr:nvSpPr>
        <xdr:cNvPr id="393" name="テキスト ボックス 392"/>
        <xdr:cNvSpPr txBox="1"/>
      </xdr:nvSpPr>
      <xdr:spPr>
        <a:xfrm>
          <a:off x="1828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153924</xdr:rowOff>
    </xdr:from>
    <xdr:to>
      <xdr:col>1</xdr:col>
      <xdr:colOff>676275</xdr:colOff>
      <xdr:row>75</xdr:row>
      <xdr:rowOff>84074</xdr:rowOff>
    </xdr:to>
    <xdr:sp macro="" textlink="">
      <xdr:nvSpPr>
        <xdr:cNvPr id="394" name="円/楕円 393"/>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94251</xdr:rowOff>
    </xdr:from>
    <xdr:ext cx="762000" cy="259045"/>
    <xdr:sp macro="" textlink="">
      <xdr:nvSpPr>
        <xdr:cNvPr id="395" name="テキスト ボックス 394"/>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以外については、類似団体の平均を上回っているが、ほぼ横ばいに推移している。物件費、扶助費、補助費等、その他については類似団体の比率と同水準となっているが、人件費が平均を上回っている。</a:t>
          </a:r>
          <a:endParaRPr kumimoji="1" lang="en-US" altLang="ja-JP" sz="1300" baseline="0">
            <a:latin typeface="ＭＳ Ｐゴシック"/>
          </a:endParaRPr>
        </a:p>
        <a:p>
          <a:r>
            <a:rPr kumimoji="1" lang="ja-JP" altLang="en-US" sz="1300" baseline="0">
              <a:latin typeface="ＭＳ Ｐゴシック"/>
            </a:rPr>
            <a:t>　今後は行財政改革による事業の精査や給与の適正化、適正な定員管理などに努め、経費節減を図っていく。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31750</xdr:rowOff>
    </xdr:from>
    <xdr:to>
      <xdr:col>24</xdr:col>
      <xdr:colOff>31750</xdr:colOff>
      <xdr:row>77</xdr:row>
      <xdr:rowOff>88900</xdr:rowOff>
    </xdr:to>
    <xdr:cxnSp macro="">
      <xdr:nvCxnSpPr>
        <xdr:cNvPr id="428" name="直線コネクタ 427"/>
        <xdr:cNvCxnSpPr/>
      </xdr:nvCxnSpPr>
      <xdr:spPr>
        <a:xfrm>
          <a:off x="15671800" y="132334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31750</xdr:rowOff>
    </xdr:from>
    <xdr:to>
      <xdr:col>22</xdr:col>
      <xdr:colOff>565150</xdr:colOff>
      <xdr:row>77</xdr:row>
      <xdr:rowOff>96520</xdr:rowOff>
    </xdr:to>
    <xdr:cxnSp macro="">
      <xdr:nvCxnSpPr>
        <xdr:cNvPr id="431" name="直線コネクタ 430"/>
        <xdr:cNvCxnSpPr/>
      </xdr:nvCxnSpPr>
      <xdr:spPr>
        <a:xfrm flipV="1">
          <a:off x="14782800" y="132334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149861</xdr:rowOff>
    </xdr:from>
    <xdr:to>
      <xdr:col>21</xdr:col>
      <xdr:colOff>361950</xdr:colOff>
      <xdr:row>77</xdr:row>
      <xdr:rowOff>96520</xdr:rowOff>
    </xdr:to>
    <xdr:cxnSp macro="">
      <xdr:nvCxnSpPr>
        <xdr:cNvPr id="434" name="直線コネクタ 433"/>
        <xdr:cNvCxnSpPr/>
      </xdr:nvCxnSpPr>
      <xdr:spPr>
        <a:xfrm>
          <a:off x="13893800" y="1318006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149861</xdr:rowOff>
    </xdr:from>
    <xdr:to>
      <xdr:col>20</xdr:col>
      <xdr:colOff>158750</xdr:colOff>
      <xdr:row>77</xdr:row>
      <xdr:rowOff>115570</xdr:rowOff>
    </xdr:to>
    <xdr:cxnSp macro="">
      <xdr:nvCxnSpPr>
        <xdr:cNvPr id="437" name="直線コネクタ 436"/>
        <xdr:cNvCxnSpPr/>
      </xdr:nvCxnSpPr>
      <xdr:spPr>
        <a:xfrm flipV="1">
          <a:off x="13004800" y="13180061"/>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38100</xdr:rowOff>
    </xdr:from>
    <xdr:to>
      <xdr:col>24</xdr:col>
      <xdr:colOff>82550</xdr:colOff>
      <xdr:row>77</xdr:row>
      <xdr:rowOff>139700</xdr:rowOff>
    </xdr:to>
    <xdr:sp macro="" textlink="">
      <xdr:nvSpPr>
        <xdr:cNvPr id="447" name="円/楕円 446"/>
        <xdr:cNvSpPr/>
      </xdr:nvSpPr>
      <xdr:spPr>
        <a:xfrm>
          <a:off x="164592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10177</xdr:rowOff>
    </xdr:from>
    <xdr:ext cx="762000" cy="259045"/>
    <xdr:sp macro="" textlink="">
      <xdr:nvSpPr>
        <xdr:cNvPr id="448" name="公債費以外該当値テキスト"/>
        <xdr:cNvSpPr txBox="1"/>
      </xdr:nvSpPr>
      <xdr:spPr>
        <a:xfrm>
          <a:off x="165989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49" name="円/楕円 448"/>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67327</xdr:rowOff>
    </xdr:from>
    <xdr:ext cx="736600" cy="259045"/>
    <xdr:sp macro="" textlink="">
      <xdr:nvSpPr>
        <xdr:cNvPr id="450" name="テキスト ボックス 449"/>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45720</xdr:rowOff>
    </xdr:from>
    <xdr:to>
      <xdr:col>21</xdr:col>
      <xdr:colOff>412750</xdr:colOff>
      <xdr:row>77</xdr:row>
      <xdr:rowOff>147320</xdr:rowOff>
    </xdr:to>
    <xdr:sp macro="" textlink="">
      <xdr:nvSpPr>
        <xdr:cNvPr id="451" name="円/楕円 450"/>
        <xdr:cNvSpPr/>
      </xdr:nvSpPr>
      <xdr:spPr>
        <a:xfrm>
          <a:off x="14732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52" name="テキスト ボックス 451"/>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99061</xdr:rowOff>
    </xdr:from>
    <xdr:to>
      <xdr:col>20</xdr:col>
      <xdr:colOff>209550</xdr:colOff>
      <xdr:row>77</xdr:row>
      <xdr:rowOff>29211</xdr:rowOff>
    </xdr:to>
    <xdr:sp macro="" textlink="">
      <xdr:nvSpPr>
        <xdr:cNvPr id="453" name="円/楕円 452"/>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13988</xdr:rowOff>
    </xdr:from>
    <xdr:ext cx="762000" cy="259045"/>
    <xdr:sp macro="" textlink="">
      <xdr:nvSpPr>
        <xdr:cNvPr id="454" name="テキスト ボックス 453"/>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64770</xdr:rowOff>
    </xdr:from>
    <xdr:to>
      <xdr:col>19</xdr:col>
      <xdr:colOff>6350</xdr:colOff>
      <xdr:row>77</xdr:row>
      <xdr:rowOff>166370</xdr:rowOff>
    </xdr:to>
    <xdr:sp macro="" textlink="">
      <xdr:nvSpPr>
        <xdr:cNvPr id="455" name="円/楕円 454"/>
        <xdr:cNvSpPr/>
      </xdr:nvSpPr>
      <xdr:spPr>
        <a:xfrm>
          <a:off x="12954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151147</xdr:rowOff>
    </xdr:from>
    <xdr:ext cx="762000" cy="259045"/>
    <xdr:sp macro="" textlink="">
      <xdr:nvSpPr>
        <xdr:cNvPr id="456" name="テキスト ボックス 455"/>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神奈川県大井町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35473</xdr:rowOff>
    </xdr:from>
    <xdr:to>
      <xdr:col>4</xdr:col>
      <xdr:colOff>1117600</xdr:colOff>
      <xdr:row>19</xdr:row>
      <xdr:rowOff>44143</xdr:rowOff>
    </xdr:to>
    <xdr:cxnSp macro="">
      <xdr:nvCxnSpPr>
        <xdr:cNvPr id="52" name="直線コネクタ 51"/>
        <xdr:cNvCxnSpPr/>
      </xdr:nvCxnSpPr>
      <xdr:spPr bwMode="auto">
        <a:xfrm flipV="1">
          <a:off x="5003800" y="3340648"/>
          <a:ext cx="647700" cy="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44143</xdr:rowOff>
    </xdr:from>
    <xdr:to>
      <xdr:col>4</xdr:col>
      <xdr:colOff>469900</xdr:colOff>
      <xdr:row>19</xdr:row>
      <xdr:rowOff>63444</xdr:rowOff>
    </xdr:to>
    <xdr:cxnSp macro="">
      <xdr:nvCxnSpPr>
        <xdr:cNvPr id="55" name="直線コネクタ 54"/>
        <xdr:cNvCxnSpPr/>
      </xdr:nvCxnSpPr>
      <xdr:spPr bwMode="auto">
        <a:xfrm flipV="1">
          <a:off x="4305300" y="3349318"/>
          <a:ext cx="698500" cy="19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63444</xdr:rowOff>
    </xdr:from>
    <xdr:to>
      <xdr:col>3</xdr:col>
      <xdr:colOff>904875</xdr:colOff>
      <xdr:row>19</xdr:row>
      <xdr:rowOff>112250</xdr:rowOff>
    </xdr:to>
    <xdr:cxnSp macro="">
      <xdr:nvCxnSpPr>
        <xdr:cNvPr id="58" name="直線コネクタ 57"/>
        <xdr:cNvCxnSpPr/>
      </xdr:nvCxnSpPr>
      <xdr:spPr bwMode="auto">
        <a:xfrm flipV="1">
          <a:off x="3606800" y="3368619"/>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92819</xdr:rowOff>
    </xdr:from>
    <xdr:to>
      <xdr:col>3</xdr:col>
      <xdr:colOff>206375</xdr:colOff>
      <xdr:row>19</xdr:row>
      <xdr:rowOff>112250</xdr:rowOff>
    </xdr:to>
    <xdr:cxnSp macro="">
      <xdr:nvCxnSpPr>
        <xdr:cNvPr id="61" name="直線コネクタ 60"/>
        <xdr:cNvCxnSpPr/>
      </xdr:nvCxnSpPr>
      <xdr:spPr bwMode="auto">
        <a:xfrm>
          <a:off x="2908300" y="3397994"/>
          <a:ext cx="6985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156123</xdr:rowOff>
    </xdr:from>
    <xdr:to>
      <xdr:col>5</xdr:col>
      <xdr:colOff>34925</xdr:colOff>
      <xdr:row>19</xdr:row>
      <xdr:rowOff>86273</xdr:rowOff>
    </xdr:to>
    <xdr:sp macro="" textlink="">
      <xdr:nvSpPr>
        <xdr:cNvPr id="71" name="円/楕円 70"/>
        <xdr:cNvSpPr/>
      </xdr:nvSpPr>
      <xdr:spPr bwMode="auto">
        <a:xfrm>
          <a:off x="5600700" y="3289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128200</xdr:rowOff>
    </xdr:from>
    <xdr:ext cx="762000" cy="259045"/>
    <xdr:sp macro="" textlink="">
      <xdr:nvSpPr>
        <xdr:cNvPr id="72" name="人口1人当たり決算額の推移該当値テキスト130"/>
        <xdr:cNvSpPr txBox="1"/>
      </xdr:nvSpPr>
      <xdr:spPr>
        <a:xfrm>
          <a:off x="5740400" y="326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76,522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164793</xdr:rowOff>
    </xdr:from>
    <xdr:to>
      <xdr:col>4</xdr:col>
      <xdr:colOff>520700</xdr:colOff>
      <xdr:row>19</xdr:row>
      <xdr:rowOff>94943</xdr:rowOff>
    </xdr:to>
    <xdr:sp macro="" textlink="">
      <xdr:nvSpPr>
        <xdr:cNvPr id="73" name="円/楕円 72"/>
        <xdr:cNvSpPr/>
      </xdr:nvSpPr>
      <xdr:spPr bwMode="auto">
        <a:xfrm>
          <a:off x="4953000" y="3298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79720</xdr:rowOff>
    </xdr:from>
    <xdr:ext cx="736600" cy="259045"/>
    <xdr:sp macro="" textlink="">
      <xdr:nvSpPr>
        <xdr:cNvPr id="74" name="テキスト ボックス 73"/>
        <xdr:cNvSpPr txBox="1"/>
      </xdr:nvSpPr>
      <xdr:spPr>
        <a:xfrm>
          <a:off x="4622800" y="3384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75,991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12644</xdr:rowOff>
    </xdr:from>
    <xdr:to>
      <xdr:col>3</xdr:col>
      <xdr:colOff>955675</xdr:colOff>
      <xdr:row>19</xdr:row>
      <xdr:rowOff>114244</xdr:rowOff>
    </xdr:to>
    <xdr:sp macro="" textlink="">
      <xdr:nvSpPr>
        <xdr:cNvPr id="75" name="円/楕円 74"/>
        <xdr:cNvSpPr/>
      </xdr:nvSpPr>
      <xdr:spPr bwMode="auto">
        <a:xfrm>
          <a:off x="4254500" y="3317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99021</xdr:rowOff>
    </xdr:from>
    <xdr:ext cx="762000" cy="259045"/>
    <xdr:sp macro="" textlink="">
      <xdr:nvSpPr>
        <xdr:cNvPr id="76" name="テキスト ボックス 75"/>
        <xdr:cNvSpPr txBox="1"/>
      </xdr:nvSpPr>
      <xdr:spPr>
        <a:xfrm>
          <a:off x="3924300" y="340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74,809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61450</xdr:rowOff>
    </xdr:from>
    <xdr:to>
      <xdr:col>3</xdr:col>
      <xdr:colOff>257175</xdr:colOff>
      <xdr:row>19</xdr:row>
      <xdr:rowOff>163050</xdr:rowOff>
    </xdr:to>
    <xdr:sp macro="" textlink="">
      <xdr:nvSpPr>
        <xdr:cNvPr id="77" name="円/楕円 76"/>
        <xdr:cNvSpPr/>
      </xdr:nvSpPr>
      <xdr:spPr bwMode="auto">
        <a:xfrm>
          <a:off x="3556000" y="3366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147827</xdr:rowOff>
    </xdr:from>
    <xdr:ext cx="762000" cy="259045"/>
    <xdr:sp macro="" textlink="">
      <xdr:nvSpPr>
        <xdr:cNvPr id="78" name="テキスト ボックス 77"/>
        <xdr:cNvSpPr txBox="1"/>
      </xdr:nvSpPr>
      <xdr:spPr>
        <a:xfrm>
          <a:off x="3225800" y="3453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71,820</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42019</xdr:rowOff>
    </xdr:from>
    <xdr:to>
      <xdr:col>2</xdr:col>
      <xdr:colOff>692150</xdr:colOff>
      <xdr:row>19</xdr:row>
      <xdr:rowOff>143619</xdr:rowOff>
    </xdr:to>
    <xdr:sp macro="" textlink="">
      <xdr:nvSpPr>
        <xdr:cNvPr id="79" name="円/楕円 78"/>
        <xdr:cNvSpPr/>
      </xdr:nvSpPr>
      <xdr:spPr bwMode="auto">
        <a:xfrm>
          <a:off x="2857500" y="3347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128396</xdr:rowOff>
    </xdr:from>
    <xdr:ext cx="762000" cy="259045"/>
    <xdr:sp macro="" textlink="">
      <xdr:nvSpPr>
        <xdr:cNvPr id="80" name="テキスト ボックス 79"/>
        <xdr:cNvSpPr txBox="1"/>
      </xdr:nvSpPr>
      <xdr:spPr>
        <a:xfrm>
          <a:off x="2527300" y="343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57582</xdr:rowOff>
    </xdr:from>
    <xdr:to>
      <xdr:col>4</xdr:col>
      <xdr:colOff>1117600</xdr:colOff>
      <xdr:row>37</xdr:row>
      <xdr:rowOff>70936</xdr:rowOff>
    </xdr:to>
    <xdr:cxnSp macro="">
      <xdr:nvCxnSpPr>
        <xdr:cNvPr id="113" name="直線コネクタ 112"/>
        <xdr:cNvCxnSpPr/>
      </xdr:nvCxnSpPr>
      <xdr:spPr bwMode="auto">
        <a:xfrm>
          <a:off x="5003800" y="7182282"/>
          <a:ext cx="647700" cy="13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321651</xdr:rowOff>
    </xdr:from>
    <xdr:ext cx="762000" cy="259045"/>
    <xdr:sp macro="" textlink="">
      <xdr:nvSpPr>
        <xdr:cNvPr id="114" name="人口1人当たり決算額の推移平均値テキスト445"/>
        <xdr:cNvSpPr txBox="1"/>
      </xdr:nvSpPr>
      <xdr:spPr>
        <a:xfrm>
          <a:off x="5740400" y="6589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57582</xdr:rowOff>
    </xdr:from>
    <xdr:to>
      <xdr:col>4</xdr:col>
      <xdr:colOff>469900</xdr:colOff>
      <xdr:row>37</xdr:row>
      <xdr:rowOff>58534</xdr:rowOff>
    </xdr:to>
    <xdr:cxnSp macro="">
      <xdr:nvCxnSpPr>
        <xdr:cNvPr id="116" name="直線コネクタ 115"/>
        <xdr:cNvCxnSpPr/>
      </xdr:nvCxnSpPr>
      <xdr:spPr bwMode="auto">
        <a:xfrm flipV="1">
          <a:off x="4305300" y="7182282"/>
          <a:ext cx="698500" cy="9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232135</xdr:rowOff>
    </xdr:from>
    <xdr:ext cx="736600" cy="259045"/>
    <xdr:sp macro="" textlink="">
      <xdr:nvSpPr>
        <xdr:cNvPr id="118" name="テキスト ボックス 117"/>
        <xdr:cNvSpPr txBox="1"/>
      </xdr:nvSpPr>
      <xdr:spPr>
        <a:xfrm>
          <a:off x="4622800" y="649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10338</xdr:rowOff>
    </xdr:from>
    <xdr:to>
      <xdr:col>3</xdr:col>
      <xdr:colOff>904875</xdr:colOff>
      <xdr:row>37</xdr:row>
      <xdr:rowOff>58534</xdr:rowOff>
    </xdr:to>
    <xdr:cxnSp macro="">
      <xdr:nvCxnSpPr>
        <xdr:cNvPr id="119" name="直線コネクタ 118"/>
        <xdr:cNvCxnSpPr/>
      </xdr:nvCxnSpPr>
      <xdr:spPr bwMode="auto">
        <a:xfrm>
          <a:off x="3606800" y="7135038"/>
          <a:ext cx="698500" cy="48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193730</xdr:rowOff>
    </xdr:from>
    <xdr:ext cx="762000" cy="259045"/>
    <xdr:sp macro="" textlink="">
      <xdr:nvSpPr>
        <xdr:cNvPr id="121" name="テキスト ボックス 120"/>
        <xdr:cNvSpPr txBox="1"/>
      </xdr:nvSpPr>
      <xdr:spPr>
        <a:xfrm>
          <a:off x="39243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122828</xdr:rowOff>
    </xdr:from>
    <xdr:to>
      <xdr:col>3</xdr:col>
      <xdr:colOff>206375</xdr:colOff>
      <xdr:row>37</xdr:row>
      <xdr:rowOff>10338</xdr:rowOff>
    </xdr:to>
    <xdr:cxnSp macro="">
      <xdr:nvCxnSpPr>
        <xdr:cNvPr id="122" name="直線コネクタ 121"/>
        <xdr:cNvCxnSpPr/>
      </xdr:nvCxnSpPr>
      <xdr:spPr bwMode="auto">
        <a:xfrm>
          <a:off x="2908300" y="7076078"/>
          <a:ext cx="698500" cy="58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142848</xdr:rowOff>
    </xdr:from>
    <xdr:ext cx="762000" cy="259045"/>
    <xdr:sp macro="" textlink="">
      <xdr:nvSpPr>
        <xdr:cNvPr id="124" name="テキスト ボックス 123"/>
        <xdr:cNvSpPr txBox="1"/>
      </xdr:nvSpPr>
      <xdr:spPr>
        <a:xfrm>
          <a:off x="32258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113473</xdr:rowOff>
    </xdr:from>
    <xdr:ext cx="762000" cy="259045"/>
    <xdr:sp macro="" textlink="">
      <xdr:nvSpPr>
        <xdr:cNvPr id="126" name="テキスト ボックス 125"/>
        <xdr:cNvSpPr txBox="1"/>
      </xdr:nvSpPr>
      <xdr:spPr>
        <a:xfrm>
          <a:off x="2527300" y="638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20136</xdr:rowOff>
    </xdr:from>
    <xdr:to>
      <xdr:col>5</xdr:col>
      <xdr:colOff>34925</xdr:colOff>
      <xdr:row>37</xdr:row>
      <xdr:rowOff>121736</xdr:rowOff>
    </xdr:to>
    <xdr:sp macro="" textlink="">
      <xdr:nvSpPr>
        <xdr:cNvPr id="132" name="円/楕円 131"/>
        <xdr:cNvSpPr/>
      </xdr:nvSpPr>
      <xdr:spPr bwMode="auto">
        <a:xfrm>
          <a:off x="5600700" y="7144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100163</xdr:rowOff>
    </xdr:from>
    <xdr:ext cx="762000" cy="259045"/>
    <xdr:sp macro="" textlink="">
      <xdr:nvSpPr>
        <xdr:cNvPr id="133" name="人口1人当たり決算額の推移該当値テキスト445"/>
        <xdr:cNvSpPr txBox="1"/>
      </xdr:nvSpPr>
      <xdr:spPr>
        <a:xfrm>
          <a:off x="5740400" y="705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6782</xdr:rowOff>
    </xdr:from>
    <xdr:to>
      <xdr:col>4</xdr:col>
      <xdr:colOff>520700</xdr:colOff>
      <xdr:row>37</xdr:row>
      <xdr:rowOff>108382</xdr:rowOff>
    </xdr:to>
    <xdr:sp macro="" textlink="">
      <xdr:nvSpPr>
        <xdr:cNvPr id="134" name="円/楕円 133"/>
        <xdr:cNvSpPr/>
      </xdr:nvSpPr>
      <xdr:spPr bwMode="auto">
        <a:xfrm>
          <a:off x="4953000" y="7131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93159</xdr:rowOff>
    </xdr:from>
    <xdr:ext cx="736600" cy="259045"/>
    <xdr:sp macro="" textlink="">
      <xdr:nvSpPr>
        <xdr:cNvPr id="135" name="テキスト ボックス 134"/>
        <xdr:cNvSpPr txBox="1"/>
      </xdr:nvSpPr>
      <xdr:spPr>
        <a:xfrm>
          <a:off x="4622800" y="7217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7734</xdr:rowOff>
    </xdr:from>
    <xdr:to>
      <xdr:col>3</xdr:col>
      <xdr:colOff>955675</xdr:colOff>
      <xdr:row>37</xdr:row>
      <xdr:rowOff>109334</xdr:rowOff>
    </xdr:to>
    <xdr:sp macro="" textlink="">
      <xdr:nvSpPr>
        <xdr:cNvPr id="136" name="円/楕円 135"/>
        <xdr:cNvSpPr/>
      </xdr:nvSpPr>
      <xdr:spPr bwMode="auto">
        <a:xfrm>
          <a:off x="4254500" y="7132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94111</xdr:rowOff>
    </xdr:from>
    <xdr:ext cx="762000" cy="259045"/>
    <xdr:sp macro="" textlink="">
      <xdr:nvSpPr>
        <xdr:cNvPr id="137" name="テキスト ボックス 136"/>
        <xdr:cNvSpPr txBox="1"/>
      </xdr:nvSpPr>
      <xdr:spPr>
        <a:xfrm>
          <a:off x="3924300" y="721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130988</xdr:rowOff>
    </xdr:from>
    <xdr:to>
      <xdr:col>3</xdr:col>
      <xdr:colOff>257175</xdr:colOff>
      <xdr:row>37</xdr:row>
      <xdr:rowOff>61138</xdr:rowOff>
    </xdr:to>
    <xdr:sp macro="" textlink="">
      <xdr:nvSpPr>
        <xdr:cNvPr id="138" name="円/楕円 137"/>
        <xdr:cNvSpPr/>
      </xdr:nvSpPr>
      <xdr:spPr bwMode="auto">
        <a:xfrm>
          <a:off x="3556000" y="7084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45915</xdr:rowOff>
    </xdr:from>
    <xdr:ext cx="762000" cy="259045"/>
    <xdr:sp macro="" textlink="">
      <xdr:nvSpPr>
        <xdr:cNvPr id="139" name="テキスト ボックス 138"/>
        <xdr:cNvSpPr txBox="1"/>
      </xdr:nvSpPr>
      <xdr:spPr>
        <a:xfrm>
          <a:off x="3225800" y="7170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2,124</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72028</xdr:rowOff>
    </xdr:from>
    <xdr:to>
      <xdr:col>2</xdr:col>
      <xdr:colOff>692150</xdr:colOff>
      <xdr:row>37</xdr:row>
      <xdr:rowOff>2178</xdr:rowOff>
    </xdr:to>
    <xdr:sp macro="" textlink="">
      <xdr:nvSpPr>
        <xdr:cNvPr id="140" name="円/楕円 139"/>
        <xdr:cNvSpPr/>
      </xdr:nvSpPr>
      <xdr:spPr bwMode="auto">
        <a:xfrm>
          <a:off x="2857500" y="7025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158405</xdr:rowOff>
    </xdr:from>
    <xdr:ext cx="762000" cy="259045"/>
    <xdr:sp macro="" textlink="">
      <xdr:nvSpPr>
        <xdr:cNvPr id="141" name="テキスト ボックス 140"/>
        <xdr:cNvSpPr txBox="1"/>
      </xdr:nvSpPr>
      <xdr:spPr>
        <a:xfrm>
          <a:off x="2527300" y="7111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163785</xdr:rowOff>
    </xdr:from>
    <xdr:to>
      <xdr:col>6</xdr:col>
      <xdr:colOff>511175</xdr:colOff>
      <xdr:row>36</xdr:row>
      <xdr:rowOff>168504</xdr:rowOff>
    </xdr:to>
    <xdr:cxnSp macro="">
      <xdr:nvCxnSpPr>
        <xdr:cNvPr id="63" name="直線コネクタ 62"/>
        <xdr:cNvCxnSpPr/>
      </xdr:nvCxnSpPr>
      <xdr:spPr>
        <a:xfrm flipV="1">
          <a:off x="3797300" y="6335985"/>
          <a:ext cx="8382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168504</xdr:rowOff>
    </xdr:from>
    <xdr:to>
      <xdr:col>5</xdr:col>
      <xdr:colOff>358775</xdr:colOff>
      <xdr:row>37</xdr:row>
      <xdr:rowOff>6834</xdr:rowOff>
    </xdr:to>
    <xdr:cxnSp macro="">
      <xdr:nvCxnSpPr>
        <xdr:cNvPr id="66" name="直線コネクタ 65"/>
        <xdr:cNvCxnSpPr/>
      </xdr:nvCxnSpPr>
      <xdr:spPr>
        <a:xfrm flipV="1">
          <a:off x="2908300" y="6340704"/>
          <a:ext cx="889000" cy="9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6834</xdr:rowOff>
    </xdr:from>
    <xdr:to>
      <xdr:col>4</xdr:col>
      <xdr:colOff>155575</xdr:colOff>
      <xdr:row>37</xdr:row>
      <xdr:rowOff>44864</xdr:rowOff>
    </xdr:to>
    <xdr:cxnSp macro="">
      <xdr:nvCxnSpPr>
        <xdr:cNvPr id="69" name="直線コネクタ 68"/>
        <xdr:cNvCxnSpPr/>
      </xdr:nvCxnSpPr>
      <xdr:spPr>
        <a:xfrm flipV="1">
          <a:off x="2019300" y="6350484"/>
          <a:ext cx="889000" cy="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22640</xdr:rowOff>
    </xdr:from>
    <xdr:to>
      <xdr:col>2</xdr:col>
      <xdr:colOff>638175</xdr:colOff>
      <xdr:row>37</xdr:row>
      <xdr:rowOff>44864</xdr:rowOff>
    </xdr:to>
    <xdr:cxnSp macro="">
      <xdr:nvCxnSpPr>
        <xdr:cNvPr id="72" name="直線コネクタ 71"/>
        <xdr:cNvCxnSpPr/>
      </xdr:nvCxnSpPr>
      <xdr:spPr>
        <a:xfrm>
          <a:off x="1130300" y="6366290"/>
          <a:ext cx="889000" cy="22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112985</xdr:rowOff>
    </xdr:from>
    <xdr:to>
      <xdr:col>6</xdr:col>
      <xdr:colOff>561975</xdr:colOff>
      <xdr:row>37</xdr:row>
      <xdr:rowOff>43135</xdr:rowOff>
    </xdr:to>
    <xdr:sp macro="" textlink="">
      <xdr:nvSpPr>
        <xdr:cNvPr id="82" name="円/楕円 81"/>
        <xdr:cNvSpPr/>
      </xdr:nvSpPr>
      <xdr:spPr>
        <a:xfrm>
          <a:off x="4584700" y="62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91412</xdr:rowOff>
    </xdr:from>
    <xdr:ext cx="534377" cy="259045"/>
    <xdr:sp macro="" textlink="">
      <xdr:nvSpPr>
        <xdr:cNvPr id="83" name="人件費該当値テキスト"/>
        <xdr:cNvSpPr txBox="1"/>
      </xdr:nvSpPr>
      <xdr:spPr>
        <a:xfrm>
          <a:off x="4686300" y="62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117704</xdr:rowOff>
    </xdr:from>
    <xdr:to>
      <xdr:col>5</xdr:col>
      <xdr:colOff>409575</xdr:colOff>
      <xdr:row>37</xdr:row>
      <xdr:rowOff>47854</xdr:rowOff>
    </xdr:to>
    <xdr:sp macro="" textlink="">
      <xdr:nvSpPr>
        <xdr:cNvPr id="84" name="円/楕円 83"/>
        <xdr:cNvSpPr/>
      </xdr:nvSpPr>
      <xdr:spPr>
        <a:xfrm>
          <a:off x="3746500" y="628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38981</xdr:rowOff>
    </xdr:from>
    <xdr:ext cx="534377" cy="259045"/>
    <xdr:sp macro="" textlink="">
      <xdr:nvSpPr>
        <xdr:cNvPr id="85" name="テキスト ボックス 84"/>
        <xdr:cNvSpPr txBox="1"/>
      </xdr:nvSpPr>
      <xdr:spPr>
        <a:xfrm>
          <a:off x="3530111" y="63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127484</xdr:rowOff>
    </xdr:from>
    <xdr:to>
      <xdr:col>4</xdr:col>
      <xdr:colOff>206375</xdr:colOff>
      <xdr:row>37</xdr:row>
      <xdr:rowOff>57634</xdr:rowOff>
    </xdr:to>
    <xdr:sp macro="" textlink="">
      <xdr:nvSpPr>
        <xdr:cNvPr id="86" name="円/楕円 85"/>
        <xdr:cNvSpPr/>
      </xdr:nvSpPr>
      <xdr:spPr>
        <a:xfrm>
          <a:off x="2857500" y="629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48761</xdr:rowOff>
    </xdr:from>
    <xdr:ext cx="534377" cy="259045"/>
    <xdr:sp macro="" textlink="">
      <xdr:nvSpPr>
        <xdr:cNvPr id="87" name="テキスト ボックス 86"/>
        <xdr:cNvSpPr txBox="1"/>
      </xdr:nvSpPr>
      <xdr:spPr>
        <a:xfrm>
          <a:off x="2641111" y="639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165514</xdr:rowOff>
    </xdr:from>
    <xdr:to>
      <xdr:col>3</xdr:col>
      <xdr:colOff>3175</xdr:colOff>
      <xdr:row>37</xdr:row>
      <xdr:rowOff>95664</xdr:rowOff>
    </xdr:to>
    <xdr:sp macro="" textlink="">
      <xdr:nvSpPr>
        <xdr:cNvPr id="88" name="円/楕円 87"/>
        <xdr:cNvSpPr/>
      </xdr:nvSpPr>
      <xdr:spPr>
        <a:xfrm>
          <a:off x="1968500" y="633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86791</xdr:rowOff>
    </xdr:from>
    <xdr:ext cx="534377" cy="259045"/>
    <xdr:sp macro="" textlink="">
      <xdr:nvSpPr>
        <xdr:cNvPr id="89" name="テキスト ボックス 88"/>
        <xdr:cNvSpPr txBox="1"/>
      </xdr:nvSpPr>
      <xdr:spPr>
        <a:xfrm>
          <a:off x="1752111" y="643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64,308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143290</xdr:rowOff>
    </xdr:from>
    <xdr:to>
      <xdr:col>1</xdr:col>
      <xdr:colOff>485775</xdr:colOff>
      <xdr:row>37</xdr:row>
      <xdr:rowOff>73440</xdr:rowOff>
    </xdr:to>
    <xdr:sp macro="" textlink="">
      <xdr:nvSpPr>
        <xdr:cNvPr id="90" name="円/楕円 89"/>
        <xdr:cNvSpPr/>
      </xdr:nvSpPr>
      <xdr:spPr>
        <a:xfrm>
          <a:off x="1079500" y="631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64567</xdr:rowOff>
    </xdr:from>
    <xdr:ext cx="534377" cy="259045"/>
    <xdr:sp macro="" textlink="">
      <xdr:nvSpPr>
        <xdr:cNvPr id="91" name="テキスト ボックス 90"/>
        <xdr:cNvSpPr txBox="1"/>
      </xdr:nvSpPr>
      <xdr:spPr>
        <a:xfrm>
          <a:off x="863111" y="64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32486</xdr:rowOff>
    </xdr:from>
    <xdr:to>
      <xdr:col>6</xdr:col>
      <xdr:colOff>511175</xdr:colOff>
      <xdr:row>59</xdr:row>
      <xdr:rowOff>86520</xdr:rowOff>
    </xdr:to>
    <xdr:cxnSp macro="">
      <xdr:nvCxnSpPr>
        <xdr:cNvPr id="121" name="直線コネクタ 120"/>
        <xdr:cNvCxnSpPr/>
      </xdr:nvCxnSpPr>
      <xdr:spPr>
        <a:xfrm flipV="1">
          <a:off x="3797300" y="10148036"/>
          <a:ext cx="838200" cy="5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155340</xdr:rowOff>
    </xdr:from>
    <xdr:ext cx="534377" cy="259045"/>
    <xdr:sp macro="" textlink="">
      <xdr:nvSpPr>
        <xdr:cNvPr id="122" name="物件費平均値テキスト"/>
        <xdr:cNvSpPr txBox="1"/>
      </xdr:nvSpPr>
      <xdr:spPr>
        <a:xfrm>
          <a:off x="4686300" y="9756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86520</xdr:rowOff>
    </xdr:from>
    <xdr:to>
      <xdr:col>5</xdr:col>
      <xdr:colOff>358775</xdr:colOff>
      <xdr:row>59</xdr:row>
      <xdr:rowOff>108946</xdr:rowOff>
    </xdr:to>
    <xdr:cxnSp macro="">
      <xdr:nvCxnSpPr>
        <xdr:cNvPr id="124" name="直線コネクタ 123"/>
        <xdr:cNvCxnSpPr/>
      </xdr:nvCxnSpPr>
      <xdr:spPr>
        <a:xfrm flipV="1">
          <a:off x="2908300" y="10202070"/>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128663</xdr:rowOff>
    </xdr:from>
    <xdr:ext cx="534377" cy="259045"/>
    <xdr:sp macro="" textlink="">
      <xdr:nvSpPr>
        <xdr:cNvPr id="126" name="テキスト ボックス 125"/>
        <xdr:cNvSpPr txBox="1"/>
      </xdr:nvSpPr>
      <xdr:spPr>
        <a:xfrm>
          <a:off x="3530111" y="9729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108946</xdr:rowOff>
    </xdr:from>
    <xdr:to>
      <xdr:col>4</xdr:col>
      <xdr:colOff>155575</xdr:colOff>
      <xdr:row>59</xdr:row>
      <xdr:rowOff>125009</xdr:rowOff>
    </xdr:to>
    <xdr:cxnSp macro="">
      <xdr:nvCxnSpPr>
        <xdr:cNvPr id="127" name="直線コネクタ 126"/>
        <xdr:cNvCxnSpPr/>
      </xdr:nvCxnSpPr>
      <xdr:spPr>
        <a:xfrm flipV="1">
          <a:off x="2019300" y="10224496"/>
          <a:ext cx="8890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125547</xdr:rowOff>
    </xdr:from>
    <xdr:ext cx="534377" cy="259045"/>
    <xdr:sp macro="" textlink="">
      <xdr:nvSpPr>
        <xdr:cNvPr id="129" name="テキスト ボックス 128"/>
        <xdr:cNvSpPr txBox="1"/>
      </xdr:nvSpPr>
      <xdr:spPr>
        <a:xfrm>
          <a:off x="2641111" y="972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115903</xdr:rowOff>
    </xdr:from>
    <xdr:to>
      <xdr:col>2</xdr:col>
      <xdr:colOff>638175</xdr:colOff>
      <xdr:row>59</xdr:row>
      <xdr:rowOff>125009</xdr:rowOff>
    </xdr:to>
    <xdr:cxnSp macro="">
      <xdr:nvCxnSpPr>
        <xdr:cNvPr id="130" name="直線コネクタ 129"/>
        <xdr:cNvCxnSpPr/>
      </xdr:nvCxnSpPr>
      <xdr:spPr>
        <a:xfrm>
          <a:off x="1130300" y="10231453"/>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17259</xdr:rowOff>
    </xdr:from>
    <xdr:ext cx="534377" cy="259045"/>
    <xdr:sp macro="" textlink="">
      <xdr:nvSpPr>
        <xdr:cNvPr id="132" name="テキスト ボックス 131"/>
        <xdr:cNvSpPr txBox="1"/>
      </xdr:nvSpPr>
      <xdr:spPr>
        <a:xfrm>
          <a:off x="1752111" y="9789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9913</xdr:rowOff>
    </xdr:from>
    <xdr:ext cx="534377" cy="259045"/>
    <xdr:sp macro="" textlink="">
      <xdr:nvSpPr>
        <xdr:cNvPr id="134" name="テキスト ボックス 133"/>
        <xdr:cNvSpPr txBox="1"/>
      </xdr:nvSpPr>
      <xdr:spPr>
        <a:xfrm>
          <a:off x="863111" y="978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153136</xdr:rowOff>
    </xdr:from>
    <xdr:to>
      <xdr:col>6</xdr:col>
      <xdr:colOff>561975</xdr:colOff>
      <xdr:row>59</xdr:row>
      <xdr:rowOff>83286</xdr:rowOff>
    </xdr:to>
    <xdr:sp macro="" textlink="">
      <xdr:nvSpPr>
        <xdr:cNvPr id="140" name="円/楕円 139"/>
        <xdr:cNvSpPr/>
      </xdr:nvSpPr>
      <xdr:spPr>
        <a:xfrm>
          <a:off x="4584700" y="1009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68063</xdr:rowOff>
    </xdr:from>
    <xdr:ext cx="534377" cy="259045"/>
    <xdr:sp macro="" textlink="">
      <xdr:nvSpPr>
        <xdr:cNvPr id="141" name="物件費該当値テキスト"/>
        <xdr:cNvSpPr txBox="1"/>
      </xdr:nvSpPr>
      <xdr:spPr>
        <a:xfrm>
          <a:off x="4686300" y="1001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51,570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35720</xdr:rowOff>
    </xdr:from>
    <xdr:to>
      <xdr:col>5</xdr:col>
      <xdr:colOff>409575</xdr:colOff>
      <xdr:row>59</xdr:row>
      <xdr:rowOff>137320</xdr:rowOff>
    </xdr:to>
    <xdr:sp macro="" textlink="">
      <xdr:nvSpPr>
        <xdr:cNvPr id="142" name="円/楕円 141"/>
        <xdr:cNvSpPr/>
      </xdr:nvSpPr>
      <xdr:spPr>
        <a:xfrm>
          <a:off x="3746500" y="101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128447</xdr:rowOff>
    </xdr:from>
    <xdr:ext cx="534377" cy="259045"/>
    <xdr:sp macro="" textlink="">
      <xdr:nvSpPr>
        <xdr:cNvPr id="143" name="テキスト ボックス 142"/>
        <xdr:cNvSpPr txBox="1"/>
      </xdr:nvSpPr>
      <xdr:spPr>
        <a:xfrm>
          <a:off x="3530111" y="1024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44,479</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58146</xdr:rowOff>
    </xdr:from>
    <xdr:to>
      <xdr:col>4</xdr:col>
      <xdr:colOff>206375</xdr:colOff>
      <xdr:row>59</xdr:row>
      <xdr:rowOff>159746</xdr:rowOff>
    </xdr:to>
    <xdr:sp macro="" textlink="">
      <xdr:nvSpPr>
        <xdr:cNvPr id="144" name="円/楕円 143"/>
        <xdr:cNvSpPr/>
      </xdr:nvSpPr>
      <xdr:spPr>
        <a:xfrm>
          <a:off x="2857500" y="1017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150873</xdr:rowOff>
    </xdr:from>
    <xdr:ext cx="534377" cy="259045"/>
    <xdr:sp macro="" textlink="">
      <xdr:nvSpPr>
        <xdr:cNvPr id="145" name="テキスト ボックス 144"/>
        <xdr:cNvSpPr txBox="1"/>
      </xdr:nvSpPr>
      <xdr:spPr>
        <a:xfrm>
          <a:off x="2641111" y="1026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41,536</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74209</xdr:rowOff>
    </xdr:from>
    <xdr:to>
      <xdr:col>3</xdr:col>
      <xdr:colOff>3175</xdr:colOff>
      <xdr:row>60</xdr:row>
      <xdr:rowOff>4359</xdr:rowOff>
    </xdr:to>
    <xdr:sp macro="" textlink="">
      <xdr:nvSpPr>
        <xdr:cNvPr id="146" name="円/楕円 145"/>
        <xdr:cNvSpPr/>
      </xdr:nvSpPr>
      <xdr:spPr>
        <a:xfrm>
          <a:off x="1968500" y="1018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166936</xdr:rowOff>
    </xdr:from>
    <xdr:ext cx="534377" cy="259045"/>
    <xdr:sp macro="" textlink="">
      <xdr:nvSpPr>
        <xdr:cNvPr id="147" name="テキスト ボックス 146"/>
        <xdr:cNvSpPr txBox="1"/>
      </xdr:nvSpPr>
      <xdr:spPr>
        <a:xfrm>
          <a:off x="1752111" y="1028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39,428</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65103</xdr:rowOff>
    </xdr:from>
    <xdr:to>
      <xdr:col>1</xdr:col>
      <xdr:colOff>485775</xdr:colOff>
      <xdr:row>59</xdr:row>
      <xdr:rowOff>166703</xdr:rowOff>
    </xdr:to>
    <xdr:sp macro="" textlink="">
      <xdr:nvSpPr>
        <xdr:cNvPr id="148" name="円/楕円 147"/>
        <xdr:cNvSpPr/>
      </xdr:nvSpPr>
      <xdr:spPr>
        <a:xfrm>
          <a:off x="1079500" y="1018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157830</xdr:rowOff>
    </xdr:from>
    <xdr:ext cx="534377" cy="259045"/>
    <xdr:sp macro="" textlink="">
      <xdr:nvSpPr>
        <xdr:cNvPr id="149" name="テキスト ボックス 148"/>
        <xdr:cNvSpPr txBox="1"/>
      </xdr:nvSpPr>
      <xdr:spPr>
        <a:xfrm>
          <a:off x="863111" y="102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111888</xdr:rowOff>
    </xdr:from>
    <xdr:to>
      <xdr:col>6</xdr:col>
      <xdr:colOff>511175</xdr:colOff>
      <xdr:row>78</xdr:row>
      <xdr:rowOff>144157</xdr:rowOff>
    </xdr:to>
    <xdr:cxnSp macro="">
      <xdr:nvCxnSpPr>
        <xdr:cNvPr id="178" name="直線コネクタ 177"/>
        <xdr:cNvCxnSpPr/>
      </xdr:nvCxnSpPr>
      <xdr:spPr>
        <a:xfrm flipV="1">
          <a:off x="3797300" y="13484988"/>
          <a:ext cx="838200" cy="3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142596</xdr:rowOff>
    </xdr:from>
    <xdr:to>
      <xdr:col>5</xdr:col>
      <xdr:colOff>358775</xdr:colOff>
      <xdr:row>78</xdr:row>
      <xdr:rowOff>144157</xdr:rowOff>
    </xdr:to>
    <xdr:cxnSp macro="">
      <xdr:nvCxnSpPr>
        <xdr:cNvPr id="181" name="直線コネクタ 180"/>
        <xdr:cNvCxnSpPr/>
      </xdr:nvCxnSpPr>
      <xdr:spPr>
        <a:xfrm>
          <a:off x="2908300" y="13515696"/>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142596</xdr:rowOff>
    </xdr:from>
    <xdr:to>
      <xdr:col>4</xdr:col>
      <xdr:colOff>155575</xdr:colOff>
      <xdr:row>78</xdr:row>
      <xdr:rowOff>147853</xdr:rowOff>
    </xdr:to>
    <xdr:cxnSp macro="">
      <xdr:nvCxnSpPr>
        <xdr:cNvPr id="184" name="直線コネクタ 183"/>
        <xdr:cNvCxnSpPr/>
      </xdr:nvCxnSpPr>
      <xdr:spPr>
        <a:xfrm flipV="1">
          <a:off x="2019300" y="13515696"/>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144768</xdr:rowOff>
    </xdr:from>
    <xdr:to>
      <xdr:col>2</xdr:col>
      <xdr:colOff>638175</xdr:colOff>
      <xdr:row>78</xdr:row>
      <xdr:rowOff>147853</xdr:rowOff>
    </xdr:to>
    <xdr:cxnSp macro="">
      <xdr:nvCxnSpPr>
        <xdr:cNvPr id="187" name="直線コネクタ 186"/>
        <xdr:cNvCxnSpPr/>
      </xdr:nvCxnSpPr>
      <xdr:spPr>
        <a:xfrm>
          <a:off x="1130300" y="13517868"/>
          <a:ext cx="8890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61088</xdr:rowOff>
    </xdr:from>
    <xdr:to>
      <xdr:col>6</xdr:col>
      <xdr:colOff>561975</xdr:colOff>
      <xdr:row>78</xdr:row>
      <xdr:rowOff>162688</xdr:rowOff>
    </xdr:to>
    <xdr:sp macro="" textlink="">
      <xdr:nvSpPr>
        <xdr:cNvPr id="197" name="円/楕円 196"/>
        <xdr:cNvSpPr/>
      </xdr:nvSpPr>
      <xdr:spPr>
        <a:xfrm>
          <a:off x="4584700" y="1343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147465</xdr:rowOff>
    </xdr:from>
    <xdr:ext cx="469744" cy="259045"/>
    <xdr:sp macro="" textlink="">
      <xdr:nvSpPr>
        <xdr:cNvPr id="198" name="維持補修費該当値テキスト"/>
        <xdr:cNvSpPr txBox="1"/>
      </xdr:nvSpPr>
      <xdr:spPr>
        <a:xfrm>
          <a:off x="4686300" y="133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93357</xdr:rowOff>
    </xdr:from>
    <xdr:to>
      <xdr:col>5</xdr:col>
      <xdr:colOff>409575</xdr:colOff>
      <xdr:row>79</xdr:row>
      <xdr:rowOff>23507</xdr:rowOff>
    </xdr:to>
    <xdr:sp macro="" textlink="">
      <xdr:nvSpPr>
        <xdr:cNvPr id="199" name="円/楕円 198"/>
        <xdr:cNvSpPr/>
      </xdr:nvSpPr>
      <xdr:spPr>
        <a:xfrm>
          <a:off x="3746500" y="1346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14634</xdr:rowOff>
    </xdr:from>
    <xdr:ext cx="469744" cy="259045"/>
    <xdr:sp macro="" textlink="">
      <xdr:nvSpPr>
        <xdr:cNvPr id="200" name="テキスト ボックス 199"/>
        <xdr:cNvSpPr txBox="1"/>
      </xdr:nvSpPr>
      <xdr:spPr>
        <a:xfrm>
          <a:off x="3562427" y="1355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91796</xdr:rowOff>
    </xdr:from>
    <xdr:to>
      <xdr:col>4</xdr:col>
      <xdr:colOff>206375</xdr:colOff>
      <xdr:row>79</xdr:row>
      <xdr:rowOff>21946</xdr:rowOff>
    </xdr:to>
    <xdr:sp macro="" textlink="">
      <xdr:nvSpPr>
        <xdr:cNvPr id="201" name="円/楕円 200"/>
        <xdr:cNvSpPr/>
      </xdr:nvSpPr>
      <xdr:spPr>
        <a:xfrm>
          <a:off x="2857500" y="1346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13073</xdr:rowOff>
    </xdr:from>
    <xdr:ext cx="469744" cy="259045"/>
    <xdr:sp macro="" textlink="">
      <xdr:nvSpPr>
        <xdr:cNvPr id="202" name="テキスト ボックス 201"/>
        <xdr:cNvSpPr txBox="1"/>
      </xdr:nvSpPr>
      <xdr:spPr>
        <a:xfrm>
          <a:off x="2673427" y="13557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97053</xdr:rowOff>
    </xdr:from>
    <xdr:to>
      <xdr:col>3</xdr:col>
      <xdr:colOff>3175</xdr:colOff>
      <xdr:row>79</xdr:row>
      <xdr:rowOff>27203</xdr:rowOff>
    </xdr:to>
    <xdr:sp macro="" textlink="">
      <xdr:nvSpPr>
        <xdr:cNvPr id="203" name="円/楕円 202"/>
        <xdr:cNvSpPr/>
      </xdr:nvSpPr>
      <xdr:spPr>
        <a:xfrm>
          <a:off x="1968500" y="1347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18330</xdr:rowOff>
    </xdr:from>
    <xdr:ext cx="469744" cy="259045"/>
    <xdr:sp macro="" textlink="">
      <xdr:nvSpPr>
        <xdr:cNvPr id="204" name="テキスト ボックス 203"/>
        <xdr:cNvSpPr txBox="1"/>
      </xdr:nvSpPr>
      <xdr:spPr>
        <a:xfrm>
          <a:off x="1784427" y="13562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93968</xdr:rowOff>
    </xdr:from>
    <xdr:to>
      <xdr:col>1</xdr:col>
      <xdr:colOff>485775</xdr:colOff>
      <xdr:row>79</xdr:row>
      <xdr:rowOff>24118</xdr:rowOff>
    </xdr:to>
    <xdr:sp macro="" textlink="">
      <xdr:nvSpPr>
        <xdr:cNvPr id="205" name="円/楕円 204"/>
        <xdr:cNvSpPr/>
      </xdr:nvSpPr>
      <xdr:spPr>
        <a:xfrm>
          <a:off x="1079500" y="134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15245</xdr:rowOff>
    </xdr:from>
    <xdr:ext cx="469744" cy="259045"/>
    <xdr:sp macro="" textlink="">
      <xdr:nvSpPr>
        <xdr:cNvPr id="206" name="テキスト ボックス 205"/>
        <xdr:cNvSpPr txBox="1"/>
      </xdr:nvSpPr>
      <xdr:spPr>
        <a:xfrm>
          <a:off x="895427" y="1355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126670</xdr:rowOff>
    </xdr:from>
    <xdr:to>
      <xdr:col>6</xdr:col>
      <xdr:colOff>511175</xdr:colOff>
      <xdr:row>97</xdr:row>
      <xdr:rowOff>3454</xdr:rowOff>
    </xdr:to>
    <xdr:cxnSp macro="">
      <xdr:nvCxnSpPr>
        <xdr:cNvPr id="238" name="直線コネクタ 237"/>
        <xdr:cNvCxnSpPr/>
      </xdr:nvCxnSpPr>
      <xdr:spPr>
        <a:xfrm flipV="1">
          <a:off x="3797300" y="16585870"/>
          <a:ext cx="838200" cy="48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3454</xdr:rowOff>
    </xdr:from>
    <xdr:to>
      <xdr:col>5</xdr:col>
      <xdr:colOff>358775</xdr:colOff>
      <xdr:row>97</xdr:row>
      <xdr:rowOff>17317</xdr:rowOff>
    </xdr:to>
    <xdr:cxnSp macro="">
      <xdr:nvCxnSpPr>
        <xdr:cNvPr id="241" name="直線コネクタ 240"/>
        <xdr:cNvCxnSpPr/>
      </xdr:nvCxnSpPr>
      <xdr:spPr>
        <a:xfrm flipV="1">
          <a:off x="2908300" y="16634104"/>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17317</xdr:rowOff>
    </xdr:from>
    <xdr:to>
      <xdr:col>4</xdr:col>
      <xdr:colOff>155575</xdr:colOff>
      <xdr:row>97</xdr:row>
      <xdr:rowOff>66597</xdr:rowOff>
    </xdr:to>
    <xdr:cxnSp macro="">
      <xdr:nvCxnSpPr>
        <xdr:cNvPr id="244" name="直線コネクタ 243"/>
        <xdr:cNvCxnSpPr/>
      </xdr:nvCxnSpPr>
      <xdr:spPr>
        <a:xfrm flipV="1">
          <a:off x="2019300" y="16647967"/>
          <a:ext cx="889000" cy="49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62254</xdr:rowOff>
    </xdr:from>
    <xdr:to>
      <xdr:col>2</xdr:col>
      <xdr:colOff>638175</xdr:colOff>
      <xdr:row>97</xdr:row>
      <xdr:rowOff>66597</xdr:rowOff>
    </xdr:to>
    <xdr:cxnSp macro="">
      <xdr:nvCxnSpPr>
        <xdr:cNvPr id="247" name="直線コネクタ 246"/>
        <xdr:cNvCxnSpPr/>
      </xdr:nvCxnSpPr>
      <xdr:spPr>
        <a:xfrm>
          <a:off x="1130300" y="16692904"/>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75870</xdr:rowOff>
    </xdr:from>
    <xdr:to>
      <xdr:col>6</xdr:col>
      <xdr:colOff>561975</xdr:colOff>
      <xdr:row>97</xdr:row>
      <xdr:rowOff>6020</xdr:rowOff>
    </xdr:to>
    <xdr:sp macro="" textlink="">
      <xdr:nvSpPr>
        <xdr:cNvPr id="257" name="円/楕円 256"/>
        <xdr:cNvSpPr/>
      </xdr:nvSpPr>
      <xdr:spPr>
        <a:xfrm>
          <a:off x="4584700" y="1653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54297</xdr:rowOff>
    </xdr:from>
    <xdr:ext cx="534377" cy="259045"/>
    <xdr:sp macro="" textlink="">
      <xdr:nvSpPr>
        <xdr:cNvPr id="258" name="扶助費該当値テキスト"/>
        <xdr:cNvSpPr txBox="1"/>
      </xdr:nvSpPr>
      <xdr:spPr>
        <a:xfrm>
          <a:off x="4686300" y="16513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49,798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124104</xdr:rowOff>
    </xdr:from>
    <xdr:to>
      <xdr:col>5</xdr:col>
      <xdr:colOff>409575</xdr:colOff>
      <xdr:row>97</xdr:row>
      <xdr:rowOff>54254</xdr:rowOff>
    </xdr:to>
    <xdr:sp macro="" textlink="">
      <xdr:nvSpPr>
        <xdr:cNvPr id="259" name="円/楕円 258"/>
        <xdr:cNvSpPr/>
      </xdr:nvSpPr>
      <xdr:spPr>
        <a:xfrm>
          <a:off x="3746500" y="1658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45381</xdr:rowOff>
    </xdr:from>
    <xdr:ext cx="534377" cy="259045"/>
    <xdr:sp macro="" textlink="">
      <xdr:nvSpPr>
        <xdr:cNvPr id="260" name="テキスト ボックス 259"/>
        <xdr:cNvSpPr txBox="1"/>
      </xdr:nvSpPr>
      <xdr:spPr>
        <a:xfrm>
          <a:off x="3530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137967</xdr:rowOff>
    </xdr:from>
    <xdr:to>
      <xdr:col>4</xdr:col>
      <xdr:colOff>206375</xdr:colOff>
      <xdr:row>97</xdr:row>
      <xdr:rowOff>68117</xdr:rowOff>
    </xdr:to>
    <xdr:sp macro="" textlink="">
      <xdr:nvSpPr>
        <xdr:cNvPr id="261" name="円/楕円 260"/>
        <xdr:cNvSpPr/>
      </xdr:nvSpPr>
      <xdr:spPr>
        <a:xfrm>
          <a:off x="2857500" y="1659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59244</xdr:rowOff>
    </xdr:from>
    <xdr:ext cx="534377" cy="259045"/>
    <xdr:sp macro="" textlink="">
      <xdr:nvSpPr>
        <xdr:cNvPr id="262" name="テキスト ボックス 261"/>
        <xdr:cNvSpPr txBox="1"/>
      </xdr:nvSpPr>
      <xdr:spPr>
        <a:xfrm>
          <a:off x="2641111" y="1668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45,995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15797</xdr:rowOff>
    </xdr:from>
    <xdr:to>
      <xdr:col>3</xdr:col>
      <xdr:colOff>3175</xdr:colOff>
      <xdr:row>97</xdr:row>
      <xdr:rowOff>117397</xdr:rowOff>
    </xdr:to>
    <xdr:sp macro="" textlink="">
      <xdr:nvSpPr>
        <xdr:cNvPr id="263" name="円/楕円 262"/>
        <xdr:cNvSpPr/>
      </xdr:nvSpPr>
      <xdr:spPr>
        <a:xfrm>
          <a:off x="1968500" y="1664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108524</xdr:rowOff>
    </xdr:from>
    <xdr:ext cx="534377" cy="259045"/>
    <xdr:sp macro="" textlink="">
      <xdr:nvSpPr>
        <xdr:cNvPr id="264" name="テキスト ボックス 263"/>
        <xdr:cNvSpPr txBox="1"/>
      </xdr:nvSpPr>
      <xdr:spPr>
        <a:xfrm>
          <a:off x="1752111" y="167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11454</xdr:rowOff>
    </xdr:from>
    <xdr:to>
      <xdr:col>1</xdr:col>
      <xdr:colOff>485775</xdr:colOff>
      <xdr:row>97</xdr:row>
      <xdr:rowOff>113054</xdr:rowOff>
    </xdr:to>
    <xdr:sp macro="" textlink="">
      <xdr:nvSpPr>
        <xdr:cNvPr id="265" name="円/楕円 264"/>
        <xdr:cNvSpPr/>
      </xdr:nvSpPr>
      <xdr:spPr>
        <a:xfrm>
          <a:off x="1079500" y="166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104181</xdr:rowOff>
    </xdr:from>
    <xdr:ext cx="534377" cy="259045"/>
    <xdr:sp macro="" textlink="">
      <xdr:nvSpPr>
        <xdr:cNvPr id="266" name="テキスト ボックス 265"/>
        <xdr:cNvSpPr txBox="1"/>
      </xdr:nvSpPr>
      <xdr:spPr>
        <a:xfrm>
          <a:off x="863111" y="167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16267</xdr:rowOff>
    </xdr:from>
    <xdr:to>
      <xdr:col>15</xdr:col>
      <xdr:colOff>180975</xdr:colOff>
      <xdr:row>37</xdr:row>
      <xdr:rowOff>22940</xdr:rowOff>
    </xdr:to>
    <xdr:cxnSp macro="">
      <xdr:nvCxnSpPr>
        <xdr:cNvPr id="297" name="直線コネクタ 296"/>
        <xdr:cNvCxnSpPr/>
      </xdr:nvCxnSpPr>
      <xdr:spPr>
        <a:xfrm>
          <a:off x="9639300" y="6359917"/>
          <a:ext cx="838200" cy="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16267</xdr:rowOff>
    </xdr:from>
    <xdr:to>
      <xdr:col>14</xdr:col>
      <xdr:colOff>28575</xdr:colOff>
      <xdr:row>37</xdr:row>
      <xdr:rowOff>49926</xdr:rowOff>
    </xdr:to>
    <xdr:cxnSp macro="">
      <xdr:nvCxnSpPr>
        <xdr:cNvPr id="300" name="直線コネクタ 299"/>
        <xdr:cNvCxnSpPr/>
      </xdr:nvCxnSpPr>
      <xdr:spPr>
        <a:xfrm flipV="1">
          <a:off x="8750300" y="6359917"/>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49926</xdr:rowOff>
    </xdr:from>
    <xdr:to>
      <xdr:col>12</xdr:col>
      <xdr:colOff>511175</xdr:colOff>
      <xdr:row>37</xdr:row>
      <xdr:rowOff>64491</xdr:rowOff>
    </xdr:to>
    <xdr:cxnSp macro="">
      <xdr:nvCxnSpPr>
        <xdr:cNvPr id="303" name="直線コネクタ 302"/>
        <xdr:cNvCxnSpPr/>
      </xdr:nvCxnSpPr>
      <xdr:spPr>
        <a:xfrm flipV="1">
          <a:off x="7861300" y="6393576"/>
          <a:ext cx="889000" cy="14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58874</xdr:rowOff>
    </xdr:from>
    <xdr:to>
      <xdr:col>11</xdr:col>
      <xdr:colOff>307975</xdr:colOff>
      <xdr:row>37</xdr:row>
      <xdr:rowOff>64491</xdr:rowOff>
    </xdr:to>
    <xdr:cxnSp macro="">
      <xdr:nvCxnSpPr>
        <xdr:cNvPr id="306" name="直線コネクタ 305"/>
        <xdr:cNvCxnSpPr/>
      </xdr:nvCxnSpPr>
      <xdr:spPr>
        <a:xfrm>
          <a:off x="6972300" y="6402524"/>
          <a:ext cx="889000" cy="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73612</xdr:rowOff>
    </xdr:from>
    <xdr:ext cx="534377" cy="259045"/>
    <xdr:sp macro="" textlink="">
      <xdr:nvSpPr>
        <xdr:cNvPr id="310" name="テキスト ボックス 309"/>
        <xdr:cNvSpPr txBox="1"/>
      </xdr:nvSpPr>
      <xdr:spPr>
        <a:xfrm>
          <a:off x="6705111" y="573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143590</xdr:rowOff>
    </xdr:from>
    <xdr:to>
      <xdr:col>15</xdr:col>
      <xdr:colOff>231775</xdr:colOff>
      <xdr:row>37</xdr:row>
      <xdr:rowOff>73740</xdr:rowOff>
    </xdr:to>
    <xdr:sp macro="" textlink="">
      <xdr:nvSpPr>
        <xdr:cNvPr id="316" name="円/楕円 315"/>
        <xdr:cNvSpPr/>
      </xdr:nvSpPr>
      <xdr:spPr>
        <a:xfrm>
          <a:off x="10426700" y="631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122017</xdr:rowOff>
    </xdr:from>
    <xdr:ext cx="534377" cy="259045"/>
    <xdr:sp macro="" textlink="">
      <xdr:nvSpPr>
        <xdr:cNvPr id="317" name="補助費等該当値テキスト"/>
        <xdr:cNvSpPr txBox="1"/>
      </xdr:nvSpPr>
      <xdr:spPr>
        <a:xfrm>
          <a:off x="10528300" y="62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136917</xdr:rowOff>
    </xdr:from>
    <xdr:to>
      <xdr:col>14</xdr:col>
      <xdr:colOff>79375</xdr:colOff>
      <xdr:row>37</xdr:row>
      <xdr:rowOff>67067</xdr:rowOff>
    </xdr:to>
    <xdr:sp macro="" textlink="">
      <xdr:nvSpPr>
        <xdr:cNvPr id="318" name="円/楕円 317"/>
        <xdr:cNvSpPr/>
      </xdr:nvSpPr>
      <xdr:spPr>
        <a:xfrm>
          <a:off x="9588500" y="630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58194</xdr:rowOff>
    </xdr:from>
    <xdr:ext cx="534377" cy="259045"/>
    <xdr:sp macro="" textlink="">
      <xdr:nvSpPr>
        <xdr:cNvPr id="319" name="テキスト ボックス 318"/>
        <xdr:cNvSpPr txBox="1"/>
      </xdr:nvSpPr>
      <xdr:spPr>
        <a:xfrm>
          <a:off x="9372111" y="640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170576</xdr:rowOff>
    </xdr:from>
    <xdr:to>
      <xdr:col>12</xdr:col>
      <xdr:colOff>561975</xdr:colOff>
      <xdr:row>37</xdr:row>
      <xdr:rowOff>100726</xdr:rowOff>
    </xdr:to>
    <xdr:sp macro="" textlink="">
      <xdr:nvSpPr>
        <xdr:cNvPr id="320" name="円/楕円 319"/>
        <xdr:cNvSpPr/>
      </xdr:nvSpPr>
      <xdr:spPr>
        <a:xfrm>
          <a:off x="8699500" y="634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91853</xdr:rowOff>
    </xdr:from>
    <xdr:ext cx="534377" cy="259045"/>
    <xdr:sp macro="" textlink="">
      <xdr:nvSpPr>
        <xdr:cNvPr id="321" name="テキスト ボックス 320"/>
        <xdr:cNvSpPr txBox="1"/>
      </xdr:nvSpPr>
      <xdr:spPr>
        <a:xfrm>
          <a:off x="8483111" y="643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35,997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13691</xdr:rowOff>
    </xdr:from>
    <xdr:to>
      <xdr:col>11</xdr:col>
      <xdr:colOff>358775</xdr:colOff>
      <xdr:row>37</xdr:row>
      <xdr:rowOff>115291</xdr:rowOff>
    </xdr:to>
    <xdr:sp macro="" textlink="">
      <xdr:nvSpPr>
        <xdr:cNvPr id="322" name="円/楕円 321"/>
        <xdr:cNvSpPr/>
      </xdr:nvSpPr>
      <xdr:spPr>
        <a:xfrm>
          <a:off x="7810500" y="63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106418</xdr:rowOff>
    </xdr:from>
    <xdr:ext cx="534377" cy="259045"/>
    <xdr:sp macro="" textlink="">
      <xdr:nvSpPr>
        <xdr:cNvPr id="323" name="テキスト ボックス 322"/>
        <xdr:cNvSpPr txBox="1"/>
      </xdr:nvSpPr>
      <xdr:spPr>
        <a:xfrm>
          <a:off x="7594111" y="645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8074</xdr:rowOff>
    </xdr:from>
    <xdr:to>
      <xdr:col>10</xdr:col>
      <xdr:colOff>155575</xdr:colOff>
      <xdr:row>37</xdr:row>
      <xdr:rowOff>109674</xdr:rowOff>
    </xdr:to>
    <xdr:sp macro="" textlink="">
      <xdr:nvSpPr>
        <xdr:cNvPr id="324" name="円/楕円 323"/>
        <xdr:cNvSpPr/>
      </xdr:nvSpPr>
      <xdr:spPr>
        <a:xfrm>
          <a:off x="6921500" y="635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100801</xdr:rowOff>
    </xdr:from>
    <xdr:ext cx="534377" cy="259045"/>
    <xdr:sp macro="" textlink="">
      <xdr:nvSpPr>
        <xdr:cNvPr id="325" name="テキスト ボックス 324"/>
        <xdr:cNvSpPr txBox="1"/>
      </xdr:nvSpPr>
      <xdr:spPr>
        <a:xfrm>
          <a:off x="6705111" y="64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10501</xdr:rowOff>
    </xdr:from>
    <xdr:to>
      <xdr:col>15</xdr:col>
      <xdr:colOff>180975</xdr:colOff>
      <xdr:row>57</xdr:row>
      <xdr:rowOff>22897</xdr:rowOff>
    </xdr:to>
    <xdr:cxnSp macro="">
      <xdr:nvCxnSpPr>
        <xdr:cNvPr id="350" name="直線コネクタ 349"/>
        <xdr:cNvCxnSpPr/>
      </xdr:nvCxnSpPr>
      <xdr:spPr>
        <a:xfrm>
          <a:off x="9639300" y="9783151"/>
          <a:ext cx="838200" cy="12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10501</xdr:rowOff>
    </xdr:from>
    <xdr:to>
      <xdr:col>14</xdr:col>
      <xdr:colOff>28575</xdr:colOff>
      <xdr:row>57</xdr:row>
      <xdr:rowOff>62468</xdr:rowOff>
    </xdr:to>
    <xdr:cxnSp macro="">
      <xdr:nvCxnSpPr>
        <xdr:cNvPr id="353" name="直線コネクタ 352"/>
        <xdr:cNvCxnSpPr/>
      </xdr:nvCxnSpPr>
      <xdr:spPr>
        <a:xfrm flipV="1">
          <a:off x="8750300" y="9783151"/>
          <a:ext cx="889000" cy="5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40487</xdr:rowOff>
    </xdr:from>
    <xdr:to>
      <xdr:col>12</xdr:col>
      <xdr:colOff>511175</xdr:colOff>
      <xdr:row>57</xdr:row>
      <xdr:rowOff>62468</xdr:rowOff>
    </xdr:to>
    <xdr:cxnSp macro="">
      <xdr:nvCxnSpPr>
        <xdr:cNvPr id="356" name="直線コネクタ 355"/>
        <xdr:cNvCxnSpPr/>
      </xdr:nvCxnSpPr>
      <xdr:spPr>
        <a:xfrm>
          <a:off x="7861300" y="9813137"/>
          <a:ext cx="889000" cy="2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40487</xdr:rowOff>
    </xdr:from>
    <xdr:to>
      <xdr:col>11</xdr:col>
      <xdr:colOff>307975</xdr:colOff>
      <xdr:row>57</xdr:row>
      <xdr:rowOff>120749</xdr:rowOff>
    </xdr:to>
    <xdr:cxnSp macro="">
      <xdr:nvCxnSpPr>
        <xdr:cNvPr id="359" name="直線コネクタ 358"/>
        <xdr:cNvCxnSpPr/>
      </xdr:nvCxnSpPr>
      <xdr:spPr>
        <a:xfrm flipV="1">
          <a:off x="6972300" y="9813137"/>
          <a:ext cx="889000" cy="8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143547</xdr:rowOff>
    </xdr:from>
    <xdr:to>
      <xdr:col>15</xdr:col>
      <xdr:colOff>231775</xdr:colOff>
      <xdr:row>57</xdr:row>
      <xdr:rowOff>73697</xdr:rowOff>
    </xdr:to>
    <xdr:sp macro="" textlink="">
      <xdr:nvSpPr>
        <xdr:cNvPr id="369" name="円/楕円 368"/>
        <xdr:cNvSpPr/>
      </xdr:nvSpPr>
      <xdr:spPr>
        <a:xfrm>
          <a:off x="10426700" y="97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58474</xdr:rowOff>
    </xdr:from>
    <xdr:ext cx="534377" cy="259045"/>
    <xdr:sp macro="" textlink="">
      <xdr:nvSpPr>
        <xdr:cNvPr id="370" name="普通建設事業費該当値テキスト"/>
        <xdr:cNvSpPr txBox="1"/>
      </xdr:nvSpPr>
      <xdr:spPr>
        <a:xfrm>
          <a:off x="10528300" y="9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30,438</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131151</xdr:rowOff>
    </xdr:from>
    <xdr:to>
      <xdr:col>14</xdr:col>
      <xdr:colOff>79375</xdr:colOff>
      <xdr:row>57</xdr:row>
      <xdr:rowOff>61301</xdr:rowOff>
    </xdr:to>
    <xdr:sp macro="" textlink="">
      <xdr:nvSpPr>
        <xdr:cNvPr id="371" name="円/楕円 370"/>
        <xdr:cNvSpPr/>
      </xdr:nvSpPr>
      <xdr:spPr>
        <a:xfrm>
          <a:off x="9588500" y="97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52428</xdr:rowOff>
    </xdr:from>
    <xdr:ext cx="534377" cy="259045"/>
    <xdr:sp macro="" textlink="">
      <xdr:nvSpPr>
        <xdr:cNvPr id="372" name="テキスト ボックス 371"/>
        <xdr:cNvSpPr txBox="1"/>
      </xdr:nvSpPr>
      <xdr:spPr>
        <a:xfrm>
          <a:off x="9372111" y="9825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11668</xdr:rowOff>
    </xdr:from>
    <xdr:to>
      <xdr:col>12</xdr:col>
      <xdr:colOff>561975</xdr:colOff>
      <xdr:row>57</xdr:row>
      <xdr:rowOff>113268</xdr:rowOff>
    </xdr:to>
    <xdr:sp macro="" textlink="">
      <xdr:nvSpPr>
        <xdr:cNvPr id="373" name="円/楕円 372"/>
        <xdr:cNvSpPr/>
      </xdr:nvSpPr>
      <xdr:spPr>
        <a:xfrm>
          <a:off x="8699500" y="97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104395</xdr:rowOff>
    </xdr:from>
    <xdr:ext cx="534377" cy="259045"/>
    <xdr:sp macro="" textlink="">
      <xdr:nvSpPr>
        <xdr:cNvPr id="374" name="テキスト ボックス 373"/>
        <xdr:cNvSpPr txBox="1"/>
      </xdr:nvSpPr>
      <xdr:spPr>
        <a:xfrm>
          <a:off x="8483111" y="987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23,514</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161137</xdr:rowOff>
    </xdr:from>
    <xdr:to>
      <xdr:col>11</xdr:col>
      <xdr:colOff>358775</xdr:colOff>
      <xdr:row>57</xdr:row>
      <xdr:rowOff>91287</xdr:rowOff>
    </xdr:to>
    <xdr:sp macro="" textlink="">
      <xdr:nvSpPr>
        <xdr:cNvPr id="375" name="円/楕円 374"/>
        <xdr:cNvSpPr/>
      </xdr:nvSpPr>
      <xdr:spPr>
        <a:xfrm>
          <a:off x="7810500" y="9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82414</xdr:rowOff>
    </xdr:from>
    <xdr:ext cx="534377" cy="259045"/>
    <xdr:sp macro="" textlink="">
      <xdr:nvSpPr>
        <xdr:cNvPr id="376" name="テキスト ボックス 375"/>
        <xdr:cNvSpPr txBox="1"/>
      </xdr:nvSpPr>
      <xdr:spPr>
        <a:xfrm>
          <a:off x="7594111" y="9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69949</xdr:rowOff>
    </xdr:from>
    <xdr:to>
      <xdr:col>10</xdr:col>
      <xdr:colOff>155575</xdr:colOff>
      <xdr:row>58</xdr:row>
      <xdr:rowOff>99</xdr:rowOff>
    </xdr:to>
    <xdr:sp macro="" textlink="">
      <xdr:nvSpPr>
        <xdr:cNvPr id="377" name="円/楕円 376"/>
        <xdr:cNvSpPr/>
      </xdr:nvSpPr>
      <xdr:spPr>
        <a:xfrm>
          <a:off x="6921500" y="98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162676</xdr:rowOff>
    </xdr:from>
    <xdr:ext cx="534377" cy="259045"/>
    <xdr:sp macro="" textlink="">
      <xdr:nvSpPr>
        <xdr:cNvPr id="378" name="テキスト ボックス 377"/>
        <xdr:cNvSpPr txBox="1"/>
      </xdr:nvSpPr>
      <xdr:spPr>
        <a:xfrm>
          <a:off x="6705111" y="993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128335</xdr:rowOff>
    </xdr:from>
    <xdr:to>
      <xdr:col>15</xdr:col>
      <xdr:colOff>180975</xdr:colOff>
      <xdr:row>78</xdr:row>
      <xdr:rowOff>138998</xdr:rowOff>
    </xdr:to>
    <xdr:cxnSp macro="">
      <xdr:nvCxnSpPr>
        <xdr:cNvPr id="409" name="直線コネクタ 408"/>
        <xdr:cNvCxnSpPr/>
      </xdr:nvCxnSpPr>
      <xdr:spPr>
        <a:xfrm flipV="1">
          <a:off x="9639300" y="13329985"/>
          <a:ext cx="838200" cy="18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138998</xdr:rowOff>
    </xdr:from>
    <xdr:to>
      <xdr:col>14</xdr:col>
      <xdr:colOff>28575</xdr:colOff>
      <xdr:row>79</xdr:row>
      <xdr:rowOff>6508</xdr:rowOff>
    </xdr:to>
    <xdr:cxnSp macro="">
      <xdr:nvCxnSpPr>
        <xdr:cNvPr id="412" name="直線コネクタ 411"/>
        <xdr:cNvCxnSpPr/>
      </xdr:nvCxnSpPr>
      <xdr:spPr>
        <a:xfrm flipV="1">
          <a:off x="8750300" y="13512098"/>
          <a:ext cx="889000" cy="3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77535</xdr:rowOff>
    </xdr:from>
    <xdr:to>
      <xdr:col>15</xdr:col>
      <xdr:colOff>231775</xdr:colOff>
      <xdr:row>78</xdr:row>
      <xdr:rowOff>7685</xdr:rowOff>
    </xdr:to>
    <xdr:sp macro="" textlink="">
      <xdr:nvSpPr>
        <xdr:cNvPr id="422" name="円/楕円 421"/>
        <xdr:cNvSpPr/>
      </xdr:nvSpPr>
      <xdr:spPr>
        <a:xfrm>
          <a:off x="10426700" y="132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55962</xdr:rowOff>
    </xdr:from>
    <xdr:ext cx="534377" cy="259045"/>
    <xdr:sp macro="" textlink="">
      <xdr:nvSpPr>
        <xdr:cNvPr id="423" name="普通建設事業費 （ うち新規整備　）該当値テキスト"/>
        <xdr:cNvSpPr txBox="1"/>
      </xdr:nvSpPr>
      <xdr:spPr>
        <a:xfrm>
          <a:off x="10528300" y="132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88198</xdr:rowOff>
    </xdr:from>
    <xdr:to>
      <xdr:col>14</xdr:col>
      <xdr:colOff>79375</xdr:colOff>
      <xdr:row>79</xdr:row>
      <xdr:rowOff>18348</xdr:rowOff>
    </xdr:to>
    <xdr:sp macro="" textlink="">
      <xdr:nvSpPr>
        <xdr:cNvPr id="424" name="円/楕円 423"/>
        <xdr:cNvSpPr/>
      </xdr:nvSpPr>
      <xdr:spPr>
        <a:xfrm>
          <a:off x="9588500" y="134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9475</xdr:rowOff>
    </xdr:from>
    <xdr:ext cx="469744" cy="259045"/>
    <xdr:sp macro="" textlink="">
      <xdr:nvSpPr>
        <xdr:cNvPr id="425" name="テキスト ボックス 424"/>
        <xdr:cNvSpPr txBox="1"/>
      </xdr:nvSpPr>
      <xdr:spPr>
        <a:xfrm>
          <a:off x="9404427" y="1355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127158</xdr:rowOff>
    </xdr:from>
    <xdr:to>
      <xdr:col>12</xdr:col>
      <xdr:colOff>561975</xdr:colOff>
      <xdr:row>79</xdr:row>
      <xdr:rowOff>57308</xdr:rowOff>
    </xdr:to>
    <xdr:sp macro="" textlink="">
      <xdr:nvSpPr>
        <xdr:cNvPr id="426" name="円/楕円 425"/>
        <xdr:cNvSpPr/>
      </xdr:nvSpPr>
      <xdr:spPr>
        <a:xfrm>
          <a:off x="8699500" y="135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48435</xdr:rowOff>
    </xdr:from>
    <xdr:ext cx="469744" cy="259045"/>
    <xdr:sp macro="" textlink="">
      <xdr:nvSpPr>
        <xdr:cNvPr id="427" name="テキスト ボックス 426"/>
        <xdr:cNvSpPr txBox="1"/>
      </xdr:nvSpPr>
      <xdr:spPr>
        <a:xfrm>
          <a:off x="8515427" y="1359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106654</xdr:rowOff>
    </xdr:from>
    <xdr:to>
      <xdr:col>15</xdr:col>
      <xdr:colOff>180975</xdr:colOff>
      <xdr:row>98</xdr:row>
      <xdr:rowOff>92151</xdr:rowOff>
    </xdr:to>
    <xdr:cxnSp macro="">
      <xdr:nvCxnSpPr>
        <xdr:cNvPr id="456" name="直線コネクタ 455"/>
        <xdr:cNvCxnSpPr/>
      </xdr:nvCxnSpPr>
      <xdr:spPr>
        <a:xfrm>
          <a:off x="9639300" y="16737304"/>
          <a:ext cx="838200" cy="15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106654</xdr:rowOff>
    </xdr:from>
    <xdr:to>
      <xdr:col>14</xdr:col>
      <xdr:colOff>28575</xdr:colOff>
      <xdr:row>97</xdr:row>
      <xdr:rowOff>169875</xdr:rowOff>
    </xdr:to>
    <xdr:cxnSp macro="">
      <xdr:nvCxnSpPr>
        <xdr:cNvPr id="459" name="直線コネクタ 458"/>
        <xdr:cNvCxnSpPr/>
      </xdr:nvCxnSpPr>
      <xdr:spPr>
        <a:xfrm flipV="1">
          <a:off x="8750300" y="16737304"/>
          <a:ext cx="889000" cy="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41351</xdr:rowOff>
    </xdr:from>
    <xdr:to>
      <xdr:col>15</xdr:col>
      <xdr:colOff>231775</xdr:colOff>
      <xdr:row>98</xdr:row>
      <xdr:rowOff>142951</xdr:rowOff>
    </xdr:to>
    <xdr:sp macro="" textlink="">
      <xdr:nvSpPr>
        <xdr:cNvPr id="469" name="円/楕円 468"/>
        <xdr:cNvSpPr/>
      </xdr:nvSpPr>
      <xdr:spPr>
        <a:xfrm>
          <a:off x="10426700" y="1684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127728</xdr:rowOff>
    </xdr:from>
    <xdr:ext cx="469744" cy="259045"/>
    <xdr:sp macro="" textlink="">
      <xdr:nvSpPr>
        <xdr:cNvPr id="470" name="普通建設事業費 （ うち更新整備　）該当値テキスト"/>
        <xdr:cNvSpPr txBox="1"/>
      </xdr:nvSpPr>
      <xdr:spPr>
        <a:xfrm>
          <a:off x="10528300" y="167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9,744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55854</xdr:rowOff>
    </xdr:from>
    <xdr:to>
      <xdr:col>14</xdr:col>
      <xdr:colOff>79375</xdr:colOff>
      <xdr:row>97</xdr:row>
      <xdr:rowOff>157454</xdr:rowOff>
    </xdr:to>
    <xdr:sp macro="" textlink="">
      <xdr:nvSpPr>
        <xdr:cNvPr id="471" name="円/楕円 470"/>
        <xdr:cNvSpPr/>
      </xdr:nvSpPr>
      <xdr:spPr>
        <a:xfrm>
          <a:off x="9588500" y="166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148581</xdr:rowOff>
    </xdr:from>
    <xdr:ext cx="534377" cy="259045"/>
    <xdr:sp macro="" textlink="">
      <xdr:nvSpPr>
        <xdr:cNvPr id="472" name="テキスト ボックス 471"/>
        <xdr:cNvSpPr txBox="1"/>
      </xdr:nvSpPr>
      <xdr:spPr>
        <a:xfrm>
          <a:off x="9372111" y="1677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119075</xdr:rowOff>
    </xdr:from>
    <xdr:to>
      <xdr:col>12</xdr:col>
      <xdr:colOff>561975</xdr:colOff>
      <xdr:row>98</xdr:row>
      <xdr:rowOff>49225</xdr:rowOff>
    </xdr:to>
    <xdr:sp macro="" textlink="">
      <xdr:nvSpPr>
        <xdr:cNvPr id="473" name="円/楕円 472"/>
        <xdr:cNvSpPr/>
      </xdr:nvSpPr>
      <xdr:spPr>
        <a:xfrm>
          <a:off x="8699500" y="167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40352</xdr:rowOff>
    </xdr:from>
    <xdr:ext cx="534377" cy="259045"/>
    <xdr:sp macro="" textlink="">
      <xdr:nvSpPr>
        <xdr:cNvPr id="474" name="テキスト ボックス 473"/>
        <xdr:cNvSpPr txBox="1"/>
      </xdr:nvSpPr>
      <xdr:spPr>
        <a:xfrm>
          <a:off x="8483111" y="1684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4" name="直線コネクタ 513"/>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32" name="円/楕円 531"/>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3" name="テキスト ボックス 532"/>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119066</xdr:rowOff>
    </xdr:from>
    <xdr:to>
      <xdr:col>23</xdr:col>
      <xdr:colOff>517525</xdr:colOff>
      <xdr:row>78</xdr:row>
      <xdr:rowOff>124239</xdr:rowOff>
    </xdr:to>
    <xdr:cxnSp macro="">
      <xdr:nvCxnSpPr>
        <xdr:cNvPr id="615" name="直線コネクタ 614"/>
        <xdr:cNvCxnSpPr/>
      </xdr:nvCxnSpPr>
      <xdr:spPr>
        <a:xfrm flipV="1">
          <a:off x="15481300" y="13492166"/>
          <a:ext cx="8382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146508</xdr:rowOff>
    </xdr:from>
    <xdr:ext cx="534377" cy="259045"/>
    <xdr:sp macro="" textlink="">
      <xdr:nvSpPr>
        <xdr:cNvPr id="616" name="公債費平均値テキスト"/>
        <xdr:cNvSpPr txBox="1"/>
      </xdr:nvSpPr>
      <xdr:spPr>
        <a:xfrm>
          <a:off x="16370300" y="13005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121465</xdr:rowOff>
    </xdr:from>
    <xdr:to>
      <xdr:col>22</xdr:col>
      <xdr:colOff>365125</xdr:colOff>
      <xdr:row>78</xdr:row>
      <xdr:rowOff>124239</xdr:rowOff>
    </xdr:to>
    <xdr:cxnSp macro="">
      <xdr:nvCxnSpPr>
        <xdr:cNvPr id="618" name="直線コネクタ 617"/>
        <xdr:cNvCxnSpPr/>
      </xdr:nvCxnSpPr>
      <xdr:spPr>
        <a:xfrm>
          <a:off x="14592300" y="13494565"/>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117480</xdr:rowOff>
    </xdr:from>
    <xdr:to>
      <xdr:col>21</xdr:col>
      <xdr:colOff>161925</xdr:colOff>
      <xdr:row>78</xdr:row>
      <xdr:rowOff>121465</xdr:rowOff>
    </xdr:to>
    <xdr:cxnSp macro="">
      <xdr:nvCxnSpPr>
        <xdr:cNvPr id="621" name="直線コネクタ 620"/>
        <xdr:cNvCxnSpPr/>
      </xdr:nvCxnSpPr>
      <xdr:spPr>
        <a:xfrm>
          <a:off x="13703300" y="1349058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107863</xdr:rowOff>
    </xdr:from>
    <xdr:to>
      <xdr:col>19</xdr:col>
      <xdr:colOff>644525</xdr:colOff>
      <xdr:row>78</xdr:row>
      <xdr:rowOff>117480</xdr:rowOff>
    </xdr:to>
    <xdr:cxnSp macro="">
      <xdr:nvCxnSpPr>
        <xdr:cNvPr id="624" name="直線コネクタ 623"/>
        <xdr:cNvCxnSpPr/>
      </xdr:nvCxnSpPr>
      <xdr:spPr>
        <a:xfrm>
          <a:off x="12814300" y="1348096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68266</xdr:rowOff>
    </xdr:from>
    <xdr:to>
      <xdr:col>23</xdr:col>
      <xdr:colOff>568325</xdr:colOff>
      <xdr:row>78</xdr:row>
      <xdr:rowOff>169866</xdr:rowOff>
    </xdr:to>
    <xdr:sp macro="" textlink="">
      <xdr:nvSpPr>
        <xdr:cNvPr id="634" name="円/楕円 633"/>
        <xdr:cNvSpPr/>
      </xdr:nvSpPr>
      <xdr:spPr>
        <a:xfrm>
          <a:off x="16268700" y="134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154643</xdr:rowOff>
    </xdr:from>
    <xdr:ext cx="534377" cy="259045"/>
    <xdr:sp macro="" textlink="">
      <xdr:nvSpPr>
        <xdr:cNvPr id="635" name="公債費該当値テキスト"/>
        <xdr:cNvSpPr txBox="1"/>
      </xdr:nvSpPr>
      <xdr:spPr>
        <a:xfrm>
          <a:off x="16370300" y="1335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73439</xdr:rowOff>
    </xdr:from>
    <xdr:to>
      <xdr:col>22</xdr:col>
      <xdr:colOff>415925</xdr:colOff>
      <xdr:row>79</xdr:row>
      <xdr:rowOff>3589</xdr:rowOff>
    </xdr:to>
    <xdr:sp macro="" textlink="">
      <xdr:nvSpPr>
        <xdr:cNvPr id="636" name="円/楕円 635"/>
        <xdr:cNvSpPr/>
      </xdr:nvSpPr>
      <xdr:spPr>
        <a:xfrm>
          <a:off x="15430500" y="134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166166</xdr:rowOff>
    </xdr:from>
    <xdr:ext cx="534377" cy="259045"/>
    <xdr:sp macro="" textlink="">
      <xdr:nvSpPr>
        <xdr:cNvPr id="637" name="テキスト ボックス 636"/>
        <xdr:cNvSpPr txBox="1"/>
      </xdr:nvSpPr>
      <xdr:spPr>
        <a:xfrm>
          <a:off x="15214111" y="1353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70665</xdr:rowOff>
    </xdr:from>
    <xdr:to>
      <xdr:col>21</xdr:col>
      <xdr:colOff>212725</xdr:colOff>
      <xdr:row>79</xdr:row>
      <xdr:rowOff>815</xdr:rowOff>
    </xdr:to>
    <xdr:sp macro="" textlink="">
      <xdr:nvSpPr>
        <xdr:cNvPr id="638" name="円/楕円 637"/>
        <xdr:cNvSpPr/>
      </xdr:nvSpPr>
      <xdr:spPr>
        <a:xfrm>
          <a:off x="14541500" y="1344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163392</xdr:rowOff>
    </xdr:from>
    <xdr:ext cx="534377" cy="259045"/>
    <xdr:sp macro="" textlink="">
      <xdr:nvSpPr>
        <xdr:cNvPr id="639" name="テキスト ボックス 638"/>
        <xdr:cNvSpPr txBox="1"/>
      </xdr:nvSpPr>
      <xdr:spPr>
        <a:xfrm>
          <a:off x="14325111" y="1353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66680</xdr:rowOff>
    </xdr:from>
    <xdr:to>
      <xdr:col>20</xdr:col>
      <xdr:colOff>9525</xdr:colOff>
      <xdr:row>78</xdr:row>
      <xdr:rowOff>168280</xdr:rowOff>
    </xdr:to>
    <xdr:sp macro="" textlink="">
      <xdr:nvSpPr>
        <xdr:cNvPr id="640" name="円/楕円 639"/>
        <xdr:cNvSpPr/>
      </xdr:nvSpPr>
      <xdr:spPr>
        <a:xfrm>
          <a:off x="13652500" y="1343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159407</xdr:rowOff>
    </xdr:from>
    <xdr:ext cx="534377" cy="259045"/>
    <xdr:sp macro="" textlink="">
      <xdr:nvSpPr>
        <xdr:cNvPr id="641" name="テキスト ボックス 640"/>
        <xdr:cNvSpPr txBox="1"/>
      </xdr:nvSpPr>
      <xdr:spPr>
        <a:xfrm>
          <a:off x="13436111" y="13532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57063</xdr:rowOff>
    </xdr:from>
    <xdr:to>
      <xdr:col>18</xdr:col>
      <xdr:colOff>492125</xdr:colOff>
      <xdr:row>78</xdr:row>
      <xdr:rowOff>158663</xdr:rowOff>
    </xdr:to>
    <xdr:sp macro="" textlink="">
      <xdr:nvSpPr>
        <xdr:cNvPr id="642" name="円/楕円 641"/>
        <xdr:cNvSpPr/>
      </xdr:nvSpPr>
      <xdr:spPr>
        <a:xfrm>
          <a:off x="12763500" y="1343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149790</xdr:rowOff>
    </xdr:from>
    <xdr:ext cx="534377" cy="259045"/>
    <xdr:sp macro="" textlink="">
      <xdr:nvSpPr>
        <xdr:cNvPr id="643" name="テキスト ボックス 642"/>
        <xdr:cNvSpPr txBox="1"/>
      </xdr:nvSpPr>
      <xdr:spPr>
        <a:xfrm>
          <a:off x="12547111" y="135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39002</xdr:rowOff>
    </xdr:from>
    <xdr:to>
      <xdr:col>23</xdr:col>
      <xdr:colOff>517525</xdr:colOff>
      <xdr:row>99</xdr:row>
      <xdr:rowOff>43892</xdr:rowOff>
    </xdr:to>
    <xdr:cxnSp macro="">
      <xdr:nvCxnSpPr>
        <xdr:cNvPr id="672" name="直線コネクタ 671"/>
        <xdr:cNvCxnSpPr/>
      </xdr:nvCxnSpPr>
      <xdr:spPr>
        <a:xfrm>
          <a:off x="15481300" y="16841102"/>
          <a:ext cx="838200" cy="17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39002</xdr:rowOff>
    </xdr:from>
    <xdr:to>
      <xdr:col>22</xdr:col>
      <xdr:colOff>365125</xdr:colOff>
      <xdr:row>98</xdr:row>
      <xdr:rowOff>47473</xdr:rowOff>
    </xdr:to>
    <xdr:cxnSp macro="">
      <xdr:nvCxnSpPr>
        <xdr:cNvPr id="675" name="直線コネクタ 674"/>
        <xdr:cNvCxnSpPr/>
      </xdr:nvCxnSpPr>
      <xdr:spPr>
        <a:xfrm flipV="1">
          <a:off x="14592300" y="16841102"/>
          <a:ext cx="889000" cy="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47473</xdr:rowOff>
    </xdr:from>
    <xdr:to>
      <xdr:col>21</xdr:col>
      <xdr:colOff>161925</xdr:colOff>
      <xdr:row>98</xdr:row>
      <xdr:rowOff>84480</xdr:rowOff>
    </xdr:to>
    <xdr:cxnSp macro="">
      <xdr:nvCxnSpPr>
        <xdr:cNvPr id="678" name="直線コネクタ 677"/>
        <xdr:cNvCxnSpPr/>
      </xdr:nvCxnSpPr>
      <xdr:spPr>
        <a:xfrm flipV="1">
          <a:off x="13703300" y="16849573"/>
          <a:ext cx="889000" cy="3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84480</xdr:rowOff>
    </xdr:from>
    <xdr:to>
      <xdr:col>19</xdr:col>
      <xdr:colOff>644525</xdr:colOff>
      <xdr:row>98</xdr:row>
      <xdr:rowOff>128512</xdr:rowOff>
    </xdr:to>
    <xdr:cxnSp macro="">
      <xdr:nvCxnSpPr>
        <xdr:cNvPr id="681" name="直線コネクタ 680"/>
        <xdr:cNvCxnSpPr/>
      </xdr:nvCxnSpPr>
      <xdr:spPr>
        <a:xfrm flipV="1">
          <a:off x="12814300" y="16886580"/>
          <a:ext cx="889000" cy="4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164542</xdr:rowOff>
    </xdr:from>
    <xdr:to>
      <xdr:col>23</xdr:col>
      <xdr:colOff>568325</xdr:colOff>
      <xdr:row>99</xdr:row>
      <xdr:rowOff>94692</xdr:rowOff>
    </xdr:to>
    <xdr:sp macro="" textlink="">
      <xdr:nvSpPr>
        <xdr:cNvPr id="691" name="円/楕円 690"/>
        <xdr:cNvSpPr/>
      </xdr:nvSpPr>
      <xdr:spPr>
        <a:xfrm>
          <a:off x="16268700" y="1696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79469</xdr:rowOff>
    </xdr:from>
    <xdr:ext cx="313932" cy="259045"/>
    <xdr:sp macro="" textlink="">
      <xdr:nvSpPr>
        <xdr:cNvPr id="692" name="積立金該当値テキスト"/>
        <xdr:cNvSpPr txBox="1"/>
      </xdr:nvSpPr>
      <xdr:spPr>
        <a:xfrm>
          <a:off x="16370300" y="16881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159652</xdr:rowOff>
    </xdr:from>
    <xdr:to>
      <xdr:col>22</xdr:col>
      <xdr:colOff>415925</xdr:colOff>
      <xdr:row>98</xdr:row>
      <xdr:rowOff>89802</xdr:rowOff>
    </xdr:to>
    <xdr:sp macro="" textlink="">
      <xdr:nvSpPr>
        <xdr:cNvPr id="693" name="円/楕円 692"/>
        <xdr:cNvSpPr/>
      </xdr:nvSpPr>
      <xdr:spPr>
        <a:xfrm>
          <a:off x="15430500" y="1679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80929</xdr:rowOff>
    </xdr:from>
    <xdr:ext cx="534377" cy="259045"/>
    <xdr:sp macro="" textlink="">
      <xdr:nvSpPr>
        <xdr:cNvPr id="694" name="テキスト ボックス 693"/>
        <xdr:cNvSpPr txBox="1"/>
      </xdr:nvSpPr>
      <xdr:spPr>
        <a:xfrm>
          <a:off x="15214111" y="1688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168123</xdr:rowOff>
    </xdr:from>
    <xdr:to>
      <xdr:col>21</xdr:col>
      <xdr:colOff>212725</xdr:colOff>
      <xdr:row>98</xdr:row>
      <xdr:rowOff>98273</xdr:rowOff>
    </xdr:to>
    <xdr:sp macro="" textlink="">
      <xdr:nvSpPr>
        <xdr:cNvPr id="695" name="円/楕円 694"/>
        <xdr:cNvSpPr/>
      </xdr:nvSpPr>
      <xdr:spPr>
        <a:xfrm>
          <a:off x="14541500" y="1679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89400</xdr:rowOff>
    </xdr:from>
    <xdr:ext cx="534377" cy="259045"/>
    <xdr:sp macro="" textlink="">
      <xdr:nvSpPr>
        <xdr:cNvPr id="696" name="テキスト ボックス 695"/>
        <xdr:cNvSpPr txBox="1"/>
      </xdr:nvSpPr>
      <xdr:spPr>
        <a:xfrm>
          <a:off x="14325111" y="1689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33680</xdr:rowOff>
    </xdr:from>
    <xdr:to>
      <xdr:col>20</xdr:col>
      <xdr:colOff>9525</xdr:colOff>
      <xdr:row>98</xdr:row>
      <xdr:rowOff>135280</xdr:rowOff>
    </xdr:to>
    <xdr:sp macro="" textlink="">
      <xdr:nvSpPr>
        <xdr:cNvPr id="697" name="円/楕円 696"/>
        <xdr:cNvSpPr/>
      </xdr:nvSpPr>
      <xdr:spPr>
        <a:xfrm>
          <a:off x="13652500" y="1683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126407</xdr:rowOff>
    </xdr:from>
    <xdr:ext cx="534377" cy="259045"/>
    <xdr:sp macro="" textlink="">
      <xdr:nvSpPr>
        <xdr:cNvPr id="698" name="テキスト ボックス 697"/>
        <xdr:cNvSpPr txBox="1"/>
      </xdr:nvSpPr>
      <xdr:spPr>
        <a:xfrm>
          <a:off x="13436111" y="1692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77712</xdr:rowOff>
    </xdr:from>
    <xdr:to>
      <xdr:col>18</xdr:col>
      <xdr:colOff>492125</xdr:colOff>
      <xdr:row>99</xdr:row>
      <xdr:rowOff>7862</xdr:rowOff>
    </xdr:to>
    <xdr:sp macro="" textlink="">
      <xdr:nvSpPr>
        <xdr:cNvPr id="699" name="円/楕円 698"/>
        <xdr:cNvSpPr/>
      </xdr:nvSpPr>
      <xdr:spPr>
        <a:xfrm>
          <a:off x="12763500" y="168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170439</xdr:rowOff>
    </xdr:from>
    <xdr:ext cx="469744" cy="259045"/>
    <xdr:sp macro="" textlink="">
      <xdr:nvSpPr>
        <xdr:cNvPr id="700" name="テキスト ボックス 699"/>
        <xdr:cNvSpPr txBox="1"/>
      </xdr:nvSpPr>
      <xdr:spPr>
        <a:xfrm>
          <a:off x="12579427" y="1697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111674</xdr:rowOff>
    </xdr:from>
    <xdr:to>
      <xdr:col>32</xdr:col>
      <xdr:colOff>187325</xdr:colOff>
      <xdr:row>58</xdr:row>
      <xdr:rowOff>113091</xdr:rowOff>
    </xdr:to>
    <xdr:cxnSp macro="">
      <xdr:nvCxnSpPr>
        <xdr:cNvPr id="784" name="直線コネクタ 783"/>
        <xdr:cNvCxnSpPr/>
      </xdr:nvCxnSpPr>
      <xdr:spPr>
        <a:xfrm>
          <a:off x="21323300" y="10055774"/>
          <a:ext cx="838200" cy="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111216</xdr:rowOff>
    </xdr:from>
    <xdr:to>
      <xdr:col>31</xdr:col>
      <xdr:colOff>34925</xdr:colOff>
      <xdr:row>58</xdr:row>
      <xdr:rowOff>111674</xdr:rowOff>
    </xdr:to>
    <xdr:cxnSp macro="">
      <xdr:nvCxnSpPr>
        <xdr:cNvPr id="787" name="直線コネクタ 786"/>
        <xdr:cNvCxnSpPr/>
      </xdr:nvCxnSpPr>
      <xdr:spPr>
        <a:xfrm>
          <a:off x="20434300" y="1005531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111216</xdr:rowOff>
    </xdr:from>
    <xdr:to>
      <xdr:col>29</xdr:col>
      <xdr:colOff>517525</xdr:colOff>
      <xdr:row>58</xdr:row>
      <xdr:rowOff>111262</xdr:rowOff>
    </xdr:to>
    <xdr:cxnSp macro="">
      <xdr:nvCxnSpPr>
        <xdr:cNvPr id="790" name="直線コネクタ 789"/>
        <xdr:cNvCxnSpPr/>
      </xdr:nvCxnSpPr>
      <xdr:spPr>
        <a:xfrm flipV="1">
          <a:off x="19545300" y="10055316"/>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111262</xdr:rowOff>
    </xdr:from>
    <xdr:to>
      <xdr:col>28</xdr:col>
      <xdr:colOff>314325</xdr:colOff>
      <xdr:row>58</xdr:row>
      <xdr:rowOff>111674</xdr:rowOff>
    </xdr:to>
    <xdr:cxnSp macro="">
      <xdr:nvCxnSpPr>
        <xdr:cNvPr id="793" name="直線コネクタ 792"/>
        <xdr:cNvCxnSpPr/>
      </xdr:nvCxnSpPr>
      <xdr:spPr>
        <a:xfrm flipV="1">
          <a:off x="18656300" y="10055362"/>
          <a:ext cx="8890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62291</xdr:rowOff>
    </xdr:from>
    <xdr:to>
      <xdr:col>32</xdr:col>
      <xdr:colOff>238125</xdr:colOff>
      <xdr:row>58</xdr:row>
      <xdr:rowOff>163891</xdr:rowOff>
    </xdr:to>
    <xdr:sp macro="" textlink="">
      <xdr:nvSpPr>
        <xdr:cNvPr id="803" name="円/楕円 802"/>
        <xdr:cNvSpPr/>
      </xdr:nvSpPr>
      <xdr:spPr>
        <a:xfrm>
          <a:off x="22110700" y="1000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148668</xdr:rowOff>
    </xdr:from>
    <xdr:ext cx="378565" cy="259045"/>
    <xdr:sp macro="" textlink="">
      <xdr:nvSpPr>
        <xdr:cNvPr id="804" name="貸付金該当値テキスト"/>
        <xdr:cNvSpPr txBox="1"/>
      </xdr:nvSpPr>
      <xdr:spPr>
        <a:xfrm>
          <a:off x="22212300" y="992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60874</xdr:rowOff>
    </xdr:from>
    <xdr:to>
      <xdr:col>31</xdr:col>
      <xdr:colOff>85725</xdr:colOff>
      <xdr:row>58</xdr:row>
      <xdr:rowOff>162474</xdr:rowOff>
    </xdr:to>
    <xdr:sp macro="" textlink="">
      <xdr:nvSpPr>
        <xdr:cNvPr id="805" name="円/楕円 804"/>
        <xdr:cNvSpPr/>
      </xdr:nvSpPr>
      <xdr:spPr>
        <a:xfrm>
          <a:off x="21272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153601</xdr:rowOff>
    </xdr:from>
    <xdr:ext cx="378565" cy="259045"/>
    <xdr:sp macro="" textlink="">
      <xdr:nvSpPr>
        <xdr:cNvPr id="806" name="テキスト ボックス 805"/>
        <xdr:cNvSpPr txBox="1"/>
      </xdr:nvSpPr>
      <xdr:spPr>
        <a:xfrm>
          <a:off x="21134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60416</xdr:rowOff>
    </xdr:from>
    <xdr:to>
      <xdr:col>29</xdr:col>
      <xdr:colOff>568325</xdr:colOff>
      <xdr:row>58</xdr:row>
      <xdr:rowOff>162016</xdr:rowOff>
    </xdr:to>
    <xdr:sp macro="" textlink="">
      <xdr:nvSpPr>
        <xdr:cNvPr id="807" name="円/楕円 806"/>
        <xdr:cNvSpPr/>
      </xdr:nvSpPr>
      <xdr:spPr>
        <a:xfrm>
          <a:off x="20383500" y="100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153143</xdr:rowOff>
    </xdr:from>
    <xdr:ext cx="378565" cy="259045"/>
    <xdr:sp macro="" textlink="">
      <xdr:nvSpPr>
        <xdr:cNvPr id="808" name="テキスト ボックス 807"/>
        <xdr:cNvSpPr txBox="1"/>
      </xdr:nvSpPr>
      <xdr:spPr>
        <a:xfrm>
          <a:off x="20245017" y="10097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60462</xdr:rowOff>
    </xdr:from>
    <xdr:to>
      <xdr:col>28</xdr:col>
      <xdr:colOff>365125</xdr:colOff>
      <xdr:row>58</xdr:row>
      <xdr:rowOff>162062</xdr:rowOff>
    </xdr:to>
    <xdr:sp macro="" textlink="">
      <xdr:nvSpPr>
        <xdr:cNvPr id="809" name="円/楕円 808"/>
        <xdr:cNvSpPr/>
      </xdr:nvSpPr>
      <xdr:spPr>
        <a:xfrm>
          <a:off x="19494500" y="1000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153189</xdr:rowOff>
    </xdr:from>
    <xdr:ext cx="378565" cy="259045"/>
    <xdr:sp macro="" textlink="">
      <xdr:nvSpPr>
        <xdr:cNvPr id="810" name="テキスト ボックス 809"/>
        <xdr:cNvSpPr txBox="1"/>
      </xdr:nvSpPr>
      <xdr:spPr>
        <a:xfrm>
          <a:off x="19356017" y="10097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60874</xdr:rowOff>
    </xdr:from>
    <xdr:to>
      <xdr:col>27</xdr:col>
      <xdr:colOff>161925</xdr:colOff>
      <xdr:row>58</xdr:row>
      <xdr:rowOff>162474</xdr:rowOff>
    </xdr:to>
    <xdr:sp macro="" textlink="">
      <xdr:nvSpPr>
        <xdr:cNvPr id="811" name="円/楕円 810"/>
        <xdr:cNvSpPr/>
      </xdr:nvSpPr>
      <xdr:spPr>
        <a:xfrm>
          <a:off x="18605500" y="1000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153601</xdr:rowOff>
    </xdr:from>
    <xdr:ext cx="378565" cy="259045"/>
    <xdr:sp macro="" textlink="">
      <xdr:nvSpPr>
        <xdr:cNvPr id="812" name="テキスト ボックス 811"/>
        <xdr:cNvSpPr txBox="1"/>
      </xdr:nvSpPr>
      <xdr:spPr>
        <a:xfrm>
          <a:off x="18467017" y="10097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56784</xdr:rowOff>
    </xdr:from>
    <xdr:to>
      <xdr:col>32</xdr:col>
      <xdr:colOff>187325</xdr:colOff>
      <xdr:row>77</xdr:row>
      <xdr:rowOff>63576</xdr:rowOff>
    </xdr:to>
    <xdr:cxnSp macro="">
      <xdr:nvCxnSpPr>
        <xdr:cNvPr id="844" name="直線コネクタ 843"/>
        <xdr:cNvCxnSpPr/>
      </xdr:nvCxnSpPr>
      <xdr:spPr>
        <a:xfrm flipV="1">
          <a:off x="21323300" y="13258434"/>
          <a:ext cx="8382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63576</xdr:rowOff>
    </xdr:from>
    <xdr:to>
      <xdr:col>31</xdr:col>
      <xdr:colOff>34925</xdr:colOff>
      <xdr:row>77</xdr:row>
      <xdr:rowOff>67397</xdr:rowOff>
    </xdr:to>
    <xdr:cxnSp macro="">
      <xdr:nvCxnSpPr>
        <xdr:cNvPr id="847" name="直線コネクタ 846"/>
        <xdr:cNvCxnSpPr/>
      </xdr:nvCxnSpPr>
      <xdr:spPr>
        <a:xfrm flipV="1">
          <a:off x="20434300" y="13265226"/>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67397</xdr:rowOff>
    </xdr:from>
    <xdr:to>
      <xdr:col>29</xdr:col>
      <xdr:colOff>517525</xdr:colOff>
      <xdr:row>77</xdr:row>
      <xdr:rowOff>101295</xdr:rowOff>
    </xdr:to>
    <xdr:cxnSp macro="">
      <xdr:nvCxnSpPr>
        <xdr:cNvPr id="850" name="直線コネクタ 849"/>
        <xdr:cNvCxnSpPr/>
      </xdr:nvCxnSpPr>
      <xdr:spPr>
        <a:xfrm flipV="1">
          <a:off x="19545300" y="13269047"/>
          <a:ext cx="889000" cy="3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94241</xdr:rowOff>
    </xdr:from>
    <xdr:to>
      <xdr:col>28</xdr:col>
      <xdr:colOff>314325</xdr:colOff>
      <xdr:row>77</xdr:row>
      <xdr:rowOff>101295</xdr:rowOff>
    </xdr:to>
    <xdr:cxnSp macro="">
      <xdr:nvCxnSpPr>
        <xdr:cNvPr id="853" name="直線コネクタ 852"/>
        <xdr:cNvCxnSpPr/>
      </xdr:nvCxnSpPr>
      <xdr:spPr>
        <a:xfrm>
          <a:off x="18656300" y="13295891"/>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5984</xdr:rowOff>
    </xdr:from>
    <xdr:to>
      <xdr:col>32</xdr:col>
      <xdr:colOff>238125</xdr:colOff>
      <xdr:row>77</xdr:row>
      <xdr:rowOff>107584</xdr:rowOff>
    </xdr:to>
    <xdr:sp macro="" textlink="">
      <xdr:nvSpPr>
        <xdr:cNvPr id="863" name="円/楕円 862"/>
        <xdr:cNvSpPr/>
      </xdr:nvSpPr>
      <xdr:spPr>
        <a:xfrm>
          <a:off x="22110700" y="1320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155861</xdr:rowOff>
    </xdr:from>
    <xdr:ext cx="534377" cy="259045"/>
    <xdr:sp macro="" textlink="">
      <xdr:nvSpPr>
        <xdr:cNvPr id="864" name="繰出金該当値テキスト"/>
        <xdr:cNvSpPr txBox="1"/>
      </xdr:nvSpPr>
      <xdr:spPr>
        <a:xfrm>
          <a:off x="22212300" y="1318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12776</xdr:rowOff>
    </xdr:from>
    <xdr:to>
      <xdr:col>31</xdr:col>
      <xdr:colOff>85725</xdr:colOff>
      <xdr:row>77</xdr:row>
      <xdr:rowOff>114376</xdr:rowOff>
    </xdr:to>
    <xdr:sp macro="" textlink="">
      <xdr:nvSpPr>
        <xdr:cNvPr id="865" name="円/楕円 864"/>
        <xdr:cNvSpPr/>
      </xdr:nvSpPr>
      <xdr:spPr>
        <a:xfrm>
          <a:off x="21272500" y="132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105503</xdr:rowOff>
    </xdr:from>
    <xdr:ext cx="534377" cy="259045"/>
    <xdr:sp macro="" textlink="">
      <xdr:nvSpPr>
        <xdr:cNvPr id="866" name="テキスト ボックス 865"/>
        <xdr:cNvSpPr txBox="1"/>
      </xdr:nvSpPr>
      <xdr:spPr>
        <a:xfrm>
          <a:off x="21056111" y="13307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16597</xdr:rowOff>
    </xdr:from>
    <xdr:to>
      <xdr:col>29</xdr:col>
      <xdr:colOff>568325</xdr:colOff>
      <xdr:row>77</xdr:row>
      <xdr:rowOff>118197</xdr:rowOff>
    </xdr:to>
    <xdr:sp macro="" textlink="">
      <xdr:nvSpPr>
        <xdr:cNvPr id="867" name="円/楕円 866"/>
        <xdr:cNvSpPr/>
      </xdr:nvSpPr>
      <xdr:spPr>
        <a:xfrm>
          <a:off x="20383500" y="132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109324</xdr:rowOff>
    </xdr:from>
    <xdr:ext cx="534377" cy="259045"/>
    <xdr:sp macro="" textlink="">
      <xdr:nvSpPr>
        <xdr:cNvPr id="868" name="テキスト ボックス 867"/>
        <xdr:cNvSpPr txBox="1"/>
      </xdr:nvSpPr>
      <xdr:spPr>
        <a:xfrm>
          <a:off x="20167111" y="1331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42,928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50495</xdr:rowOff>
    </xdr:from>
    <xdr:to>
      <xdr:col>28</xdr:col>
      <xdr:colOff>365125</xdr:colOff>
      <xdr:row>77</xdr:row>
      <xdr:rowOff>152095</xdr:rowOff>
    </xdr:to>
    <xdr:sp macro="" textlink="">
      <xdr:nvSpPr>
        <xdr:cNvPr id="869" name="円/楕円 868"/>
        <xdr:cNvSpPr/>
      </xdr:nvSpPr>
      <xdr:spPr>
        <a:xfrm>
          <a:off x="19494500" y="132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143222</xdr:rowOff>
    </xdr:from>
    <xdr:ext cx="534377" cy="259045"/>
    <xdr:sp macro="" textlink="">
      <xdr:nvSpPr>
        <xdr:cNvPr id="870" name="テキスト ボックス 869"/>
        <xdr:cNvSpPr txBox="1"/>
      </xdr:nvSpPr>
      <xdr:spPr>
        <a:xfrm>
          <a:off x="19278111" y="133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40,852</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43441</xdr:rowOff>
    </xdr:from>
    <xdr:to>
      <xdr:col>27</xdr:col>
      <xdr:colOff>161925</xdr:colOff>
      <xdr:row>77</xdr:row>
      <xdr:rowOff>145041</xdr:rowOff>
    </xdr:to>
    <xdr:sp macro="" textlink="">
      <xdr:nvSpPr>
        <xdr:cNvPr id="871" name="円/楕円 870"/>
        <xdr:cNvSpPr/>
      </xdr:nvSpPr>
      <xdr:spPr>
        <a:xfrm>
          <a:off x="18605500" y="1324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136168</xdr:rowOff>
    </xdr:from>
    <xdr:ext cx="534377" cy="259045"/>
    <xdr:sp macro="" textlink="">
      <xdr:nvSpPr>
        <xdr:cNvPr id="872" name="テキスト ボックス 871"/>
        <xdr:cNvSpPr txBox="1"/>
      </xdr:nvSpPr>
      <xdr:spPr>
        <a:xfrm>
          <a:off x="18389111" y="1333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・歳出決算総額は、住民一人当たり</a:t>
          </a:r>
          <a:r>
            <a:rPr kumimoji="1" lang="en-US" altLang="ja-JP" sz="1300">
              <a:latin typeface="ＭＳ Ｐゴシック"/>
            </a:rPr>
            <a:t>297,450</a:t>
          </a:r>
          <a:r>
            <a:rPr kumimoji="1" lang="ja-JP" altLang="en-US" sz="1300">
              <a:latin typeface="ＭＳ Ｐゴシック"/>
            </a:rPr>
            <a:t>円である。</a:t>
          </a:r>
          <a:endParaRPr kumimoji="1" lang="en-US" altLang="ja-JP" sz="1300">
            <a:latin typeface="ＭＳ Ｐゴシック"/>
          </a:endParaRPr>
        </a:p>
        <a:p>
          <a:r>
            <a:rPr kumimoji="1" lang="ja-JP" altLang="en-US" sz="1300">
              <a:latin typeface="ＭＳ Ｐゴシック"/>
            </a:rPr>
            <a:t>・本町の性質別経費は、類似団体平均より下であり、住民一人当たりのコストは低くなっている。</a:t>
          </a:r>
          <a:endParaRPr kumimoji="1" lang="en-US" altLang="ja-JP" sz="1300">
            <a:latin typeface="ＭＳ Ｐゴシック"/>
          </a:endParaRPr>
        </a:p>
        <a:p>
          <a:r>
            <a:rPr kumimoji="1" lang="ja-JP" altLang="en-US" sz="1300">
              <a:latin typeface="ＭＳ Ｐゴシック"/>
            </a:rPr>
            <a:t>・今後もこれらの水準を保ちつつ、経費の節減に努め、安定的な財政運営を図る。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神奈川県大井町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17,171
17,090
14.38
5,473,297
5,107,520
305,987
3,907,391
1,969,868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148517</xdr:rowOff>
    </xdr:from>
    <xdr:to>
      <xdr:col>6</xdr:col>
      <xdr:colOff>511175</xdr:colOff>
      <xdr:row>33</xdr:row>
      <xdr:rowOff>171378</xdr:rowOff>
    </xdr:to>
    <xdr:cxnSp macro="">
      <xdr:nvCxnSpPr>
        <xdr:cNvPr id="63" name="直線コネクタ 62"/>
        <xdr:cNvCxnSpPr/>
      </xdr:nvCxnSpPr>
      <xdr:spPr>
        <a:xfrm>
          <a:off x="3797300" y="5634917"/>
          <a:ext cx="8382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160073</xdr:rowOff>
    </xdr:from>
    <xdr:ext cx="469744" cy="259045"/>
    <xdr:sp macro="" textlink="">
      <xdr:nvSpPr>
        <xdr:cNvPr id="64" name="議会費平均値テキスト"/>
        <xdr:cNvSpPr txBox="1"/>
      </xdr:nvSpPr>
      <xdr:spPr>
        <a:xfrm>
          <a:off x="4686300" y="5817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148517</xdr:rowOff>
    </xdr:from>
    <xdr:to>
      <xdr:col>5</xdr:col>
      <xdr:colOff>358775</xdr:colOff>
      <xdr:row>33</xdr:row>
      <xdr:rowOff>100511</xdr:rowOff>
    </xdr:to>
    <xdr:cxnSp macro="">
      <xdr:nvCxnSpPr>
        <xdr:cNvPr id="66" name="直線コネクタ 65"/>
        <xdr:cNvCxnSpPr/>
      </xdr:nvCxnSpPr>
      <xdr:spPr>
        <a:xfrm flipV="1">
          <a:off x="2908300" y="563491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110434</xdr:rowOff>
    </xdr:from>
    <xdr:ext cx="469744" cy="259045"/>
    <xdr:sp macro="" textlink="">
      <xdr:nvSpPr>
        <xdr:cNvPr id="68" name="テキスト ボックス 67"/>
        <xdr:cNvSpPr txBox="1"/>
      </xdr:nvSpPr>
      <xdr:spPr>
        <a:xfrm>
          <a:off x="3562427"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100511</xdr:rowOff>
    </xdr:from>
    <xdr:to>
      <xdr:col>4</xdr:col>
      <xdr:colOff>155575</xdr:colOff>
      <xdr:row>33</xdr:row>
      <xdr:rowOff>129903</xdr:rowOff>
    </xdr:to>
    <xdr:cxnSp macro="">
      <xdr:nvCxnSpPr>
        <xdr:cNvPr id="69" name="直線コネクタ 68"/>
        <xdr:cNvCxnSpPr/>
      </xdr:nvCxnSpPr>
      <xdr:spPr>
        <a:xfrm flipV="1">
          <a:off x="2019300" y="575836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28138</xdr:rowOff>
    </xdr:from>
    <xdr:ext cx="469744" cy="259045"/>
    <xdr:sp macro="" textlink="">
      <xdr:nvSpPr>
        <xdr:cNvPr id="71" name="テキスト ボックス 70"/>
        <xdr:cNvSpPr txBox="1"/>
      </xdr:nvSpPr>
      <xdr:spPr>
        <a:xfrm>
          <a:off x="2673427" y="585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123698</xdr:rowOff>
    </xdr:from>
    <xdr:to>
      <xdr:col>2</xdr:col>
      <xdr:colOff>638175</xdr:colOff>
      <xdr:row>33</xdr:row>
      <xdr:rowOff>129903</xdr:rowOff>
    </xdr:to>
    <xdr:cxnSp macro="">
      <xdr:nvCxnSpPr>
        <xdr:cNvPr id="72" name="直線コネクタ 71"/>
        <xdr:cNvCxnSpPr/>
      </xdr:nvCxnSpPr>
      <xdr:spPr>
        <a:xfrm>
          <a:off x="1130300" y="5610098"/>
          <a:ext cx="889000" cy="17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45120</xdr:rowOff>
    </xdr:from>
    <xdr:ext cx="469744" cy="259045"/>
    <xdr:sp macro="" textlink="">
      <xdr:nvSpPr>
        <xdr:cNvPr id="74" name="テキスト ボックス 73"/>
        <xdr:cNvSpPr txBox="1"/>
      </xdr:nvSpPr>
      <xdr:spPr>
        <a:xfrm>
          <a:off x="1784427" y="58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135581</xdr:rowOff>
    </xdr:from>
    <xdr:ext cx="469744" cy="259045"/>
    <xdr:sp macro="" textlink="">
      <xdr:nvSpPr>
        <xdr:cNvPr id="76" name="テキスト ボックス 75"/>
        <xdr:cNvSpPr txBox="1"/>
      </xdr:nvSpPr>
      <xdr:spPr>
        <a:xfrm>
          <a:off x="895427" y="579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120578</xdr:rowOff>
    </xdr:from>
    <xdr:to>
      <xdr:col>6</xdr:col>
      <xdr:colOff>561975</xdr:colOff>
      <xdr:row>34</xdr:row>
      <xdr:rowOff>50728</xdr:rowOff>
    </xdr:to>
    <xdr:sp macro="" textlink="">
      <xdr:nvSpPr>
        <xdr:cNvPr id="82" name="円/楕円 81"/>
        <xdr:cNvSpPr/>
      </xdr:nvSpPr>
      <xdr:spPr>
        <a:xfrm>
          <a:off x="4584700" y="577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143455</xdr:rowOff>
    </xdr:from>
    <xdr:ext cx="469744" cy="259045"/>
    <xdr:sp macro="" textlink="">
      <xdr:nvSpPr>
        <xdr:cNvPr id="83" name="議会費該当値テキスト"/>
        <xdr:cNvSpPr txBox="1"/>
      </xdr:nvSpPr>
      <xdr:spPr>
        <a:xfrm>
          <a:off x="4686300" y="56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97717</xdr:rowOff>
    </xdr:from>
    <xdr:to>
      <xdr:col>5</xdr:col>
      <xdr:colOff>409575</xdr:colOff>
      <xdr:row>33</xdr:row>
      <xdr:rowOff>27867</xdr:rowOff>
    </xdr:to>
    <xdr:sp macro="" textlink="">
      <xdr:nvSpPr>
        <xdr:cNvPr id="84" name="円/楕円 83"/>
        <xdr:cNvSpPr/>
      </xdr:nvSpPr>
      <xdr:spPr>
        <a:xfrm>
          <a:off x="3746500" y="558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44394</xdr:rowOff>
    </xdr:from>
    <xdr:ext cx="469744" cy="259045"/>
    <xdr:sp macro="" textlink="">
      <xdr:nvSpPr>
        <xdr:cNvPr id="85" name="テキスト ボックス 84"/>
        <xdr:cNvSpPr txBox="1"/>
      </xdr:nvSpPr>
      <xdr:spPr>
        <a:xfrm>
          <a:off x="3562427" y="535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49711</xdr:rowOff>
    </xdr:from>
    <xdr:to>
      <xdr:col>4</xdr:col>
      <xdr:colOff>206375</xdr:colOff>
      <xdr:row>33</xdr:row>
      <xdr:rowOff>151311</xdr:rowOff>
    </xdr:to>
    <xdr:sp macro="" textlink="">
      <xdr:nvSpPr>
        <xdr:cNvPr id="86" name="円/楕円 85"/>
        <xdr:cNvSpPr/>
      </xdr:nvSpPr>
      <xdr:spPr>
        <a:xfrm>
          <a:off x="2857500" y="57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167838</xdr:rowOff>
    </xdr:from>
    <xdr:ext cx="469744" cy="259045"/>
    <xdr:sp macro="" textlink="">
      <xdr:nvSpPr>
        <xdr:cNvPr id="87" name="テキスト ボックス 86"/>
        <xdr:cNvSpPr txBox="1"/>
      </xdr:nvSpPr>
      <xdr:spPr>
        <a:xfrm>
          <a:off x="2673427" y="54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79103</xdr:rowOff>
    </xdr:from>
    <xdr:to>
      <xdr:col>3</xdr:col>
      <xdr:colOff>3175</xdr:colOff>
      <xdr:row>34</xdr:row>
      <xdr:rowOff>9253</xdr:rowOff>
    </xdr:to>
    <xdr:sp macro="" textlink="">
      <xdr:nvSpPr>
        <xdr:cNvPr id="88" name="円/楕円 87"/>
        <xdr:cNvSpPr/>
      </xdr:nvSpPr>
      <xdr:spPr>
        <a:xfrm>
          <a:off x="1968500" y="573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25780</xdr:rowOff>
    </xdr:from>
    <xdr:ext cx="469744" cy="259045"/>
    <xdr:sp macro="" textlink="">
      <xdr:nvSpPr>
        <xdr:cNvPr id="89" name="テキスト ボックス 88"/>
        <xdr:cNvSpPr txBox="1"/>
      </xdr:nvSpPr>
      <xdr:spPr>
        <a:xfrm>
          <a:off x="1784427" y="551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72898</xdr:rowOff>
    </xdr:from>
    <xdr:to>
      <xdr:col>1</xdr:col>
      <xdr:colOff>485775</xdr:colOff>
      <xdr:row>33</xdr:row>
      <xdr:rowOff>3048</xdr:rowOff>
    </xdr:to>
    <xdr:sp macro="" textlink="">
      <xdr:nvSpPr>
        <xdr:cNvPr id="90" name="円/楕円 89"/>
        <xdr:cNvSpPr/>
      </xdr:nvSpPr>
      <xdr:spPr>
        <a:xfrm>
          <a:off x="1079500" y="5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19575</xdr:rowOff>
    </xdr:from>
    <xdr:ext cx="469744" cy="259045"/>
    <xdr:sp macro="" textlink="">
      <xdr:nvSpPr>
        <xdr:cNvPr id="91" name="テキスト ボックス 90"/>
        <xdr:cNvSpPr txBox="1"/>
      </xdr:nvSpPr>
      <xdr:spPr>
        <a:xfrm>
          <a:off x="895427" y="53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30135</xdr:rowOff>
    </xdr:from>
    <xdr:to>
      <xdr:col>6</xdr:col>
      <xdr:colOff>511175</xdr:colOff>
      <xdr:row>58</xdr:row>
      <xdr:rowOff>54508</xdr:rowOff>
    </xdr:to>
    <xdr:cxnSp macro="">
      <xdr:nvCxnSpPr>
        <xdr:cNvPr id="123" name="直線コネクタ 122"/>
        <xdr:cNvCxnSpPr/>
      </xdr:nvCxnSpPr>
      <xdr:spPr>
        <a:xfrm flipV="1">
          <a:off x="3797300" y="9974235"/>
          <a:ext cx="838200" cy="2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54508</xdr:rowOff>
    </xdr:from>
    <xdr:to>
      <xdr:col>5</xdr:col>
      <xdr:colOff>358775</xdr:colOff>
      <xdr:row>58</xdr:row>
      <xdr:rowOff>103309</xdr:rowOff>
    </xdr:to>
    <xdr:cxnSp macro="">
      <xdr:nvCxnSpPr>
        <xdr:cNvPr id="126" name="直線コネクタ 125"/>
        <xdr:cNvCxnSpPr/>
      </xdr:nvCxnSpPr>
      <xdr:spPr>
        <a:xfrm flipV="1">
          <a:off x="2908300" y="9998608"/>
          <a:ext cx="889000" cy="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103309</xdr:rowOff>
    </xdr:from>
    <xdr:to>
      <xdr:col>4</xdr:col>
      <xdr:colOff>155575</xdr:colOff>
      <xdr:row>58</xdr:row>
      <xdr:rowOff>125799</xdr:rowOff>
    </xdr:to>
    <xdr:cxnSp macro="">
      <xdr:nvCxnSpPr>
        <xdr:cNvPr id="129" name="直線コネクタ 128"/>
        <xdr:cNvCxnSpPr/>
      </xdr:nvCxnSpPr>
      <xdr:spPr>
        <a:xfrm flipV="1">
          <a:off x="2019300" y="10047409"/>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66842</xdr:rowOff>
    </xdr:from>
    <xdr:to>
      <xdr:col>2</xdr:col>
      <xdr:colOff>638175</xdr:colOff>
      <xdr:row>58</xdr:row>
      <xdr:rowOff>125799</xdr:rowOff>
    </xdr:to>
    <xdr:cxnSp macro="">
      <xdr:nvCxnSpPr>
        <xdr:cNvPr id="132" name="直線コネクタ 131"/>
        <xdr:cNvCxnSpPr/>
      </xdr:nvCxnSpPr>
      <xdr:spPr>
        <a:xfrm>
          <a:off x="1130300" y="10010942"/>
          <a:ext cx="889000" cy="5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150785</xdr:rowOff>
    </xdr:from>
    <xdr:to>
      <xdr:col>6</xdr:col>
      <xdr:colOff>561975</xdr:colOff>
      <xdr:row>58</xdr:row>
      <xdr:rowOff>80935</xdr:rowOff>
    </xdr:to>
    <xdr:sp macro="" textlink="">
      <xdr:nvSpPr>
        <xdr:cNvPr id="142" name="円/楕円 141"/>
        <xdr:cNvSpPr/>
      </xdr:nvSpPr>
      <xdr:spPr>
        <a:xfrm>
          <a:off x="4584700" y="992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129212</xdr:rowOff>
    </xdr:from>
    <xdr:ext cx="534377" cy="259045"/>
    <xdr:sp macro="" textlink="">
      <xdr:nvSpPr>
        <xdr:cNvPr id="143" name="総務費該当値テキスト"/>
        <xdr:cNvSpPr txBox="1"/>
      </xdr:nvSpPr>
      <xdr:spPr>
        <a:xfrm>
          <a:off x="4686300" y="99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3708</xdr:rowOff>
    </xdr:from>
    <xdr:to>
      <xdr:col>5</xdr:col>
      <xdr:colOff>409575</xdr:colOff>
      <xdr:row>58</xdr:row>
      <xdr:rowOff>105308</xdr:rowOff>
    </xdr:to>
    <xdr:sp macro="" textlink="">
      <xdr:nvSpPr>
        <xdr:cNvPr id="144" name="円/楕円 143"/>
        <xdr:cNvSpPr/>
      </xdr:nvSpPr>
      <xdr:spPr>
        <a:xfrm>
          <a:off x="3746500" y="99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96435</xdr:rowOff>
    </xdr:from>
    <xdr:ext cx="534377" cy="259045"/>
    <xdr:sp macro="" textlink="">
      <xdr:nvSpPr>
        <xdr:cNvPr id="145" name="テキスト ボックス 144"/>
        <xdr:cNvSpPr txBox="1"/>
      </xdr:nvSpPr>
      <xdr:spPr>
        <a:xfrm>
          <a:off x="3530111" y="1004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52509</xdr:rowOff>
    </xdr:from>
    <xdr:to>
      <xdr:col>4</xdr:col>
      <xdr:colOff>206375</xdr:colOff>
      <xdr:row>58</xdr:row>
      <xdr:rowOff>154109</xdr:rowOff>
    </xdr:to>
    <xdr:sp macro="" textlink="">
      <xdr:nvSpPr>
        <xdr:cNvPr id="146" name="円/楕円 145"/>
        <xdr:cNvSpPr/>
      </xdr:nvSpPr>
      <xdr:spPr>
        <a:xfrm>
          <a:off x="2857500" y="999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145236</xdr:rowOff>
    </xdr:from>
    <xdr:ext cx="534377" cy="259045"/>
    <xdr:sp macro="" textlink="">
      <xdr:nvSpPr>
        <xdr:cNvPr id="147" name="テキスト ボックス 146"/>
        <xdr:cNvSpPr txBox="1"/>
      </xdr:nvSpPr>
      <xdr:spPr>
        <a:xfrm>
          <a:off x="2641111" y="1008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74999</xdr:rowOff>
    </xdr:from>
    <xdr:to>
      <xdr:col>3</xdr:col>
      <xdr:colOff>3175</xdr:colOff>
      <xdr:row>59</xdr:row>
      <xdr:rowOff>5149</xdr:rowOff>
    </xdr:to>
    <xdr:sp macro="" textlink="">
      <xdr:nvSpPr>
        <xdr:cNvPr id="148" name="円/楕円 147"/>
        <xdr:cNvSpPr/>
      </xdr:nvSpPr>
      <xdr:spPr>
        <a:xfrm>
          <a:off x="1968500" y="100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167726</xdr:rowOff>
    </xdr:from>
    <xdr:ext cx="534377" cy="259045"/>
    <xdr:sp macro="" textlink="">
      <xdr:nvSpPr>
        <xdr:cNvPr id="149" name="テキスト ボックス 148"/>
        <xdr:cNvSpPr txBox="1"/>
      </xdr:nvSpPr>
      <xdr:spPr>
        <a:xfrm>
          <a:off x="1752111" y="101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16042</xdr:rowOff>
    </xdr:from>
    <xdr:to>
      <xdr:col>1</xdr:col>
      <xdr:colOff>485775</xdr:colOff>
      <xdr:row>58</xdr:row>
      <xdr:rowOff>117642</xdr:rowOff>
    </xdr:to>
    <xdr:sp macro="" textlink="">
      <xdr:nvSpPr>
        <xdr:cNvPr id="150" name="円/楕円 149"/>
        <xdr:cNvSpPr/>
      </xdr:nvSpPr>
      <xdr:spPr>
        <a:xfrm>
          <a:off x="1079500" y="996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108769</xdr:rowOff>
    </xdr:from>
    <xdr:ext cx="534377" cy="259045"/>
    <xdr:sp macro="" textlink="">
      <xdr:nvSpPr>
        <xdr:cNvPr id="151" name="テキスト ボックス 150"/>
        <xdr:cNvSpPr txBox="1"/>
      </xdr:nvSpPr>
      <xdr:spPr>
        <a:xfrm>
          <a:off x="863111" y="1005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6" name="テキスト ボックス 165"/>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97430</xdr:rowOff>
    </xdr:from>
    <xdr:to>
      <xdr:col>6</xdr:col>
      <xdr:colOff>510540</xdr:colOff>
      <xdr:row>77</xdr:row>
      <xdr:rowOff>108131</xdr:rowOff>
    </xdr:to>
    <xdr:cxnSp macro="">
      <xdr:nvCxnSpPr>
        <xdr:cNvPr id="178" name="直線コネクタ 177"/>
        <xdr:cNvCxnSpPr/>
      </xdr:nvCxnSpPr>
      <xdr:spPr>
        <a:xfrm flipV="1">
          <a:off x="4633595" y="11927480"/>
          <a:ext cx="1270" cy="138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111958</xdr:rowOff>
    </xdr:from>
    <xdr:ext cx="534377" cy="259045"/>
    <xdr:sp macro="" textlink="">
      <xdr:nvSpPr>
        <xdr:cNvPr id="179" name="民生費最小値テキスト"/>
        <xdr:cNvSpPr txBox="1"/>
      </xdr:nvSpPr>
      <xdr:spPr>
        <a:xfrm>
          <a:off x="4686300" y="1331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77</xdr:row>
      <xdr:rowOff>108131</xdr:rowOff>
    </xdr:from>
    <xdr:to>
      <xdr:col>6</xdr:col>
      <xdr:colOff>600075</xdr:colOff>
      <xdr:row>77</xdr:row>
      <xdr:rowOff>108131</xdr:rowOff>
    </xdr:to>
    <xdr:cxnSp macro="">
      <xdr:nvCxnSpPr>
        <xdr:cNvPr id="180" name="直線コネクタ 179"/>
        <xdr:cNvCxnSpPr/>
      </xdr:nvCxnSpPr>
      <xdr:spPr>
        <a:xfrm>
          <a:off x="4546600" y="13309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44107</xdr:rowOff>
    </xdr:from>
    <xdr:ext cx="599010" cy="259045"/>
    <xdr:sp macro="" textlink="">
      <xdr:nvSpPr>
        <xdr:cNvPr id="181" name="民生費最大値テキスト"/>
        <xdr:cNvSpPr txBox="1"/>
      </xdr:nvSpPr>
      <xdr:spPr>
        <a:xfrm>
          <a:off x="4686300" y="11702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97430</xdr:rowOff>
    </xdr:from>
    <xdr:to>
      <xdr:col>6</xdr:col>
      <xdr:colOff>600075</xdr:colOff>
      <xdr:row>69</xdr:row>
      <xdr:rowOff>97430</xdr:rowOff>
    </xdr:to>
    <xdr:cxnSp macro="">
      <xdr:nvCxnSpPr>
        <xdr:cNvPr id="182" name="直線コネクタ 181"/>
        <xdr:cNvCxnSpPr/>
      </xdr:nvCxnSpPr>
      <xdr:spPr>
        <a:xfrm>
          <a:off x="4546600" y="1192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108131</xdr:rowOff>
    </xdr:from>
    <xdr:to>
      <xdr:col>6</xdr:col>
      <xdr:colOff>511175</xdr:colOff>
      <xdr:row>77</xdr:row>
      <xdr:rowOff>118864</xdr:rowOff>
    </xdr:to>
    <xdr:cxnSp macro="">
      <xdr:nvCxnSpPr>
        <xdr:cNvPr id="183" name="直線コネクタ 182"/>
        <xdr:cNvCxnSpPr/>
      </xdr:nvCxnSpPr>
      <xdr:spPr>
        <a:xfrm flipV="1">
          <a:off x="3797300" y="13309781"/>
          <a:ext cx="838200" cy="1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49478</xdr:rowOff>
    </xdr:from>
    <xdr:ext cx="599010" cy="259045"/>
    <xdr:sp macro="" textlink="">
      <xdr:nvSpPr>
        <xdr:cNvPr id="184" name="民生費平均値テキスト"/>
        <xdr:cNvSpPr txBox="1"/>
      </xdr:nvSpPr>
      <xdr:spPr>
        <a:xfrm>
          <a:off x="4686300" y="12565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26601</xdr:rowOff>
    </xdr:from>
    <xdr:to>
      <xdr:col>6</xdr:col>
      <xdr:colOff>561975</xdr:colOff>
      <xdr:row>74</xdr:row>
      <xdr:rowOff>128201</xdr:rowOff>
    </xdr:to>
    <xdr:sp macro="" textlink="">
      <xdr:nvSpPr>
        <xdr:cNvPr id="185" name="フローチャート : 判断 184"/>
        <xdr:cNvSpPr/>
      </xdr:nvSpPr>
      <xdr:spPr>
        <a:xfrm>
          <a:off x="4584700" y="1271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118864</xdr:rowOff>
    </xdr:from>
    <xdr:to>
      <xdr:col>5</xdr:col>
      <xdr:colOff>358775</xdr:colOff>
      <xdr:row>77</xdr:row>
      <xdr:rowOff>153753</xdr:rowOff>
    </xdr:to>
    <xdr:cxnSp macro="">
      <xdr:nvCxnSpPr>
        <xdr:cNvPr id="186" name="直線コネクタ 185"/>
        <xdr:cNvCxnSpPr/>
      </xdr:nvCxnSpPr>
      <xdr:spPr>
        <a:xfrm flipV="1">
          <a:off x="2908300" y="13320514"/>
          <a:ext cx="889000" cy="3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129700</xdr:rowOff>
    </xdr:from>
    <xdr:to>
      <xdr:col>5</xdr:col>
      <xdr:colOff>409575</xdr:colOff>
      <xdr:row>75</xdr:row>
      <xdr:rowOff>59850</xdr:rowOff>
    </xdr:to>
    <xdr:sp macro="" textlink="">
      <xdr:nvSpPr>
        <xdr:cNvPr id="187" name="フローチャート : 判断 186"/>
        <xdr:cNvSpPr/>
      </xdr:nvSpPr>
      <xdr:spPr>
        <a:xfrm>
          <a:off x="3746500" y="1281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76377</xdr:rowOff>
    </xdr:from>
    <xdr:ext cx="599010" cy="259045"/>
    <xdr:sp macro="" textlink="">
      <xdr:nvSpPr>
        <xdr:cNvPr id="188" name="テキスト ボックス 187"/>
        <xdr:cNvSpPr txBox="1"/>
      </xdr:nvSpPr>
      <xdr:spPr>
        <a:xfrm>
          <a:off x="3497794" y="1259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153753</xdr:rowOff>
    </xdr:from>
    <xdr:to>
      <xdr:col>4</xdr:col>
      <xdr:colOff>155575</xdr:colOff>
      <xdr:row>78</xdr:row>
      <xdr:rowOff>59386</xdr:rowOff>
    </xdr:to>
    <xdr:cxnSp macro="">
      <xdr:nvCxnSpPr>
        <xdr:cNvPr id="189" name="直線コネクタ 188"/>
        <xdr:cNvCxnSpPr/>
      </xdr:nvCxnSpPr>
      <xdr:spPr>
        <a:xfrm flipV="1">
          <a:off x="2019300" y="13355403"/>
          <a:ext cx="889000" cy="7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79680</xdr:rowOff>
    </xdr:from>
    <xdr:to>
      <xdr:col>4</xdr:col>
      <xdr:colOff>206375</xdr:colOff>
      <xdr:row>75</xdr:row>
      <xdr:rowOff>9830</xdr:rowOff>
    </xdr:to>
    <xdr:sp macro="" textlink="">
      <xdr:nvSpPr>
        <xdr:cNvPr id="190" name="フローチャート : 判断 189"/>
        <xdr:cNvSpPr/>
      </xdr:nvSpPr>
      <xdr:spPr>
        <a:xfrm>
          <a:off x="2857500" y="1276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26357</xdr:rowOff>
    </xdr:from>
    <xdr:ext cx="599010" cy="259045"/>
    <xdr:sp macro="" textlink="">
      <xdr:nvSpPr>
        <xdr:cNvPr id="191" name="テキスト ボックス 190"/>
        <xdr:cNvSpPr txBox="1"/>
      </xdr:nvSpPr>
      <xdr:spPr>
        <a:xfrm>
          <a:off x="2608794" y="1254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38071</xdr:rowOff>
    </xdr:from>
    <xdr:to>
      <xdr:col>2</xdr:col>
      <xdr:colOff>638175</xdr:colOff>
      <xdr:row>78</xdr:row>
      <xdr:rowOff>59386</xdr:rowOff>
    </xdr:to>
    <xdr:cxnSp macro="">
      <xdr:nvCxnSpPr>
        <xdr:cNvPr id="192" name="直線コネクタ 191"/>
        <xdr:cNvCxnSpPr/>
      </xdr:nvCxnSpPr>
      <xdr:spPr>
        <a:xfrm>
          <a:off x="1130300" y="13411171"/>
          <a:ext cx="889000" cy="2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60673</xdr:rowOff>
    </xdr:from>
    <xdr:to>
      <xdr:col>3</xdr:col>
      <xdr:colOff>3175</xdr:colOff>
      <xdr:row>75</xdr:row>
      <xdr:rowOff>162272</xdr:rowOff>
    </xdr:to>
    <xdr:sp macro="" textlink="">
      <xdr:nvSpPr>
        <xdr:cNvPr id="193" name="フローチャート : 判断 192"/>
        <xdr:cNvSpPr/>
      </xdr:nvSpPr>
      <xdr:spPr>
        <a:xfrm>
          <a:off x="1968500" y="12919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7350</xdr:rowOff>
    </xdr:from>
    <xdr:ext cx="599010" cy="259045"/>
    <xdr:sp macro="" textlink="">
      <xdr:nvSpPr>
        <xdr:cNvPr id="194" name="テキスト ボックス 193"/>
        <xdr:cNvSpPr txBox="1"/>
      </xdr:nvSpPr>
      <xdr:spPr>
        <a:xfrm>
          <a:off x="1719794" y="12694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74</xdr:row>
      <xdr:rowOff>95062</xdr:rowOff>
    </xdr:from>
    <xdr:to>
      <xdr:col>1</xdr:col>
      <xdr:colOff>485775</xdr:colOff>
      <xdr:row>75</xdr:row>
      <xdr:rowOff>25212</xdr:rowOff>
    </xdr:to>
    <xdr:sp macro="" textlink="">
      <xdr:nvSpPr>
        <xdr:cNvPr id="195" name="フローチャート : 判断 194"/>
        <xdr:cNvSpPr/>
      </xdr:nvSpPr>
      <xdr:spPr>
        <a:xfrm>
          <a:off x="1079500" y="1278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41739</xdr:rowOff>
    </xdr:from>
    <xdr:ext cx="599010" cy="259045"/>
    <xdr:sp macro="" textlink="">
      <xdr:nvSpPr>
        <xdr:cNvPr id="196" name="テキスト ボックス 195"/>
        <xdr:cNvSpPr txBox="1"/>
      </xdr:nvSpPr>
      <xdr:spPr>
        <a:xfrm>
          <a:off x="830794" y="1255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57331</xdr:rowOff>
    </xdr:from>
    <xdr:to>
      <xdr:col>6</xdr:col>
      <xdr:colOff>561975</xdr:colOff>
      <xdr:row>77</xdr:row>
      <xdr:rowOff>158931</xdr:rowOff>
    </xdr:to>
    <xdr:sp macro="" textlink="">
      <xdr:nvSpPr>
        <xdr:cNvPr id="202" name="円/楕円 201"/>
        <xdr:cNvSpPr/>
      </xdr:nvSpPr>
      <xdr:spPr>
        <a:xfrm>
          <a:off x="4584700" y="1325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143708</xdr:rowOff>
    </xdr:from>
    <xdr:ext cx="534377" cy="259045"/>
    <xdr:sp macro="" textlink="">
      <xdr:nvSpPr>
        <xdr:cNvPr id="203" name="民生費該当値テキスト"/>
        <xdr:cNvSpPr txBox="1"/>
      </xdr:nvSpPr>
      <xdr:spPr>
        <a:xfrm>
          <a:off x="4686300" y="1317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68064</xdr:rowOff>
    </xdr:from>
    <xdr:to>
      <xdr:col>5</xdr:col>
      <xdr:colOff>409575</xdr:colOff>
      <xdr:row>77</xdr:row>
      <xdr:rowOff>169664</xdr:rowOff>
    </xdr:to>
    <xdr:sp macro="" textlink="">
      <xdr:nvSpPr>
        <xdr:cNvPr id="204" name="円/楕円 203"/>
        <xdr:cNvSpPr/>
      </xdr:nvSpPr>
      <xdr:spPr>
        <a:xfrm>
          <a:off x="3746500" y="1326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160791</xdr:rowOff>
    </xdr:from>
    <xdr:ext cx="534377" cy="259045"/>
    <xdr:sp macro="" textlink="">
      <xdr:nvSpPr>
        <xdr:cNvPr id="205" name="テキスト ボックス 204"/>
        <xdr:cNvSpPr txBox="1"/>
      </xdr:nvSpPr>
      <xdr:spPr>
        <a:xfrm>
          <a:off x="3530111" y="1336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102953</xdr:rowOff>
    </xdr:from>
    <xdr:to>
      <xdr:col>4</xdr:col>
      <xdr:colOff>206375</xdr:colOff>
      <xdr:row>78</xdr:row>
      <xdr:rowOff>33103</xdr:rowOff>
    </xdr:to>
    <xdr:sp macro="" textlink="">
      <xdr:nvSpPr>
        <xdr:cNvPr id="206" name="円/楕円 205"/>
        <xdr:cNvSpPr/>
      </xdr:nvSpPr>
      <xdr:spPr>
        <a:xfrm>
          <a:off x="2857500" y="1330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24230</xdr:rowOff>
    </xdr:from>
    <xdr:ext cx="534377" cy="259045"/>
    <xdr:sp macro="" textlink="">
      <xdr:nvSpPr>
        <xdr:cNvPr id="207" name="テキスト ボックス 206"/>
        <xdr:cNvSpPr txBox="1"/>
      </xdr:nvSpPr>
      <xdr:spPr>
        <a:xfrm>
          <a:off x="2641111" y="1339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86,459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8586</xdr:rowOff>
    </xdr:from>
    <xdr:to>
      <xdr:col>3</xdr:col>
      <xdr:colOff>3175</xdr:colOff>
      <xdr:row>78</xdr:row>
      <xdr:rowOff>110186</xdr:rowOff>
    </xdr:to>
    <xdr:sp macro="" textlink="">
      <xdr:nvSpPr>
        <xdr:cNvPr id="208" name="円/楕円 207"/>
        <xdr:cNvSpPr/>
      </xdr:nvSpPr>
      <xdr:spPr>
        <a:xfrm>
          <a:off x="1968500" y="13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101313</xdr:rowOff>
    </xdr:from>
    <xdr:ext cx="534377" cy="259045"/>
    <xdr:sp macro="" textlink="">
      <xdr:nvSpPr>
        <xdr:cNvPr id="209" name="テキスト ボックス 208"/>
        <xdr:cNvSpPr txBox="1"/>
      </xdr:nvSpPr>
      <xdr:spPr>
        <a:xfrm>
          <a:off x="1752111" y="1347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158721</xdr:rowOff>
    </xdr:from>
    <xdr:to>
      <xdr:col>1</xdr:col>
      <xdr:colOff>485775</xdr:colOff>
      <xdr:row>78</xdr:row>
      <xdr:rowOff>88871</xdr:rowOff>
    </xdr:to>
    <xdr:sp macro="" textlink="">
      <xdr:nvSpPr>
        <xdr:cNvPr id="210" name="円/楕円 209"/>
        <xdr:cNvSpPr/>
      </xdr:nvSpPr>
      <xdr:spPr>
        <a:xfrm>
          <a:off x="1079500" y="1336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79998</xdr:rowOff>
    </xdr:from>
    <xdr:ext cx="534377" cy="259045"/>
    <xdr:sp macro="" textlink="">
      <xdr:nvSpPr>
        <xdr:cNvPr id="211" name="テキスト ボックス 210"/>
        <xdr:cNvSpPr txBox="1"/>
      </xdr:nvSpPr>
      <xdr:spPr>
        <a:xfrm>
          <a:off x="863111" y="1345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2" name="直線コネクタ 22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3" name="テキスト ボックス 222"/>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4" name="直線コネクタ 22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5" name="テキスト ボックス 22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6" name="直線コネクタ 22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7" name="テキスト ボックス 226"/>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8" name="直線コネクタ 22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9" name="テキスト ボックス 22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30" name="直線コネクタ 22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1" name="テキスト ボックス 23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2" name="直線コネクタ 23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3" name="テキスト ボックス 23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4" name="直線コネクタ 23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5" name="テキスト ボックス 23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7" name="直線コネクタ 236"/>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8"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9" name="直線コネクタ 238"/>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40"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41" name="直線コネクタ 240"/>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111170</xdr:rowOff>
    </xdr:from>
    <xdr:to>
      <xdr:col>6</xdr:col>
      <xdr:colOff>511175</xdr:colOff>
      <xdr:row>98</xdr:row>
      <xdr:rowOff>117205</xdr:rowOff>
    </xdr:to>
    <xdr:cxnSp macro="">
      <xdr:nvCxnSpPr>
        <xdr:cNvPr id="242" name="直線コネクタ 241"/>
        <xdr:cNvCxnSpPr/>
      </xdr:nvCxnSpPr>
      <xdr:spPr>
        <a:xfrm flipV="1">
          <a:off x="3797300" y="16913270"/>
          <a:ext cx="8382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3"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4" name="フローチャート : 判断 243"/>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112575</xdr:rowOff>
    </xdr:from>
    <xdr:to>
      <xdr:col>5</xdr:col>
      <xdr:colOff>358775</xdr:colOff>
      <xdr:row>98</xdr:row>
      <xdr:rowOff>117205</xdr:rowOff>
    </xdr:to>
    <xdr:cxnSp macro="">
      <xdr:nvCxnSpPr>
        <xdr:cNvPr id="245" name="直線コネクタ 244"/>
        <xdr:cNvCxnSpPr/>
      </xdr:nvCxnSpPr>
      <xdr:spPr>
        <a:xfrm>
          <a:off x="2908300" y="16914675"/>
          <a:ext cx="889000" cy="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6" name="フローチャート : 判断 245"/>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7" name="テキスト ボックス 246"/>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39280</xdr:rowOff>
    </xdr:from>
    <xdr:to>
      <xdr:col>4</xdr:col>
      <xdr:colOff>155575</xdr:colOff>
      <xdr:row>98</xdr:row>
      <xdr:rowOff>112575</xdr:rowOff>
    </xdr:to>
    <xdr:cxnSp macro="">
      <xdr:nvCxnSpPr>
        <xdr:cNvPr id="248" name="直線コネクタ 247"/>
        <xdr:cNvCxnSpPr/>
      </xdr:nvCxnSpPr>
      <xdr:spPr>
        <a:xfrm>
          <a:off x="2019300" y="16841380"/>
          <a:ext cx="889000" cy="7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9" name="フローチャート : 判断 248"/>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66419</xdr:rowOff>
    </xdr:from>
    <xdr:ext cx="534377" cy="259045"/>
    <xdr:sp macro="" textlink="">
      <xdr:nvSpPr>
        <xdr:cNvPr id="250" name="テキスト ボックス 249"/>
        <xdr:cNvSpPr txBox="1"/>
      </xdr:nvSpPr>
      <xdr:spPr>
        <a:xfrm>
          <a:off x="2641111" y="165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39280</xdr:rowOff>
    </xdr:from>
    <xdr:to>
      <xdr:col>2</xdr:col>
      <xdr:colOff>638175</xdr:colOff>
      <xdr:row>98</xdr:row>
      <xdr:rowOff>111367</xdr:rowOff>
    </xdr:to>
    <xdr:cxnSp macro="">
      <xdr:nvCxnSpPr>
        <xdr:cNvPr id="251" name="直線コネクタ 250"/>
        <xdr:cNvCxnSpPr/>
      </xdr:nvCxnSpPr>
      <xdr:spPr>
        <a:xfrm flipV="1">
          <a:off x="1130300" y="16841380"/>
          <a:ext cx="889000" cy="7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2" name="フローチャート : 判断 251"/>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3" name="テキスト ボックス 252"/>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4" name="フローチャート : 判断 253"/>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5" name="テキスト ボックス 254"/>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6" name="テキスト ボックス 25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7" name="テキスト ボックス 25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8" name="テキスト ボックス 25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9" name="テキスト ボックス 25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60" name="テキスト ボックス 25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60370</xdr:rowOff>
    </xdr:from>
    <xdr:to>
      <xdr:col>6</xdr:col>
      <xdr:colOff>561975</xdr:colOff>
      <xdr:row>98</xdr:row>
      <xdr:rowOff>161970</xdr:rowOff>
    </xdr:to>
    <xdr:sp macro="" textlink="">
      <xdr:nvSpPr>
        <xdr:cNvPr id="261" name="円/楕円 260"/>
        <xdr:cNvSpPr/>
      </xdr:nvSpPr>
      <xdr:spPr>
        <a:xfrm>
          <a:off x="4584700" y="1686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146747</xdr:rowOff>
    </xdr:from>
    <xdr:ext cx="534377" cy="259045"/>
    <xdr:sp macro="" textlink="">
      <xdr:nvSpPr>
        <xdr:cNvPr id="262" name="衛生費該当値テキスト"/>
        <xdr:cNvSpPr txBox="1"/>
      </xdr:nvSpPr>
      <xdr:spPr>
        <a:xfrm>
          <a:off x="4686300" y="1677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24,368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66405</xdr:rowOff>
    </xdr:from>
    <xdr:to>
      <xdr:col>5</xdr:col>
      <xdr:colOff>409575</xdr:colOff>
      <xdr:row>98</xdr:row>
      <xdr:rowOff>168005</xdr:rowOff>
    </xdr:to>
    <xdr:sp macro="" textlink="">
      <xdr:nvSpPr>
        <xdr:cNvPr id="263" name="円/楕円 262"/>
        <xdr:cNvSpPr/>
      </xdr:nvSpPr>
      <xdr:spPr>
        <a:xfrm>
          <a:off x="3746500" y="168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159132</xdr:rowOff>
    </xdr:from>
    <xdr:ext cx="534377" cy="259045"/>
    <xdr:sp macro="" textlink="">
      <xdr:nvSpPr>
        <xdr:cNvPr id="264" name="テキスト ボックス 263"/>
        <xdr:cNvSpPr txBox="1"/>
      </xdr:nvSpPr>
      <xdr:spPr>
        <a:xfrm>
          <a:off x="3530111" y="16961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23,444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61775</xdr:rowOff>
    </xdr:from>
    <xdr:to>
      <xdr:col>4</xdr:col>
      <xdr:colOff>206375</xdr:colOff>
      <xdr:row>98</xdr:row>
      <xdr:rowOff>163375</xdr:rowOff>
    </xdr:to>
    <xdr:sp macro="" textlink="">
      <xdr:nvSpPr>
        <xdr:cNvPr id="265" name="円/楕円 264"/>
        <xdr:cNvSpPr/>
      </xdr:nvSpPr>
      <xdr:spPr>
        <a:xfrm>
          <a:off x="2857500" y="1686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154502</xdr:rowOff>
    </xdr:from>
    <xdr:ext cx="534377" cy="259045"/>
    <xdr:sp macro="" textlink="">
      <xdr:nvSpPr>
        <xdr:cNvPr id="266" name="テキスト ボックス 265"/>
        <xdr:cNvSpPr txBox="1"/>
      </xdr:nvSpPr>
      <xdr:spPr>
        <a:xfrm>
          <a:off x="2641111" y="16956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159930</xdr:rowOff>
    </xdr:from>
    <xdr:to>
      <xdr:col>3</xdr:col>
      <xdr:colOff>3175</xdr:colOff>
      <xdr:row>98</xdr:row>
      <xdr:rowOff>90080</xdr:rowOff>
    </xdr:to>
    <xdr:sp macro="" textlink="">
      <xdr:nvSpPr>
        <xdr:cNvPr id="267" name="円/楕円 266"/>
        <xdr:cNvSpPr/>
      </xdr:nvSpPr>
      <xdr:spPr>
        <a:xfrm>
          <a:off x="1968500" y="167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81207</xdr:rowOff>
    </xdr:from>
    <xdr:ext cx="534377" cy="259045"/>
    <xdr:sp macro="" textlink="">
      <xdr:nvSpPr>
        <xdr:cNvPr id="268" name="テキスト ボックス 267"/>
        <xdr:cNvSpPr txBox="1"/>
      </xdr:nvSpPr>
      <xdr:spPr>
        <a:xfrm>
          <a:off x="1752111" y="1688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60567</xdr:rowOff>
    </xdr:from>
    <xdr:to>
      <xdr:col>1</xdr:col>
      <xdr:colOff>485775</xdr:colOff>
      <xdr:row>98</xdr:row>
      <xdr:rowOff>162167</xdr:rowOff>
    </xdr:to>
    <xdr:sp macro="" textlink="">
      <xdr:nvSpPr>
        <xdr:cNvPr id="269" name="円/楕円 268"/>
        <xdr:cNvSpPr/>
      </xdr:nvSpPr>
      <xdr:spPr>
        <a:xfrm>
          <a:off x="1079500" y="1686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153294</xdr:rowOff>
    </xdr:from>
    <xdr:ext cx="534377" cy="259045"/>
    <xdr:sp macro="" textlink="">
      <xdr:nvSpPr>
        <xdr:cNvPr id="270" name="テキスト ボックス 269"/>
        <xdr:cNvSpPr txBox="1"/>
      </xdr:nvSpPr>
      <xdr:spPr>
        <a:xfrm>
          <a:off x="863111" y="1695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71" name="正方形/長方形 27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2" name="正方形/長方形 27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3" name="正方形/長方形 27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4" name="正方形/長方形 27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5" name="正方形/長方形 27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6" name="正方形/長方形 27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7" name="正方形/長方形 27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8" name="正方形/長方形 27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9" name="テキスト ボックス 27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80" name="直線コネクタ 27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81" name="直線コネクタ 28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2" name="テキスト ボックス 28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3" name="直線コネクタ 28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4" name="テキスト ボックス 28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5" name="直線コネクタ 28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6" name="テキスト ボックス 28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7" name="直線コネクタ 28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8" name="テキスト ボックス 28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9" name="直線コネクタ 28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90" name="テキスト ボックス 28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91" name="直線コネクタ 29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2" name="テキスト ボックス 29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4" name="テキスト ボックス 29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6" name="直線コネクタ 295"/>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8" name="直線コネクタ 29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9"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300" name="直線コネクタ 299"/>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68181</xdr:rowOff>
    </xdr:from>
    <xdr:to>
      <xdr:col>15</xdr:col>
      <xdr:colOff>180975</xdr:colOff>
      <xdr:row>38</xdr:row>
      <xdr:rowOff>68181</xdr:rowOff>
    </xdr:to>
    <xdr:cxnSp macro="">
      <xdr:nvCxnSpPr>
        <xdr:cNvPr id="301" name="直線コネクタ 300"/>
        <xdr:cNvCxnSpPr/>
      </xdr:nvCxnSpPr>
      <xdr:spPr>
        <a:xfrm>
          <a:off x="9639300" y="65832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2"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3" name="フローチャート : 判断 302"/>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68181</xdr:rowOff>
    </xdr:from>
    <xdr:to>
      <xdr:col>14</xdr:col>
      <xdr:colOff>28575</xdr:colOff>
      <xdr:row>38</xdr:row>
      <xdr:rowOff>68834</xdr:rowOff>
    </xdr:to>
    <xdr:cxnSp macro="">
      <xdr:nvCxnSpPr>
        <xdr:cNvPr id="304" name="直線コネクタ 303"/>
        <xdr:cNvCxnSpPr/>
      </xdr:nvCxnSpPr>
      <xdr:spPr>
        <a:xfrm flipV="1">
          <a:off x="8750300" y="65832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5" name="フローチャート : 判断 304"/>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119832</xdr:rowOff>
    </xdr:from>
    <xdr:ext cx="378565" cy="259045"/>
    <xdr:sp macro="" textlink="">
      <xdr:nvSpPr>
        <xdr:cNvPr id="306" name="テキスト ボックス 305"/>
        <xdr:cNvSpPr txBox="1"/>
      </xdr:nvSpPr>
      <xdr:spPr>
        <a:xfrm>
          <a:off x="9450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67854</xdr:rowOff>
    </xdr:from>
    <xdr:to>
      <xdr:col>12</xdr:col>
      <xdr:colOff>511175</xdr:colOff>
      <xdr:row>38</xdr:row>
      <xdr:rowOff>68834</xdr:rowOff>
    </xdr:to>
    <xdr:cxnSp macro="">
      <xdr:nvCxnSpPr>
        <xdr:cNvPr id="307" name="直線コネクタ 306"/>
        <xdr:cNvCxnSpPr/>
      </xdr:nvCxnSpPr>
      <xdr:spPr>
        <a:xfrm>
          <a:off x="7861300" y="658295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8" name="フローチャート : 判断 307"/>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9" name="テキスト ボックス 308"/>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67854</xdr:rowOff>
    </xdr:from>
    <xdr:to>
      <xdr:col>11</xdr:col>
      <xdr:colOff>307975</xdr:colOff>
      <xdr:row>38</xdr:row>
      <xdr:rowOff>100185</xdr:rowOff>
    </xdr:to>
    <xdr:cxnSp macro="">
      <xdr:nvCxnSpPr>
        <xdr:cNvPr id="310" name="直線コネクタ 309"/>
        <xdr:cNvCxnSpPr/>
      </xdr:nvCxnSpPr>
      <xdr:spPr>
        <a:xfrm flipV="1">
          <a:off x="6972300" y="6582954"/>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11" name="フローチャート : 判断 310"/>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2" name="テキスト ボックス 311"/>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3" name="フローチャート : 判断 312"/>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4" name="テキスト ボックス 313"/>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17381</xdr:rowOff>
    </xdr:from>
    <xdr:to>
      <xdr:col>15</xdr:col>
      <xdr:colOff>231775</xdr:colOff>
      <xdr:row>38</xdr:row>
      <xdr:rowOff>118981</xdr:rowOff>
    </xdr:to>
    <xdr:sp macro="" textlink="">
      <xdr:nvSpPr>
        <xdr:cNvPr id="320" name="円/楕円 319"/>
        <xdr:cNvSpPr/>
      </xdr:nvSpPr>
      <xdr:spPr>
        <a:xfrm>
          <a:off x="104267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40258</xdr:rowOff>
    </xdr:from>
    <xdr:ext cx="378565" cy="259045"/>
    <xdr:sp macro="" textlink="">
      <xdr:nvSpPr>
        <xdr:cNvPr id="321" name="労働費該当値テキスト"/>
        <xdr:cNvSpPr txBox="1"/>
      </xdr:nvSpPr>
      <xdr:spPr>
        <a:xfrm>
          <a:off x="10528300" y="638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17381</xdr:rowOff>
    </xdr:from>
    <xdr:to>
      <xdr:col>14</xdr:col>
      <xdr:colOff>79375</xdr:colOff>
      <xdr:row>38</xdr:row>
      <xdr:rowOff>118981</xdr:rowOff>
    </xdr:to>
    <xdr:sp macro="" textlink="">
      <xdr:nvSpPr>
        <xdr:cNvPr id="322" name="円/楕円 321"/>
        <xdr:cNvSpPr/>
      </xdr:nvSpPr>
      <xdr:spPr>
        <a:xfrm>
          <a:off x="9588500" y="653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110108</xdr:rowOff>
    </xdr:from>
    <xdr:ext cx="378565" cy="259045"/>
    <xdr:sp macro="" textlink="">
      <xdr:nvSpPr>
        <xdr:cNvPr id="323" name="テキスト ボックス 322"/>
        <xdr:cNvSpPr txBox="1"/>
      </xdr:nvSpPr>
      <xdr:spPr>
        <a:xfrm>
          <a:off x="9450017" y="662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18034</xdr:rowOff>
    </xdr:from>
    <xdr:to>
      <xdr:col>12</xdr:col>
      <xdr:colOff>561975</xdr:colOff>
      <xdr:row>38</xdr:row>
      <xdr:rowOff>119634</xdr:rowOff>
    </xdr:to>
    <xdr:sp macro="" textlink="">
      <xdr:nvSpPr>
        <xdr:cNvPr id="324" name="円/楕円 323"/>
        <xdr:cNvSpPr/>
      </xdr:nvSpPr>
      <xdr:spPr>
        <a:xfrm>
          <a:off x="8699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110761</xdr:rowOff>
    </xdr:from>
    <xdr:ext cx="378565" cy="259045"/>
    <xdr:sp macro="" textlink="">
      <xdr:nvSpPr>
        <xdr:cNvPr id="325" name="テキスト ボックス 324"/>
        <xdr:cNvSpPr txBox="1"/>
      </xdr:nvSpPr>
      <xdr:spPr>
        <a:xfrm>
          <a:off x="8561017" y="6625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17054</xdr:rowOff>
    </xdr:from>
    <xdr:to>
      <xdr:col>11</xdr:col>
      <xdr:colOff>358775</xdr:colOff>
      <xdr:row>38</xdr:row>
      <xdr:rowOff>118654</xdr:rowOff>
    </xdr:to>
    <xdr:sp macro="" textlink="">
      <xdr:nvSpPr>
        <xdr:cNvPr id="326" name="円/楕円 325"/>
        <xdr:cNvSpPr/>
      </xdr:nvSpPr>
      <xdr:spPr>
        <a:xfrm>
          <a:off x="7810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109781</xdr:rowOff>
    </xdr:from>
    <xdr:ext cx="378565" cy="259045"/>
    <xdr:sp macro="" textlink="">
      <xdr:nvSpPr>
        <xdr:cNvPr id="327" name="テキスト ボックス 326"/>
        <xdr:cNvSpPr txBox="1"/>
      </xdr:nvSpPr>
      <xdr:spPr>
        <a:xfrm>
          <a:off x="7672017" y="662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49385</xdr:rowOff>
    </xdr:from>
    <xdr:to>
      <xdr:col>10</xdr:col>
      <xdr:colOff>155575</xdr:colOff>
      <xdr:row>38</xdr:row>
      <xdr:rowOff>150985</xdr:rowOff>
    </xdr:to>
    <xdr:sp macro="" textlink="">
      <xdr:nvSpPr>
        <xdr:cNvPr id="328" name="円/楕円 327"/>
        <xdr:cNvSpPr/>
      </xdr:nvSpPr>
      <xdr:spPr>
        <a:xfrm>
          <a:off x="6921500" y="65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142112</xdr:rowOff>
    </xdr:from>
    <xdr:ext cx="378565" cy="259045"/>
    <xdr:sp macro="" textlink="">
      <xdr:nvSpPr>
        <xdr:cNvPr id="329" name="テキスト ボックス 328"/>
        <xdr:cNvSpPr txBox="1"/>
      </xdr:nvSpPr>
      <xdr:spPr>
        <a:xfrm>
          <a:off x="6783017" y="6657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41" name="テキスト ボックス 34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9" name="テキスト ボックス 34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3" name="直線コネクタ 352"/>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4"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5" name="直線コネクタ 354"/>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6"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7" name="直線コネクタ 356"/>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117907</xdr:rowOff>
    </xdr:from>
    <xdr:to>
      <xdr:col>15</xdr:col>
      <xdr:colOff>180975</xdr:colOff>
      <xdr:row>58</xdr:row>
      <xdr:rowOff>127571</xdr:rowOff>
    </xdr:to>
    <xdr:cxnSp macro="">
      <xdr:nvCxnSpPr>
        <xdr:cNvPr id="358" name="直線コネクタ 357"/>
        <xdr:cNvCxnSpPr/>
      </xdr:nvCxnSpPr>
      <xdr:spPr>
        <a:xfrm flipV="1">
          <a:off x="9639300" y="10062007"/>
          <a:ext cx="838200" cy="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9"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60" name="フローチャート : 判断 359"/>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124320</xdr:rowOff>
    </xdr:from>
    <xdr:to>
      <xdr:col>14</xdr:col>
      <xdr:colOff>28575</xdr:colOff>
      <xdr:row>58</xdr:row>
      <xdr:rowOff>127571</xdr:rowOff>
    </xdr:to>
    <xdr:cxnSp macro="">
      <xdr:nvCxnSpPr>
        <xdr:cNvPr id="361" name="直線コネクタ 360"/>
        <xdr:cNvCxnSpPr/>
      </xdr:nvCxnSpPr>
      <xdr:spPr>
        <a:xfrm>
          <a:off x="8750300" y="10068420"/>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2" name="フローチャート : 判断 361"/>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3" name="テキスト ボックス 362"/>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124320</xdr:rowOff>
    </xdr:from>
    <xdr:to>
      <xdr:col>12</xdr:col>
      <xdr:colOff>511175</xdr:colOff>
      <xdr:row>58</xdr:row>
      <xdr:rowOff>137325</xdr:rowOff>
    </xdr:to>
    <xdr:cxnSp macro="">
      <xdr:nvCxnSpPr>
        <xdr:cNvPr id="364" name="直線コネクタ 363"/>
        <xdr:cNvCxnSpPr/>
      </xdr:nvCxnSpPr>
      <xdr:spPr>
        <a:xfrm flipV="1">
          <a:off x="7861300" y="10068420"/>
          <a:ext cx="889000" cy="1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5" name="フローチャート : 判断 364"/>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6" name="テキスト ボックス 365"/>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137325</xdr:rowOff>
    </xdr:from>
    <xdr:to>
      <xdr:col>11</xdr:col>
      <xdr:colOff>307975</xdr:colOff>
      <xdr:row>58</xdr:row>
      <xdr:rowOff>145961</xdr:rowOff>
    </xdr:to>
    <xdr:cxnSp macro="">
      <xdr:nvCxnSpPr>
        <xdr:cNvPr id="367" name="直線コネクタ 366"/>
        <xdr:cNvCxnSpPr/>
      </xdr:nvCxnSpPr>
      <xdr:spPr>
        <a:xfrm flipV="1">
          <a:off x="6972300" y="10081425"/>
          <a:ext cx="889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8" name="フローチャート : 判断 367"/>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9" name="テキスト ボックス 368"/>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70" name="フローチャート : 判断 369"/>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71" name="テキスト ボックス 370"/>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67107</xdr:rowOff>
    </xdr:from>
    <xdr:to>
      <xdr:col>15</xdr:col>
      <xdr:colOff>231775</xdr:colOff>
      <xdr:row>58</xdr:row>
      <xdr:rowOff>168707</xdr:rowOff>
    </xdr:to>
    <xdr:sp macro="" textlink="">
      <xdr:nvSpPr>
        <xdr:cNvPr id="377" name="円/楕円 376"/>
        <xdr:cNvSpPr/>
      </xdr:nvSpPr>
      <xdr:spPr>
        <a:xfrm>
          <a:off x="10426700" y="1001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153484</xdr:rowOff>
    </xdr:from>
    <xdr:ext cx="469744" cy="259045"/>
    <xdr:sp macro="" textlink="">
      <xdr:nvSpPr>
        <xdr:cNvPr id="378" name="農林水産業費該当値テキスト"/>
        <xdr:cNvSpPr txBox="1"/>
      </xdr:nvSpPr>
      <xdr:spPr>
        <a:xfrm>
          <a:off x="10528300" y="9926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76771</xdr:rowOff>
    </xdr:from>
    <xdr:to>
      <xdr:col>14</xdr:col>
      <xdr:colOff>79375</xdr:colOff>
      <xdr:row>59</xdr:row>
      <xdr:rowOff>6921</xdr:rowOff>
    </xdr:to>
    <xdr:sp macro="" textlink="">
      <xdr:nvSpPr>
        <xdr:cNvPr id="379" name="円/楕円 378"/>
        <xdr:cNvSpPr/>
      </xdr:nvSpPr>
      <xdr:spPr>
        <a:xfrm>
          <a:off x="9588500" y="100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169498</xdr:rowOff>
    </xdr:from>
    <xdr:ext cx="469744" cy="259045"/>
    <xdr:sp macro="" textlink="">
      <xdr:nvSpPr>
        <xdr:cNvPr id="380" name="テキスト ボックス 379"/>
        <xdr:cNvSpPr txBox="1"/>
      </xdr:nvSpPr>
      <xdr:spPr>
        <a:xfrm>
          <a:off x="9404427" y="1011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73520</xdr:rowOff>
    </xdr:from>
    <xdr:to>
      <xdr:col>12</xdr:col>
      <xdr:colOff>561975</xdr:colOff>
      <xdr:row>59</xdr:row>
      <xdr:rowOff>3670</xdr:rowOff>
    </xdr:to>
    <xdr:sp macro="" textlink="">
      <xdr:nvSpPr>
        <xdr:cNvPr id="381" name="円/楕円 380"/>
        <xdr:cNvSpPr/>
      </xdr:nvSpPr>
      <xdr:spPr>
        <a:xfrm>
          <a:off x="8699500" y="1001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166247</xdr:rowOff>
    </xdr:from>
    <xdr:ext cx="469744" cy="259045"/>
    <xdr:sp macro="" textlink="">
      <xdr:nvSpPr>
        <xdr:cNvPr id="382" name="テキスト ボックス 381"/>
        <xdr:cNvSpPr txBox="1"/>
      </xdr:nvSpPr>
      <xdr:spPr>
        <a:xfrm>
          <a:off x="8515427" y="1011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86525</xdr:rowOff>
    </xdr:from>
    <xdr:to>
      <xdr:col>11</xdr:col>
      <xdr:colOff>358775</xdr:colOff>
      <xdr:row>59</xdr:row>
      <xdr:rowOff>16675</xdr:rowOff>
    </xdr:to>
    <xdr:sp macro="" textlink="">
      <xdr:nvSpPr>
        <xdr:cNvPr id="383" name="円/楕円 382"/>
        <xdr:cNvSpPr/>
      </xdr:nvSpPr>
      <xdr:spPr>
        <a:xfrm>
          <a:off x="7810500" y="100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7802</xdr:rowOff>
    </xdr:from>
    <xdr:ext cx="469744" cy="259045"/>
    <xdr:sp macro="" textlink="">
      <xdr:nvSpPr>
        <xdr:cNvPr id="384" name="テキスト ボックス 383"/>
        <xdr:cNvSpPr txBox="1"/>
      </xdr:nvSpPr>
      <xdr:spPr>
        <a:xfrm>
          <a:off x="7626427" y="10123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95161</xdr:rowOff>
    </xdr:from>
    <xdr:to>
      <xdr:col>10</xdr:col>
      <xdr:colOff>155575</xdr:colOff>
      <xdr:row>59</xdr:row>
      <xdr:rowOff>25311</xdr:rowOff>
    </xdr:to>
    <xdr:sp macro="" textlink="">
      <xdr:nvSpPr>
        <xdr:cNvPr id="385" name="円/楕円 384"/>
        <xdr:cNvSpPr/>
      </xdr:nvSpPr>
      <xdr:spPr>
        <a:xfrm>
          <a:off x="6921500" y="100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16438</xdr:rowOff>
    </xdr:from>
    <xdr:ext cx="469744" cy="259045"/>
    <xdr:sp macro="" textlink="">
      <xdr:nvSpPr>
        <xdr:cNvPr id="386" name="テキスト ボックス 385"/>
        <xdr:cNvSpPr txBox="1"/>
      </xdr:nvSpPr>
      <xdr:spPr>
        <a:xfrm>
          <a:off x="6737427" y="101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8" name="直線コネクタ 407"/>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9"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10" name="直線コネクタ 409"/>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11"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2" name="直線コネクタ 411"/>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98575</xdr:rowOff>
    </xdr:from>
    <xdr:to>
      <xdr:col>15</xdr:col>
      <xdr:colOff>180975</xdr:colOff>
      <xdr:row>78</xdr:row>
      <xdr:rowOff>106394</xdr:rowOff>
    </xdr:to>
    <xdr:cxnSp macro="">
      <xdr:nvCxnSpPr>
        <xdr:cNvPr id="413" name="直線コネクタ 412"/>
        <xdr:cNvCxnSpPr/>
      </xdr:nvCxnSpPr>
      <xdr:spPr>
        <a:xfrm>
          <a:off x="9639300" y="13471675"/>
          <a:ext cx="838200" cy="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4"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5" name="フローチャート : 判断 414"/>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98575</xdr:rowOff>
    </xdr:from>
    <xdr:to>
      <xdr:col>14</xdr:col>
      <xdr:colOff>28575</xdr:colOff>
      <xdr:row>78</xdr:row>
      <xdr:rowOff>124223</xdr:rowOff>
    </xdr:to>
    <xdr:cxnSp macro="">
      <xdr:nvCxnSpPr>
        <xdr:cNvPr id="416" name="直線コネクタ 415"/>
        <xdr:cNvCxnSpPr/>
      </xdr:nvCxnSpPr>
      <xdr:spPr>
        <a:xfrm flipV="1">
          <a:off x="8750300" y="13471675"/>
          <a:ext cx="889000" cy="2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7" name="フローチャート : 判断 416"/>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8" name="テキスト ボックス 417"/>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124223</xdr:rowOff>
    </xdr:from>
    <xdr:to>
      <xdr:col>12</xdr:col>
      <xdr:colOff>511175</xdr:colOff>
      <xdr:row>78</xdr:row>
      <xdr:rowOff>124383</xdr:rowOff>
    </xdr:to>
    <xdr:cxnSp macro="">
      <xdr:nvCxnSpPr>
        <xdr:cNvPr id="419" name="直線コネクタ 418"/>
        <xdr:cNvCxnSpPr/>
      </xdr:nvCxnSpPr>
      <xdr:spPr>
        <a:xfrm flipV="1">
          <a:off x="7861300" y="1349732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20" name="フローチャート : 判断 419"/>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21" name="テキスト ボックス 420"/>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110119</xdr:rowOff>
    </xdr:from>
    <xdr:to>
      <xdr:col>11</xdr:col>
      <xdr:colOff>307975</xdr:colOff>
      <xdr:row>78</xdr:row>
      <xdr:rowOff>124383</xdr:rowOff>
    </xdr:to>
    <xdr:cxnSp macro="">
      <xdr:nvCxnSpPr>
        <xdr:cNvPr id="422" name="直線コネクタ 421"/>
        <xdr:cNvCxnSpPr/>
      </xdr:nvCxnSpPr>
      <xdr:spPr>
        <a:xfrm>
          <a:off x="6972300" y="13483219"/>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3" name="フローチャート : 判断 422"/>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4" name="テキスト ボックス 423"/>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5" name="フローチャート : 判断 424"/>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6" name="テキスト ボックス 425"/>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55594</xdr:rowOff>
    </xdr:from>
    <xdr:to>
      <xdr:col>15</xdr:col>
      <xdr:colOff>231775</xdr:colOff>
      <xdr:row>78</xdr:row>
      <xdr:rowOff>157194</xdr:rowOff>
    </xdr:to>
    <xdr:sp macro="" textlink="">
      <xdr:nvSpPr>
        <xdr:cNvPr id="432" name="円/楕円 431"/>
        <xdr:cNvSpPr/>
      </xdr:nvSpPr>
      <xdr:spPr>
        <a:xfrm>
          <a:off x="10426700" y="134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141971</xdr:rowOff>
    </xdr:from>
    <xdr:ext cx="469744" cy="259045"/>
    <xdr:sp macro="" textlink="">
      <xdr:nvSpPr>
        <xdr:cNvPr id="433" name="商工費該当値テキスト"/>
        <xdr:cNvSpPr txBox="1"/>
      </xdr:nvSpPr>
      <xdr:spPr>
        <a:xfrm>
          <a:off x="10528300" y="1334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47775</xdr:rowOff>
    </xdr:from>
    <xdr:to>
      <xdr:col>14</xdr:col>
      <xdr:colOff>79375</xdr:colOff>
      <xdr:row>78</xdr:row>
      <xdr:rowOff>149375</xdr:rowOff>
    </xdr:to>
    <xdr:sp macro="" textlink="">
      <xdr:nvSpPr>
        <xdr:cNvPr id="434" name="円/楕円 433"/>
        <xdr:cNvSpPr/>
      </xdr:nvSpPr>
      <xdr:spPr>
        <a:xfrm>
          <a:off x="9588500" y="134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140502</xdr:rowOff>
    </xdr:from>
    <xdr:ext cx="469744" cy="259045"/>
    <xdr:sp macro="" textlink="">
      <xdr:nvSpPr>
        <xdr:cNvPr id="435" name="テキスト ボックス 434"/>
        <xdr:cNvSpPr txBox="1"/>
      </xdr:nvSpPr>
      <xdr:spPr>
        <a:xfrm>
          <a:off x="9404427" y="1351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73423</xdr:rowOff>
    </xdr:from>
    <xdr:to>
      <xdr:col>12</xdr:col>
      <xdr:colOff>561975</xdr:colOff>
      <xdr:row>79</xdr:row>
      <xdr:rowOff>3573</xdr:rowOff>
    </xdr:to>
    <xdr:sp macro="" textlink="">
      <xdr:nvSpPr>
        <xdr:cNvPr id="436" name="円/楕円 435"/>
        <xdr:cNvSpPr/>
      </xdr:nvSpPr>
      <xdr:spPr>
        <a:xfrm>
          <a:off x="8699500" y="1344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78</xdr:row>
      <xdr:rowOff>166150</xdr:rowOff>
    </xdr:from>
    <xdr:ext cx="378565" cy="259045"/>
    <xdr:sp macro="" textlink="">
      <xdr:nvSpPr>
        <xdr:cNvPr id="437" name="テキスト ボックス 436"/>
        <xdr:cNvSpPr txBox="1"/>
      </xdr:nvSpPr>
      <xdr:spPr>
        <a:xfrm>
          <a:off x="8561017" y="1353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73583</xdr:rowOff>
    </xdr:from>
    <xdr:to>
      <xdr:col>11</xdr:col>
      <xdr:colOff>358775</xdr:colOff>
      <xdr:row>79</xdr:row>
      <xdr:rowOff>3733</xdr:rowOff>
    </xdr:to>
    <xdr:sp macro="" textlink="">
      <xdr:nvSpPr>
        <xdr:cNvPr id="438" name="円/楕円 437"/>
        <xdr:cNvSpPr/>
      </xdr:nvSpPr>
      <xdr:spPr>
        <a:xfrm>
          <a:off x="7810500" y="1344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78</xdr:row>
      <xdr:rowOff>166310</xdr:rowOff>
    </xdr:from>
    <xdr:ext cx="378565" cy="259045"/>
    <xdr:sp macro="" textlink="">
      <xdr:nvSpPr>
        <xdr:cNvPr id="439" name="テキスト ボックス 438"/>
        <xdr:cNvSpPr txBox="1"/>
      </xdr:nvSpPr>
      <xdr:spPr>
        <a:xfrm>
          <a:off x="7672017" y="13539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59319</xdr:rowOff>
    </xdr:from>
    <xdr:to>
      <xdr:col>10</xdr:col>
      <xdr:colOff>155575</xdr:colOff>
      <xdr:row>78</xdr:row>
      <xdr:rowOff>160919</xdr:rowOff>
    </xdr:to>
    <xdr:sp macro="" textlink="">
      <xdr:nvSpPr>
        <xdr:cNvPr id="440" name="円/楕円 439"/>
        <xdr:cNvSpPr/>
      </xdr:nvSpPr>
      <xdr:spPr>
        <a:xfrm>
          <a:off x="6921500" y="134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152046</xdr:rowOff>
    </xdr:from>
    <xdr:ext cx="469744" cy="259045"/>
    <xdr:sp macro="" textlink="">
      <xdr:nvSpPr>
        <xdr:cNvPr id="441" name="テキスト ボックス 440"/>
        <xdr:cNvSpPr txBox="1"/>
      </xdr:nvSpPr>
      <xdr:spPr>
        <a:xfrm>
          <a:off x="6737427" y="13525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3" name="テキスト ボックス 45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7" name="テキスト ボックス 45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9" name="テキスト ボックス 45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5" name="直線コネクタ 464"/>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6"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7" name="直線コネクタ 466"/>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8"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9" name="直線コネクタ 468"/>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52687</xdr:rowOff>
    </xdr:from>
    <xdr:to>
      <xdr:col>15</xdr:col>
      <xdr:colOff>180975</xdr:colOff>
      <xdr:row>97</xdr:row>
      <xdr:rowOff>161280</xdr:rowOff>
    </xdr:to>
    <xdr:cxnSp macro="">
      <xdr:nvCxnSpPr>
        <xdr:cNvPr id="470" name="直線コネクタ 469"/>
        <xdr:cNvCxnSpPr/>
      </xdr:nvCxnSpPr>
      <xdr:spPr>
        <a:xfrm flipV="1">
          <a:off x="9639300" y="16683337"/>
          <a:ext cx="838200" cy="108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71"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2" name="フローチャート : 判断 471"/>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157911</xdr:rowOff>
    </xdr:from>
    <xdr:to>
      <xdr:col>14</xdr:col>
      <xdr:colOff>28575</xdr:colOff>
      <xdr:row>97</xdr:row>
      <xdr:rowOff>161280</xdr:rowOff>
    </xdr:to>
    <xdr:cxnSp macro="">
      <xdr:nvCxnSpPr>
        <xdr:cNvPr id="473" name="直線コネクタ 472"/>
        <xdr:cNvCxnSpPr/>
      </xdr:nvCxnSpPr>
      <xdr:spPr>
        <a:xfrm>
          <a:off x="8750300" y="16788561"/>
          <a:ext cx="889000" cy="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4" name="フローチャート : 判断 473"/>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5" name="テキスト ボックス 474"/>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157096</xdr:rowOff>
    </xdr:from>
    <xdr:to>
      <xdr:col>12</xdr:col>
      <xdr:colOff>511175</xdr:colOff>
      <xdr:row>97</xdr:row>
      <xdr:rowOff>157911</xdr:rowOff>
    </xdr:to>
    <xdr:cxnSp macro="">
      <xdr:nvCxnSpPr>
        <xdr:cNvPr id="476" name="直線コネクタ 475"/>
        <xdr:cNvCxnSpPr/>
      </xdr:nvCxnSpPr>
      <xdr:spPr>
        <a:xfrm>
          <a:off x="7861300" y="16787746"/>
          <a:ext cx="889000" cy="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7" name="フローチャート : 判断 476"/>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8" name="テキスト ボックス 477"/>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157096</xdr:rowOff>
    </xdr:from>
    <xdr:to>
      <xdr:col>11</xdr:col>
      <xdr:colOff>307975</xdr:colOff>
      <xdr:row>97</xdr:row>
      <xdr:rowOff>165212</xdr:rowOff>
    </xdr:to>
    <xdr:cxnSp macro="">
      <xdr:nvCxnSpPr>
        <xdr:cNvPr id="479" name="直線コネクタ 478"/>
        <xdr:cNvCxnSpPr/>
      </xdr:nvCxnSpPr>
      <xdr:spPr>
        <a:xfrm flipV="1">
          <a:off x="6972300" y="16787746"/>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80" name="フローチャート : 判断 479"/>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81" name="テキスト ボックス 480"/>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2" name="フローチャート : 判断 481"/>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3" name="テキスト ボックス 482"/>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1887</xdr:rowOff>
    </xdr:from>
    <xdr:to>
      <xdr:col>15</xdr:col>
      <xdr:colOff>231775</xdr:colOff>
      <xdr:row>97</xdr:row>
      <xdr:rowOff>103487</xdr:rowOff>
    </xdr:to>
    <xdr:sp macro="" textlink="">
      <xdr:nvSpPr>
        <xdr:cNvPr id="489" name="円/楕円 488"/>
        <xdr:cNvSpPr/>
      </xdr:nvSpPr>
      <xdr:spPr>
        <a:xfrm>
          <a:off x="10426700" y="1663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151764</xdr:rowOff>
    </xdr:from>
    <xdr:ext cx="534377" cy="259045"/>
    <xdr:sp macro="" textlink="">
      <xdr:nvSpPr>
        <xdr:cNvPr id="490" name="土木費該当値テキスト"/>
        <xdr:cNvSpPr txBox="1"/>
      </xdr:nvSpPr>
      <xdr:spPr>
        <a:xfrm>
          <a:off x="10528300" y="1661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43,919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110480</xdr:rowOff>
    </xdr:from>
    <xdr:to>
      <xdr:col>14</xdr:col>
      <xdr:colOff>79375</xdr:colOff>
      <xdr:row>98</xdr:row>
      <xdr:rowOff>40630</xdr:rowOff>
    </xdr:to>
    <xdr:sp macro="" textlink="">
      <xdr:nvSpPr>
        <xdr:cNvPr id="491" name="円/楕円 490"/>
        <xdr:cNvSpPr/>
      </xdr:nvSpPr>
      <xdr:spPr>
        <a:xfrm>
          <a:off x="9588500" y="1674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31757</xdr:rowOff>
    </xdr:from>
    <xdr:ext cx="534377" cy="259045"/>
    <xdr:sp macro="" textlink="">
      <xdr:nvSpPr>
        <xdr:cNvPr id="492" name="テキスト ボックス 491"/>
        <xdr:cNvSpPr txBox="1"/>
      </xdr:nvSpPr>
      <xdr:spPr>
        <a:xfrm>
          <a:off x="9372111" y="168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107111</xdr:rowOff>
    </xdr:from>
    <xdr:to>
      <xdr:col>12</xdr:col>
      <xdr:colOff>561975</xdr:colOff>
      <xdr:row>98</xdr:row>
      <xdr:rowOff>37261</xdr:rowOff>
    </xdr:to>
    <xdr:sp macro="" textlink="">
      <xdr:nvSpPr>
        <xdr:cNvPr id="493" name="円/楕円 492"/>
        <xdr:cNvSpPr/>
      </xdr:nvSpPr>
      <xdr:spPr>
        <a:xfrm>
          <a:off x="8699500" y="167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28388</xdr:rowOff>
    </xdr:from>
    <xdr:ext cx="534377" cy="259045"/>
    <xdr:sp macro="" textlink="">
      <xdr:nvSpPr>
        <xdr:cNvPr id="494" name="テキスト ボックス 493"/>
        <xdr:cNvSpPr txBox="1"/>
      </xdr:nvSpPr>
      <xdr:spPr>
        <a:xfrm>
          <a:off x="8483111" y="1683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30,110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106296</xdr:rowOff>
    </xdr:from>
    <xdr:to>
      <xdr:col>11</xdr:col>
      <xdr:colOff>358775</xdr:colOff>
      <xdr:row>98</xdr:row>
      <xdr:rowOff>36446</xdr:rowOff>
    </xdr:to>
    <xdr:sp macro="" textlink="">
      <xdr:nvSpPr>
        <xdr:cNvPr id="495" name="円/楕円 494"/>
        <xdr:cNvSpPr/>
      </xdr:nvSpPr>
      <xdr:spPr>
        <a:xfrm>
          <a:off x="7810500" y="1673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27573</xdr:rowOff>
    </xdr:from>
    <xdr:ext cx="534377" cy="259045"/>
    <xdr:sp macro="" textlink="">
      <xdr:nvSpPr>
        <xdr:cNvPr id="496" name="テキスト ボックス 495"/>
        <xdr:cNvSpPr txBox="1"/>
      </xdr:nvSpPr>
      <xdr:spPr>
        <a:xfrm>
          <a:off x="7594111" y="1682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114412</xdr:rowOff>
    </xdr:from>
    <xdr:to>
      <xdr:col>10</xdr:col>
      <xdr:colOff>155575</xdr:colOff>
      <xdr:row>98</xdr:row>
      <xdr:rowOff>44562</xdr:rowOff>
    </xdr:to>
    <xdr:sp macro="" textlink="">
      <xdr:nvSpPr>
        <xdr:cNvPr id="497" name="円/楕円 496"/>
        <xdr:cNvSpPr/>
      </xdr:nvSpPr>
      <xdr:spPr>
        <a:xfrm>
          <a:off x="6921500" y="1674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35689</xdr:rowOff>
    </xdr:from>
    <xdr:ext cx="534377" cy="259045"/>
    <xdr:sp macro="" textlink="">
      <xdr:nvSpPr>
        <xdr:cNvPr id="498" name="テキスト ボックス 497"/>
        <xdr:cNvSpPr txBox="1"/>
      </xdr:nvSpPr>
      <xdr:spPr>
        <a:xfrm>
          <a:off x="6705111" y="1683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29,152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2" name="直線コネクタ 521"/>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3"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4" name="直線コネクタ 523"/>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5"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6" name="直線コネクタ 525"/>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17532</xdr:rowOff>
    </xdr:from>
    <xdr:to>
      <xdr:col>23</xdr:col>
      <xdr:colOff>517525</xdr:colOff>
      <xdr:row>37</xdr:row>
      <xdr:rowOff>58300</xdr:rowOff>
    </xdr:to>
    <xdr:cxnSp macro="">
      <xdr:nvCxnSpPr>
        <xdr:cNvPr id="527" name="直線コネクタ 526"/>
        <xdr:cNvCxnSpPr/>
      </xdr:nvCxnSpPr>
      <xdr:spPr>
        <a:xfrm>
          <a:off x="15481300" y="6361182"/>
          <a:ext cx="8382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8"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9" name="フローチャート : 判断 528"/>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17532</xdr:rowOff>
    </xdr:from>
    <xdr:to>
      <xdr:col>22</xdr:col>
      <xdr:colOff>365125</xdr:colOff>
      <xdr:row>37</xdr:row>
      <xdr:rowOff>64395</xdr:rowOff>
    </xdr:to>
    <xdr:cxnSp macro="">
      <xdr:nvCxnSpPr>
        <xdr:cNvPr id="530" name="直線コネクタ 529"/>
        <xdr:cNvCxnSpPr/>
      </xdr:nvCxnSpPr>
      <xdr:spPr>
        <a:xfrm flipV="1">
          <a:off x="14592300" y="6361182"/>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31" name="フローチャート : 判断 530"/>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2" name="テキスト ボックス 531"/>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64395</xdr:rowOff>
    </xdr:from>
    <xdr:to>
      <xdr:col>21</xdr:col>
      <xdr:colOff>161925</xdr:colOff>
      <xdr:row>37</xdr:row>
      <xdr:rowOff>76645</xdr:rowOff>
    </xdr:to>
    <xdr:cxnSp macro="">
      <xdr:nvCxnSpPr>
        <xdr:cNvPr id="533" name="直線コネクタ 532"/>
        <xdr:cNvCxnSpPr/>
      </xdr:nvCxnSpPr>
      <xdr:spPr>
        <a:xfrm flipV="1">
          <a:off x="13703300" y="6408045"/>
          <a:ext cx="889000" cy="1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4" name="フローチャート : 判断 533"/>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5" name="テキスト ボックス 534"/>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67215</xdr:rowOff>
    </xdr:from>
    <xdr:to>
      <xdr:col>19</xdr:col>
      <xdr:colOff>644525</xdr:colOff>
      <xdr:row>37</xdr:row>
      <xdr:rowOff>76645</xdr:rowOff>
    </xdr:to>
    <xdr:cxnSp macro="">
      <xdr:nvCxnSpPr>
        <xdr:cNvPr id="536" name="直線コネクタ 535"/>
        <xdr:cNvCxnSpPr/>
      </xdr:nvCxnSpPr>
      <xdr:spPr>
        <a:xfrm>
          <a:off x="12814300" y="6410865"/>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7" name="フローチャート : 判断 536"/>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8" name="テキスト ボックス 537"/>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9" name="フローチャート : 判断 538"/>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40" name="テキスト ボックス 539"/>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7500</xdr:rowOff>
    </xdr:from>
    <xdr:to>
      <xdr:col>23</xdr:col>
      <xdr:colOff>568325</xdr:colOff>
      <xdr:row>37</xdr:row>
      <xdr:rowOff>109100</xdr:rowOff>
    </xdr:to>
    <xdr:sp macro="" textlink="">
      <xdr:nvSpPr>
        <xdr:cNvPr id="546" name="円/楕円 545"/>
        <xdr:cNvSpPr/>
      </xdr:nvSpPr>
      <xdr:spPr>
        <a:xfrm>
          <a:off x="16268700" y="635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93877</xdr:rowOff>
    </xdr:from>
    <xdr:ext cx="534377" cy="259045"/>
    <xdr:sp macro="" textlink="">
      <xdr:nvSpPr>
        <xdr:cNvPr id="547" name="消防費該当値テキスト"/>
        <xdr:cNvSpPr txBox="1"/>
      </xdr:nvSpPr>
      <xdr:spPr>
        <a:xfrm>
          <a:off x="16370300" y="626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17,273</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138182</xdr:rowOff>
    </xdr:from>
    <xdr:to>
      <xdr:col>22</xdr:col>
      <xdr:colOff>415925</xdr:colOff>
      <xdr:row>37</xdr:row>
      <xdr:rowOff>68332</xdr:rowOff>
    </xdr:to>
    <xdr:sp macro="" textlink="">
      <xdr:nvSpPr>
        <xdr:cNvPr id="548" name="円/楕円 547"/>
        <xdr:cNvSpPr/>
      </xdr:nvSpPr>
      <xdr:spPr>
        <a:xfrm>
          <a:off x="15430500" y="631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59459</xdr:rowOff>
    </xdr:from>
    <xdr:ext cx="534377" cy="259045"/>
    <xdr:sp macro="" textlink="">
      <xdr:nvSpPr>
        <xdr:cNvPr id="549" name="テキスト ボックス 548"/>
        <xdr:cNvSpPr txBox="1"/>
      </xdr:nvSpPr>
      <xdr:spPr>
        <a:xfrm>
          <a:off x="15214111" y="640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13595</xdr:rowOff>
    </xdr:from>
    <xdr:to>
      <xdr:col>21</xdr:col>
      <xdr:colOff>212725</xdr:colOff>
      <xdr:row>37</xdr:row>
      <xdr:rowOff>115195</xdr:rowOff>
    </xdr:to>
    <xdr:sp macro="" textlink="">
      <xdr:nvSpPr>
        <xdr:cNvPr id="550" name="円/楕円 549"/>
        <xdr:cNvSpPr/>
      </xdr:nvSpPr>
      <xdr:spPr>
        <a:xfrm>
          <a:off x="14541500" y="63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106322</xdr:rowOff>
    </xdr:from>
    <xdr:ext cx="534377" cy="259045"/>
    <xdr:sp macro="" textlink="">
      <xdr:nvSpPr>
        <xdr:cNvPr id="551" name="テキスト ボックス 550"/>
        <xdr:cNvSpPr txBox="1"/>
      </xdr:nvSpPr>
      <xdr:spPr>
        <a:xfrm>
          <a:off x="14325111" y="644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25845</xdr:rowOff>
    </xdr:from>
    <xdr:to>
      <xdr:col>20</xdr:col>
      <xdr:colOff>9525</xdr:colOff>
      <xdr:row>37</xdr:row>
      <xdr:rowOff>127445</xdr:rowOff>
    </xdr:to>
    <xdr:sp macro="" textlink="">
      <xdr:nvSpPr>
        <xdr:cNvPr id="552" name="円/楕円 551"/>
        <xdr:cNvSpPr/>
      </xdr:nvSpPr>
      <xdr:spPr>
        <a:xfrm>
          <a:off x="13652500" y="636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118572</xdr:rowOff>
    </xdr:from>
    <xdr:ext cx="534377" cy="259045"/>
    <xdr:sp macro="" textlink="">
      <xdr:nvSpPr>
        <xdr:cNvPr id="553" name="テキスト ボックス 552"/>
        <xdr:cNvSpPr txBox="1"/>
      </xdr:nvSpPr>
      <xdr:spPr>
        <a:xfrm>
          <a:off x="13436111" y="64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16,310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16415</xdr:rowOff>
    </xdr:from>
    <xdr:to>
      <xdr:col>18</xdr:col>
      <xdr:colOff>492125</xdr:colOff>
      <xdr:row>37</xdr:row>
      <xdr:rowOff>118015</xdr:rowOff>
    </xdr:to>
    <xdr:sp macro="" textlink="">
      <xdr:nvSpPr>
        <xdr:cNvPr id="554" name="円/楕円 553"/>
        <xdr:cNvSpPr/>
      </xdr:nvSpPr>
      <xdr:spPr>
        <a:xfrm>
          <a:off x="12763500" y="636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109142</xdr:rowOff>
    </xdr:from>
    <xdr:ext cx="534377" cy="259045"/>
    <xdr:sp macro="" textlink="">
      <xdr:nvSpPr>
        <xdr:cNvPr id="555" name="テキスト ボックス 554"/>
        <xdr:cNvSpPr txBox="1"/>
      </xdr:nvSpPr>
      <xdr:spPr>
        <a:xfrm>
          <a:off x="12547111" y="64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7" name="直線コネクタ 56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8" name="テキスト ボックス 56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9" name="直線コネクタ 56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70" name="テキスト ボックス 56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1" name="直線コネクタ 57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2" name="テキスト ボックス 57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3" name="直線コネクタ 57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4" name="テキスト ボックス 57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5" name="直線コネクタ 57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6" name="テキスト ボックス 57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80" name="直線コネクタ 579"/>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81"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2" name="直線コネクタ 581"/>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3"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4" name="直線コネクタ 583"/>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153301</xdr:rowOff>
    </xdr:from>
    <xdr:to>
      <xdr:col>23</xdr:col>
      <xdr:colOff>517525</xdr:colOff>
      <xdr:row>58</xdr:row>
      <xdr:rowOff>79401</xdr:rowOff>
    </xdr:to>
    <xdr:cxnSp macro="">
      <xdr:nvCxnSpPr>
        <xdr:cNvPr id="585" name="直線コネクタ 584"/>
        <xdr:cNvCxnSpPr/>
      </xdr:nvCxnSpPr>
      <xdr:spPr>
        <a:xfrm>
          <a:off x="15481300" y="9754501"/>
          <a:ext cx="838200" cy="26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6"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7" name="フローチャート : 判断 586"/>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153301</xdr:rowOff>
    </xdr:from>
    <xdr:to>
      <xdr:col>22</xdr:col>
      <xdr:colOff>365125</xdr:colOff>
      <xdr:row>57</xdr:row>
      <xdr:rowOff>73076</xdr:rowOff>
    </xdr:to>
    <xdr:cxnSp macro="">
      <xdr:nvCxnSpPr>
        <xdr:cNvPr id="588" name="直線コネクタ 587"/>
        <xdr:cNvCxnSpPr/>
      </xdr:nvCxnSpPr>
      <xdr:spPr>
        <a:xfrm flipV="1">
          <a:off x="14592300" y="9754501"/>
          <a:ext cx="889000" cy="91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9" name="フローチャート : 判断 588"/>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49458</xdr:rowOff>
    </xdr:from>
    <xdr:ext cx="534377" cy="259045"/>
    <xdr:sp macro="" textlink="">
      <xdr:nvSpPr>
        <xdr:cNvPr id="590" name="テキスト ボックス 589"/>
        <xdr:cNvSpPr txBox="1"/>
      </xdr:nvSpPr>
      <xdr:spPr>
        <a:xfrm>
          <a:off x="15214111"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73076</xdr:rowOff>
    </xdr:from>
    <xdr:to>
      <xdr:col>21</xdr:col>
      <xdr:colOff>161925</xdr:colOff>
      <xdr:row>58</xdr:row>
      <xdr:rowOff>34913</xdr:rowOff>
    </xdr:to>
    <xdr:cxnSp macro="">
      <xdr:nvCxnSpPr>
        <xdr:cNvPr id="591" name="直線コネクタ 590"/>
        <xdr:cNvCxnSpPr/>
      </xdr:nvCxnSpPr>
      <xdr:spPr>
        <a:xfrm flipV="1">
          <a:off x="13703300" y="9845726"/>
          <a:ext cx="889000" cy="13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2" name="フローチャート : 判断 591"/>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3" name="テキスト ボックス 592"/>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34913</xdr:rowOff>
    </xdr:from>
    <xdr:to>
      <xdr:col>19</xdr:col>
      <xdr:colOff>644525</xdr:colOff>
      <xdr:row>58</xdr:row>
      <xdr:rowOff>159689</xdr:rowOff>
    </xdr:to>
    <xdr:cxnSp macro="">
      <xdr:nvCxnSpPr>
        <xdr:cNvPr id="594" name="直線コネクタ 593"/>
        <xdr:cNvCxnSpPr/>
      </xdr:nvCxnSpPr>
      <xdr:spPr>
        <a:xfrm flipV="1">
          <a:off x="12814300" y="9979013"/>
          <a:ext cx="889000" cy="12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5" name="フローチャート : 判断 594"/>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138930</xdr:rowOff>
    </xdr:from>
    <xdr:ext cx="534377" cy="259045"/>
    <xdr:sp macro="" textlink="">
      <xdr:nvSpPr>
        <xdr:cNvPr id="596" name="テキスト ボックス 595"/>
        <xdr:cNvSpPr txBox="1"/>
      </xdr:nvSpPr>
      <xdr:spPr>
        <a:xfrm>
          <a:off x="13436111" y="95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7" name="フローチャート : 判断 596"/>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8" name="テキスト ボックス 597"/>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28601</xdr:rowOff>
    </xdr:from>
    <xdr:to>
      <xdr:col>23</xdr:col>
      <xdr:colOff>568325</xdr:colOff>
      <xdr:row>58</xdr:row>
      <xdr:rowOff>130201</xdr:rowOff>
    </xdr:to>
    <xdr:sp macro="" textlink="">
      <xdr:nvSpPr>
        <xdr:cNvPr id="604" name="円/楕円 603"/>
        <xdr:cNvSpPr/>
      </xdr:nvSpPr>
      <xdr:spPr>
        <a:xfrm>
          <a:off x="16268700" y="997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7028</xdr:rowOff>
    </xdr:from>
    <xdr:ext cx="534377" cy="259045"/>
    <xdr:sp macro="" textlink="">
      <xdr:nvSpPr>
        <xdr:cNvPr id="605" name="教育費該当値テキスト"/>
        <xdr:cNvSpPr txBox="1"/>
      </xdr:nvSpPr>
      <xdr:spPr>
        <a:xfrm>
          <a:off x="16370300" y="995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40,748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102501</xdr:rowOff>
    </xdr:from>
    <xdr:to>
      <xdr:col>22</xdr:col>
      <xdr:colOff>415925</xdr:colOff>
      <xdr:row>57</xdr:row>
      <xdr:rowOff>32651</xdr:rowOff>
    </xdr:to>
    <xdr:sp macro="" textlink="">
      <xdr:nvSpPr>
        <xdr:cNvPr id="606" name="円/楕円 605"/>
        <xdr:cNvSpPr/>
      </xdr:nvSpPr>
      <xdr:spPr>
        <a:xfrm>
          <a:off x="15430500" y="97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49178</xdr:rowOff>
    </xdr:from>
    <xdr:ext cx="534377" cy="259045"/>
    <xdr:sp macro="" textlink="">
      <xdr:nvSpPr>
        <xdr:cNvPr id="607" name="テキスト ボックス 606"/>
        <xdr:cNvSpPr txBox="1"/>
      </xdr:nvSpPr>
      <xdr:spPr>
        <a:xfrm>
          <a:off x="15214111" y="94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61,929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22276</xdr:rowOff>
    </xdr:from>
    <xdr:to>
      <xdr:col>21</xdr:col>
      <xdr:colOff>212725</xdr:colOff>
      <xdr:row>57</xdr:row>
      <xdr:rowOff>123876</xdr:rowOff>
    </xdr:to>
    <xdr:sp macro="" textlink="">
      <xdr:nvSpPr>
        <xdr:cNvPr id="608" name="円/楕円 607"/>
        <xdr:cNvSpPr/>
      </xdr:nvSpPr>
      <xdr:spPr>
        <a:xfrm>
          <a:off x="14541500" y="97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115003</xdr:rowOff>
    </xdr:from>
    <xdr:ext cx="534377" cy="259045"/>
    <xdr:sp macro="" textlink="">
      <xdr:nvSpPr>
        <xdr:cNvPr id="609" name="テキスト ボックス 608"/>
        <xdr:cNvSpPr txBox="1"/>
      </xdr:nvSpPr>
      <xdr:spPr>
        <a:xfrm>
          <a:off x="14325111" y="98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54,746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155563</xdr:rowOff>
    </xdr:from>
    <xdr:to>
      <xdr:col>20</xdr:col>
      <xdr:colOff>9525</xdr:colOff>
      <xdr:row>58</xdr:row>
      <xdr:rowOff>85713</xdr:rowOff>
    </xdr:to>
    <xdr:sp macro="" textlink="">
      <xdr:nvSpPr>
        <xdr:cNvPr id="610" name="円/楕円 609"/>
        <xdr:cNvSpPr/>
      </xdr:nvSpPr>
      <xdr:spPr>
        <a:xfrm>
          <a:off x="13652500" y="992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76840</xdr:rowOff>
    </xdr:from>
    <xdr:ext cx="534377" cy="259045"/>
    <xdr:sp macro="" textlink="">
      <xdr:nvSpPr>
        <xdr:cNvPr id="611" name="テキスト ボックス 610"/>
        <xdr:cNvSpPr txBox="1"/>
      </xdr:nvSpPr>
      <xdr:spPr>
        <a:xfrm>
          <a:off x="13436111" y="1002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44,251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108889</xdr:rowOff>
    </xdr:from>
    <xdr:to>
      <xdr:col>18</xdr:col>
      <xdr:colOff>492125</xdr:colOff>
      <xdr:row>59</xdr:row>
      <xdr:rowOff>39039</xdr:rowOff>
    </xdr:to>
    <xdr:sp macro="" textlink="">
      <xdr:nvSpPr>
        <xdr:cNvPr id="612" name="円/楕円 611"/>
        <xdr:cNvSpPr/>
      </xdr:nvSpPr>
      <xdr:spPr>
        <a:xfrm>
          <a:off x="12763500" y="1005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30166</xdr:rowOff>
    </xdr:from>
    <xdr:ext cx="534377" cy="259045"/>
    <xdr:sp macro="" textlink="">
      <xdr:nvSpPr>
        <xdr:cNvPr id="613" name="テキスト ボックス 612"/>
        <xdr:cNvSpPr txBox="1"/>
      </xdr:nvSpPr>
      <xdr:spPr>
        <a:xfrm>
          <a:off x="12547111" y="1014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7" name="テキスト ボックス 62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9" name="テキスト ボックス 62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31" name="テキスト ボックス 63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3" name="テキスト ボックス 63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5" name="テキスト ボックス 63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9" name="直線コネクタ 638"/>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40"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2"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3" name="直線コネクタ 642"/>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5"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6" name="フローチャート : 判断 645"/>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8" name="フローチャート : 判断 647"/>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9" name="テキスト ボックス 648"/>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51" name="フローチャート : 判断 650"/>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2" name="テキスト ボックス 651"/>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4" name="フローチャート : 判断 653"/>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5" name="テキスト ボックス 654"/>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6" name="フローチャート : 判断 655"/>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7" name="テキスト ボックス 656"/>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3" name="円/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4"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5" name="円/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6" name="テキスト ボックス 665"/>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7" name="円/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8" name="テキスト ボックス 667"/>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9" name="円/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70" name="テキスト ボックス 669"/>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71" name="円/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72" name="テキスト ボックス 671"/>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6" name="直線コネクタ 695"/>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7"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8" name="直線コネクタ 697"/>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9"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700" name="直線コネクタ 699"/>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119066</xdr:rowOff>
    </xdr:from>
    <xdr:to>
      <xdr:col>23</xdr:col>
      <xdr:colOff>517525</xdr:colOff>
      <xdr:row>98</xdr:row>
      <xdr:rowOff>124239</xdr:rowOff>
    </xdr:to>
    <xdr:cxnSp macro="">
      <xdr:nvCxnSpPr>
        <xdr:cNvPr id="701" name="直線コネクタ 700"/>
        <xdr:cNvCxnSpPr/>
      </xdr:nvCxnSpPr>
      <xdr:spPr>
        <a:xfrm flipV="1">
          <a:off x="15481300" y="16921166"/>
          <a:ext cx="838200" cy="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146508</xdr:rowOff>
    </xdr:from>
    <xdr:ext cx="534377" cy="259045"/>
    <xdr:sp macro="" textlink="">
      <xdr:nvSpPr>
        <xdr:cNvPr id="702" name="公債費平均値テキスト"/>
        <xdr:cNvSpPr txBox="1"/>
      </xdr:nvSpPr>
      <xdr:spPr>
        <a:xfrm>
          <a:off x="16370300" y="16434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3" name="フローチャート : 判断 702"/>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121465</xdr:rowOff>
    </xdr:from>
    <xdr:to>
      <xdr:col>22</xdr:col>
      <xdr:colOff>365125</xdr:colOff>
      <xdr:row>98</xdr:row>
      <xdr:rowOff>124239</xdr:rowOff>
    </xdr:to>
    <xdr:cxnSp macro="">
      <xdr:nvCxnSpPr>
        <xdr:cNvPr id="704" name="直線コネクタ 703"/>
        <xdr:cNvCxnSpPr/>
      </xdr:nvCxnSpPr>
      <xdr:spPr>
        <a:xfrm>
          <a:off x="14592300" y="16923565"/>
          <a:ext cx="889000" cy="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5" name="フローチャート : 判断 704"/>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6" name="テキスト ボックス 705"/>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117480</xdr:rowOff>
    </xdr:from>
    <xdr:to>
      <xdr:col>21</xdr:col>
      <xdr:colOff>161925</xdr:colOff>
      <xdr:row>98</xdr:row>
      <xdr:rowOff>121465</xdr:rowOff>
    </xdr:to>
    <xdr:cxnSp macro="">
      <xdr:nvCxnSpPr>
        <xdr:cNvPr id="707" name="直線コネクタ 706"/>
        <xdr:cNvCxnSpPr/>
      </xdr:nvCxnSpPr>
      <xdr:spPr>
        <a:xfrm>
          <a:off x="13703300" y="16919580"/>
          <a:ext cx="889000" cy="3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8" name="フローチャート : 判断 707"/>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9" name="テキスト ボックス 708"/>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107863</xdr:rowOff>
    </xdr:from>
    <xdr:to>
      <xdr:col>19</xdr:col>
      <xdr:colOff>644525</xdr:colOff>
      <xdr:row>98</xdr:row>
      <xdr:rowOff>117480</xdr:rowOff>
    </xdr:to>
    <xdr:cxnSp macro="">
      <xdr:nvCxnSpPr>
        <xdr:cNvPr id="710" name="直線コネクタ 709"/>
        <xdr:cNvCxnSpPr/>
      </xdr:nvCxnSpPr>
      <xdr:spPr>
        <a:xfrm>
          <a:off x="12814300" y="16909963"/>
          <a:ext cx="889000" cy="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11" name="フローチャート : 判断 710"/>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2" name="テキスト ボックス 711"/>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3" name="フローチャート : 判断 712"/>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4" name="テキスト ボックス 713"/>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68266</xdr:rowOff>
    </xdr:from>
    <xdr:to>
      <xdr:col>23</xdr:col>
      <xdr:colOff>568325</xdr:colOff>
      <xdr:row>98</xdr:row>
      <xdr:rowOff>169866</xdr:rowOff>
    </xdr:to>
    <xdr:sp macro="" textlink="">
      <xdr:nvSpPr>
        <xdr:cNvPr id="720" name="円/楕円 719"/>
        <xdr:cNvSpPr/>
      </xdr:nvSpPr>
      <xdr:spPr>
        <a:xfrm>
          <a:off x="16268700" y="1687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154643</xdr:rowOff>
    </xdr:from>
    <xdr:ext cx="534377" cy="259045"/>
    <xdr:sp macro="" textlink="">
      <xdr:nvSpPr>
        <xdr:cNvPr id="721" name="公債費該当値テキスト"/>
        <xdr:cNvSpPr txBox="1"/>
      </xdr:nvSpPr>
      <xdr:spPr>
        <a:xfrm>
          <a:off x="16370300" y="1678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73439</xdr:rowOff>
    </xdr:from>
    <xdr:to>
      <xdr:col>22</xdr:col>
      <xdr:colOff>415925</xdr:colOff>
      <xdr:row>99</xdr:row>
      <xdr:rowOff>3589</xdr:rowOff>
    </xdr:to>
    <xdr:sp macro="" textlink="">
      <xdr:nvSpPr>
        <xdr:cNvPr id="722" name="円/楕円 721"/>
        <xdr:cNvSpPr/>
      </xdr:nvSpPr>
      <xdr:spPr>
        <a:xfrm>
          <a:off x="15430500" y="1687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166166</xdr:rowOff>
    </xdr:from>
    <xdr:ext cx="534377" cy="259045"/>
    <xdr:sp macro="" textlink="">
      <xdr:nvSpPr>
        <xdr:cNvPr id="723" name="テキスト ボックス 722"/>
        <xdr:cNvSpPr txBox="1"/>
      </xdr:nvSpPr>
      <xdr:spPr>
        <a:xfrm>
          <a:off x="15214111" y="1696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70665</xdr:rowOff>
    </xdr:from>
    <xdr:to>
      <xdr:col>21</xdr:col>
      <xdr:colOff>212725</xdr:colOff>
      <xdr:row>99</xdr:row>
      <xdr:rowOff>815</xdr:rowOff>
    </xdr:to>
    <xdr:sp macro="" textlink="">
      <xdr:nvSpPr>
        <xdr:cNvPr id="724" name="円/楕円 723"/>
        <xdr:cNvSpPr/>
      </xdr:nvSpPr>
      <xdr:spPr>
        <a:xfrm>
          <a:off x="14541500" y="168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163392</xdr:rowOff>
    </xdr:from>
    <xdr:ext cx="534377" cy="259045"/>
    <xdr:sp macro="" textlink="">
      <xdr:nvSpPr>
        <xdr:cNvPr id="725" name="テキスト ボックス 724"/>
        <xdr:cNvSpPr txBox="1"/>
      </xdr:nvSpPr>
      <xdr:spPr>
        <a:xfrm>
          <a:off x="14325111" y="1696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66680</xdr:rowOff>
    </xdr:from>
    <xdr:to>
      <xdr:col>20</xdr:col>
      <xdr:colOff>9525</xdr:colOff>
      <xdr:row>98</xdr:row>
      <xdr:rowOff>168280</xdr:rowOff>
    </xdr:to>
    <xdr:sp macro="" textlink="">
      <xdr:nvSpPr>
        <xdr:cNvPr id="726" name="円/楕円 725"/>
        <xdr:cNvSpPr/>
      </xdr:nvSpPr>
      <xdr:spPr>
        <a:xfrm>
          <a:off x="13652500" y="1686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159407</xdr:rowOff>
    </xdr:from>
    <xdr:ext cx="534377" cy="259045"/>
    <xdr:sp macro="" textlink="">
      <xdr:nvSpPr>
        <xdr:cNvPr id="727" name="テキスト ボックス 726"/>
        <xdr:cNvSpPr txBox="1"/>
      </xdr:nvSpPr>
      <xdr:spPr>
        <a:xfrm>
          <a:off x="13436111" y="1696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57063</xdr:rowOff>
    </xdr:from>
    <xdr:to>
      <xdr:col>18</xdr:col>
      <xdr:colOff>492125</xdr:colOff>
      <xdr:row>98</xdr:row>
      <xdr:rowOff>158663</xdr:rowOff>
    </xdr:to>
    <xdr:sp macro="" textlink="">
      <xdr:nvSpPr>
        <xdr:cNvPr id="728" name="円/楕円 727"/>
        <xdr:cNvSpPr/>
      </xdr:nvSpPr>
      <xdr:spPr>
        <a:xfrm>
          <a:off x="12763500" y="1685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149790</xdr:rowOff>
    </xdr:from>
    <xdr:ext cx="534377" cy="259045"/>
    <xdr:sp macro="" textlink="">
      <xdr:nvSpPr>
        <xdr:cNvPr id="729" name="テキスト ボックス 728"/>
        <xdr:cNvSpPr txBox="1"/>
      </xdr:nvSpPr>
      <xdr:spPr>
        <a:xfrm>
          <a:off x="12547111" y="1695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40" name="直線コネクタ 73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41" name="テキスト ボックス 74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4" name="直線コネクタ 74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5" name="テキスト ボックス 744"/>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7" name="テキスト ボックス 74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9" name="直線コネクタ 748"/>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50"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51" name="直線コネクタ 75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2"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3" name="直線コネクタ 752"/>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4" name="直線コネクタ 75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5"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6" name="フローチャート : 判断 755"/>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7" name="直線コネクタ 75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8" name="フローチャート : 判断 757"/>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9" name="テキスト ボックス 758"/>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60" name="直線コネクタ 75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61" name="フローチャート : 判断 760"/>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2" name="テキスト ボックス 761"/>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3" name="直線コネクタ 76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4" name="フローチャート : 判断 763"/>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5" name="テキスト ボックス 764"/>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6" name="フローチャート : 判断 765"/>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7" name="テキスト ボックス 766"/>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3" name="円/楕円 77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4"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5" name="円/楕円 77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6" name="テキスト ボックス 775"/>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7" name="円/楕円 77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8" name="テキスト ボックス 777"/>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9" name="円/楕円 77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80" name="テキスト ボックス 779"/>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81" name="円/楕円 78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2" name="テキスト ボックス 781"/>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・目的別の類似団体と比べて、本町は平均をほぼ下回り、また、横ばいに推移している。</a:t>
          </a:r>
          <a:endParaRPr kumimoji="1" lang="en-US" altLang="ja-JP" sz="1300">
            <a:latin typeface="ＭＳ Ｐゴシック"/>
          </a:endParaRPr>
        </a:p>
        <a:p>
          <a:r>
            <a:rPr kumimoji="1" lang="ja-JP" altLang="en-US" sz="1300">
              <a:latin typeface="ＭＳ Ｐゴシック"/>
            </a:rPr>
            <a:t>・全体で見た場合、衛生費は、２５年度においてメガソーラー施設用地の造成をしたため増額している。土木費は、２８年度において公園用地を買収したため、増額している。教育費は、２８年度においては大規模な施設改修事業等がなかったため、減額となった。</a:t>
          </a:r>
          <a:endParaRPr kumimoji="1" lang="en-US" altLang="ja-JP" sz="1300">
            <a:latin typeface="ＭＳ Ｐゴシック"/>
          </a:endParaRPr>
        </a:p>
        <a:p>
          <a:r>
            <a:rPr kumimoji="1" lang="ja-JP" altLang="en-US" sz="1300">
              <a:latin typeface="ＭＳ Ｐゴシック"/>
            </a:rPr>
            <a:t>・今後もこうした水準を保ちつつ、経費の抑制に努め、安定的な財政運営を図る。</a:t>
          </a:r>
          <a:endParaRPr kumimoji="1" lang="en-US" altLang="ja-JP" sz="1300">
            <a:latin typeface="ＭＳ Ｐゴシック"/>
          </a:endParaRPr>
        </a:p>
        <a:p>
          <a:endParaRPr kumimoji="1" lang="en-US" altLang="ja-JP" sz="1300">
            <a:latin typeface="ＭＳ Ｐゴシック"/>
          </a:endParaRP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 後年の事業に備え積み残している。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・実質収支額 </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 財政規模に関する率は</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前後で推移し、適正範囲とされる</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を超えている。</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年度と</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年度は学校改修事業に係る　国庫補助の関係で、本比率が大きくなった。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・実質単年度収支</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近年は</a:t>
          </a:r>
          <a:r>
            <a:rPr kumimoji="1" lang="en-US" altLang="ja-JP" sz="1200">
              <a:latin typeface="ＭＳ ゴシック" pitchFamily="49" charset="-128"/>
              <a:ea typeface="ＭＳ ゴシック" pitchFamily="49" charset="-128"/>
            </a:rPr>
            <a:t>5%</a:t>
          </a:r>
          <a:r>
            <a:rPr kumimoji="1" lang="ja-JP" altLang="en-US" sz="1200">
              <a:latin typeface="ＭＳ ゴシック" pitchFamily="49" charset="-128"/>
              <a:ea typeface="ＭＳ ゴシック" pitchFamily="49" charset="-128"/>
            </a:rPr>
            <a:t>前後で推移しているが、</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年度は繰越財源が大きかったこと、</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年度は臨財債を発行しなかったこと、</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年度は財政調整基金の積み立てをしなかったこと等により、実質単年度収支は、比較的低水準となっている。</a:t>
          </a:r>
          <a:endParaRPr kumimoji="1" lang="en-US" altLang="ja-JP" sz="12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神奈川県大井町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全ての会計において黒字である。</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年度と</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年度は繰越金が大きく、比率が</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台となった。</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年度も繰越金は大きかったが、臨財債を発行しなかったため、この比率となった。他の年度は</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前後で推移している。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国民健康保険会計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一般会計からの繰入金などにより、安定した運営を保っている。</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年度においては、給付費の減少などにより、比率が上がっている。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水道事業会計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一般会計からの補助などにより、安定した運営を保っている。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介護保険特別会計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給付費は増加傾向にあるが、年度によって増減があり、その結果が比率の増減につながっているため、今後も注視する必要がある。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後期高齢者医療特別会計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一般会計からの繰入金などにより、安定した運営を保っている。</a:t>
          </a:r>
          <a:endParaRPr kumimoji="1" lang="en-US" altLang="ja-JP" sz="1200">
            <a:latin typeface="ＭＳ ゴシック" pitchFamily="49" charset="-128"/>
            <a:ea typeface="ＭＳ ゴシック" pitchFamily="49" charset="-128"/>
          </a:endParaRPr>
        </a:p>
        <a:p>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下水道事業特別会計</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独自に調整基金を持たず、一般会計からの繰入金などにより安定した運営を保っている。</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年度は一般会計からの繰入金を減らしたため、比率が下がっている。</a:t>
          </a:r>
          <a:endParaRPr kumimoji="1" lang="en-US" altLang="ja-JP" sz="12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5473297</v>
      </c>
      <c r="BO4" s="381"/>
      <c r="BP4" s="381"/>
      <c r="BQ4" s="381"/>
      <c r="BR4" s="381"/>
      <c r="BS4" s="381"/>
      <c r="BT4" s="381"/>
      <c r="BU4" s="382"/>
      <c r="BV4" s="380">
        <v>5632775</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7.8</v>
      </c>
      <c r="CU4" s="387"/>
      <c r="CV4" s="387"/>
      <c r="CW4" s="387"/>
      <c r="CX4" s="387"/>
      <c r="CY4" s="387"/>
      <c r="CZ4" s="387"/>
      <c r="DA4" s="388"/>
      <c r="DB4" s="386">
        <v>9.9</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5107520</v>
      </c>
      <c r="BO5" s="418"/>
      <c r="BP5" s="418"/>
      <c r="BQ5" s="418"/>
      <c r="BR5" s="418"/>
      <c r="BS5" s="418"/>
      <c r="BT5" s="418"/>
      <c r="BU5" s="419"/>
      <c r="BV5" s="417">
        <v>5216014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86.1</v>
      </c>
      <c r="CU5" s="415"/>
      <c r="CV5" s="415"/>
      <c r="CW5" s="415"/>
      <c r="CX5" s="415"/>
      <c r="CY5" s="415"/>
      <c r="CZ5" s="415"/>
      <c r="DA5" s="416"/>
      <c r="DB5" s="414">
        <v>84.3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365777</v>
      </c>
      <c r="BO6" s="418"/>
      <c r="BP6" s="418"/>
      <c r="BQ6" s="418"/>
      <c r="BR6" s="418"/>
      <c r="BS6" s="418"/>
      <c r="BT6" s="418"/>
      <c r="BU6" s="419"/>
      <c r="BV6" s="417">
        <v>416761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90.4</v>
      </c>
      <c r="CU6" s="455"/>
      <c r="CV6" s="455"/>
      <c r="CW6" s="455"/>
      <c r="CX6" s="455"/>
      <c r="CY6" s="455"/>
      <c r="CZ6" s="455"/>
      <c r="DA6" s="456"/>
      <c r="DB6" s="454">
        <v>86.6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59790</v>
      </c>
      <c r="BO7" s="418"/>
      <c r="BP7" s="418"/>
      <c r="BQ7" s="418"/>
      <c r="BR7" s="418"/>
      <c r="BS7" s="418"/>
      <c r="BT7" s="418"/>
      <c r="BU7" s="419"/>
      <c r="BV7" s="417">
        <v>24653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3907391</v>
      </c>
      <c r="CU7" s="418"/>
      <c r="CV7" s="418"/>
      <c r="CW7" s="418"/>
      <c r="CX7" s="418"/>
      <c r="CY7" s="418"/>
      <c r="CZ7" s="418"/>
      <c r="DA7" s="419"/>
      <c r="DB7" s="417">
        <v>3971115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78</v>
      </c>
      <c r="AV8" s="450"/>
      <c r="AW8" s="450"/>
      <c r="AX8" s="450"/>
      <c r="AY8" s="451" t="s">
        <v>93</v>
      </c>
      <c r="AZ8" s="452"/>
      <c r="BA8" s="452"/>
      <c r="BB8" s="452"/>
      <c r="BC8" s="452"/>
      <c r="BD8" s="452"/>
      <c r="BE8" s="452"/>
      <c r="BF8" s="452"/>
      <c r="BG8" s="452"/>
      <c r="BH8" s="452"/>
      <c r="BI8" s="452"/>
      <c r="BJ8" s="452"/>
      <c r="BK8" s="452"/>
      <c r="BL8" s="452"/>
      <c r="BM8" s="453"/>
      <c r="BN8" s="417">
        <v>305987</v>
      </c>
      <c r="BO8" s="418"/>
      <c r="BP8" s="418"/>
      <c r="BQ8" s="418"/>
      <c r="BR8" s="418"/>
      <c r="BS8" s="418"/>
      <c r="BT8" s="418"/>
      <c r="BU8" s="419"/>
      <c r="BV8" s="417">
        <v>392108</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0.86</v>
      </c>
      <c r="CU8" s="458"/>
      <c r="CV8" s="458"/>
      <c r="CW8" s="458"/>
      <c r="CX8" s="458"/>
      <c r="CY8" s="458"/>
      <c r="CZ8" s="458"/>
      <c r="DA8" s="459"/>
      <c r="DB8" s="457">
        <v>0.86</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17033</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78</v>
      </c>
      <c r="AV9" s="450"/>
      <c r="AW9" s="450"/>
      <c r="AX9" s="450"/>
      <c r="AY9" s="451" t="s">
        <v>99</v>
      </c>
      <c r="AZ9" s="452"/>
      <c r="BA9" s="452"/>
      <c r="BB9" s="452"/>
      <c r="BC9" s="452"/>
      <c r="BD9" s="452"/>
      <c r="BE9" s="452"/>
      <c r="BF9" s="452"/>
      <c r="BG9" s="452"/>
      <c r="BH9" s="452"/>
      <c r="BI9" s="452"/>
      <c r="BJ9" s="452"/>
      <c r="BK9" s="452"/>
      <c r="BL9" s="452"/>
      <c r="BM9" s="453"/>
      <c r="BN9" s="417">
        <v>-86121</v>
      </c>
      <c r="BO9" s="418"/>
      <c r="BP9" s="418"/>
      <c r="BQ9" s="418"/>
      <c r="BR9" s="418"/>
      <c r="BS9" s="418"/>
      <c r="BT9" s="418"/>
      <c r="BU9" s="419"/>
      <c r="BV9" s="417">
        <v>91324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4.8</v>
      </c>
      <c r="CU9" s="415"/>
      <c r="CV9" s="415"/>
      <c r="CW9" s="415"/>
      <c r="CX9" s="415"/>
      <c r="CY9" s="415"/>
      <c r="CZ9" s="415"/>
      <c r="DA9" s="416"/>
      <c r="DB9" s="414">
        <v>4.5999999999999996</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17972</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573</v>
      </c>
      <c r="BO10" s="418"/>
      <c r="BP10" s="418"/>
      <c r="BQ10" s="418"/>
      <c r="BR10" s="418"/>
      <c r="BS10" s="418"/>
      <c r="BT10" s="418"/>
      <c r="BU10" s="419"/>
      <c r="BV10" s="417">
        <v>120521</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78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x14ac:dyDescent="0.15">
      <c r="A12" s="140"/>
      <c r="B12" s="477" t="s">
        <v>112</v>
      </c>
      <c r="C12" s="478"/>
      <c r="D12" s="478"/>
      <c r="E12" s="478"/>
      <c r="F12" s="478"/>
      <c r="G12" s="478"/>
      <c r="H12" s="478"/>
      <c r="I12" s="478"/>
      <c r="J12" s="478"/>
      <c r="K12" s="479"/>
      <c r="L12" s="486" t="s">
        <v>113</v>
      </c>
      <c r="M12" s="487"/>
      <c r="N12" s="487"/>
      <c r="O12" s="487"/>
      <c r="P12" s="487"/>
      <c r="Q12" s="488"/>
      <c r="R12" s="489">
        <v>17171</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t="s">
        <v>119</v>
      </c>
      <c r="BO12" s="418"/>
      <c r="BP12" s="418"/>
      <c r="BQ12" s="418"/>
      <c r="BR12" s="418"/>
      <c r="BS12" s="418"/>
      <c r="BT12" s="418"/>
      <c r="BU12" s="419"/>
      <c r="BV12" s="417" t="s">
        <v>119</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119</v>
      </c>
      <c r="CU12" s="458"/>
      <c r="CV12" s="458"/>
      <c r="CW12" s="458"/>
      <c r="CX12" s="458"/>
      <c r="CY12" s="458"/>
      <c r="CZ12" s="458"/>
      <c r="DA12" s="459"/>
      <c r="DB12" s="457" t="s">
        <v>119</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121</v>
      </c>
      <c r="N13" s="506"/>
      <c r="O13" s="506"/>
      <c r="P13" s="506"/>
      <c r="Q13" s="507"/>
      <c r="R13" s="498">
        <v>17090</v>
      </c>
      <c r="S13" s="499"/>
      <c r="T13" s="499"/>
      <c r="U13" s="499"/>
      <c r="V13" s="500"/>
      <c r="W13" s="433" t="s">
        <v>122</v>
      </c>
      <c r="X13" s="434"/>
      <c r="Y13" s="434"/>
      <c r="Z13" s="434"/>
      <c r="AA13" s="434"/>
      <c r="AB13" s="424"/>
      <c r="AC13" s="468">
        <v>356</v>
      </c>
      <c r="AD13" s="469"/>
      <c r="AE13" s="469"/>
      <c r="AF13" s="469"/>
      <c r="AG13" s="508"/>
      <c r="AH13" s="468">
        <v>345</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-85548</v>
      </c>
      <c r="BO13" s="418"/>
      <c r="BP13" s="418"/>
      <c r="BQ13" s="418"/>
      <c r="BR13" s="418"/>
      <c r="BS13" s="418"/>
      <c r="BT13" s="418"/>
      <c r="BU13" s="419"/>
      <c r="BV13" s="417">
        <v>211845</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-0.3</v>
      </c>
      <c r="CU13" s="415"/>
      <c r="CV13" s="415"/>
      <c r="CW13" s="415"/>
      <c r="CX13" s="415"/>
      <c r="CY13" s="415"/>
      <c r="CZ13" s="415"/>
      <c r="DA13" s="416"/>
      <c r="DB13" s="414">
        <v>0.2</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127</v>
      </c>
      <c r="M14" s="496"/>
      <c r="N14" s="496"/>
      <c r="O14" s="496"/>
      <c r="P14" s="496"/>
      <c r="Q14" s="497"/>
      <c r="R14" s="498">
        <v>17279</v>
      </c>
      <c r="S14" s="499"/>
      <c r="T14" s="499"/>
      <c r="U14" s="499"/>
      <c r="V14" s="500"/>
      <c r="W14" s="407"/>
      <c r="X14" s="408"/>
      <c r="Y14" s="408"/>
      <c r="Z14" s="408"/>
      <c r="AA14" s="408"/>
      <c r="AB14" s="397"/>
      <c r="AC14" s="501">
        <v>4.4000000000000004</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119</v>
      </c>
      <c r="CU14" s="513"/>
      <c r="CV14" s="513"/>
      <c r="CW14" s="513"/>
      <c r="CX14" s="513"/>
      <c r="CY14" s="513"/>
      <c r="CZ14" s="513"/>
      <c r="DA14" s="514"/>
      <c r="DB14" s="512" t="s">
        <v>119</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121</v>
      </c>
      <c r="N15" s="506"/>
      <c r="O15" s="506"/>
      <c r="P15" s="506"/>
      <c r="Q15" s="507"/>
      <c r="R15" s="498">
        <v>17213</v>
      </c>
      <c r="S15" s="499"/>
      <c r="T15" s="499"/>
      <c r="U15" s="499"/>
      <c r="V15" s="500"/>
      <c r="W15" s="433" t="s">
        <v>129</v>
      </c>
      <c r="X15" s="434"/>
      <c r="Y15" s="434"/>
      <c r="Z15" s="434"/>
      <c r="AA15" s="434"/>
      <c r="AB15" s="424"/>
      <c r="AC15" s="468">
        <v>2257</v>
      </c>
      <c r="AD15" s="469"/>
      <c r="AE15" s="469"/>
      <c r="AF15" s="469"/>
      <c r="AG15" s="508"/>
      <c r="AH15" s="468">
        <v>2528</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2535787</v>
      </c>
      <c r="BO15" s="381"/>
      <c r="BP15" s="381"/>
      <c r="BQ15" s="381"/>
      <c r="BR15" s="381"/>
      <c r="BS15" s="381"/>
      <c r="BT15" s="381"/>
      <c r="BU15" s="382"/>
      <c r="BV15" s="380">
        <v>2553836</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27.8</v>
      </c>
      <c r="AD16" s="502"/>
      <c r="AE16" s="502"/>
      <c r="AF16" s="502"/>
      <c r="AG16" s="503"/>
      <c r="AH16" s="501">
        <v>29.2</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2943417</v>
      </c>
      <c r="BO16" s="418"/>
      <c r="BP16" s="418"/>
      <c r="BQ16" s="418"/>
      <c r="BR16" s="418"/>
      <c r="BS16" s="418"/>
      <c r="BT16" s="418"/>
      <c r="BU16" s="419"/>
      <c r="BV16" s="417">
        <v>2967809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135</v>
      </c>
      <c r="N17" s="522"/>
      <c r="O17" s="522"/>
      <c r="P17" s="522"/>
      <c r="Q17" s="523"/>
      <c r="R17" s="518" t="s">
        <v>136</v>
      </c>
      <c r="S17" s="519"/>
      <c r="T17" s="519"/>
      <c r="U17" s="519"/>
      <c r="V17" s="520"/>
      <c r="W17" s="433" t="s">
        <v>137</v>
      </c>
      <c r="X17" s="434"/>
      <c r="Y17" s="434"/>
      <c r="Z17" s="434"/>
      <c r="AA17" s="434"/>
      <c r="AB17" s="424"/>
      <c r="AC17" s="468">
        <v>5496</v>
      </c>
      <c r="AD17" s="469"/>
      <c r="AE17" s="469"/>
      <c r="AF17" s="469"/>
      <c r="AG17" s="508"/>
      <c r="AH17" s="468">
        <v>5789</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3259447</v>
      </c>
      <c r="BO17" s="418"/>
      <c r="BP17" s="418"/>
      <c r="BQ17" s="418"/>
      <c r="BR17" s="418"/>
      <c r="BS17" s="418"/>
      <c r="BT17" s="418"/>
      <c r="BU17" s="419"/>
      <c r="BV17" s="417">
        <v>3288537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14.38</v>
      </c>
      <c r="M18" s="530"/>
      <c r="N18" s="530"/>
      <c r="O18" s="530"/>
      <c r="P18" s="530"/>
      <c r="Q18" s="530"/>
      <c r="R18" s="531"/>
      <c r="S18" s="531"/>
      <c r="T18" s="531"/>
      <c r="U18" s="531"/>
      <c r="V18" s="532"/>
      <c r="W18" s="435"/>
      <c r="X18" s="436"/>
      <c r="Y18" s="436"/>
      <c r="Z18" s="436"/>
      <c r="AA18" s="436"/>
      <c r="AB18" s="427"/>
      <c r="AC18" s="533">
        <v>67.8</v>
      </c>
      <c r="AD18" s="534"/>
      <c r="AE18" s="534"/>
      <c r="AF18" s="534"/>
      <c r="AG18" s="535"/>
      <c r="AH18" s="533">
        <v>66.8</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3248245</v>
      </c>
      <c r="BO18" s="418"/>
      <c r="BP18" s="418"/>
      <c r="BQ18" s="418"/>
      <c r="BR18" s="418"/>
      <c r="BS18" s="418"/>
      <c r="BT18" s="418"/>
      <c r="BU18" s="419"/>
      <c r="BV18" s="417">
        <v>3208769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1184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4415615</v>
      </c>
      <c r="BO19" s="418"/>
      <c r="BP19" s="418"/>
      <c r="BQ19" s="418"/>
      <c r="BR19" s="418"/>
      <c r="BS19" s="418"/>
      <c r="BT19" s="418"/>
      <c r="BU19" s="419"/>
      <c r="BV19" s="417">
        <v>4386486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6178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1969868</v>
      </c>
      <c r="BO23" s="418"/>
      <c r="BP23" s="418"/>
      <c r="BQ23" s="418"/>
      <c r="BR23" s="418"/>
      <c r="BS23" s="418"/>
      <c r="BT23" s="418"/>
      <c r="BU23" s="419"/>
      <c r="BV23" s="417">
        <v>1991502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7930</v>
      </c>
      <c r="R24" s="469"/>
      <c r="S24" s="469"/>
      <c r="T24" s="469"/>
      <c r="U24" s="469"/>
      <c r="V24" s="508"/>
      <c r="W24" s="563"/>
      <c r="X24" s="551"/>
      <c r="Y24" s="552"/>
      <c r="Z24" s="467" t="s">
        <v>153</v>
      </c>
      <c r="AA24" s="447"/>
      <c r="AB24" s="447"/>
      <c r="AC24" s="447"/>
      <c r="AD24" s="447"/>
      <c r="AE24" s="447"/>
      <c r="AF24" s="447"/>
      <c r="AG24" s="448"/>
      <c r="AH24" s="468">
        <v>109</v>
      </c>
      <c r="AI24" s="469"/>
      <c r="AJ24" s="469"/>
      <c r="AK24" s="469"/>
      <c r="AL24" s="508"/>
      <c r="AM24" s="468">
        <v>351198</v>
      </c>
      <c r="AN24" s="469"/>
      <c r="AO24" s="469"/>
      <c r="AP24" s="469"/>
      <c r="AQ24" s="469"/>
      <c r="AR24" s="508"/>
      <c r="AS24" s="468">
        <v>3222</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1875384</v>
      </c>
      <c r="BO24" s="418"/>
      <c r="BP24" s="418"/>
      <c r="BQ24" s="418"/>
      <c r="BR24" s="418"/>
      <c r="BS24" s="418"/>
      <c r="BT24" s="418"/>
      <c r="BU24" s="419"/>
      <c r="BV24" s="417">
        <v>1851068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6350</v>
      </c>
      <c r="R25" s="469"/>
      <c r="S25" s="469"/>
      <c r="T25" s="469"/>
      <c r="U25" s="469"/>
      <c r="V25" s="508"/>
      <c r="W25" s="563"/>
      <c r="X25" s="551"/>
      <c r="Y25" s="552"/>
      <c r="Z25" s="467" t="s">
        <v>156</v>
      </c>
      <c r="AA25" s="447"/>
      <c r="AB25" s="447"/>
      <c r="AC25" s="447"/>
      <c r="AD25" s="447"/>
      <c r="AE25" s="447"/>
      <c r="AF25" s="447"/>
      <c r="AG25" s="448"/>
      <c r="AH25" s="468" t="s">
        <v>119</v>
      </c>
      <c r="AI25" s="469"/>
      <c r="AJ25" s="469"/>
      <c r="AK25" s="469"/>
      <c r="AL25" s="508"/>
      <c r="AM25" s="468" t="s">
        <v>119</v>
      </c>
      <c r="AN25" s="469"/>
      <c r="AO25" s="469"/>
      <c r="AP25" s="469"/>
      <c r="AQ25" s="469"/>
      <c r="AR25" s="508"/>
      <c r="AS25" s="468" t="s">
        <v>119</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t="s">
        <v>119</v>
      </c>
      <c r="BO25" s="381"/>
      <c r="BP25" s="381"/>
      <c r="BQ25" s="381"/>
      <c r="BR25" s="381"/>
      <c r="BS25" s="381"/>
      <c r="BT25" s="381"/>
      <c r="BU25" s="382"/>
      <c r="BV25" s="380" t="s">
        <v>119</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5890</v>
      </c>
      <c r="R26" s="469"/>
      <c r="S26" s="469"/>
      <c r="T26" s="469"/>
      <c r="U26" s="469"/>
      <c r="V26" s="508"/>
      <c r="W26" s="563"/>
      <c r="X26" s="551"/>
      <c r="Y26" s="552"/>
      <c r="Z26" s="467" t="s">
        <v>159</v>
      </c>
      <c r="AA26" s="573"/>
      <c r="AB26" s="573"/>
      <c r="AC26" s="573"/>
      <c r="AD26" s="573"/>
      <c r="AE26" s="573"/>
      <c r="AF26" s="573"/>
      <c r="AG26" s="574"/>
      <c r="AH26" s="468">
        <v>1</v>
      </c>
      <c r="AI26" s="469"/>
      <c r="AJ26" s="469"/>
      <c r="AK26" s="469"/>
      <c r="AL26" s="508"/>
      <c r="AM26" s="468" t="s">
        <v>160</v>
      </c>
      <c r="AN26" s="469"/>
      <c r="AO26" s="469"/>
      <c r="AP26" s="469"/>
      <c r="AQ26" s="469"/>
      <c r="AR26" s="508"/>
      <c r="AS26" s="468" t="s">
        <v>160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119</v>
      </c>
      <c r="BO26" s="418"/>
      <c r="BP26" s="418"/>
      <c r="BQ26" s="418"/>
      <c r="BR26" s="418"/>
      <c r="BS26" s="418"/>
      <c r="BT26" s="418"/>
      <c r="BU26" s="419"/>
      <c r="BV26" s="417" t="s">
        <v>119</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3640</v>
      </c>
      <c r="R27" s="469"/>
      <c r="S27" s="469"/>
      <c r="T27" s="469"/>
      <c r="U27" s="469"/>
      <c r="V27" s="508"/>
      <c r="W27" s="563"/>
      <c r="X27" s="551"/>
      <c r="Y27" s="552"/>
      <c r="Z27" s="467" t="s">
        <v>163</v>
      </c>
      <c r="AA27" s="447"/>
      <c r="AB27" s="447"/>
      <c r="AC27" s="447"/>
      <c r="AD27" s="447"/>
      <c r="AE27" s="447"/>
      <c r="AF27" s="447"/>
      <c r="AG27" s="448"/>
      <c r="AH27" s="468">
        <v>15</v>
      </c>
      <c r="AI27" s="469"/>
      <c r="AJ27" s="469"/>
      <c r="AK27" s="469"/>
      <c r="AL27" s="508"/>
      <c r="AM27" s="468">
        <v>44178</v>
      </c>
      <c r="AN27" s="469"/>
      <c r="AO27" s="469"/>
      <c r="AP27" s="469"/>
      <c r="AQ27" s="469"/>
      <c r="AR27" s="508"/>
      <c r="AS27" s="468">
        <v>2945</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119</v>
      </c>
      <c r="BO27" s="587"/>
      <c r="BP27" s="587"/>
      <c r="BQ27" s="587"/>
      <c r="BR27" s="587"/>
      <c r="BS27" s="587"/>
      <c r="BT27" s="587"/>
      <c r="BU27" s="588"/>
      <c r="BV27" s="586" t="s">
        <v>119</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2810</v>
      </c>
      <c r="R28" s="469"/>
      <c r="S28" s="469"/>
      <c r="T28" s="469"/>
      <c r="U28" s="469"/>
      <c r="V28" s="508"/>
      <c r="W28" s="563"/>
      <c r="X28" s="551"/>
      <c r="Y28" s="552"/>
      <c r="Z28" s="467" t="s">
        <v>166</v>
      </c>
      <c r="AA28" s="447"/>
      <c r="AB28" s="447"/>
      <c r="AC28" s="447"/>
      <c r="AD28" s="447"/>
      <c r="AE28" s="447"/>
      <c r="AF28" s="447"/>
      <c r="AG28" s="448"/>
      <c r="AH28" s="468" t="s">
        <v>119</v>
      </c>
      <c r="AI28" s="469"/>
      <c r="AJ28" s="469"/>
      <c r="AK28" s="469"/>
      <c r="AL28" s="508"/>
      <c r="AM28" s="468" t="s">
        <v>119</v>
      </c>
      <c r="AN28" s="469"/>
      <c r="AO28" s="469"/>
      <c r="AP28" s="469"/>
      <c r="AQ28" s="469"/>
      <c r="AR28" s="508"/>
      <c r="AS28" s="468" t="s">
        <v>119</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1301048</v>
      </c>
      <c r="BO28" s="381"/>
      <c r="BP28" s="381"/>
      <c r="BQ28" s="381"/>
      <c r="BR28" s="381"/>
      <c r="BS28" s="381"/>
      <c r="BT28" s="381"/>
      <c r="BU28" s="382"/>
      <c r="BV28" s="380">
        <v>1300475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12</v>
      </c>
      <c r="M29" s="469"/>
      <c r="N29" s="469"/>
      <c r="O29" s="469"/>
      <c r="P29" s="508"/>
      <c r="Q29" s="468">
        <v>2570</v>
      </c>
      <c r="R29" s="469"/>
      <c r="S29" s="469"/>
      <c r="T29" s="469"/>
      <c r="U29" s="469"/>
      <c r="V29" s="508"/>
      <c r="W29" s="564"/>
      <c r="X29" s="565"/>
      <c r="Y29" s="566"/>
      <c r="Z29" s="467" t="s">
        <v>170</v>
      </c>
      <c r="AA29" s="447"/>
      <c r="AB29" s="447"/>
      <c r="AC29" s="447"/>
      <c r="AD29" s="447"/>
      <c r="AE29" s="447"/>
      <c r="AF29" s="447"/>
      <c r="AG29" s="448"/>
      <c r="AH29" s="468">
        <v>124</v>
      </c>
      <c r="AI29" s="469"/>
      <c r="AJ29" s="469"/>
      <c r="AK29" s="469"/>
      <c r="AL29" s="508"/>
      <c r="AM29" s="468">
        <v>395376</v>
      </c>
      <c r="AN29" s="469"/>
      <c r="AO29" s="469"/>
      <c r="AP29" s="469"/>
      <c r="AQ29" s="469"/>
      <c r="AR29" s="508"/>
      <c r="AS29" s="468">
        <v>3189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119</v>
      </c>
      <c r="BO29" s="418"/>
      <c r="BP29" s="418"/>
      <c r="BQ29" s="418"/>
      <c r="BR29" s="418"/>
      <c r="BS29" s="418"/>
      <c r="BT29" s="418"/>
      <c r="BU29" s="419"/>
      <c r="BV29" s="417" t="s">
        <v>119</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97.1</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491767</v>
      </c>
      <c r="BO30" s="587"/>
      <c r="BP30" s="587"/>
      <c r="BQ30" s="587"/>
      <c r="BR30" s="587"/>
      <c r="BS30" s="587"/>
      <c r="BT30" s="587"/>
      <c r="BU30" s="588"/>
      <c r="BV30" s="586">
        <v>521583</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小田原市外二ヶ市町組合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大井町土地開発公社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南足柄市外五ヶ市町組合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（公財）かながわ健康財団</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南足柄市外二ヶ市町組合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南足柄市外四ヶ市町組合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松田町外三ヶ町組合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松田町外二ヶ町組合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足柄上衛生組合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足柄東部清掃組合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神奈川県市町村職員退職手当組合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神奈川県後期高齢者医療広域連合（一般会計）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522</v>
      </c>
      <c r="D34" s="1184"/>
      <c r="E34" s="1185"/>
      <c r="F34" s="32">
        <v>10.34</v>
      </c>
      <c r="G34" s="33">
        <v>7.83</v>
      </c>
      <c r="H34" s="33">
        <v>8.18</v>
      </c>
      <c r="I34" s="33">
        <v>10.210000000000001</v>
      </c>
      <c r="J34" s="34">
        <v>8.17</v>
      </c>
      <c r="K34" s="22"/>
      <c r="L34" s="22"/>
      <c r="M34" s="22"/>
      <c r="N34" s="22"/>
      <c r="O34" s="22"/>
      <c r="P34" s="22"/>
    </row>
    <row r="35" spans="1:16" ht="39" customHeight="1" x14ac:dyDescent="0.15">
      <c r="A35" s="22"/>
      <c r="B35" s="35"/>
      <c r="C35" s="1178" t="s">
        <v>523</v>
      </c>
      <c r="D35" s="1179"/>
      <c r="E35" s="1180"/>
      <c r="F35" s="36">
        <v>3.84</v>
      </c>
      <c r="G35" s="37">
        <v>4.96</v>
      </c>
      <c r="H35" s="37">
        <v>3.87</v>
      </c>
      <c r="I35" s="37">
        <v>4.6100000000000003</v>
      </c>
      <c r="J35" s="38">
        <v>7.01</v>
      </c>
      <c r="K35" s="22"/>
      <c r="L35" s="22"/>
      <c r="M35" s="22"/>
      <c r="N35" s="22"/>
      <c r="O35" s="22"/>
      <c r="P35" s="22"/>
    </row>
    <row r="36" spans="1:16" ht="39" customHeight="1" x14ac:dyDescent="0.15">
      <c r="A36" s="22"/>
      <c r="B36" s="35"/>
      <c r="C36" s="1178" t="s">
        <v>524</v>
      </c>
      <c r="D36" s="1179"/>
      <c r="E36" s="1180"/>
      <c r="F36" s="36">
        <v>2.66</v>
      </c>
      <c r="G36" s="37">
        <v>2.37</v>
      </c>
      <c r="H36" s="37">
        <v>1.97</v>
      </c>
      <c r="I36" s="37">
        <v>1.69</v>
      </c>
      <c r="J36" s="38">
        <v>1.85</v>
      </c>
      <c r="K36" s="22"/>
      <c r="L36" s="22"/>
      <c r="M36" s="22"/>
      <c r="N36" s="22"/>
      <c r="O36" s="22"/>
      <c r="P36" s="22"/>
    </row>
    <row r="37" spans="1:16" ht="39" customHeight="1" x14ac:dyDescent="0.15">
      <c r="A37" s="22"/>
      <c r="B37" s="35"/>
      <c r="C37" s="1178" t="s">
        <v>525</v>
      </c>
      <c r="D37" s="1179"/>
      <c r="E37" s="1180"/>
      <c r="F37" s="36">
        <v>0.88</v>
      </c>
      <c r="G37" s="37">
        <v>0.32</v>
      </c>
      <c r="H37" s="37">
        <v>0.51</v>
      </c>
      <c r="I37" s="37">
        <v>0.44</v>
      </c>
      <c r="J37" s="38">
        <v>1.1100000000000001</v>
      </c>
      <c r="K37" s="22"/>
      <c r="L37" s="22"/>
      <c r="M37" s="22"/>
      <c r="N37" s="22"/>
      <c r="O37" s="22"/>
      <c r="P37" s="22"/>
    </row>
    <row r="38" spans="1:16" ht="39" customHeight="1" x14ac:dyDescent="0.15">
      <c r="A38" s="22"/>
      <c r="B38" s="35"/>
      <c r="C38" s="1178" t="s">
        <v>526</v>
      </c>
      <c r="D38" s="1179"/>
      <c r="E38" s="1180"/>
      <c r="F38" s="36">
        <v>0.34</v>
      </c>
      <c r="G38" s="37">
        <v>0.28999999999999998</v>
      </c>
      <c r="H38" s="37">
        <v>0.32</v>
      </c>
      <c r="I38" s="37">
        <v>0.32</v>
      </c>
      <c r="J38" s="38">
        <v>0.42</v>
      </c>
      <c r="K38" s="22"/>
      <c r="L38" s="22"/>
      <c r="M38" s="22"/>
      <c r="N38" s="22"/>
      <c r="O38" s="22"/>
      <c r="P38" s="22"/>
    </row>
    <row r="39" spans="1:16" ht="39" customHeight="1" x14ac:dyDescent="0.15">
      <c r="A39" s="22"/>
      <c r="B39" s="35"/>
      <c r="C39" s="1178" t="s">
        <v>527</v>
      </c>
      <c r="D39" s="1179"/>
      <c r="E39" s="1180"/>
      <c r="F39" s="36">
        <v>0.44</v>
      </c>
      <c r="G39" s="37">
        <v>0.52</v>
      </c>
      <c r="H39" s="37">
        <v>0.62</v>
      </c>
      <c r="I39" s="37">
        <v>0.15</v>
      </c>
      <c r="J39" s="38">
        <v>0.33</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528</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529</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248</v>
      </c>
      <c r="L45" s="60">
        <v>225</v>
      </c>
      <c r="M45" s="60">
        <v>215</v>
      </c>
      <c r="N45" s="60">
        <v>208</v>
      </c>
      <c r="O45" s="61">
        <v>218</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297</v>
      </c>
      <c r="L48" s="64">
        <v>282</v>
      </c>
      <c r="M48" s="64">
        <v>270</v>
      </c>
      <c r="N48" s="64">
        <v>253</v>
      </c>
      <c r="O48" s="65">
        <v>249</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476</v>
      </c>
      <c r="L49" s="64" t="s">
        <v>476</v>
      </c>
      <c r="M49" s="64" t="s">
        <v>476</v>
      </c>
      <c r="N49" s="64" t="s">
        <v>476</v>
      </c>
      <c r="O49" s="65" t="s">
        <v>476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476</v>
      </c>
      <c r="L50" s="64" t="s">
        <v>476</v>
      </c>
      <c r="M50" s="64" t="s">
        <v>476</v>
      </c>
      <c r="N50" s="64" t="s">
        <v>476</v>
      </c>
      <c r="O50" s="65" t="s">
        <v>476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476</v>
      </c>
      <c r="L51" s="64" t="s">
        <v>476</v>
      </c>
      <c r="M51" s="64" t="s">
        <v>476</v>
      </c>
      <c r="N51" s="64" t="s">
        <v>476</v>
      </c>
      <c r="O51" s="65" t="s">
        <v>476</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454</v>
      </c>
      <c r="L52" s="64">
        <v>470</v>
      </c>
      <c r="M52" s="64">
        <v>493</v>
      </c>
      <c r="N52" s="64">
        <v>467</v>
      </c>
      <c r="O52" s="65">
        <v>486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91</v>
      </c>
      <c r="L53" s="69">
        <v>37</v>
      </c>
      <c r="M53" s="69">
        <v>-8</v>
      </c>
      <c r="N53" s="69">
        <v>-6</v>
      </c>
      <c r="O53" s="70">
        <v>-19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02" t="s">
        <v>24</v>
      </c>
      <c r="C41" s="1203"/>
      <c r="D41" s="81"/>
      <c r="E41" s="1208" t="s">
        <v>25</v>
      </c>
      <c r="F41" s="1208"/>
      <c r="G41" s="1208"/>
      <c r="H41" s="1209"/>
      <c r="I41" s="82">
        <v>2079</v>
      </c>
      <c r="J41" s="83">
        <v>2026</v>
      </c>
      <c r="K41" s="83">
        <v>1934</v>
      </c>
      <c r="L41" s="83">
        <v>1992</v>
      </c>
      <c r="M41" s="84">
        <v>1970</v>
      </c>
    </row>
    <row r="42" spans="2:13" ht="27.75" customHeight="1" x14ac:dyDescent="0.15">
      <c r="B42" s="1204"/>
      <c r="C42" s="1205"/>
      <c r="D42" s="85"/>
      <c r="E42" s="1210" t="s">
        <v>26</v>
      </c>
      <c r="F42" s="1210"/>
      <c r="G42" s="1210"/>
      <c r="H42" s="1211"/>
      <c r="I42" s="86" t="s">
        <v>476</v>
      </c>
      <c r="J42" s="87" t="s">
        <v>476</v>
      </c>
      <c r="K42" s="87" t="s">
        <v>476</v>
      </c>
      <c r="L42" s="87" t="s">
        <v>476</v>
      </c>
      <c r="M42" s="88" t="s">
        <v>476</v>
      </c>
    </row>
    <row r="43" spans="2:13" ht="27.75" customHeight="1" x14ac:dyDescent="0.15">
      <c r="B43" s="1204"/>
      <c r="C43" s="1205"/>
      <c r="D43" s="85"/>
      <c r="E43" s="1210" t="s">
        <v>27</v>
      </c>
      <c r="F43" s="1210"/>
      <c r="G43" s="1210"/>
      <c r="H43" s="1211"/>
      <c r="I43" s="86">
        <v>2185</v>
      </c>
      <c r="J43" s="87">
        <v>2040</v>
      </c>
      <c r="K43" s="87">
        <v>1853</v>
      </c>
      <c r="L43" s="87">
        <v>1658</v>
      </c>
      <c r="M43" s="88">
        <v>1485</v>
      </c>
    </row>
    <row r="44" spans="2:13" ht="27.75" customHeight="1" x14ac:dyDescent="0.15">
      <c r="B44" s="1204"/>
      <c r="C44" s="1205"/>
      <c r="D44" s="85"/>
      <c r="E44" s="1210" t="s">
        <v>28</v>
      </c>
      <c r="F44" s="1210"/>
      <c r="G44" s="1210"/>
      <c r="H44" s="1211"/>
      <c r="I44" s="86" t="s">
        <v>476</v>
      </c>
      <c r="J44" s="87" t="s">
        <v>476</v>
      </c>
      <c r="K44" s="87" t="s">
        <v>476</v>
      </c>
      <c r="L44" s="87" t="s">
        <v>476</v>
      </c>
      <c r="M44" s="88" t="s">
        <v>476</v>
      </c>
    </row>
    <row r="45" spans="2:13" ht="27.75" customHeight="1" x14ac:dyDescent="0.15">
      <c r="B45" s="1204"/>
      <c r="C45" s="1205"/>
      <c r="D45" s="85"/>
      <c r="E45" s="1210" t="s">
        <v>29</v>
      </c>
      <c r="F45" s="1210"/>
      <c r="G45" s="1210"/>
      <c r="H45" s="1211"/>
      <c r="I45" s="86">
        <v>1420</v>
      </c>
      <c r="J45" s="87">
        <v>1371</v>
      </c>
      <c r="K45" s="87">
        <v>1264</v>
      </c>
      <c r="L45" s="87">
        <v>1343</v>
      </c>
      <c r="M45" s="88">
        <v>1193</v>
      </c>
    </row>
    <row r="46" spans="2:13" ht="27.75" customHeight="1" x14ac:dyDescent="0.15">
      <c r="B46" s="1204"/>
      <c r="C46" s="1205"/>
      <c r="D46" s="89"/>
      <c r="E46" s="1210" t="s">
        <v>30</v>
      </c>
      <c r="F46" s="1210"/>
      <c r="G46" s="1210"/>
      <c r="H46" s="1211"/>
      <c r="I46" s="86" t="s">
        <v>476</v>
      </c>
      <c r="J46" s="87" t="s">
        <v>476</v>
      </c>
      <c r="K46" s="87" t="s">
        <v>476</v>
      </c>
      <c r="L46" s="87" t="s">
        <v>476</v>
      </c>
      <c r="M46" s="88" t="s">
        <v>476</v>
      </c>
    </row>
    <row r="47" spans="2:13" ht="27.75" customHeight="1" x14ac:dyDescent="0.15">
      <c r="B47" s="1204"/>
      <c r="C47" s="1205"/>
      <c r="D47" s="90"/>
      <c r="E47" s="1212" t="s">
        <v>31</v>
      </c>
      <c r="F47" s="1213"/>
      <c r="G47" s="1213"/>
      <c r="H47" s="1214"/>
      <c r="I47" s="86" t="s">
        <v>476</v>
      </c>
      <c r="J47" s="87" t="s">
        <v>476</v>
      </c>
      <c r="K47" s="87" t="s">
        <v>476</v>
      </c>
      <c r="L47" s="87" t="s">
        <v>476</v>
      </c>
      <c r="M47" s="88" t="s">
        <v>476</v>
      </c>
    </row>
    <row r="48" spans="2:13" ht="27.75" customHeight="1" x14ac:dyDescent="0.15">
      <c r="B48" s="1204"/>
      <c r="C48" s="1205"/>
      <c r="D48" s="85"/>
      <c r="E48" s="1210" t="s">
        <v>32</v>
      </c>
      <c r="F48" s="1210"/>
      <c r="G48" s="1210"/>
      <c r="H48" s="1211"/>
      <c r="I48" s="86" t="s">
        <v>476</v>
      </c>
      <c r="J48" s="87" t="s">
        <v>476</v>
      </c>
      <c r="K48" s="87" t="s">
        <v>476</v>
      </c>
      <c r="L48" s="87" t="s">
        <v>476</v>
      </c>
      <c r="M48" s="88" t="s">
        <v>476</v>
      </c>
    </row>
    <row r="49" spans="2:13" ht="27.75" customHeight="1" x14ac:dyDescent="0.15">
      <c r="B49" s="1206"/>
      <c r="C49" s="1207"/>
      <c r="D49" s="85"/>
      <c r="E49" s="1210" t="s">
        <v>33</v>
      </c>
      <c r="F49" s="1210"/>
      <c r="G49" s="1210"/>
      <c r="H49" s="1211"/>
      <c r="I49" s="86" t="s">
        <v>476</v>
      </c>
      <c r="J49" s="87" t="s">
        <v>476</v>
      </c>
      <c r="K49" s="87">
        <v>1</v>
      </c>
      <c r="L49" s="87" t="s">
        <v>476</v>
      </c>
      <c r="M49" s="88" t="s">
        <v>476</v>
      </c>
    </row>
    <row r="50" spans="2:13" ht="27.75" customHeight="1" x14ac:dyDescent="0.15">
      <c r="B50" s="1215" t="s">
        <v>34</v>
      </c>
      <c r="C50" s="1216"/>
      <c r="D50" s="91"/>
      <c r="E50" s="1210" t="s">
        <v>35</v>
      </c>
      <c r="F50" s="1210"/>
      <c r="G50" s="1210"/>
      <c r="H50" s="1211"/>
      <c r="I50" s="86">
        <v>1300</v>
      </c>
      <c r="J50" s="87">
        <v>1521</v>
      </c>
      <c r="K50" s="87">
        <v>1732</v>
      </c>
      <c r="L50" s="87">
        <v>1948</v>
      </c>
      <c r="M50" s="88">
        <v>1931</v>
      </c>
    </row>
    <row r="51" spans="2:13" ht="27.75" customHeight="1" x14ac:dyDescent="0.15">
      <c r="B51" s="1204"/>
      <c r="C51" s="1205"/>
      <c r="D51" s="85"/>
      <c r="E51" s="1210" t="s">
        <v>36</v>
      </c>
      <c r="F51" s="1210"/>
      <c r="G51" s="1210"/>
      <c r="H51" s="1211"/>
      <c r="I51" s="86">
        <v>58</v>
      </c>
      <c r="J51" s="87">
        <v>52</v>
      </c>
      <c r="K51" s="87">
        <v>46</v>
      </c>
      <c r="L51" s="87">
        <v>40</v>
      </c>
      <c r="M51" s="88">
        <v>34</v>
      </c>
    </row>
    <row r="52" spans="2:13" ht="27.75" customHeight="1" x14ac:dyDescent="0.15">
      <c r="B52" s="1206"/>
      <c r="C52" s="1207"/>
      <c r="D52" s="85"/>
      <c r="E52" s="1210" t="s">
        <v>37</v>
      </c>
      <c r="F52" s="1210"/>
      <c r="G52" s="1210"/>
      <c r="H52" s="1211"/>
      <c r="I52" s="86">
        <v>5530</v>
      </c>
      <c r="J52" s="87">
        <v>5704</v>
      </c>
      <c r="K52" s="87">
        <v>5831</v>
      </c>
      <c r="L52" s="87">
        <v>5739</v>
      </c>
      <c r="M52" s="88">
        <v>5590</v>
      </c>
    </row>
    <row r="53" spans="2:13" ht="27.75" customHeight="1" thickBot="1" x14ac:dyDescent="0.2">
      <c r="B53" s="1217" t="s">
        <v>21</v>
      </c>
      <c r="C53" s="1218"/>
      <c r="D53" s="92"/>
      <c r="E53" s="1219" t="s">
        <v>38</v>
      </c>
      <c r="F53" s="1219"/>
      <c r="G53" s="1219"/>
      <c r="H53" s="1220"/>
      <c r="I53" s="93">
        <v>-1204</v>
      </c>
      <c r="J53" s="94">
        <v>-1839</v>
      </c>
      <c r="K53" s="94">
        <v>-2557</v>
      </c>
      <c r="L53" s="94">
        <v>-2734</v>
      </c>
      <c r="M53" s="95">
        <v>-2907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42"/>
      <c r="H50" s="1243"/>
      <c r="I50" s="1243"/>
      <c r="J50" s="1244"/>
      <c r="K50" s="356" t="s">
        <v>516</v>
      </c>
      <c r="L50" s="356" t="s">
        <v>517</v>
      </c>
      <c r="M50" s="356" t="s">
        <v>518</v>
      </c>
      <c r="N50" s="356" t="s">
        <v>519</v>
      </c>
      <c r="O50" s="356" t="s">
        <v>520</v>
      </c>
    </row>
    <row r="51" spans="1:17" x14ac:dyDescent="0.15">
      <c r="B51" s="250"/>
      <c r="C51" s="246"/>
      <c r="D51" s="246"/>
      <c r="E51" s="246"/>
      <c r="F51" s="246"/>
      <c r="G51" s="1245" t="s">
        <v>561</v>
      </c>
      <c r="H51" s="1246"/>
      <c r="I51" s="1251" t="s">
        <v>562</v>
      </c>
      <c r="J51" s="1251"/>
      <c r="K51" s="1255"/>
      <c r="L51" s="1255"/>
      <c r="M51" s="1255"/>
      <c r="N51" s="1255"/>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563</v>
      </c>
      <c r="J53" s="1231"/>
      <c r="K53" s="1256"/>
      <c r="L53" s="1256"/>
      <c r="M53" s="1256"/>
      <c r="N53" s="1256"/>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564</v>
      </c>
      <c r="H55" s="1226"/>
      <c r="I55" s="1231" t="s">
        <v>562</v>
      </c>
      <c r="J55" s="1231"/>
      <c r="K55" s="1255"/>
      <c r="L55" s="1255"/>
      <c r="M55" s="1255"/>
      <c r="N55" s="1255"/>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563</v>
      </c>
      <c r="J57" s="1223"/>
      <c r="K57" s="1256"/>
      <c r="L57" s="1256"/>
      <c r="M57" s="1256"/>
      <c r="N57" s="1256"/>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33" t="s">
        <v>568</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42"/>
      <c r="H72" s="1243"/>
      <c r="I72" s="1243"/>
      <c r="J72" s="1244"/>
      <c r="K72" s="356" t="s">
        <v>516</v>
      </c>
      <c r="L72" s="356" t="s">
        <v>517</v>
      </c>
      <c r="M72" s="356" t="s">
        <v>518</v>
      </c>
      <c r="N72" s="356" t="s">
        <v>519</v>
      </c>
      <c r="O72" s="356" t="s">
        <v>520</v>
      </c>
    </row>
    <row r="73" spans="2:30" x14ac:dyDescent="0.15">
      <c r="B73" s="250"/>
      <c r="C73" s="246"/>
      <c r="D73" s="246"/>
      <c r="E73" s="246"/>
      <c r="F73" s="246"/>
      <c r="G73" s="1245" t="s">
        <v>561</v>
      </c>
      <c r="H73" s="1246"/>
      <c r="I73" s="1251" t="s">
        <v>562</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567</v>
      </c>
      <c r="J75" s="1231"/>
      <c r="K75" s="1253">
        <v>4.3</v>
      </c>
      <c r="L75" s="1253">
        <v>2.9</v>
      </c>
      <c r="M75" s="1253">
        <v>1.1000000000000001</v>
      </c>
      <c r="N75" s="1253">
        <v>0.2</v>
      </c>
      <c r="O75" s="1253">
        <v>-0.3</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564</v>
      </c>
      <c r="H77" s="1226"/>
      <c r="I77" s="1231" t="s">
        <v>562</v>
      </c>
      <c r="J77" s="1231"/>
      <c r="K77" s="1232">
        <v>61.3</v>
      </c>
      <c r="L77" s="1232">
        <v>54.6</v>
      </c>
      <c r="M77" s="1221">
        <v>48.7</v>
      </c>
      <c r="N77" s="1221">
        <v>36.5</v>
      </c>
      <c r="O77" s="1221">
        <v>32.9</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567</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13316</v>
      </c>
      <c r="E3" s="118"/>
      <c r="F3" s="119">
        <v>69806</v>
      </c>
      <c r="G3" s="120"/>
      <c r="H3" s="121"/>
    </row>
    <row r="4" spans="1:8" x14ac:dyDescent="0.15">
      <c r="A4" s="122"/>
      <c r="B4" s="123"/>
      <c r="C4" s="124"/>
      <c r="D4" s="125">
        <v>10075</v>
      </c>
      <c r="E4" s="126"/>
      <c r="F4" s="127">
        <v>32823</v>
      </c>
      <c r="G4" s="128"/>
      <c r="H4" s="129"/>
    </row>
    <row r="5" spans="1:8" x14ac:dyDescent="0.15">
      <c r="A5" s="110" t="s">
        <v>510</v>
      </c>
      <c r="B5" s="115"/>
      <c r="C5" s="116"/>
      <c r="D5" s="117">
        <v>27360</v>
      </c>
      <c r="E5" s="118"/>
      <c r="F5" s="119">
        <v>74444</v>
      </c>
      <c r="G5" s="120"/>
      <c r="H5" s="121"/>
    </row>
    <row r="6" spans="1:8" x14ac:dyDescent="0.15">
      <c r="A6" s="122"/>
      <c r="B6" s="123"/>
      <c r="C6" s="124"/>
      <c r="D6" s="125">
        <v>19765</v>
      </c>
      <c r="E6" s="126"/>
      <c r="F6" s="127">
        <v>34175</v>
      </c>
      <c r="G6" s="128"/>
      <c r="H6" s="129"/>
    </row>
    <row r="7" spans="1:8" x14ac:dyDescent="0.15">
      <c r="A7" s="110" t="s">
        <v>511</v>
      </c>
      <c r="B7" s="115"/>
      <c r="C7" s="116"/>
      <c r="D7" s="117">
        <v>23514</v>
      </c>
      <c r="E7" s="118"/>
      <c r="F7" s="119">
        <v>85205</v>
      </c>
      <c r="G7" s="120"/>
      <c r="H7" s="121"/>
    </row>
    <row r="8" spans="1:8" x14ac:dyDescent="0.15">
      <c r="A8" s="122"/>
      <c r="B8" s="123"/>
      <c r="C8" s="124"/>
      <c r="D8" s="125">
        <v>7198</v>
      </c>
      <c r="E8" s="126"/>
      <c r="F8" s="127">
        <v>38847</v>
      </c>
      <c r="G8" s="128"/>
      <c r="H8" s="129"/>
    </row>
    <row r="9" spans="1:8" x14ac:dyDescent="0.15">
      <c r="A9" s="110" t="s">
        <v>512</v>
      </c>
      <c r="B9" s="115"/>
      <c r="C9" s="116"/>
      <c r="D9" s="117">
        <v>32607</v>
      </c>
      <c r="E9" s="118"/>
      <c r="F9" s="119">
        <v>69469</v>
      </c>
      <c r="G9" s="120"/>
      <c r="H9" s="121"/>
    </row>
    <row r="10" spans="1:8" x14ac:dyDescent="0.15">
      <c r="A10" s="122"/>
      <c r="B10" s="123"/>
      <c r="C10" s="124"/>
      <c r="D10" s="125">
        <v>13712</v>
      </c>
      <c r="E10" s="126"/>
      <c r="F10" s="127">
        <v>38215</v>
      </c>
      <c r="G10" s="128"/>
      <c r="H10" s="129"/>
    </row>
    <row r="11" spans="1:8" x14ac:dyDescent="0.15">
      <c r="A11" s="110" t="s">
        <v>513</v>
      </c>
      <c r="B11" s="115"/>
      <c r="C11" s="116"/>
      <c r="D11" s="117">
        <v>30438</v>
      </c>
      <c r="E11" s="118"/>
      <c r="F11" s="119">
        <v>67293</v>
      </c>
      <c r="G11" s="120"/>
      <c r="H11" s="121"/>
    </row>
    <row r="12" spans="1:8" x14ac:dyDescent="0.15">
      <c r="A12" s="122"/>
      <c r="B12" s="123"/>
      <c r="C12" s="130"/>
      <c r="D12" s="125">
        <v>28626</v>
      </c>
      <c r="E12" s="126"/>
      <c r="F12" s="127">
        <v>35076</v>
      </c>
      <c r="G12" s="128"/>
      <c r="H12" s="129"/>
    </row>
    <row r="13" spans="1:8" x14ac:dyDescent="0.15">
      <c r="A13" s="110"/>
      <c r="B13" s="115"/>
      <c r="C13" s="131"/>
      <c r="D13" s="132">
        <v>25447</v>
      </c>
      <c r="E13" s="133"/>
      <c r="F13" s="134">
        <v>73243</v>
      </c>
      <c r="G13" s="135"/>
      <c r="H13" s="121"/>
    </row>
    <row r="14" spans="1:8" x14ac:dyDescent="0.15">
      <c r="A14" s="122"/>
      <c r="B14" s="123"/>
      <c r="C14" s="124"/>
      <c r="D14" s="125">
        <v>15875</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9.99</v>
      </c>
      <c r="C19" s="136">
        <f>ROUND(VALUE(SUBSTITUTE(実質収支比率等に係る経年分析!G$48,"▲","-")),2)</f>
        <v>7.48</v>
      </c>
      <c r="D19" s="136">
        <f>ROUND(VALUE(SUBSTITUTE(実質収支比率等に係る経年分析!H$48,"▲","-")),2)</f>
        <v>7.84</v>
      </c>
      <c r="E19" s="136">
        <f>ROUND(VALUE(SUBSTITUTE(実質収支比率等に係る経年分析!I$48,"▲","-")),2)</f>
        <v>9.8699999999999992</v>
      </c>
      <c r="F19" s="136">
        <f>ROUND(VALUE(SUBSTITUTE(実質収支比率等に係る経年分析!J$48,"▲","-")),2)</f>
        <v>7.83</v>
      </c>
    </row>
    <row r="20" spans="1:11" x14ac:dyDescent="0.15">
      <c r="A20" s="136" t="s">
        <v>43</v>
      </c>
      <c r="B20" s="136">
        <f>ROUND(VALUE(SUBSTITUTE(実質収支比率等に係る経年分析!F$47,"▲","-")),2)</f>
        <v>25.71</v>
      </c>
      <c r="C20" s="136">
        <f>ROUND(VALUE(SUBSTITUTE(実質収支比率等に係る経年分析!G$47,"▲","-")),2)</f>
        <v>27.95</v>
      </c>
      <c r="D20" s="136">
        <f>ROUND(VALUE(SUBSTITUTE(実質収支比率等に係る経年分析!H$47,"▲","-")),2)</f>
        <v>30.74</v>
      </c>
      <c r="E20" s="136">
        <f>ROUND(VALUE(SUBSTITUTE(実質収支比率等に係る経年分析!I$47,"▲","-")),2)</f>
        <v>32.75</v>
      </c>
      <c r="F20" s="136">
        <f>ROUND(VALUE(SUBSTITUTE(実質収支比率等に係る経年分析!J$47,"▲","-")),2)</f>
        <v>33.299999999999997</v>
      </c>
    </row>
    <row r="21" spans="1:11" x14ac:dyDescent="0.15">
      <c r="A21" s="136" t="s">
        <v>44</v>
      </c>
      <c r="B21" s="136">
        <f>IF(ISNUMBER(VALUE(SUBSTITUTE(実質収支比率等に係る経年分析!F$49,"▲","-"))),ROUND(VALUE(SUBSTITUTE(実質収支比率等に係る経年分析!F$49,"▲","-")),2),NA())</f>
        <v>5.13</v>
      </c>
      <c r="C21" s="136">
        <f>IF(ISNUMBER(VALUE(SUBSTITUTE(実質収支比率等に係る経年分析!G$49,"▲","-"))),ROUND(VALUE(SUBSTITUTE(実質収支比率等に係る経年分析!G$49,"▲","-")),2),NA())</f>
        <v>0.24</v>
      </c>
      <c r="D21" s="136">
        <f>IF(ISNUMBER(VALUE(SUBSTITUTE(実質収支比率等に係る経年分析!H$49,"▲","-"))),ROUND(VALUE(SUBSTITUTE(実質収支比率等に係る経年分析!H$49,"▲","-")),2),NA())</f>
        <v>2.92</v>
      </c>
      <c r="E21" s="136">
        <f>IF(ISNUMBER(VALUE(SUBSTITUTE(実質収支比率等に係る経年分析!I$49,"▲","-"))),ROUND(VALUE(SUBSTITUTE(実質収支比率等に係る経年分析!I$49,"▲","-")),2),NA())</f>
        <v>5.33</v>
      </c>
      <c r="F21" s="136">
        <f>IF(ISNUMBER(VALUE(SUBSTITUTE(実質収支比率等に係る経年分析!J$49,"▲","-"))),ROUND(VALUE(SUBSTITUTE(実質収支比率等に係る経年分析!J$49,"▲","-")),2),NA())</f>
        <v>-2.19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0.62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0.33</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0.28999999999999998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0.42</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0.88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1.1100000000000001</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1.97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1.69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1.85</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4.96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4.6100000000000003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7.01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10.34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7.83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10.210000000000001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8.17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454</v>
      </c>
      <c r="E42" s="138"/>
      <c r="F42" s="138"/>
      <c r="G42" s="138">
        <f>'実質公債費比率（分子）の構造'!L$52</f>
        <v>470</v>
      </c>
      <c r="H42" s="138"/>
      <c r="I42" s="138"/>
      <c r="J42" s="138">
        <f>'実質公債費比率（分子）の構造'!M$52</f>
        <v>493</v>
      </c>
      <c r="K42" s="138"/>
      <c r="L42" s="138"/>
      <c r="M42" s="138">
        <f>'実質公債費比率（分子）の構造'!N$52</f>
        <v>467</v>
      </c>
      <c r="N42" s="138"/>
      <c r="O42" s="138"/>
      <c r="P42" s="138">
        <f>'実質公債費比率（分子）の構造'!O$52</f>
        <v>486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297</v>
      </c>
      <c r="C46" s="138"/>
      <c r="D46" s="138"/>
      <c r="E46" s="138">
        <f>'実質公債費比率（分子）の構造'!L$48</f>
        <v>282</v>
      </c>
      <c r="F46" s="138"/>
      <c r="G46" s="138"/>
      <c r="H46" s="138">
        <f>'実質公債費比率（分子）の構造'!M$48</f>
        <v>270</v>
      </c>
      <c r="I46" s="138"/>
      <c r="J46" s="138"/>
      <c r="K46" s="138">
        <f>'実質公債費比率（分子）の構造'!N$48</f>
        <v>253</v>
      </c>
      <c r="L46" s="138"/>
      <c r="M46" s="138"/>
      <c r="N46" s="138">
        <f>'実質公債費比率（分子）の構造'!O$48</f>
        <v>249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248</v>
      </c>
      <c r="C49" s="138"/>
      <c r="D49" s="138"/>
      <c r="E49" s="138">
        <f>'実質公債費比率（分子）の構造'!L$45</f>
        <v>225</v>
      </c>
      <c r="F49" s="138"/>
      <c r="G49" s="138"/>
      <c r="H49" s="138">
        <f>'実質公債費比率（分子）の構造'!M$45</f>
        <v>215</v>
      </c>
      <c r="I49" s="138"/>
      <c r="J49" s="138"/>
      <c r="K49" s="138">
        <f>'実質公債費比率（分子）の構造'!N$45</f>
        <v>208</v>
      </c>
      <c r="L49" s="138"/>
      <c r="M49" s="138"/>
      <c r="N49" s="138">
        <f>'実質公債費比率（分子）の構造'!O$45</f>
        <v>218</v>
      </c>
      <c r="O49" s="138"/>
      <c r="P49" s="138"/>
    </row>
    <row r="50" spans="1:16" x14ac:dyDescent="0.15">
      <c r="A50" s="138" t="s">
        <v>59</v>
      </c>
      <c r="B50" s="138" t="e">
        <f>NA()</f>
        <v>#N/A</v>
      </c>
      <c r="C50" s="138">
        <f>IF(ISNUMBER('実質公債費比率（分子）の構造'!K$53),'実質公債費比率（分子）の構造'!K$53,NA())</f>
        <v>91</v>
      </c>
      <c r="D50" s="138" t="e">
        <f>NA()</f>
        <v>#N/A</v>
      </c>
      <c r="E50" s="138" t="e">
        <f>NA()</f>
        <v>#N/A</v>
      </c>
      <c r="F50" s="138">
        <f>IF(ISNUMBER('実質公債費比率（分子）の構造'!L$53),'実質公債費比率（分子）の構造'!L$53,NA())</f>
        <v>37</v>
      </c>
      <c r="G50" s="138" t="e">
        <f>NA()</f>
        <v>#N/A</v>
      </c>
      <c r="H50" s="138" t="e">
        <f>NA()</f>
        <v>#N/A</v>
      </c>
      <c r="I50" s="138">
        <f>IF(ISNUMBER('実質公債費比率（分子）の構造'!M$53),'実質公債費比率（分子）の構造'!M$53,NA())</f>
        <v>-8</v>
      </c>
      <c r="J50" s="138" t="e">
        <f>NA()</f>
        <v>#N/A</v>
      </c>
      <c r="K50" s="138" t="e">
        <f>NA()</f>
        <v>#N/A</v>
      </c>
      <c r="L50" s="138">
        <f>IF(ISNUMBER('実質公債費比率（分子）の構造'!N$53),'実質公債費比率（分子）の構造'!N$53,NA())</f>
        <v>-6</v>
      </c>
      <c r="M50" s="138" t="e">
        <f>NA()</f>
        <v>#N/A</v>
      </c>
      <c r="N50" s="138" t="e">
        <f>NA()</f>
        <v>#N/A</v>
      </c>
      <c r="O50" s="138">
        <f>IF(ISNUMBER('実質公債費比率（分子）の構造'!O$53),'実質公債費比率（分子）の構造'!O$53,NA())</f>
        <v>-19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5530</v>
      </c>
      <c r="E56" s="137"/>
      <c r="F56" s="137"/>
      <c r="G56" s="137">
        <f>'将来負担比率（分子）の構造'!J$52</f>
        <v>5704</v>
      </c>
      <c r="H56" s="137"/>
      <c r="I56" s="137"/>
      <c r="J56" s="137">
        <f>'将来負担比率（分子）の構造'!K$52</f>
        <v>5831</v>
      </c>
      <c r="K56" s="137"/>
      <c r="L56" s="137"/>
      <c r="M56" s="137">
        <f>'将来負担比率（分子）の構造'!L$52</f>
        <v>5739</v>
      </c>
      <c r="N56" s="137"/>
      <c r="O56" s="137"/>
      <c r="P56" s="137">
        <f>'将来負担比率（分子）の構造'!M$52</f>
        <v>5590</v>
      </c>
    </row>
    <row r="57" spans="1:16" x14ac:dyDescent="0.15">
      <c r="A57" s="137" t="s">
        <v>36</v>
      </c>
      <c r="B57" s="137"/>
      <c r="C57" s="137"/>
      <c r="D57" s="137">
        <f>'将来負担比率（分子）の構造'!I$51</f>
        <v>58</v>
      </c>
      <c r="E57" s="137"/>
      <c r="F57" s="137"/>
      <c r="G57" s="137">
        <f>'将来負担比率（分子）の構造'!J$51</f>
        <v>52</v>
      </c>
      <c r="H57" s="137"/>
      <c r="I57" s="137"/>
      <c r="J57" s="137">
        <f>'将来負担比率（分子）の構造'!K$51</f>
        <v>46</v>
      </c>
      <c r="K57" s="137"/>
      <c r="L57" s="137"/>
      <c r="M57" s="137">
        <f>'将来負担比率（分子）の構造'!L$51</f>
        <v>40</v>
      </c>
      <c r="N57" s="137"/>
      <c r="O57" s="137"/>
      <c r="P57" s="137">
        <f>'将来負担比率（分子）の構造'!M$51</f>
        <v>34</v>
      </c>
    </row>
    <row r="58" spans="1:16" x14ac:dyDescent="0.15">
      <c r="A58" s="137" t="s">
        <v>35</v>
      </c>
      <c r="B58" s="137"/>
      <c r="C58" s="137"/>
      <c r="D58" s="137">
        <f>'将来負担比率（分子）の構造'!I$50</f>
        <v>1300</v>
      </c>
      <c r="E58" s="137"/>
      <c r="F58" s="137"/>
      <c r="G58" s="137">
        <f>'将来負担比率（分子）の構造'!J$50</f>
        <v>1521</v>
      </c>
      <c r="H58" s="137"/>
      <c r="I58" s="137"/>
      <c r="J58" s="137">
        <f>'将来負担比率（分子）の構造'!K$50</f>
        <v>1732</v>
      </c>
      <c r="K58" s="137"/>
      <c r="L58" s="137"/>
      <c r="M58" s="137">
        <f>'将来負担比率（分子）の構造'!L$50</f>
        <v>1948</v>
      </c>
      <c r="N58" s="137"/>
      <c r="O58" s="137"/>
      <c r="P58" s="137">
        <f>'将来負担比率（分子）の構造'!M$50</f>
        <v>1931</v>
      </c>
    </row>
    <row r="59" spans="1:16" x14ac:dyDescent="0.15">
      <c r="A59" s="137" t="s">
        <v>33</v>
      </c>
      <c r="B59" s="137" t="str">
        <f>'将来負担比率（分子）の構造'!I$49</f>
        <v>-</v>
      </c>
      <c r="C59" s="137"/>
      <c r="D59" s="137"/>
      <c r="E59" s="137" t="str">
        <f>'将来負担比率（分子）の構造'!J$49</f>
        <v>-</v>
      </c>
      <c r="F59" s="137"/>
      <c r="G59" s="137"/>
      <c r="H59" s="137">
        <f>'将来負担比率（分子）の構造'!K$49</f>
        <v>1</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1420</v>
      </c>
      <c r="C62" s="137"/>
      <c r="D62" s="137"/>
      <c r="E62" s="137">
        <f>'将来負担比率（分子）の構造'!J$45</f>
        <v>1371</v>
      </c>
      <c r="F62" s="137"/>
      <c r="G62" s="137"/>
      <c r="H62" s="137">
        <f>'将来負担比率（分子）の構造'!K$45</f>
        <v>1264</v>
      </c>
      <c r="I62" s="137"/>
      <c r="J62" s="137"/>
      <c r="K62" s="137">
        <f>'将来負担比率（分子）の構造'!L$45</f>
        <v>1343</v>
      </c>
      <c r="L62" s="137"/>
      <c r="M62" s="137"/>
      <c r="N62" s="137">
        <f>'将来負担比率（分子）の構造'!M$45</f>
        <v>1193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2185</v>
      </c>
      <c r="C64" s="137"/>
      <c r="D64" s="137"/>
      <c r="E64" s="137">
        <f>'将来負担比率（分子）の構造'!J$43</f>
        <v>2040</v>
      </c>
      <c r="F64" s="137"/>
      <c r="G64" s="137"/>
      <c r="H64" s="137">
        <f>'将来負担比率（分子）の構造'!K$43</f>
        <v>1853</v>
      </c>
      <c r="I64" s="137"/>
      <c r="J64" s="137"/>
      <c r="K64" s="137">
        <f>'将来負担比率（分子）の構造'!L$43</f>
        <v>1658</v>
      </c>
      <c r="L64" s="137"/>
      <c r="M64" s="137"/>
      <c r="N64" s="137">
        <f>'将来負担比率（分子）の構造'!M$43</f>
        <v>1485</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2079</v>
      </c>
      <c r="C66" s="137"/>
      <c r="D66" s="137"/>
      <c r="E66" s="137">
        <f>'将来負担比率（分子）の構造'!J$41</f>
        <v>2026</v>
      </c>
      <c r="F66" s="137"/>
      <c r="G66" s="137"/>
      <c r="H66" s="137">
        <f>'将来負担比率（分子）の構造'!K$41</f>
        <v>1934</v>
      </c>
      <c r="I66" s="137"/>
      <c r="J66" s="137"/>
      <c r="K66" s="137">
        <f>'将来負担比率（分子）の構造'!L$41</f>
        <v>1992</v>
      </c>
      <c r="L66" s="137"/>
      <c r="M66" s="137"/>
      <c r="N66" s="137">
        <f>'将来負担比率（分子）の構造'!M$41</f>
        <v>1970</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2803360</v>
      </c>
      <c r="S5" s="615"/>
      <c r="T5" s="615"/>
      <c r="U5" s="615"/>
      <c r="V5" s="615"/>
      <c r="W5" s="615"/>
      <c r="X5" s="615"/>
      <c r="Y5" s="616"/>
      <c r="Z5" s="617">
        <v>51.2</v>
      </c>
      <c r="AA5" s="617"/>
      <c r="AB5" s="617"/>
      <c r="AC5" s="617"/>
      <c r="AD5" s="618">
        <v>2792754</v>
      </c>
      <c r="AE5" s="618"/>
      <c r="AF5" s="618"/>
      <c r="AG5" s="618"/>
      <c r="AH5" s="618"/>
      <c r="AI5" s="618"/>
      <c r="AJ5" s="618"/>
      <c r="AK5" s="618"/>
      <c r="AL5" s="619">
        <v>77.8</v>
      </c>
      <c r="AM5" s="620"/>
      <c r="AN5" s="620"/>
      <c r="AO5" s="621"/>
      <c r="AP5" s="611" t="s">
        <v>209</v>
      </c>
      <c r="AQ5" s="612"/>
      <c r="AR5" s="612"/>
      <c r="AS5" s="612"/>
      <c r="AT5" s="612"/>
      <c r="AU5" s="612"/>
      <c r="AV5" s="612"/>
      <c r="AW5" s="612"/>
      <c r="AX5" s="612"/>
      <c r="AY5" s="612"/>
      <c r="AZ5" s="612"/>
      <c r="BA5" s="612"/>
      <c r="BB5" s="612"/>
      <c r="BC5" s="612"/>
      <c r="BD5" s="612"/>
      <c r="BE5" s="612"/>
      <c r="BF5" s="613"/>
      <c r="BG5" s="625">
        <v>2800154</v>
      </c>
      <c r="BH5" s="626"/>
      <c r="BI5" s="626"/>
      <c r="BJ5" s="626"/>
      <c r="BK5" s="626"/>
      <c r="BL5" s="626"/>
      <c r="BM5" s="626"/>
      <c r="BN5" s="627"/>
      <c r="BO5" s="628">
        <v>99.9</v>
      </c>
      <c r="BP5" s="628"/>
      <c r="BQ5" s="628"/>
      <c r="BR5" s="628"/>
      <c r="BS5" s="629">
        <v>10606</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44000</v>
      </c>
      <c r="S6" s="626"/>
      <c r="T6" s="626"/>
      <c r="U6" s="626"/>
      <c r="V6" s="626"/>
      <c r="W6" s="626"/>
      <c r="X6" s="626"/>
      <c r="Y6" s="627"/>
      <c r="Z6" s="628">
        <v>0.8</v>
      </c>
      <c r="AA6" s="628"/>
      <c r="AB6" s="628"/>
      <c r="AC6" s="628"/>
      <c r="AD6" s="629">
        <v>44000</v>
      </c>
      <c r="AE6" s="629"/>
      <c r="AF6" s="629"/>
      <c r="AG6" s="629"/>
      <c r="AH6" s="629"/>
      <c r="AI6" s="629"/>
      <c r="AJ6" s="629"/>
      <c r="AK6" s="629"/>
      <c r="AL6" s="630">
        <v>1.2</v>
      </c>
      <c r="AM6" s="631"/>
      <c r="AN6" s="631"/>
      <c r="AO6" s="632"/>
      <c r="AP6" s="622" t="s">
        <v>214</v>
      </c>
      <c r="AQ6" s="623"/>
      <c r="AR6" s="623"/>
      <c r="AS6" s="623"/>
      <c r="AT6" s="623"/>
      <c r="AU6" s="623"/>
      <c r="AV6" s="623"/>
      <c r="AW6" s="623"/>
      <c r="AX6" s="623"/>
      <c r="AY6" s="623"/>
      <c r="AZ6" s="623"/>
      <c r="BA6" s="623"/>
      <c r="BB6" s="623"/>
      <c r="BC6" s="623"/>
      <c r="BD6" s="623"/>
      <c r="BE6" s="623"/>
      <c r="BF6" s="624"/>
      <c r="BG6" s="625">
        <v>2800154</v>
      </c>
      <c r="BH6" s="626"/>
      <c r="BI6" s="626"/>
      <c r="BJ6" s="626"/>
      <c r="BK6" s="626"/>
      <c r="BL6" s="626"/>
      <c r="BM6" s="626"/>
      <c r="BN6" s="627"/>
      <c r="BO6" s="628">
        <v>99.9</v>
      </c>
      <c r="BP6" s="628"/>
      <c r="BQ6" s="628"/>
      <c r="BR6" s="628"/>
      <c r="BS6" s="629">
        <v>10606</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101785</v>
      </c>
      <c r="CS6" s="626"/>
      <c r="CT6" s="626"/>
      <c r="CU6" s="626"/>
      <c r="CV6" s="626"/>
      <c r="CW6" s="626"/>
      <c r="CX6" s="626"/>
      <c r="CY6" s="627"/>
      <c r="CZ6" s="628">
        <v>2</v>
      </c>
      <c r="DA6" s="628"/>
      <c r="DB6" s="628"/>
      <c r="DC6" s="628"/>
      <c r="DD6" s="634" t="s">
        <v>216</v>
      </c>
      <c r="DE6" s="626"/>
      <c r="DF6" s="626"/>
      <c r="DG6" s="626"/>
      <c r="DH6" s="626"/>
      <c r="DI6" s="626"/>
      <c r="DJ6" s="626"/>
      <c r="DK6" s="626"/>
      <c r="DL6" s="626"/>
      <c r="DM6" s="626"/>
      <c r="DN6" s="626"/>
      <c r="DO6" s="626"/>
      <c r="DP6" s="627"/>
      <c r="DQ6" s="634">
        <v>101785</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1872</v>
      </c>
      <c r="S7" s="626"/>
      <c r="T7" s="626"/>
      <c r="U7" s="626"/>
      <c r="V7" s="626"/>
      <c r="W7" s="626"/>
      <c r="X7" s="626"/>
      <c r="Y7" s="627"/>
      <c r="Z7" s="628">
        <v>0</v>
      </c>
      <c r="AA7" s="628"/>
      <c r="AB7" s="628"/>
      <c r="AC7" s="628"/>
      <c r="AD7" s="629">
        <v>1872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1072660</v>
      </c>
      <c r="BH7" s="626"/>
      <c r="BI7" s="626"/>
      <c r="BJ7" s="626"/>
      <c r="BK7" s="626"/>
      <c r="BL7" s="626"/>
      <c r="BM7" s="626"/>
      <c r="BN7" s="627"/>
      <c r="BO7" s="628">
        <v>38.299999999999997</v>
      </c>
      <c r="BP7" s="628"/>
      <c r="BQ7" s="628"/>
      <c r="BR7" s="628"/>
      <c r="BS7" s="629">
        <v>10606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894004</v>
      </c>
      <c r="CS7" s="626"/>
      <c r="CT7" s="626"/>
      <c r="CU7" s="626"/>
      <c r="CV7" s="626"/>
      <c r="CW7" s="626"/>
      <c r="CX7" s="626"/>
      <c r="CY7" s="627"/>
      <c r="CZ7" s="628">
        <v>17.5</v>
      </c>
      <c r="DA7" s="628"/>
      <c r="DB7" s="628"/>
      <c r="DC7" s="628"/>
      <c r="DD7" s="634">
        <v>53349</v>
      </c>
      <c r="DE7" s="626"/>
      <c r="DF7" s="626"/>
      <c r="DG7" s="626"/>
      <c r="DH7" s="626"/>
      <c r="DI7" s="626"/>
      <c r="DJ7" s="626"/>
      <c r="DK7" s="626"/>
      <c r="DL7" s="626"/>
      <c r="DM7" s="626"/>
      <c r="DN7" s="626"/>
      <c r="DO7" s="626"/>
      <c r="DP7" s="627"/>
      <c r="DQ7" s="634">
        <v>787086</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9746</v>
      </c>
      <c r="S8" s="626"/>
      <c r="T8" s="626"/>
      <c r="U8" s="626"/>
      <c r="V8" s="626"/>
      <c r="W8" s="626"/>
      <c r="X8" s="626"/>
      <c r="Y8" s="627"/>
      <c r="Z8" s="628">
        <v>0.2</v>
      </c>
      <c r="AA8" s="628"/>
      <c r="AB8" s="628"/>
      <c r="AC8" s="628"/>
      <c r="AD8" s="629">
        <v>9746</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30580</v>
      </c>
      <c r="BH8" s="626"/>
      <c r="BI8" s="626"/>
      <c r="BJ8" s="626"/>
      <c r="BK8" s="626"/>
      <c r="BL8" s="626"/>
      <c r="BM8" s="626"/>
      <c r="BN8" s="627"/>
      <c r="BO8" s="628">
        <v>1.1000000000000001</v>
      </c>
      <c r="BP8" s="628"/>
      <c r="BQ8" s="628"/>
      <c r="BR8" s="628"/>
      <c r="BS8" s="634" t="s">
        <v>110</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1556545</v>
      </c>
      <c r="CS8" s="626"/>
      <c r="CT8" s="626"/>
      <c r="CU8" s="626"/>
      <c r="CV8" s="626"/>
      <c r="CW8" s="626"/>
      <c r="CX8" s="626"/>
      <c r="CY8" s="627"/>
      <c r="CZ8" s="628">
        <v>30.5</v>
      </c>
      <c r="DA8" s="628"/>
      <c r="DB8" s="628"/>
      <c r="DC8" s="628"/>
      <c r="DD8" s="634">
        <v>3563</v>
      </c>
      <c r="DE8" s="626"/>
      <c r="DF8" s="626"/>
      <c r="DG8" s="626"/>
      <c r="DH8" s="626"/>
      <c r="DI8" s="626"/>
      <c r="DJ8" s="626"/>
      <c r="DK8" s="626"/>
      <c r="DL8" s="626"/>
      <c r="DM8" s="626"/>
      <c r="DN8" s="626"/>
      <c r="DO8" s="626"/>
      <c r="DP8" s="627"/>
      <c r="DQ8" s="634">
        <v>790526</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6020</v>
      </c>
      <c r="S9" s="626"/>
      <c r="T9" s="626"/>
      <c r="U9" s="626"/>
      <c r="V9" s="626"/>
      <c r="W9" s="626"/>
      <c r="X9" s="626"/>
      <c r="Y9" s="627"/>
      <c r="Z9" s="628">
        <v>0.1</v>
      </c>
      <c r="AA9" s="628"/>
      <c r="AB9" s="628"/>
      <c r="AC9" s="628"/>
      <c r="AD9" s="629">
        <v>6020</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868841</v>
      </c>
      <c r="BH9" s="626"/>
      <c r="BI9" s="626"/>
      <c r="BJ9" s="626"/>
      <c r="BK9" s="626"/>
      <c r="BL9" s="626"/>
      <c r="BM9" s="626"/>
      <c r="BN9" s="627"/>
      <c r="BO9" s="628">
        <v>31</v>
      </c>
      <c r="BP9" s="628"/>
      <c r="BQ9" s="628"/>
      <c r="BR9" s="628"/>
      <c r="BS9" s="634" t="s">
        <v>110</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418421</v>
      </c>
      <c r="CS9" s="626"/>
      <c r="CT9" s="626"/>
      <c r="CU9" s="626"/>
      <c r="CV9" s="626"/>
      <c r="CW9" s="626"/>
      <c r="CX9" s="626"/>
      <c r="CY9" s="627"/>
      <c r="CZ9" s="628">
        <v>8.1999999999999993</v>
      </c>
      <c r="DA9" s="628"/>
      <c r="DB9" s="628"/>
      <c r="DC9" s="628"/>
      <c r="DD9" s="634">
        <v>12033</v>
      </c>
      <c r="DE9" s="626"/>
      <c r="DF9" s="626"/>
      <c r="DG9" s="626"/>
      <c r="DH9" s="626"/>
      <c r="DI9" s="626"/>
      <c r="DJ9" s="626"/>
      <c r="DK9" s="626"/>
      <c r="DL9" s="626"/>
      <c r="DM9" s="626"/>
      <c r="DN9" s="626"/>
      <c r="DO9" s="626"/>
      <c r="DP9" s="627"/>
      <c r="DQ9" s="634">
        <v>409256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278344</v>
      </c>
      <c r="S10" s="626"/>
      <c r="T10" s="626"/>
      <c r="U10" s="626"/>
      <c r="V10" s="626"/>
      <c r="W10" s="626"/>
      <c r="X10" s="626"/>
      <c r="Y10" s="627"/>
      <c r="Z10" s="628">
        <v>5.0999999999999996</v>
      </c>
      <c r="AA10" s="628"/>
      <c r="AB10" s="628"/>
      <c r="AC10" s="628"/>
      <c r="AD10" s="629">
        <v>278344</v>
      </c>
      <c r="AE10" s="629"/>
      <c r="AF10" s="629"/>
      <c r="AG10" s="629"/>
      <c r="AH10" s="629"/>
      <c r="AI10" s="629"/>
      <c r="AJ10" s="629"/>
      <c r="AK10" s="629"/>
      <c r="AL10" s="630">
        <v>7.8</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48993</v>
      </c>
      <c r="BH10" s="626"/>
      <c r="BI10" s="626"/>
      <c r="BJ10" s="626"/>
      <c r="BK10" s="626"/>
      <c r="BL10" s="626"/>
      <c r="BM10" s="626"/>
      <c r="BN10" s="627"/>
      <c r="BO10" s="628">
        <v>1.7</v>
      </c>
      <c r="BP10" s="628"/>
      <c r="BQ10" s="628"/>
      <c r="BR10" s="628"/>
      <c r="BS10" s="634" t="s">
        <v>110</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10634</v>
      </c>
      <c r="CS10" s="626"/>
      <c r="CT10" s="626"/>
      <c r="CU10" s="626"/>
      <c r="CV10" s="626"/>
      <c r="CW10" s="626"/>
      <c r="CX10" s="626"/>
      <c r="CY10" s="627"/>
      <c r="CZ10" s="628">
        <v>0.2</v>
      </c>
      <c r="DA10" s="628"/>
      <c r="DB10" s="628"/>
      <c r="DC10" s="628"/>
      <c r="DD10" s="634" t="s">
        <v>110</v>
      </c>
      <c r="DE10" s="626"/>
      <c r="DF10" s="626"/>
      <c r="DG10" s="626"/>
      <c r="DH10" s="626"/>
      <c r="DI10" s="626"/>
      <c r="DJ10" s="626"/>
      <c r="DK10" s="626"/>
      <c r="DL10" s="626"/>
      <c r="DM10" s="626"/>
      <c r="DN10" s="626"/>
      <c r="DO10" s="626"/>
      <c r="DP10" s="627"/>
      <c r="DQ10" s="634">
        <v>634</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124246</v>
      </c>
      <c r="BH11" s="626"/>
      <c r="BI11" s="626"/>
      <c r="BJ11" s="626"/>
      <c r="BK11" s="626"/>
      <c r="BL11" s="626"/>
      <c r="BM11" s="626"/>
      <c r="BN11" s="627"/>
      <c r="BO11" s="628">
        <v>4.4000000000000004</v>
      </c>
      <c r="BP11" s="628"/>
      <c r="BQ11" s="628"/>
      <c r="BR11" s="628"/>
      <c r="BS11" s="634">
        <v>10606</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132500</v>
      </c>
      <c r="CS11" s="626"/>
      <c r="CT11" s="626"/>
      <c r="CU11" s="626"/>
      <c r="CV11" s="626"/>
      <c r="CW11" s="626"/>
      <c r="CX11" s="626"/>
      <c r="CY11" s="627"/>
      <c r="CZ11" s="628">
        <v>2.6</v>
      </c>
      <c r="DA11" s="628"/>
      <c r="DB11" s="628"/>
      <c r="DC11" s="628"/>
      <c r="DD11" s="634">
        <v>24993</v>
      </c>
      <c r="DE11" s="626"/>
      <c r="DF11" s="626"/>
      <c r="DG11" s="626"/>
      <c r="DH11" s="626"/>
      <c r="DI11" s="626"/>
      <c r="DJ11" s="626"/>
      <c r="DK11" s="626"/>
      <c r="DL11" s="626"/>
      <c r="DM11" s="626"/>
      <c r="DN11" s="626"/>
      <c r="DO11" s="626"/>
      <c r="DP11" s="627"/>
      <c r="DQ11" s="634">
        <v>114401</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1564167</v>
      </c>
      <c r="BH12" s="626"/>
      <c r="BI12" s="626"/>
      <c r="BJ12" s="626"/>
      <c r="BK12" s="626"/>
      <c r="BL12" s="626"/>
      <c r="BM12" s="626"/>
      <c r="BN12" s="627"/>
      <c r="BO12" s="628">
        <v>55.8</v>
      </c>
      <c r="BP12" s="628"/>
      <c r="BQ12" s="628"/>
      <c r="BR12" s="628"/>
      <c r="BS12" s="634" t="s">
        <v>110</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25018</v>
      </c>
      <c r="CS12" s="626"/>
      <c r="CT12" s="626"/>
      <c r="CU12" s="626"/>
      <c r="CV12" s="626"/>
      <c r="CW12" s="626"/>
      <c r="CX12" s="626"/>
      <c r="CY12" s="627"/>
      <c r="CZ12" s="628">
        <v>0.5</v>
      </c>
      <c r="DA12" s="628"/>
      <c r="DB12" s="628"/>
      <c r="DC12" s="628"/>
      <c r="DD12" s="634">
        <v>356</v>
      </c>
      <c r="DE12" s="626"/>
      <c r="DF12" s="626"/>
      <c r="DG12" s="626"/>
      <c r="DH12" s="626"/>
      <c r="DI12" s="626"/>
      <c r="DJ12" s="626"/>
      <c r="DK12" s="626"/>
      <c r="DL12" s="626"/>
      <c r="DM12" s="626"/>
      <c r="DN12" s="626"/>
      <c r="DO12" s="626"/>
      <c r="DP12" s="627"/>
      <c r="DQ12" s="634">
        <v>24400</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19150</v>
      </c>
      <c r="S13" s="626"/>
      <c r="T13" s="626"/>
      <c r="U13" s="626"/>
      <c r="V13" s="626"/>
      <c r="W13" s="626"/>
      <c r="X13" s="626"/>
      <c r="Y13" s="627"/>
      <c r="Z13" s="628">
        <v>0.3</v>
      </c>
      <c r="AA13" s="628"/>
      <c r="AB13" s="628"/>
      <c r="AC13" s="628"/>
      <c r="AD13" s="629">
        <v>19150</v>
      </c>
      <c r="AE13" s="629"/>
      <c r="AF13" s="629"/>
      <c r="AG13" s="629"/>
      <c r="AH13" s="629"/>
      <c r="AI13" s="629"/>
      <c r="AJ13" s="629"/>
      <c r="AK13" s="629"/>
      <c r="AL13" s="630">
        <v>0.5</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1562096</v>
      </c>
      <c r="BH13" s="626"/>
      <c r="BI13" s="626"/>
      <c r="BJ13" s="626"/>
      <c r="BK13" s="626"/>
      <c r="BL13" s="626"/>
      <c r="BM13" s="626"/>
      <c r="BN13" s="627"/>
      <c r="BO13" s="628">
        <v>55.7</v>
      </c>
      <c r="BP13" s="628"/>
      <c r="BQ13" s="628"/>
      <c r="BR13" s="628"/>
      <c r="BS13" s="634" t="s">
        <v>110</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754128</v>
      </c>
      <c r="CS13" s="626"/>
      <c r="CT13" s="626"/>
      <c r="CU13" s="626"/>
      <c r="CV13" s="626"/>
      <c r="CW13" s="626"/>
      <c r="CX13" s="626"/>
      <c r="CY13" s="627"/>
      <c r="CZ13" s="628">
        <v>14.8</v>
      </c>
      <c r="DA13" s="628"/>
      <c r="DB13" s="628"/>
      <c r="DC13" s="628"/>
      <c r="DD13" s="634">
        <v>330950</v>
      </c>
      <c r="DE13" s="626"/>
      <c r="DF13" s="626"/>
      <c r="DG13" s="626"/>
      <c r="DH13" s="626"/>
      <c r="DI13" s="626"/>
      <c r="DJ13" s="626"/>
      <c r="DK13" s="626"/>
      <c r="DL13" s="626"/>
      <c r="DM13" s="626"/>
      <c r="DN13" s="626"/>
      <c r="DO13" s="626"/>
      <c r="DP13" s="627"/>
      <c r="DQ13" s="634">
        <v>706323</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44163</v>
      </c>
      <c r="BH14" s="626"/>
      <c r="BI14" s="626"/>
      <c r="BJ14" s="626"/>
      <c r="BK14" s="626"/>
      <c r="BL14" s="626"/>
      <c r="BM14" s="626"/>
      <c r="BN14" s="627"/>
      <c r="BO14" s="628">
        <v>1.6</v>
      </c>
      <c r="BP14" s="628"/>
      <c r="BQ14" s="628"/>
      <c r="BR14" s="628"/>
      <c r="BS14" s="634" t="s">
        <v>110</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296589</v>
      </c>
      <c r="CS14" s="626"/>
      <c r="CT14" s="626"/>
      <c r="CU14" s="626"/>
      <c r="CV14" s="626"/>
      <c r="CW14" s="626"/>
      <c r="CX14" s="626"/>
      <c r="CY14" s="627"/>
      <c r="CZ14" s="628">
        <v>5.8</v>
      </c>
      <c r="DA14" s="628"/>
      <c r="DB14" s="628"/>
      <c r="DC14" s="628"/>
      <c r="DD14" s="634">
        <v>3812</v>
      </c>
      <c r="DE14" s="626"/>
      <c r="DF14" s="626"/>
      <c r="DG14" s="626"/>
      <c r="DH14" s="626"/>
      <c r="DI14" s="626"/>
      <c r="DJ14" s="626"/>
      <c r="DK14" s="626"/>
      <c r="DL14" s="626"/>
      <c r="DM14" s="626"/>
      <c r="DN14" s="626"/>
      <c r="DO14" s="626"/>
      <c r="DP14" s="627"/>
      <c r="DQ14" s="634">
        <v>290424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12656</v>
      </c>
      <c r="S15" s="626"/>
      <c r="T15" s="626"/>
      <c r="U15" s="626"/>
      <c r="V15" s="626"/>
      <c r="W15" s="626"/>
      <c r="X15" s="626"/>
      <c r="Y15" s="627"/>
      <c r="Z15" s="628">
        <v>0.2</v>
      </c>
      <c r="AA15" s="628"/>
      <c r="AB15" s="628"/>
      <c r="AC15" s="628"/>
      <c r="AD15" s="629">
        <v>12656</v>
      </c>
      <c r="AE15" s="629"/>
      <c r="AF15" s="629"/>
      <c r="AG15" s="629"/>
      <c r="AH15" s="629"/>
      <c r="AI15" s="629"/>
      <c r="AJ15" s="629"/>
      <c r="AK15" s="629"/>
      <c r="AL15" s="630">
        <v>0.4</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119164</v>
      </c>
      <c r="BH15" s="626"/>
      <c r="BI15" s="626"/>
      <c r="BJ15" s="626"/>
      <c r="BK15" s="626"/>
      <c r="BL15" s="626"/>
      <c r="BM15" s="626"/>
      <c r="BN15" s="627"/>
      <c r="BO15" s="628">
        <v>4.3</v>
      </c>
      <c r="BP15" s="628"/>
      <c r="BQ15" s="628"/>
      <c r="BR15" s="628"/>
      <c r="BS15" s="634" t="s">
        <v>110</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699682</v>
      </c>
      <c r="CS15" s="626"/>
      <c r="CT15" s="626"/>
      <c r="CU15" s="626"/>
      <c r="CV15" s="626"/>
      <c r="CW15" s="626"/>
      <c r="CX15" s="626"/>
      <c r="CY15" s="627"/>
      <c r="CZ15" s="628">
        <v>13.7</v>
      </c>
      <c r="DA15" s="628"/>
      <c r="DB15" s="628"/>
      <c r="DC15" s="628"/>
      <c r="DD15" s="634">
        <v>93603</v>
      </c>
      <c r="DE15" s="626"/>
      <c r="DF15" s="626"/>
      <c r="DG15" s="626"/>
      <c r="DH15" s="626"/>
      <c r="DI15" s="626"/>
      <c r="DJ15" s="626"/>
      <c r="DK15" s="626"/>
      <c r="DL15" s="626"/>
      <c r="DM15" s="626"/>
      <c r="DN15" s="626"/>
      <c r="DO15" s="626"/>
      <c r="DP15" s="627"/>
      <c r="DQ15" s="634">
        <v>613868</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445976</v>
      </c>
      <c r="S16" s="626"/>
      <c r="T16" s="626"/>
      <c r="U16" s="626"/>
      <c r="V16" s="626"/>
      <c r="W16" s="626"/>
      <c r="X16" s="626"/>
      <c r="Y16" s="627"/>
      <c r="Z16" s="628">
        <v>8.1</v>
      </c>
      <c r="AA16" s="628"/>
      <c r="AB16" s="628"/>
      <c r="AC16" s="628"/>
      <c r="AD16" s="629">
        <v>405209</v>
      </c>
      <c r="AE16" s="629"/>
      <c r="AF16" s="629"/>
      <c r="AG16" s="629"/>
      <c r="AH16" s="629"/>
      <c r="AI16" s="629"/>
      <c r="AJ16" s="629"/>
      <c r="AK16" s="629"/>
      <c r="AL16" s="630">
        <v>11.3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405209</v>
      </c>
      <c r="S17" s="626"/>
      <c r="T17" s="626"/>
      <c r="U17" s="626"/>
      <c r="V17" s="626"/>
      <c r="W17" s="626"/>
      <c r="X17" s="626"/>
      <c r="Y17" s="627"/>
      <c r="Z17" s="628">
        <v>7.4</v>
      </c>
      <c r="AA17" s="628"/>
      <c r="AB17" s="628"/>
      <c r="AC17" s="628"/>
      <c r="AD17" s="629">
        <v>405209</v>
      </c>
      <c r="AE17" s="629"/>
      <c r="AF17" s="629"/>
      <c r="AG17" s="629"/>
      <c r="AH17" s="629"/>
      <c r="AI17" s="629"/>
      <c r="AJ17" s="629"/>
      <c r="AK17" s="629"/>
      <c r="AL17" s="630">
        <v>11.3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218214</v>
      </c>
      <c r="CS17" s="626"/>
      <c r="CT17" s="626"/>
      <c r="CU17" s="626"/>
      <c r="CV17" s="626"/>
      <c r="CW17" s="626"/>
      <c r="CX17" s="626"/>
      <c r="CY17" s="627"/>
      <c r="CZ17" s="628">
        <v>4.3</v>
      </c>
      <c r="DA17" s="628"/>
      <c r="DB17" s="628"/>
      <c r="DC17" s="628"/>
      <c r="DD17" s="634" t="s">
        <v>110</v>
      </c>
      <c r="DE17" s="626"/>
      <c r="DF17" s="626"/>
      <c r="DG17" s="626"/>
      <c r="DH17" s="626"/>
      <c r="DI17" s="626"/>
      <c r="DJ17" s="626"/>
      <c r="DK17" s="626"/>
      <c r="DL17" s="626"/>
      <c r="DM17" s="626"/>
      <c r="DN17" s="626"/>
      <c r="DO17" s="626"/>
      <c r="DP17" s="627"/>
      <c r="DQ17" s="634">
        <v>211135</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40767</v>
      </c>
      <c r="S18" s="626"/>
      <c r="T18" s="626"/>
      <c r="U18" s="626"/>
      <c r="V18" s="626"/>
      <c r="W18" s="626"/>
      <c r="X18" s="626"/>
      <c r="Y18" s="627"/>
      <c r="Z18" s="628">
        <v>0.7</v>
      </c>
      <c r="AA18" s="628"/>
      <c r="AB18" s="628"/>
      <c r="AC18" s="628"/>
      <c r="AD18" s="629" t="s">
        <v>110</v>
      </c>
      <c r="AE18" s="629"/>
      <c r="AF18" s="629"/>
      <c r="AG18" s="629"/>
      <c r="AH18" s="629"/>
      <c r="AI18" s="629"/>
      <c r="AJ18" s="629"/>
      <c r="AK18" s="629"/>
      <c r="AL18" s="630" t="s">
        <v>110</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3206</v>
      </c>
      <c r="BH19" s="626"/>
      <c r="BI19" s="626"/>
      <c r="BJ19" s="626"/>
      <c r="BK19" s="626"/>
      <c r="BL19" s="626"/>
      <c r="BM19" s="626"/>
      <c r="BN19" s="627"/>
      <c r="BO19" s="628">
        <v>0.1</v>
      </c>
      <c r="BP19" s="628"/>
      <c r="BQ19" s="628"/>
      <c r="BR19" s="628"/>
      <c r="BS19" s="634" t="s">
        <v>110</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3621124</v>
      </c>
      <c r="S20" s="626"/>
      <c r="T20" s="626"/>
      <c r="U20" s="626"/>
      <c r="V20" s="626"/>
      <c r="W20" s="626"/>
      <c r="X20" s="626"/>
      <c r="Y20" s="627"/>
      <c r="Z20" s="628">
        <v>66.2</v>
      </c>
      <c r="AA20" s="628"/>
      <c r="AB20" s="628"/>
      <c r="AC20" s="628"/>
      <c r="AD20" s="629">
        <v>3569751</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3206</v>
      </c>
      <c r="BH20" s="626"/>
      <c r="BI20" s="626"/>
      <c r="BJ20" s="626"/>
      <c r="BK20" s="626"/>
      <c r="BL20" s="626"/>
      <c r="BM20" s="626"/>
      <c r="BN20" s="627"/>
      <c r="BO20" s="628">
        <v>0.1</v>
      </c>
      <c r="BP20" s="628"/>
      <c r="BQ20" s="628"/>
      <c r="BR20" s="628"/>
      <c r="BS20" s="634" t="s">
        <v>110</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5107520</v>
      </c>
      <c r="CS20" s="626"/>
      <c r="CT20" s="626"/>
      <c r="CU20" s="626"/>
      <c r="CV20" s="626"/>
      <c r="CW20" s="626"/>
      <c r="CX20" s="626"/>
      <c r="CY20" s="627"/>
      <c r="CZ20" s="628">
        <v>100</v>
      </c>
      <c r="DA20" s="628"/>
      <c r="DB20" s="628"/>
      <c r="DC20" s="628"/>
      <c r="DD20" s="634">
        <v>522659</v>
      </c>
      <c r="DE20" s="626"/>
      <c r="DF20" s="626"/>
      <c r="DG20" s="626"/>
      <c r="DH20" s="626"/>
      <c r="DI20" s="626"/>
      <c r="DJ20" s="626"/>
      <c r="DK20" s="626"/>
      <c r="DL20" s="626"/>
      <c r="DM20" s="626"/>
      <c r="DN20" s="626"/>
      <c r="DO20" s="626"/>
      <c r="DP20" s="627"/>
      <c r="DQ20" s="634">
        <v>4049838</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3701</v>
      </c>
      <c r="S21" s="626"/>
      <c r="T21" s="626"/>
      <c r="U21" s="626"/>
      <c r="V21" s="626"/>
      <c r="W21" s="626"/>
      <c r="X21" s="626"/>
      <c r="Y21" s="627"/>
      <c r="Z21" s="628">
        <v>0.1</v>
      </c>
      <c r="AA21" s="628"/>
      <c r="AB21" s="628"/>
      <c r="AC21" s="628"/>
      <c r="AD21" s="629">
        <v>3701</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3206</v>
      </c>
      <c r="BH21" s="626"/>
      <c r="BI21" s="626"/>
      <c r="BJ21" s="626"/>
      <c r="BK21" s="626"/>
      <c r="BL21" s="626"/>
      <c r="BM21" s="626"/>
      <c r="BN21" s="627"/>
      <c r="BO21" s="628">
        <v>0.1</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44516</v>
      </c>
      <c r="S22" s="626"/>
      <c r="T22" s="626"/>
      <c r="U22" s="626"/>
      <c r="V22" s="626"/>
      <c r="W22" s="626"/>
      <c r="X22" s="626"/>
      <c r="Y22" s="627"/>
      <c r="Z22" s="628">
        <v>0.8</v>
      </c>
      <c r="AA22" s="628"/>
      <c r="AB22" s="628"/>
      <c r="AC22" s="628"/>
      <c r="AD22" s="629" t="s">
        <v>110</v>
      </c>
      <c r="AE22" s="629"/>
      <c r="AF22" s="629"/>
      <c r="AG22" s="629"/>
      <c r="AH22" s="629"/>
      <c r="AI22" s="629"/>
      <c r="AJ22" s="629"/>
      <c r="AK22" s="629"/>
      <c r="AL22" s="630" t="s">
        <v>110</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78532</v>
      </c>
      <c r="S23" s="626"/>
      <c r="T23" s="626"/>
      <c r="U23" s="626"/>
      <c r="V23" s="626"/>
      <c r="W23" s="626"/>
      <c r="X23" s="626"/>
      <c r="Y23" s="627"/>
      <c r="Z23" s="628">
        <v>1.4</v>
      </c>
      <c r="AA23" s="628"/>
      <c r="AB23" s="628"/>
      <c r="AC23" s="628"/>
      <c r="AD23" s="629">
        <v>3380</v>
      </c>
      <c r="AE23" s="629"/>
      <c r="AF23" s="629"/>
      <c r="AG23" s="629"/>
      <c r="AH23" s="629"/>
      <c r="AI23" s="629"/>
      <c r="AJ23" s="629"/>
      <c r="AK23" s="629"/>
      <c r="AL23" s="630">
        <v>0.1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10723</v>
      </c>
      <c r="S24" s="626"/>
      <c r="T24" s="626"/>
      <c r="U24" s="626"/>
      <c r="V24" s="626"/>
      <c r="W24" s="626"/>
      <c r="X24" s="626"/>
      <c r="Y24" s="627"/>
      <c r="Z24" s="628">
        <v>0.2</v>
      </c>
      <c r="AA24" s="628"/>
      <c r="AB24" s="628"/>
      <c r="AC24" s="628"/>
      <c r="AD24" s="629" t="s">
        <v>110</v>
      </c>
      <c r="AE24" s="629"/>
      <c r="AF24" s="629"/>
      <c r="AG24" s="629"/>
      <c r="AH24" s="629"/>
      <c r="AI24" s="629"/>
      <c r="AJ24" s="629"/>
      <c r="AK24" s="629"/>
      <c r="AL24" s="630" t="s">
        <v>110</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2232775</v>
      </c>
      <c r="CS24" s="615"/>
      <c r="CT24" s="615"/>
      <c r="CU24" s="615"/>
      <c r="CV24" s="615"/>
      <c r="CW24" s="615"/>
      <c r="CX24" s="615"/>
      <c r="CY24" s="616"/>
      <c r="CZ24" s="652">
        <v>43.7</v>
      </c>
      <c r="DA24" s="653"/>
      <c r="DB24" s="653"/>
      <c r="DC24" s="654"/>
      <c r="DD24" s="651">
        <v>1565475</v>
      </c>
      <c r="DE24" s="615"/>
      <c r="DF24" s="615"/>
      <c r="DG24" s="615"/>
      <c r="DH24" s="615"/>
      <c r="DI24" s="615"/>
      <c r="DJ24" s="615"/>
      <c r="DK24" s="616"/>
      <c r="DL24" s="651">
        <v>1561138</v>
      </c>
      <c r="DM24" s="615"/>
      <c r="DN24" s="615"/>
      <c r="DO24" s="615"/>
      <c r="DP24" s="615"/>
      <c r="DQ24" s="615"/>
      <c r="DR24" s="615"/>
      <c r="DS24" s="615"/>
      <c r="DT24" s="615"/>
      <c r="DU24" s="615"/>
      <c r="DV24" s="616"/>
      <c r="DW24" s="619">
        <v>41.4</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550055</v>
      </c>
      <c r="S25" s="626"/>
      <c r="T25" s="626"/>
      <c r="U25" s="626"/>
      <c r="V25" s="626"/>
      <c r="W25" s="626"/>
      <c r="X25" s="626"/>
      <c r="Y25" s="627"/>
      <c r="Z25" s="628">
        <v>10</v>
      </c>
      <c r="AA25" s="628"/>
      <c r="AB25" s="628"/>
      <c r="AC25" s="628"/>
      <c r="AD25" s="629" t="s">
        <v>110</v>
      </c>
      <c r="AE25" s="629"/>
      <c r="AF25" s="629"/>
      <c r="AG25" s="629"/>
      <c r="AH25" s="629"/>
      <c r="AI25" s="629"/>
      <c r="AJ25" s="629"/>
      <c r="AK25" s="629"/>
      <c r="AL25" s="630" t="s">
        <v>110</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1159476</v>
      </c>
      <c r="CS25" s="657"/>
      <c r="CT25" s="657"/>
      <c r="CU25" s="657"/>
      <c r="CV25" s="657"/>
      <c r="CW25" s="657"/>
      <c r="CX25" s="657"/>
      <c r="CY25" s="658"/>
      <c r="CZ25" s="659">
        <v>22.7</v>
      </c>
      <c r="DA25" s="660"/>
      <c r="DB25" s="660"/>
      <c r="DC25" s="661"/>
      <c r="DD25" s="634">
        <v>1117618</v>
      </c>
      <c r="DE25" s="657"/>
      <c r="DF25" s="657"/>
      <c r="DG25" s="657"/>
      <c r="DH25" s="657"/>
      <c r="DI25" s="657"/>
      <c r="DJ25" s="657"/>
      <c r="DK25" s="658"/>
      <c r="DL25" s="634">
        <v>1113281</v>
      </c>
      <c r="DM25" s="657"/>
      <c r="DN25" s="657"/>
      <c r="DO25" s="657"/>
      <c r="DP25" s="657"/>
      <c r="DQ25" s="657"/>
      <c r="DR25" s="657"/>
      <c r="DS25" s="657"/>
      <c r="DT25" s="657"/>
      <c r="DU25" s="657"/>
      <c r="DV25" s="658"/>
      <c r="DW25" s="630">
        <v>29.5</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737331</v>
      </c>
      <c r="CS26" s="626"/>
      <c r="CT26" s="626"/>
      <c r="CU26" s="626"/>
      <c r="CV26" s="626"/>
      <c r="CW26" s="626"/>
      <c r="CX26" s="626"/>
      <c r="CY26" s="627"/>
      <c r="CZ26" s="659">
        <v>14.4</v>
      </c>
      <c r="DA26" s="660"/>
      <c r="DB26" s="660"/>
      <c r="DC26" s="661"/>
      <c r="DD26" s="634">
        <v>699625</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361110</v>
      </c>
      <c r="S27" s="626"/>
      <c r="T27" s="626"/>
      <c r="U27" s="626"/>
      <c r="V27" s="626"/>
      <c r="W27" s="626"/>
      <c r="X27" s="626"/>
      <c r="Y27" s="627"/>
      <c r="Z27" s="628">
        <v>6.6</v>
      </c>
      <c r="AA27" s="628"/>
      <c r="AB27" s="628"/>
      <c r="AC27" s="628"/>
      <c r="AD27" s="629" t="s">
        <v>110</v>
      </c>
      <c r="AE27" s="629"/>
      <c r="AF27" s="629"/>
      <c r="AG27" s="629"/>
      <c r="AH27" s="629"/>
      <c r="AI27" s="629"/>
      <c r="AJ27" s="629"/>
      <c r="AK27" s="629"/>
      <c r="AL27" s="630" t="s">
        <v>110</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2803360</v>
      </c>
      <c r="BH27" s="626"/>
      <c r="BI27" s="626"/>
      <c r="BJ27" s="626"/>
      <c r="BK27" s="626"/>
      <c r="BL27" s="626"/>
      <c r="BM27" s="626"/>
      <c r="BN27" s="627"/>
      <c r="BO27" s="628">
        <v>100</v>
      </c>
      <c r="BP27" s="628"/>
      <c r="BQ27" s="628"/>
      <c r="BR27" s="628"/>
      <c r="BS27" s="634">
        <v>10606</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855085</v>
      </c>
      <c r="CS27" s="657"/>
      <c r="CT27" s="657"/>
      <c r="CU27" s="657"/>
      <c r="CV27" s="657"/>
      <c r="CW27" s="657"/>
      <c r="CX27" s="657"/>
      <c r="CY27" s="658"/>
      <c r="CZ27" s="659">
        <v>16.7</v>
      </c>
      <c r="DA27" s="660"/>
      <c r="DB27" s="660"/>
      <c r="DC27" s="661"/>
      <c r="DD27" s="634">
        <v>236722</v>
      </c>
      <c r="DE27" s="657"/>
      <c r="DF27" s="657"/>
      <c r="DG27" s="657"/>
      <c r="DH27" s="657"/>
      <c r="DI27" s="657"/>
      <c r="DJ27" s="657"/>
      <c r="DK27" s="658"/>
      <c r="DL27" s="634">
        <v>236722</v>
      </c>
      <c r="DM27" s="657"/>
      <c r="DN27" s="657"/>
      <c r="DO27" s="657"/>
      <c r="DP27" s="657"/>
      <c r="DQ27" s="657"/>
      <c r="DR27" s="657"/>
      <c r="DS27" s="657"/>
      <c r="DT27" s="657"/>
      <c r="DU27" s="657"/>
      <c r="DV27" s="658"/>
      <c r="DW27" s="630">
        <v>6.3</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16366</v>
      </c>
      <c r="S28" s="626"/>
      <c r="T28" s="626"/>
      <c r="U28" s="626"/>
      <c r="V28" s="626"/>
      <c r="W28" s="626"/>
      <c r="X28" s="626"/>
      <c r="Y28" s="627"/>
      <c r="Z28" s="628">
        <v>0.3</v>
      </c>
      <c r="AA28" s="628"/>
      <c r="AB28" s="628"/>
      <c r="AC28" s="628"/>
      <c r="AD28" s="629">
        <v>14501</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218214</v>
      </c>
      <c r="CS28" s="626"/>
      <c r="CT28" s="626"/>
      <c r="CU28" s="626"/>
      <c r="CV28" s="626"/>
      <c r="CW28" s="626"/>
      <c r="CX28" s="626"/>
      <c r="CY28" s="627"/>
      <c r="CZ28" s="659">
        <v>4.3</v>
      </c>
      <c r="DA28" s="660"/>
      <c r="DB28" s="660"/>
      <c r="DC28" s="661"/>
      <c r="DD28" s="634">
        <v>211135</v>
      </c>
      <c r="DE28" s="626"/>
      <c r="DF28" s="626"/>
      <c r="DG28" s="626"/>
      <c r="DH28" s="626"/>
      <c r="DI28" s="626"/>
      <c r="DJ28" s="626"/>
      <c r="DK28" s="627"/>
      <c r="DL28" s="634">
        <v>211135</v>
      </c>
      <c r="DM28" s="626"/>
      <c r="DN28" s="626"/>
      <c r="DO28" s="626"/>
      <c r="DP28" s="626"/>
      <c r="DQ28" s="626"/>
      <c r="DR28" s="626"/>
      <c r="DS28" s="626"/>
      <c r="DT28" s="626"/>
      <c r="DU28" s="626"/>
      <c r="DV28" s="627"/>
      <c r="DW28" s="630">
        <v>5.6</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84704</v>
      </c>
      <c r="S29" s="626"/>
      <c r="T29" s="626"/>
      <c r="U29" s="626"/>
      <c r="V29" s="626"/>
      <c r="W29" s="626"/>
      <c r="X29" s="626"/>
      <c r="Y29" s="627"/>
      <c r="Z29" s="628">
        <v>1.5</v>
      </c>
      <c r="AA29" s="628"/>
      <c r="AB29" s="628"/>
      <c r="AC29" s="628"/>
      <c r="AD29" s="629" t="s">
        <v>110</v>
      </c>
      <c r="AE29" s="629"/>
      <c r="AF29" s="629"/>
      <c r="AG29" s="629"/>
      <c r="AH29" s="629"/>
      <c r="AI29" s="629"/>
      <c r="AJ29" s="629"/>
      <c r="AK29" s="629"/>
      <c r="AL29" s="630" t="s">
        <v>110</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218214</v>
      </c>
      <c r="CS29" s="657"/>
      <c r="CT29" s="657"/>
      <c r="CU29" s="657"/>
      <c r="CV29" s="657"/>
      <c r="CW29" s="657"/>
      <c r="CX29" s="657"/>
      <c r="CY29" s="658"/>
      <c r="CZ29" s="659">
        <v>4.3</v>
      </c>
      <c r="DA29" s="660"/>
      <c r="DB29" s="660"/>
      <c r="DC29" s="661"/>
      <c r="DD29" s="634">
        <v>211135</v>
      </c>
      <c r="DE29" s="657"/>
      <c r="DF29" s="657"/>
      <c r="DG29" s="657"/>
      <c r="DH29" s="657"/>
      <c r="DI29" s="657"/>
      <c r="DJ29" s="657"/>
      <c r="DK29" s="658"/>
      <c r="DL29" s="634">
        <v>211135</v>
      </c>
      <c r="DM29" s="657"/>
      <c r="DN29" s="657"/>
      <c r="DO29" s="657"/>
      <c r="DP29" s="657"/>
      <c r="DQ29" s="657"/>
      <c r="DR29" s="657"/>
      <c r="DS29" s="657"/>
      <c r="DT29" s="657"/>
      <c r="DU29" s="657"/>
      <c r="DV29" s="658"/>
      <c r="DW29" s="630">
        <v>5.6</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38951</v>
      </c>
      <c r="S30" s="626"/>
      <c r="T30" s="626"/>
      <c r="U30" s="626"/>
      <c r="V30" s="626"/>
      <c r="W30" s="626"/>
      <c r="X30" s="626"/>
      <c r="Y30" s="627"/>
      <c r="Z30" s="628">
        <v>0.7</v>
      </c>
      <c r="AA30" s="628"/>
      <c r="AB30" s="628"/>
      <c r="AC30" s="628"/>
      <c r="AD30" s="629" t="s">
        <v>110</v>
      </c>
      <c r="AE30" s="629"/>
      <c r="AF30" s="629"/>
      <c r="AG30" s="629"/>
      <c r="AH30" s="629"/>
      <c r="AI30" s="629"/>
      <c r="AJ30" s="629"/>
      <c r="AK30" s="629"/>
      <c r="AL30" s="630" t="s">
        <v>110</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99.4</v>
      </c>
      <c r="BH30" s="684"/>
      <c r="BI30" s="684"/>
      <c r="BJ30" s="684"/>
      <c r="BK30" s="684"/>
      <c r="BL30" s="684"/>
      <c r="BM30" s="620">
        <v>98</v>
      </c>
      <c r="BN30" s="684"/>
      <c r="BO30" s="684"/>
      <c r="BP30" s="684"/>
      <c r="BQ30" s="685"/>
      <c r="BR30" s="683">
        <v>99.3</v>
      </c>
      <c r="BS30" s="684"/>
      <c r="BT30" s="684"/>
      <c r="BU30" s="684"/>
      <c r="BV30" s="684"/>
      <c r="BW30" s="684"/>
      <c r="BX30" s="620">
        <v>97.6</v>
      </c>
      <c r="BY30" s="684"/>
      <c r="BZ30" s="684"/>
      <c r="CA30" s="684"/>
      <c r="CB30" s="685"/>
      <c r="CD30" s="688"/>
      <c r="CE30" s="689"/>
      <c r="CF30" s="639" t="s">
        <v>292</v>
      </c>
      <c r="CG30" s="640"/>
      <c r="CH30" s="640"/>
      <c r="CI30" s="640"/>
      <c r="CJ30" s="640"/>
      <c r="CK30" s="640"/>
      <c r="CL30" s="640"/>
      <c r="CM30" s="640"/>
      <c r="CN30" s="640"/>
      <c r="CO30" s="640"/>
      <c r="CP30" s="640"/>
      <c r="CQ30" s="641"/>
      <c r="CR30" s="625">
        <v>201634</v>
      </c>
      <c r="CS30" s="626"/>
      <c r="CT30" s="626"/>
      <c r="CU30" s="626"/>
      <c r="CV30" s="626"/>
      <c r="CW30" s="626"/>
      <c r="CX30" s="626"/>
      <c r="CY30" s="627"/>
      <c r="CZ30" s="659">
        <v>3.9</v>
      </c>
      <c r="DA30" s="660"/>
      <c r="DB30" s="660"/>
      <c r="DC30" s="661"/>
      <c r="DD30" s="634">
        <v>195430</v>
      </c>
      <c r="DE30" s="626"/>
      <c r="DF30" s="626"/>
      <c r="DG30" s="626"/>
      <c r="DH30" s="626"/>
      <c r="DI30" s="626"/>
      <c r="DJ30" s="626"/>
      <c r="DK30" s="627"/>
      <c r="DL30" s="634">
        <v>195430</v>
      </c>
      <c r="DM30" s="626"/>
      <c r="DN30" s="626"/>
      <c r="DO30" s="626"/>
      <c r="DP30" s="626"/>
      <c r="DQ30" s="626"/>
      <c r="DR30" s="626"/>
      <c r="DS30" s="626"/>
      <c r="DT30" s="626"/>
      <c r="DU30" s="626"/>
      <c r="DV30" s="627"/>
      <c r="DW30" s="630">
        <v>5.2</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416761</v>
      </c>
      <c r="S31" s="626"/>
      <c r="T31" s="626"/>
      <c r="U31" s="626"/>
      <c r="V31" s="626"/>
      <c r="W31" s="626"/>
      <c r="X31" s="626"/>
      <c r="Y31" s="627"/>
      <c r="Z31" s="628">
        <v>7.6</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v>
      </c>
      <c r="BH31" s="657"/>
      <c r="BI31" s="657"/>
      <c r="BJ31" s="657"/>
      <c r="BK31" s="657"/>
      <c r="BL31" s="657"/>
      <c r="BM31" s="631">
        <v>97</v>
      </c>
      <c r="BN31" s="681"/>
      <c r="BO31" s="681"/>
      <c r="BP31" s="681"/>
      <c r="BQ31" s="682"/>
      <c r="BR31" s="680">
        <v>99</v>
      </c>
      <c r="BS31" s="657"/>
      <c r="BT31" s="657"/>
      <c r="BU31" s="657"/>
      <c r="BV31" s="657"/>
      <c r="BW31" s="657"/>
      <c r="BX31" s="631">
        <v>97.1</v>
      </c>
      <c r="BY31" s="681"/>
      <c r="BZ31" s="681"/>
      <c r="CA31" s="681"/>
      <c r="CB31" s="682"/>
      <c r="CD31" s="688"/>
      <c r="CE31" s="689"/>
      <c r="CF31" s="639" t="s">
        <v>296</v>
      </c>
      <c r="CG31" s="640"/>
      <c r="CH31" s="640"/>
      <c r="CI31" s="640"/>
      <c r="CJ31" s="640"/>
      <c r="CK31" s="640"/>
      <c r="CL31" s="640"/>
      <c r="CM31" s="640"/>
      <c r="CN31" s="640"/>
      <c r="CO31" s="640"/>
      <c r="CP31" s="640"/>
      <c r="CQ31" s="641"/>
      <c r="CR31" s="625">
        <v>16580</v>
      </c>
      <c r="CS31" s="657"/>
      <c r="CT31" s="657"/>
      <c r="CU31" s="657"/>
      <c r="CV31" s="657"/>
      <c r="CW31" s="657"/>
      <c r="CX31" s="657"/>
      <c r="CY31" s="658"/>
      <c r="CZ31" s="659">
        <v>0.3</v>
      </c>
      <c r="DA31" s="660"/>
      <c r="DB31" s="660"/>
      <c r="DC31" s="661"/>
      <c r="DD31" s="634">
        <v>15705</v>
      </c>
      <c r="DE31" s="657"/>
      <c r="DF31" s="657"/>
      <c r="DG31" s="657"/>
      <c r="DH31" s="657"/>
      <c r="DI31" s="657"/>
      <c r="DJ31" s="657"/>
      <c r="DK31" s="658"/>
      <c r="DL31" s="634">
        <v>15705</v>
      </c>
      <c r="DM31" s="657"/>
      <c r="DN31" s="657"/>
      <c r="DO31" s="657"/>
      <c r="DP31" s="657"/>
      <c r="DQ31" s="657"/>
      <c r="DR31" s="657"/>
      <c r="DS31" s="657"/>
      <c r="DT31" s="657"/>
      <c r="DU31" s="657"/>
      <c r="DV31" s="658"/>
      <c r="DW31" s="630">
        <v>0.4</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66754</v>
      </c>
      <c r="S32" s="626"/>
      <c r="T32" s="626"/>
      <c r="U32" s="626"/>
      <c r="V32" s="626"/>
      <c r="W32" s="626"/>
      <c r="X32" s="626"/>
      <c r="Y32" s="627"/>
      <c r="Z32" s="628">
        <v>1.2</v>
      </c>
      <c r="AA32" s="628"/>
      <c r="AB32" s="628"/>
      <c r="AC32" s="628"/>
      <c r="AD32" s="629">
        <v>95</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99.7</v>
      </c>
      <c r="BH32" s="693"/>
      <c r="BI32" s="693"/>
      <c r="BJ32" s="693"/>
      <c r="BK32" s="693"/>
      <c r="BL32" s="693"/>
      <c r="BM32" s="694">
        <v>98.6</v>
      </c>
      <c r="BN32" s="693"/>
      <c r="BO32" s="693"/>
      <c r="BP32" s="693"/>
      <c r="BQ32" s="695"/>
      <c r="BR32" s="692">
        <v>99.4</v>
      </c>
      <c r="BS32" s="693"/>
      <c r="BT32" s="693"/>
      <c r="BU32" s="693"/>
      <c r="BV32" s="693"/>
      <c r="BW32" s="693"/>
      <c r="BX32" s="694">
        <v>97.9</v>
      </c>
      <c r="BY32" s="693"/>
      <c r="BZ32" s="693"/>
      <c r="CA32" s="693"/>
      <c r="CB32" s="695"/>
      <c r="CD32" s="690"/>
      <c r="CE32" s="691"/>
      <c r="CF32" s="639" t="s">
        <v>299</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180000</v>
      </c>
      <c r="S33" s="626"/>
      <c r="T33" s="626"/>
      <c r="U33" s="626"/>
      <c r="V33" s="626"/>
      <c r="W33" s="626"/>
      <c r="X33" s="626"/>
      <c r="Y33" s="627"/>
      <c r="Z33" s="628">
        <v>3.3</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2352086</v>
      </c>
      <c r="CS33" s="657"/>
      <c r="CT33" s="657"/>
      <c r="CU33" s="657"/>
      <c r="CV33" s="657"/>
      <c r="CW33" s="657"/>
      <c r="CX33" s="657"/>
      <c r="CY33" s="658"/>
      <c r="CZ33" s="659">
        <v>46.1</v>
      </c>
      <c r="DA33" s="660"/>
      <c r="DB33" s="660"/>
      <c r="DC33" s="661"/>
      <c r="DD33" s="634">
        <v>2070639</v>
      </c>
      <c r="DE33" s="657"/>
      <c r="DF33" s="657"/>
      <c r="DG33" s="657"/>
      <c r="DH33" s="657"/>
      <c r="DI33" s="657"/>
      <c r="DJ33" s="657"/>
      <c r="DK33" s="658"/>
      <c r="DL33" s="634">
        <v>1687107</v>
      </c>
      <c r="DM33" s="657"/>
      <c r="DN33" s="657"/>
      <c r="DO33" s="657"/>
      <c r="DP33" s="657"/>
      <c r="DQ33" s="657"/>
      <c r="DR33" s="657"/>
      <c r="DS33" s="657"/>
      <c r="DT33" s="657"/>
      <c r="DU33" s="657"/>
      <c r="DV33" s="658"/>
      <c r="DW33" s="630">
        <v>44.7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885503</v>
      </c>
      <c r="CS34" s="626"/>
      <c r="CT34" s="626"/>
      <c r="CU34" s="626"/>
      <c r="CV34" s="626"/>
      <c r="CW34" s="626"/>
      <c r="CX34" s="626"/>
      <c r="CY34" s="627"/>
      <c r="CZ34" s="659">
        <v>17.3</v>
      </c>
      <c r="DA34" s="660"/>
      <c r="DB34" s="660"/>
      <c r="DC34" s="661"/>
      <c r="DD34" s="634">
        <v>729672</v>
      </c>
      <c r="DE34" s="626"/>
      <c r="DF34" s="626"/>
      <c r="DG34" s="626"/>
      <c r="DH34" s="626"/>
      <c r="DI34" s="626"/>
      <c r="DJ34" s="626"/>
      <c r="DK34" s="627"/>
      <c r="DL34" s="634">
        <v>585686</v>
      </c>
      <c r="DM34" s="626"/>
      <c r="DN34" s="626"/>
      <c r="DO34" s="626"/>
      <c r="DP34" s="626"/>
      <c r="DQ34" s="626"/>
      <c r="DR34" s="626"/>
      <c r="DS34" s="626"/>
      <c r="DT34" s="626"/>
      <c r="DU34" s="626"/>
      <c r="DV34" s="627"/>
      <c r="DW34" s="630">
        <v>15.5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180000</v>
      </c>
      <c r="S35" s="626"/>
      <c r="T35" s="626"/>
      <c r="U35" s="626"/>
      <c r="V35" s="626"/>
      <c r="W35" s="626"/>
      <c r="X35" s="626"/>
      <c r="Y35" s="627"/>
      <c r="Z35" s="628">
        <v>3.3</v>
      </c>
      <c r="AA35" s="628"/>
      <c r="AB35" s="628"/>
      <c r="AC35" s="628"/>
      <c r="AD35" s="629" t="s">
        <v>110</v>
      </c>
      <c r="AE35" s="629"/>
      <c r="AF35" s="629"/>
      <c r="AG35" s="629"/>
      <c r="AH35" s="629"/>
      <c r="AI35" s="629"/>
      <c r="AJ35" s="629"/>
      <c r="AK35" s="629"/>
      <c r="AL35" s="630" t="s">
        <v>110</v>
      </c>
      <c r="AM35" s="631"/>
      <c r="AN35" s="631"/>
      <c r="AO35" s="632"/>
      <c r="AP35" s="188"/>
      <c r="AQ35" s="636" t="s">
        <v>307</v>
      </c>
      <c r="AR35" s="637"/>
      <c r="AS35" s="637"/>
      <c r="AT35" s="637"/>
      <c r="AU35" s="637"/>
      <c r="AV35" s="637"/>
      <c r="AW35" s="637"/>
      <c r="AX35" s="637"/>
      <c r="AY35" s="638"/>
      <c r="AZ35" s="614">
        <v>765284</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274009</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46873</v>
      </c>
      <c r="CS35" s="657"/>
      <c r="CT35" s="657"/>
      <c r="CU35" s="657"/>
      <c r="CV35" s="657"/>
      <c r="CW35" s="657"/>
      <c r="CX35" s="657"/>
      <c r="CY35" s="658"/>
      <c r="CZ35" s="659">
        <v>0.9</v>
      </c>
      <c r="DA35" s="660"/>
      <c r="DB35" s="660"/>
      <c r="DC35" s="661"/>
      <c r="DD35" s="634">
        <v>44218</v>
      </c>
      <c r="DE35" s="657"/>
      <c r="DF35" s="657"/>
      <c r="DG35" s="657"/>
      <c r="DH35" s="657"/>
      <c r="DI35" s="657"/>
      <c r="DJ35" s="657"/>
      <c r="DK35" s="658"/>
      <c r="DL35" s="634">
        <v>42118</v>
      </c>
      <c r="DM35" s="657"/>
      <c r="DN35" s="657"/>
      <c r="DO35" s="657"/>
      <c r="DP35" s="657"/>
      <c r="DQ35" s="657"/>
      <c r="DR35" s="657"/>
      <c r="DS35" s="657"/>
      <c r="DT35" s="657"/>
      <c r="DU35" s="657"/>
      <c r="DV35" s="658"/>
      <c r="DW35" s="630">
        <v>1.1000000000000001</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5473297</v>
      </c>
      <c r="S36" s="698"/>
      <c r="T36" s="698"/>
      <c r="U36" s="698"/>
      <c r="V36" s="698"/>
      <c r="W36" s="698"/>
      <c r="X36" s="698"/>
      <c r="Y36" s="699"/>
      <c r="Z36" s="700">
        <v>100</v>
      </c>
      <c r="AA36" s="700"/>
      <c r="AB36" s="700"/>
      <c r="AC36" s="700"/>
      <c r="AD36" s="701">
        <v>3591428</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290000</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258477</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660669</v>
      </c>
      <c r="CS36" s="626"/>
      <c r="CT36" s="626"/>
      <c r="CU36" s="626"/>
      <c r="CV36" s="626"/>
      <c r="CW36" s="626"/>
      <c r="CX36" s="626"/>
      <c r="CY36" s="627"/>
      <c r="CZ36" s="659">
        <v>12.9</v>
      </c>
      <c r="DA36" s="660"/>
      <c r="DB36" s="660"/>
      <c r="DC36" s="661"/>
      <c r="DD36" s="634">
        <v>628201</v>
      </c>
      <c r="DE36" s="626"/>
      <c r="DF36" s="626"/>
      <c r="DG36" s="626"/>
      <c r="DH36" s="626"/>
      <c r="DI36" s="626"/>
      <c r="DJ36" s="626"/>
      <c r="DK36" s="627"/>
      <c r="DL36" s="634">
        <v>525886</v>
      </c>
      <c r="DM36" s="626"/>
      <c r="DN36" s="626"/>
      <c r="DO36" s="626"/>
      <c r="DP36" s="626"/>
      <c r="DQ36" s="626"/>
      <c r="DR36" s="626"/>
      <c r="DS36" s="626"/>
      <c r="DT36" s="626"/>
      <c r="DU36" s="626"/>
      <c r="DV36" s="627"/>
      <c r="DW36" s="630">
        <v>13.9</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17000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2499</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159497</v>
      </c>
      <c r="CS37" s="657"/>
      <c r="CT37" s="657"/>
      <c r="CU37" s="657"/>
      <c r="CV37" s="657"/>
      <c r="CW37" s="657"/>
      <c r="CX37" s="657"/>
      <c r="CY37" s="658"/>
      <c r="CZ37" s="659">
        <v>3.1</v>
      </c>
      <c r="DA37" s="660"/>
      <c r="DB37" s="660"/>
      <c r="DC37" s="661"/>
      <c r="DD37" s="634">
        <v>158815</v>
      </c>
      <c r="DE37" s="657"/>
      <c r="DF37" s="657"/>
      <c r="DG37" s="657"/>
      <c r="DH37" s="657"/>
      <c r="DI37" s="657"/>
      <c r="DJ37" s="657"/>
      <c r="DK37" s="658"/>
      <c r="DL37" s="634">
        <v>152303</v>
      </c>
      <c r="DM37" s="657"/>
      <c r="DN37" s="657"/>
      <c r="DO37" s="657"/>
      <c r="DP37" s="657"/>
      <c r="DQ37" s="657"/>
      <c r="DR37" s="657"/>
      <c r="DS37" s="657"/>
      <c r="DT37" s="657"/>
      <c r="DU37" s="657"/>
      <c r="DV37" s="658"/>
      <c r="DW37" s="630">
        <v>4</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4264</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748284</v>
      </c>
      <c r="CS38" s="626"/>
      <c r="CT38" s="626"/>
      <c r="CU38" s="626"/>
      <c r="CV38" s="626"/>
      <c r="CW38" s="626"/>
      <c r="CX38" s="626"/>
      <c r="CY38" s="627"/>
      <c r="CZ38" s="659">
        <v>14.7</v>
      </c>
      <c r="DA38" s="660"/>
      <c r="DB38" s="660"/>
      <c r="DC38" s="661"/>
      <c r="DD38" s="634">
        <v>668546</v>
      </c>
      <c r="DE38" s="626"/>
      <c r="DF38" s="626"/>
      <c r="DG38" s="626"/>
      <c r="DH38" s="626"/>
      <c r="DI38" s="626"/>
      <c r="DJ38" s="626"/>
      <c r="DK38" s="627"/>
      <c r="DL38" s="634">
        <v>533417</v>
      </c>
      <c r="DM38" s="626"/>
      <c r="DN38" s="626"/>
      <c r="DO38" s="626"/>
      <c r="DP38" s="626"/>
      <c r="DQ38" s="626"/>
      <c r="DR38" s="626"/>
      <c r="DS38" s="626"/>
      <c r="DT38" s="626"/>
      <c r="DU38" s="626"/>
      <c r="DV38" s="627"/>
      <c r="DW38" s="630">
        <v>14.1</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104</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757</v>
      </c>
      <c r="CS39" s="657"/>
      <c r="CT39" s="657"/>
      <c r="CU39" s="657"/>
      <c r="CV39" s="657"/>
      <c r="CW39" s="657"/>
      <c r="CX39" s="657"/>
      <c r="CY39" s="658"/>
      <c r="CZ39" s="659">
        <v>0</v>
      </c>
      <c r="DA39" s="660"/>
      <c r="DB39" s="660"/>
      <c r="DC39" s="661"/>
      <c r="DD39" s="634">
        <v>2</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142852</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72</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10000</v>
      </c>
      <c r="CS40" s="626"/>
      <c r="CT40" s="626"/>
      <c r="CU40" s="626"/>
      <c r="CV40" s="626"/>
      <c r="CW40" s="626"/>
      <c r="CX40" s="626"/>
      <c r="CY40" s="627"/>
      <c r="CZ40" s="659">
        <v>0.2</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315432</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256</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522659</v>
      </c>
      <c r="CS42" s="626"/>
      <c r="CT42" s="626"/>
      <c r="CU42" s="626"/>
      <c r="CV42" s="626"/>
      <c r="CW42" s="626"/>
      <c r="CX42" s="626"/>
      <c r="CY42" s="627"/>
      <c r="CZ42" s="659">
        <v>10.199999999999999</v>
      </c>
      <c r="DA42" s="708"/>
      <c r="DB42" s="708"/>
      <c r="DC42" s="709"/>
      <c r="DD42" s="634">
        <v>413724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8224</v>
      </c>
      <c r="CS43" s="657"/>
      <c r="CT43" s="657"/>
      <c r="CU43" s="657"/>
      <c r="CV43" s="657"/>
      <c r="CW43" s="657"/>
      <c r="CX43" s="657"/>
      <c r="CY43" s="658"/>
      <c r="CZ43" s="659">
        <v>0.2</v>
      </c>
      <c r="DA43" s="660"/>
      <c r="DB43" s="660"/>
      <c r="DC43" s="661"/>
      <c r="DD43" s="634">
        <v>8224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522659</v>
      </c>
      <c r="CS44" s="626"/>
      <c r="CT44" s="626"/>
      <c r="CU44" s="626"/>
      <c r="CV44" s="626"/>
      <c r="CW44" s="626"/>
      <c r="CX44" s="626"/>
      <c r="CY44" s="627"/>
      <c r="CZ44" s="659">
        <v>10.199999999999999</v>
      </c>
      <c r="DA44" s="708"/>
      <c r="DB44" s="708"/>
      <c r="DC44" s="709"/>
      <c r="DD44" s="634">
        <v>413724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25957</v>
      </c>
      <c r="CS45" s="657"/>
      <c r="CT45" s="657"/>
      <c r="CU45" s="657"/>
      <c r="CV45" s="657"/>
      <c r="CW45" s="657"/>
      <c r="CX45" s="657"/>
      <c r="CY45" s="658"/>
      <c r="CZ45" s="659">
        <v>0.5</v>
      </c>
      <c r="DA45" s="660"/>
      <c r="DB45" s="660"/>
      <c r="DC45" s="661"/>
      <c r="DD45" s="634">
        <v>10564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491539</v>
      </c>
      <c r="CS46" s="626"/>
      <c r="CT46" s="626"/>
      <c r="CU46" s="626"/>
      <c r="CV46" s="626"/>
      <c r="CW46" s="626"/>
      <c r="CX46" s="626"/>
      <c r="CY46" s="627"/>
      <c r="CZ46" s="659">
        <v>9.6</v>
      </c>
      <c r="DA46" s="708"/>
      <c r="DB46" s="708"/>
      <c r="DC46" s="709"/>
      <c r="DD46" s="634">
        <v>397997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5107520</v>
      </c>
      <c r="CS49" s="693"/>
      <c r="CT49" s="693"/>
      <c r="CU49" s="693"/>
      <c r="CV49" s="693"/>
      <c r="CW49" s="693"/>
      <c r="CX49" s="693"/>
      <c r="CY49" s="720"/>
      <c r="CZ49" s="721">
        <v>100</v>
      </c>
      <c r="DA49" s="722"/>
      <c r="DB49" s="722"/>
      <c r="DC49" s="723"/>
      <c r="DD49" s="724">
        <v>4049838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5497</v>
      </c>
      <c r="R7" s="755"/>
      <c r="S7" s="755"/>
      <c r="T7" s="755"/>
      <c r="U7" s="755"/>
      <c r="V7" s="755">
        <v>5118</v>
      </c>
      <c r="W7" s="755"/>
      <c r="X7" s="755"/>
      <c r="Y7" s="755"/>
      <c r="Z7" s="755"/>
      <c r="AA7" s="755">
        <v>379</v>
      </c>
      <c r="AB7" s="755"/>
      <c r="AC7" s="755"/>
      <c r="AD7" s="755"/>
      <c r="AE7" s="756"/>
      <c r="AF7" s="757">
        <v>319</v>
      </c>
      <c r="AG7" s="758"/>
      <c r="AH7" s="758"/>
      <c r="AI7" s="758"/>
      <c r="AJ7" s="759"/>
      <c r="AK7" s="794">
        <v>6</v>
      </c>
      <c r="AL7" s="795"/>
      <c r="AM7" s="795"/>
      <c r="AN7" s="795"/>
      <c r="AO7" s="795"/>
      <c r="AP7" s="795">
        <v>1970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554</v>
      </c>
      <c r="BS7" s="798" t="s">
        <v>553</v>
      </c>
      <c r="BT7" s="799"/>
      <c r="BU7" s="799"/>
      <c r="BV7" s="799"/>
      <c r="BW7" s="799"/>
      <c r="BX7" s="799"/>
      <c r="BY7" s="799"/>
      <c r="BZ7" s="799"/>
      <c r="CA7" s="799"/>
      <c r="CB7" s="799"/>
      <c r="CC7" s="799"/>
      <c r="CD7" s="799"/>
      <c r="CE7" s="799"/>
      <c r="CF7" s="799"/>
      <c r="CG7" s="800"/>
      <c r="CH7" s="791" t="s">
        <v>552</v>
      </c>
      <c r="CI7" s="792"/>
      <c r="CJ7" s="792"/>
      <c r="CK7" s="792"/>
      <c r="CL7" s="793"/>
      <c r="CM7" s="791">
        <v>2</v>
      </c>
      <c r="CN7" s="792"/>
      <c r="CO7" s="792"/>
      <c r="CP7" s="792"/>
      <c r="CQ7" s="793"/>
      <c r="CR7" s="791">
        <v>1</v>
      </c>
      <c r="CS7" s="792"/>
      <c r="CT7" s="792"/>
      <c r="CU7" s="792"/>
      <c r="CV7" s="793"/>
      <c r="CW7" s="791" t="s">
        <v>551</v>
      </c>
      <c r="CX7" s="792"/>
      <c r="CY7" s="792"/>
      <c r="CZ7" s="792"/>
      <c r="DA7" s="793"/>
      <c r="DB7" s="791" t="s">
        <v>551</v>
      </c>
      <c r="DC7" s="792"/>
      <c r="DD7" s="792"/>
      <c r="DE7" s="792"/>
      <c r="DF7" s="793"/>
      <c r="DG7" s="791" t="s">
        <v>551</v>
      </c>
      <c r="DH7" s="792"/>
      <c r="DI7" s="792"/>
      <c r="DJ7" s="792"/>
      <c r="DK7" s="793"/>
      <c r="DL7" s="791" t="s">
        <v>551</v>
      </c>
      <c r="DM7" s="792"/>
      <c r="DN7" s="792"/>
      <c r="DO7" s="792"/>
      <c r="DP7" s="793"/>
      <c r="DQ7" s="791" t="s">
        <v>551</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556</v>
      </c>
      <c r="BT8" s="789"/>
      <c r="BU8" s="789"/>
      <c r="BV8" s="789"/>
      <c r="BW8" s="789"/>
      <c r="BX8" s="789"/>
      <c r="BY8" s="789"/>
      <c r="BZ8" s="789"/>
      <c r="CA8" s="789"/>
      <c r="CB8" s="789"/>
      <c r="CC8" s="789"/>
      <c r="CD8" s="789"/>
      <c r="CE8" s="789"/>
      <c r="CF8" s="789"/>
      <c r="CG8" s="790"/>
      <c r="CH8" s="801">
        <v>39</v>
      </c>
      <c r="CI8" s="802"/>
      <c r="CJ8" s="802"/>
      <c r="CK8" s="802"/>
      <c r="CL8" s="803"/>
      <c r="CM8" s="801">
        <v>910</v>
      </c>
      <c r="CN8" s="802"/>
      <c r="CO8" s="802"/>
      <c r="CP8" s="802"/>
      <c r="CQ8" s="803"/>
      <c r="CR8" s="801">
        <v>0</v>
      </c>
      <c r="CS8" s="802"/>
      <c r="CT8" s="802"/>
      <c r="CU8" s="802"/>
      <c r="CV8" s="803"/>
      <c r="CW8" s="801" t="s">
        <v>551</v>
      </c>
      <c r="CX8" s="802"/>
      <c r="CY8" s="802"/>
      <c r="CZ8" s="802"/>
      <c r="DA8" s="803"/>
      <c r="DB8" s="801" t="s">
        <v>552</v>
      </c>
      <c r="DC8" s="802"/>
      <c r="DD8" s="802"/>
      <c r="DE8" s="802"/>
      <c r="DF8" s="803"/>
      <c r="DG8" s="801" t="s">
        <v>551</v>
      </c>
      <c r="DH8" s="802"/>
      <c r="DI8" s="802"/>
      <c r="DJ8" s="802"/>
      <c r="DK8" s="803"/>
      <c r="DL8" s="801" t="s">
        <v>551</v>
      </c>
      <c r="DM8" s="802"/>
      <c r="DN8" s="802"/>
      <c r="DO8" s="802"/>
      <c r="DP8" s="803"/>
      <c r="DQ8" s="801" t="s">
        <v>551</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367</v>
      </c>
      <c r="B23" s="810" t="s">
        <v>368</v>
      </c>
      <c r="C23" s="811"/>
      <c r="D23" s="811"/>
      <c r="E23" s="811"/>
      <c r="F23" s="811"/>
      <c r="G23" s="811"/>
      <c r="H23" s="811"/>
      <c r="I23" s="811"/>
      <c r="J23" s="811"/>
      <c r="K23" s="811"/>
      <c r="L23" s="811"/>
      <c r="M23" s="811"/>
      <c r="N23" s="811"/>
      <c r="O23" s="811"/>
      <c r="P23" s="812"/>
      <c r="Q23" s="813">
        <v>5497</v>
      </c>
      <c r="R23" s="814"/>
      <c r="S23" s="814"/>
      <c r="T23" s="814"/>
      <c r="U23" s="814"/>
      <c r="V23" s="814">
        <v>5118</v>
      </c>
      <c r="W23" s="814"/>
      <c r="X23" s="814"/>
      <c r="Y23" s="814"/>
      <c r="Z23" s="814"/>
      <c r="AA23" s="814">
        <v>379</v>
      </c>
      <c r="AB23" s="814"/>
      <c r="AC23" s="814"/>
      <c r="AD23" s="814"/>
      <c r="AE23" s="815"/>
      <c r="AF23" s="816">
        <v>319</v>
      </c>
      <c r="AG23" s="814"/>
      <c r="AH23" s="814"/>
      <c r="AI23" s="814"/>
      <c r="AJ23" s="817"/>
      <c r="AK23" s="818"/>
      <c r="AL23" s="819"/>
      <c r="AM23" s="819"/>
      <c r="AN23" s="819"/>
      <c r="AO23" s="819"/>
      <c r="AP23" s="814">
        <v>1970</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379</v>
      </c>
      <c r="C28" s="752"/>
      <c r="D28" s="752"/>
      <c r="E28" s="752"/>
      <c r="F28" s="752"/>
      <c r="G28" s="752"/>
      <c r="H28" s="752"/>
      <c r="I28" s="752"/>
      <c r="J28" s="752"/>
      <c r="K28" s="752"/>
      <c r="L28" s="752"/>
      <c r="M28" s="752"/>
      <c r="N28" s="752"/>
      <c r="O28" s="752"/>
      <c r="P28" s="753"/>
      <c r="Q28" s="842">
        <v>2201</v>
      </c>
      <c r="R28" s="843"/>
      <c r="S28" s="843"/>
      <c r="T28" s="843"/>
      <c r="U28" s="843"/>
      <c r="V28" s="843">
        <v>1927</v>
      </c>
      <c r="W28" s="843"/>
      <c r="X28" s="843"/>
      <c r="Y28" s="843"/>
      <c r="Z28" s="843"/>
      <c r="AA28" s="843">
        <v>274</v>
      </c>
      <c r="AB28" s="843"/>
      <c r="AC28" s="843"/>
      <c r="AD28" s="843"/>
      <c r="AE28" s="844"/>
      <c r="AF28" s="845">
        <v>274</v>
      </c>
      <c r="AG28" s="843"/>
      <c r="AH28" s="843"/>
      <c r="AI28" s="843"/>
      <c r="AJ28" s="846"/>
      <c r="AK28" s="847">
        <v>142852</v>
      </c>
      <c r="AL28" s="838"/>
      <c r="AM28" s="838"/>
      <c r="AN28" s="838"/>
      <c r="AO28" s="838"/>
      <c r="AP28" s="838" t="s">
        <v>530</v>
      </c>
      <c r="AQ28" s="838"/>
      <c r="AR28" s="838"/>
      <c r="AS28" s="838"/>
      <c r="AT28" s="838"/>
      <c r="AU28" s="838" t="s">
        <v>531</v>
      </c>
      <c r="AV28" s="838"/>
      <c r="AW28" s="838"/>
      <c r="AX28" s="838"/>
      <c r="AY28" s="838"/>
      <c r="AZ28" s="839" t="s">
        <v>531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380</v>
      </c>
      <c r="C29" s="776"/>
      <c r="D29" s="776"/>
      <c r="E29" s="776"/>
      <c r="F29" s="776"/>
      <c r="G29" s="776"/>
      <c r="H29" s="776"/>
      <c r="I29" s="776"/>
      <c r="J29" s="776"/>
      <c r="K29" s="776"/>
      <c r="L29" s="776"/>
      <c r="M29" s="776"/>
      <c r="N29" s="776"/>
      <c r="O29" s="776"/>
      <c r="P29" s="777"/>
      <c r="Q29" s="778">
        <v>996</v>
      </c>
      <c r="R29" s="779"/>
      <c r="S29" s="779"/>
      <c r="T29" s="779"/>
      <c r="U29" s="779"/>
      <c r="V29" s="779">
        <v>952</v>
      </c>
      <c r="W29" s="779"/>
      <c r="X29" s="779"/>
      <c r="Y29" s="779"/>
      <c r="Z29" s="779"/>
      <c r="AA29" s="779">
        <v>44</v>
      </c>
      <c r="AB29" s="779"/>
      <c r="AC29" s="779"/>
      <c r="AD29" s="779"/>
      <c r="AE29" s="780"/>
      <c r="AF29" s="781">
        <v>44</v>
      </c>
      <c r="AG29" s="782"/>
      <c r="AH29" s="782"/>
      <c r="AI29" s="782"/>
      <c r="AJ29" s="783"/>
      <c r="AK29" s="850">
        <v>159</v>
      </c>
      <c r="AL29" s="851"/>
      <c r="AM29" s="851"/>
      <c r="AN29" s="851"/>
      <c r="AO29" s="851"/>
      <c r="AP29" s="851" t="s">
        <v>532</v>
      </c>
      <c r="AQ29" s="851"/>
      <c r="AR29" s="851"/>
      <c r="AS29" s="851"/>
      <c r="AT29" s="851"/>
      <c r="AU29" s="851" t="s">
        <v>533</v>
      </c>
      <c r="AV29" s="851"/>
      <c r="AW29" s="851"/>
      <c r="AX29" s="851"/>
      <c r="AY29" s="851"/>
      <c r="AZ29" s="852" t="s">
        <v>533</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381</v>
      </c>
      <c r="C30" s="776"/>
      <c r="D30" s="776"/>
      <c r="E30" s="776"/>
      <c r="F30" s="776"/>
      <c r="G30" s="776"/>
      <c r="H30" s="776"/>
      <c r="I30" s="776"/>
      <c r="J30" s="776"/>
      <c r="K30" s="776"/>
      <c r="L30" s="776"/>
      <c r="M30" s="776"/>
      <c r="N30" s="776"/>
      <c r="O30" s="776"/>
      <c r="P30" s="777"/>
      <c r="Q30" s="778">
        <v>193</v>
      </c>
      <c r="R30" s="779"/>
      <c r="S30" s="779"/>
      <c r="T30" s="779"/>
      <c r="U30" s="779"/>
      <c r="V30" s="779">
        <v>176</v>
      </c>
      <c r="W30" s="779"/>
      <c r="X30" s="779"/>
      <c r="Y30" s="779"/>
      <c r="Z30" s="779"/>
      <c r="AA30" s="779">
        <v>16</v>
      </c>
      <c r="AB30" s="779"/>
      <c r="AC30" s="779"/>
      <c r="AD30" s="779"/>
      <c r="AE30" s="780"/>
      <c r="AF30" s="781">
        <v>16</v>
      </c>
      <c r="AG30" s="782"/>
      <c r="AH30" s="782"/>
      <c r="AI30" s="782"/>
      <c r="AJ30" s="783"/>
      <c r="AK30" s="850">
        <v>28</v>
      </c>
      <c r="AL30" s="851"/>
      <c r="AM30" s="851"/>
      <c r="AN30" s="851"/>
      <c r="AO30" s="851"/>
      <c r="AP30" s="851" t="s">
        <v>533</v>
      </c>
      <c r="AQ30" s="851"/>
      <c r="AR30" s="851"/>
      <c r="AS30" s="851"/>
      <c r="AT30" s="851"/>
      <c r="AU30" s="851" t="s">
        <v>533</v>
      </c>
      <c r="AV30" s="851"/>
      <c r="AW30" s="851"/>
      <c r="AX30" s="851"/>
      <c r="AY30" s="851"/>
      <c r="AZ30" s="852" t="s">
        <v>533</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382</v>
      </c>
      <c r="C31" s="776"/>
      <c r="D31" s="776"/>
      <c r="E31" s="776"/>
      <c r="F31" s="776"/>
      <c r="G31" s="776"/>
      <c r="H31" s="776"/>
      <c r="I31" s="776"/>
      <c r="J31" s="776"/>
      <c r="K31" s="776"/>
      <c r="L31" s="776"/>
      <c r="M31" s="776"/>
      <c r="N31" s="776"/>
      <c r="O31" s="776"/>
      <c r="P31" s="777"/>
      <c r="Q31" s="778">
        <v>291</v>
      </c>
      <c r="R31" s="779"/>
      <c r="S31" s="779"/>
      <c r="T31" s="779"/>
      <c r="U31" s="779"/>
      <c r="V31" s="779">
        <v>238</v>
      </c>
      <c r="W31" s="779"/>
      <c r="X31" s="779"/>
      <c r="Y31" s="779"/>
      <c r="Z31" s="779"/>
      <c r="AA31" s="779">
        <v>53</v>
      </c>
      <c r="AB31" s="779"/>
      <c r="AC31" s="779"/>
      <c r="AD31" s="779"/>
      <c r="AE31" s="780"/>
      <c r="AF31" s="781">
        <v>72</v>
      </c>
      <c r="AG31" s="782"/>
      <c r="AH31" s="782"/>
      <c r="AI31" s="782"/>
      <c r="AJ31" s="783"/>
      <c r="AK31" s="850">
        <v>17</v>
      </c>
      <c r="AL31" s="851"/>
      <c r="AM31" s="851"/>
      <c r="AN31" s="851"/>
      <c r="AO31" s="851"/>
      <c r="AP31" s="851">
        <v>887</v>
      </c>
      <c r="AQ31" s="851"/>
      <c r="AR31" s="851"/>
      <c r="AS31" s="851"/>
      <c r="AT31" s="851"/>
      <c r="AU31" s="851">
        <v>62</v>
      </c>
      <c r="AV31" s="851"/>
      <c r="AW31" s="851"/>
      <c r="AX31" s="851"/>
      <c r="AY31" s="851"/>
      <c r="AZ31" s="852" t="s">
        <v>534</v>
      </c>
      <c r="BA31" s="852"/>
      <c r="BB31" s="852"/>
      <c r="BC31" s="852"/>
      <c r="BD31" s="852"/>
      <c r="BE31" s="848" t="s">
        <v>383</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384</v>
      </c>
      <c r="C32" s="776"/>
      <c r="D32" s="776"/>
      <c r="E32" s="776"/>
      <c r="F32" s="776"/>
      <c r="G32" s="776"/>
      <c r="H32" s="776"/>
      <c r="I32" s="776"/>
      <c r="J32" s="776"/>
      <c r="K32" s="776"/>
      <c r="L32" s="776"/>
      <c r="M32" s="776"/>
      <c r="N32" s="776"/>
      <c r="O32" s="776"/>
      <c r="P32" s="777"/>
      <c r="Q32" s="778">
        <v>538</v>
      </c>
      <c r="R32" s="779"/>
      <c r="S32" s="779"/>
      <c r="T32" s="779"/>
      <c r="U32" s="779"/>
      <c r="V32" s="779">
        <v>525</v>
      </c>
      <c r="W32" s="779"/>
      <c r="X32" s="779"/>
      <c r="Y32" s="779"/>
      <c r="Z32" s="779"/>
      <c r="AA32" s="779">
        <v>13</v>
      </c>
      <c r="AB32" s="779"/>
      <c r="AC32" s="779"/>
      <c r="AD32" s="779"/>
      <c r="AE32" s="780"/>
      <c r="AF32" s="781">
        <v>13</v>
      </c>
      <c r="AG32" s="782"/>
      <c r="AH32" s="782"/>
      <c r="AI32" s="782"/>
      <c r="AJ32" s="783"/>
      <c r="AK32" s="850">
        <v>290</v>
      </c>
      <c r="AL32" s="851"/>
      <c r="AM32" s="851"/>
      <c r="AN32" s="851"/>
      <c r="AO32" s="851"/>
      <c r="AP32" s="851">
        <v>2021</v>
      </c>
      <c r="AQ32" s="851"/>
      <c r="AR32" s="851"/>
      <c r="AS32" s="851"/>
      <c r="AT32" s="851"/>
      <c r="AU32" s="851">
        <v>1423</v>
      </c>
      <c r="AV32" s="851"/>
      <c r="AW32" s="851"/>
      <c r="AX32" s="851"/>
      <c r="AY32" s="851"/>
      <c r="AZ32" s="852" t="s">
        <v>534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386</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367</v>
      </c>
      <c r="B63" s="810" t="s">
        <v>387</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420</v>
      </c>
      <c r="AG63" s="862"/>
      <c r="AH63" s="862"/>
      <c r="AI63" s="862"/>
      <c r="AJ63" s="863"/>
      <c r="AK63" s="864"/>
      <c r="AL63" s="859"/>
      <c r="AM63" s="859"/>
      <c r="AN63" s="859"/>
      <c r="AO63" s="859"/>
      <c r="AP63" s="862">
        <v>2908</v>
      </c>
      <c r="AQ63" s="862"/>
      <c r="AR63" s="862"/>
      <c r="AS63" s="862"/>
      <c r="AT63" s="862"/>
      <c r="AU63" s="862">
        <v>1485</v>
      </c>
      <c r="AV63" s="862"/>
      <c r="AW63" s="862"/>
      <c r="AX63" s="862"/>
      <c r="AY63" s="862"/>
      <c r="AZ63" s="866"/>
      <c r="BA63" s="866"/>
      <c r="BB63" s="866"/>
      <c r="BC63" s="866"/>
      <c r="BD63" s="866"/>
      <c r="BE63" s="867"/>
      <c r="BF63" s="867"/>
      <c r="BG63" s="867"/>
      <c r="BH63" s="867"/>
      <c r="BI63" s="868"/>
      <c r="BJ63" s="869" t="s">
        <v>110</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389</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390</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87</v>
      </c>
      <c r="R68" s="886"/>
      <c r="S68" s="886"/>
      <c r="T68" s="886"/>
      <c r="U68" s="886"/>
      <c r="V68" s="886">
        <v>44</v>
      </c>
      <c r="W68" s="886"/>
      <c r="X68" s="886"/>
      <c r="Y68" s="886"/>
      <c r="Z68" s="886"/>
      <c r="AA68" s="886">
        <v>43</v>
      </c>
      <c r="AB68" s="886"/>
      <c r="AC68" s="886"/>
      <c r="AD68" s="886"/>
      <c r="AE68" s="886"/>
      <c r="AF68" s="886">
        <v>43</v>
      </c>
      <c r="AG68" s="886"/>
      <c r="AH68" s="886"/>
      <c r="AI68" s="886"/>
      <c r="AJ68" s="886"/>
      <c r="AK68" s="886" t="s">
        <v>551</v>
      </c>
      <c r="AL68" s="886"/>
      <c r="AM68" s="886"/>
      <c r="AN68" s="886"/>
      <c r="AO68" s="886"/>
      <c r="AP68" s="886" t="s">
        <v>547</v>
      </c>
      <c r="AQ68" s="886"/>
      <c r="AR68" s="886"/>
      <c r="AS68" s="886"/>
      <c r="AT68" s="886"/>
      <c r="AU68" s="886" t="s">
        <v>547</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49</v>
      </c>
      <c r="R69" s="851"/>
      <c r="S69" s="851"/>
      <c r="T69" s="851"/>
      <c r="U69" s="851"/>
      <c r="V69" s="851">
        <v>20</v>
      </c>
      <c r="W69" s="851"/>
      <c r="X69" s="851"/>
      <c r="Y69" s="851"/>
      <c r="Z69" s="851"/>
      <c r="AA69" s="851">
        <v>29</v>
      </c>
      <c r="AB69" s="851"/>
      <c r="AC69" s="851"/>
      <c r="AD69" s="851"/>
      <c r="AE69" s="851"/>
      <c r="AF69" s="851">
        <v>29</v>
      </c>
      <c r="AG69" s="851"/>
      <c r="AH69" s="851"/>
      <c r="AI69" s="851"/>
      <c r="AJ69" s="851"/>
      <c r="AK69" s="851" t="s">
        <v>551</v>
      </c>
      <c r="AL69" s="851"/>
      <c r="AM69" s="851"/>
      <c r="AN69" s="851"/>
      <c r="AO69" s="851"/>
      <c r="AP69" s="851" t="s">
        <v>547</v>
      </c>
      <c r="AQ69" s="851"/>
      <c r="AR69" s="851"/>
      <c r="AS69" s="851"/>
      <c r="AT69" s="851"/>
      <c r="AU69" s="851" t="s">
        <v>547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8</v>
      </c>
      <c r="R70" s="851"/>
      <c r="S70" s="851"/>
      <c r="T70" s="851"/>
      <c r="U70" s="851"/>
      <c r="V70" s="851">
        <v>5</v>
      </c>
      <c r="W70" s="851"/>
      <c r="X70" s="851"/>
      <c r="Y70" s="851"/>
      <c r="Z70" s="851"/>
      <c r="AA70" s="851">
        <v>3</v>
      </c>
      <c r="AB70" s="851"/>
      <c r="AC70" s="851"/>
      <c r="AD70" s="851"/>
      <c r="AE70" s="851"/>
      <c r="AF70" s="851">
        <v>3</v>
      </c>
      <c r="AG70" s="851"/>
      <c r="AH70" s="851"/>
      <c r="AI70" s="851"/>
      <c r="AJ70" s="851"/>
      <c r="AK70" s="851" t="s">
        <v>551</v>
      </c>
      <c r="AL70" s="851"/>
      <c r="AM70" s="851"/>
      <c r="AN70" s="851"/>
      <c r="AO70" s="851"/>
      <c r="AP70" s="851" t="s">
        <v>547</v>
      </c>
      <c r="AQ70" s="851"/>
      <c r="AR70" s="851"/>
      <c r="AS70" s="851"/>
      <c r="AT70" s="851"/>
      <c r="AU70" s="851" t="s">
        <v>549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8</v>
      </c>
      <c r="R71" s="851"/>
      <c r="S71" s="851"/>
      <c r="T71" s="851"/>
      <c r="U71" s="851"/>
      <c r="V71" s="851">
        <v>1</v>
      </c>
      <c r="W71" s="851"/>
      <c r="X71" s="851"/>
      <c r="Y71" s="851"/>
      <c r="Z71" s="851"/>
      <c r="AA71" s="851">
        <v>7</v>
      </c>
      <c r="AB71" s="851"/>
      <c r="AC71" s="851"/>
      <c r="AD71" s="851"/>
      <c r="AE71" s="851"/>
      <c r="AF71" s="851">
        <v>7</v>
      </c>
      <c r="AG71" s="851"/>
      <c r="AH71" s="851"/>
      <c r="AI71" s="851"/>
      <c r="AJ71" s="851"/>
      <c r="AK71" s="851" t="s">
        <v>551</v>
      </c>
      <c r="AL71" s="851"/>
      <c r="AM71" s="851"/>
      <c r="AN71" s="851"/>
      <c r="AO71" s="851"/>
      <c r="AP71" s="851" t="s">
        <v>547</v>
      </c>
      <c r="AQ71" s="851"/>
      <c r="AR71" s="851"/>
      <c r="AS71" s="851"/>
      <c r="AT71" s="851"/>
      <c r="AU71" s="851" t="s">
        <v>547</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35</v>
      </c>
      <c r="R72" s="851"/>
      <c r="S72" s="851"/>
      <c r="T72" s="851"/>
      <c r="U72" s="851"/>
      <c r="V72" s="851">
        <v>2</v>
      </c>
      <c r="W72" s="851"/>
      <c r="X72" s="851"/>
      <c r="Y72" s="851"/>
      <c r="Z72" s="851"/>
      <c r="AA72" s="851">
        <v>33</v>
      </c>
      <c r="AB72" s="851"/>
      <c r="AC72" s="851"/>
      <c r="AD72" s="851"/>
      <c r="AE72" s="851"/>
      <c r="AF72" s="851">
        <v>33</v>
      </c>
      <c r="AG72" s="851"/>
      <c r="AH72" s="851"/>
      <c r="AI72" s="851"/>
      <c r="AJ72" s="851"/>
      <c r="AK72" s="851" t="s">
        <v>551</v>
      </c>
      <c r="AL72" s="851"/>
      <c r="AM72" s="851"/>
      <c r="AN72" s="851"/>
      <c r="AO72" s="851"/>
      <c r="AP72" s="851" t="s">
        <v>548</v>
      </c>
      <c r="AQ72" s="851"/>
      <c r="AR72" s="851"/>
      <c r="AS72" s="851"/>
      <c r="AT72" s="851"/>
      <c r="AU72" s="851" t="s">
        <v>547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16</v>
      </c>
      <c r="R73" s="851"/>
      <c r="S73" s="851"/>
      <c r="T73" s="851"/>
      <c r="U73" s="851"/>
      <c r="V73" s="851">
        <v>11</v>
      </c>
      <c r="W73" s="851"/>
      <c r="X73" s="851"/>
      <c r="Y73" s="851"/>
      <c r="Z73" s="851"/>
      <c r="AA73" s="851">
        <v>5</v>
      </c>
      <c r="AB73" s="851"/>
      <c r="AC73" s="851"/>
      <c r="AD73" s="851"/>
      <c r="AE73" s="851"/>
      <c r="AF73" s="851">
        <v>5</v>
      </c>
      <c r="AG73" s="851"/>
      <c r="AH73" s="851"/>
      <c r="AI73" s="851"/>
      <c r="AJ73" s="851"/>
      <c r="AK73" s="851" t="s">
        <v>551</v>
      </c>
      <c r="AL73" s="851"/>
      <c r="AM73" s="851"/>
      <c r="AN73" s="851"/>
      <c r="AO73" s="851"/>
      <c r="AP73" s="851" t="s">
        <v>547</v>
      </c>
      <c r="AQ73" s="851"/>
      <c r="AR73" s="851"/>
      <c r="AS73" s="851"/>
      <c r="AT73" s="851"/>
      <c r="AU73" s="851" t="s">
        <v>549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249</v>
      </c>
      <c r="R74" s="851"/>
      <c r="S74" s="851"/>
      <c r="T74" s="851"/>
      <c r="U74" s="851"/>
      <c r="V74" s="851">
        <v>202</v>
      </c>
      <c r="W74" s="851"/>
      <c r="X74" s="851"/>
      <c r="Y74" s="851"/>
      <c r="Z74" s="851"/>
      <c r="AA74" s="851">
        <v>47</v>
      </c>
      <c r="AB74" s="851"/>
      <c r="AC74" s="851"/>
      <c r="AD74" s="851"/>
      <c r="AE74" s="851"/>
      <c r="AF74" s="851">
        <v>47</v>
      </c>
      <c r="AG74" s="851"/>
      <c r="AH74" s="851"/>
      <c r="AI74" s="851"/>
      <c r="AJ74" s="851"/>
      <c r="AK74" s="851" t="s">
        <v>551</v>
      </c>
      <c r="AL74" s="851"/>
      <c r="AM74" s="851"/>
      <c r="AN74" s="851"/>
      <c r="AO74" s="851"/>
      <c r="AP74" s="851" t="s">
        <v>548</v>
      </c>
      <c r="AQ74" s="851"/>
      <c r="AR74" s="851"/>
      <c r="AS74" s="851"/>
      <c r="AT74" s="851"/>
      <c r="AU74" s="851" t="s">
        <v>549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373</v>
      </c>
      <c r="R75" s="900"/>
      <c r="S75" s="900"/>
      <c r="T75" s="900"/>
      <c r="U75" s="850"/>
      <c r="V75" s="901">
        <v>324</v>
      </c>
      <c r="W75" s="900"/>
      <c r="X75" s="900"/>
      <c r="Y75" s="900"/>
      <c r="Z75" s="850"/>
      <c r="AA75" s="901">
        <v>48</v>
      </c>
      <c r="AB75" s="900"/>
      <c r="AC75" s="900"/>
      <c r="AD75" s="900"/>
      <c r="AE75" s="850"/>
      <c r="AF75" s="901">
        <v>48</v>
      </c>
      <c r="AG75" s="900"/>
      <c r="AH75" s="900"/>
      <c r="AI75" s="900"/>
      <c r="AJ75" s="850"/>
      <c r="AK75" s="901" t="s">
        <v>549</v>
      </c>
      <c r="AL75" s="900"/>
      <c r="AM75" s="900"/>
      <c r="AN75" s="900"/>
      <c r="AO75" s="850"/>
      <c r="AP75" s="901" t="s">
        <v>548</v>
      </c>
      <c r="AQ75" s="900"/>
      <c r="AR75" s="900"/>
      <c r="AS75" s="900"/>
      <c r="AT75" s="850"/>
      <c r="AU75" s="901" t="s">
        <v>547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4031</v>
      </c>
      <c r="R76" s="900"/>
      <c r="S76" s="900"/>
      <c r="T76" s="900"/>
      <c r="U76" s="850"/>
      <c r="V76" s="901">
        <v>3928</v>
      </c>
      <c r="W76" s="900"/>
      <c r="X76" s="900"/>
      <c r="Y76" s="900"/>
      <c r="Z76" s="850"/>
      <c r="AA76" s="901">
        <v>103</v>
      </c>
      <c r="AB76" s="900"/>
      <c r="AC76" s="900"/>
      <c r="AD76" s="900"/>
      <c r="AE76" s="850"/>
      <c r="AF76" s="901">
        <v>103</v>
      </c>
      <c r="AG76" s="900"/>
      <c r="AH76" s="900"/>
      <c r="AI76" s="900"/>
      <c r="AJ76" s="850"/>
      <c r="AK76" s="901" t="s">
        <v>551</v>
      </c>
      <c r="AL76" s="900"/>
      <c r="AM76" s="900"/>
      <c r="AN76" s="900"/>
      <c r="AO76" s="850"/>
      <c r="AP76" s="901" t="s">
        <v>547</v>
      </c>
      <c r="AQ76" s="900"/>
      <c r="AR76" s="900"/>
      <c r="AS76" s="900"/>
      <c r="AT76" s="850"/>
      <c r="AU76" s="901" t="s">
        <v>547</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544</v>
      </c>
      <c r="C77" s="894"/>
      <c r="D77" s="894"/>
      <c r="E77" s="894"/>
      <c r="F77" s="894"/>
      <c r="G77" s="894"/>
      <c r="H77" s="894"/>
      <c r="I77" s="894"/>
      <c r="J77" s="894"/>
      <c r="K77" s="894"/>
      <c r="L77" s="894"/>
      <c r="M77" s="894"/>
      <c r="N77" s="894"/>
      <c r="O77" s="894"/>
      <c r="P77" s="895"/>
      <c r="Q77" s="899">
        <v>3104</v>
      </c>
      <c r="R77" s="900"/>
      <c r="S77" s="900"/>
      <c r="T77" s="900"/>
      <c r="U77" s="850"/>
      <c r="V77" s="901">
        <v>2681</v>
      </c>
      <c r="W77" s="900"/>
      <c r="X77" s="900"/>
      <c r="Y77" s="900"/>
      <c r="Z77" s="850"/>
      <c r="AA77" s="901">
        <v>423</v>
      </c>
      <c r="AB77" s="900"/>
      <c r="AC77" s="900"/>
      <c r="AD77" s="900"/>
      <c r="AE77" s="850"/>
      <c r="AF77" s="901">
        <v>423</v>
      </c>
      <c r="AG77" s="900"/>
      <c r="AH77" s="900"/>
      <c r="AI77" s="900"/>
      <c r="AJ77" s="850"/>
      <c r="AK77" s="901">
        <v>344</v>
      </c>
      <c r="AL77" s="900"/>
      <c r="AM77" s="900"/>
      <c r="AN77" s="900"/>
      <c r="AO77" s="850"/>
      <c r="AP77" s="901" t="s">
        <v>547</v>
      </c>
      <c r="AQ77" s="900"/>
      <c r="AR77" s="900"/>
      <c r="AS77" s="900"/>
      <c r="AT77" s="850"/>
      <c r="AU77" s="901" t="s">
        <v>547</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545</v>
      </c>
      <c r="C78" s="894"/>
      <c r="D78" s="894"/>
      <c r="E78" s="894"/>
      <c r="F78" s="894"/>
      <c r="G78" s="894"/>
      <c r="H78" s="894"/>
      <c r="I78" s="894"/>
      <c r="J78" s="894"/>
      <c r="K78" s="894"/>
      <c r="L78" s="894"/>
      <c r="M78" s="894"/>
      <c r="N78" s="894"/>
      <c r="O78" s="894"/>
      <c r="P78" s="895"/>
      <c r="Q78" s="896">
        <v>831407</v>
      </c>
      <c r="R78" s="851"/>
      <c r="S78" s="851"/>
      <c r="T78" s="851"/>
      <c r="U78" s="851"/>
      <c r="V78" s="851">
        <v>805733</v>
      </c>
      <c r="W78" s="851"/>
      <c r="X78" s="851"/>
      <c r="Y78" s="851"/>
      <c r="Z78" s="851"/>
      <c r="AA78" s="851">
        <v>25674</v>
      </c>
      <c r="AB78" s="851"/>
      <c r="AC78" s="851"/>
      <c r="AD78" s="851"/>
      <c r="AE78" s="851"/>
      <c r="AF78" s="851">
        <v>25674</v>
      </c>
      <c r="AG78" s="851"/>
      <c r="AH78" s="851"/>
      <c r="AI78" s="851"/>
      <c r="AJ78" s="851"/>
      <c r="AK78" s="851">
        <v>7166</v>
      </c>
      <c r="AL78" s="851"/>
      <c r="AM78" s="851"/>
      <c r="AN78" s="851"/>
      <c r="AO78" s="851"/>
      <c r="AP78" s="851" t="s">
        <v>547</v>
      </c>
      <c r="AQ78" s="851"/>
      <c r="AR78" s="851"/>
      <c r="AS78" s="851"/>
      <c r="AT78" s="851"/>
      <c r="AU78" s="851" t="s">
        <v>550</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831</v>
      </c>
      <c r="R79" s="851"/>
      <c r="S79" s="851"/>
      <c r="T79" s="851"/>
      <c r="U79" s="851"/>
      <c r="V79" s="851">
        <v>770</v>
      </c>
      <c r="W79" s="851"/>
      <c r="X79" s="851"/>
      <c r="Y79" s="851"/>
      <c r="Z79" s="851"/>
      <c r="AA79" s="851">
        <v>61</v>
      </c>
      <c r="AB79" s="851"/>
      <c r="AC79" s="851"/>
      <c r="AD79" s="851"/>
      <c r="AE79" s="851"/>
      <c r="AF79" s="851">
        <v>61</v>
      </c>
      <c r="AG79" s="851"/>
      <c r="AH79" s="851"/>
      <c r="AI79" s="851"/>
      <c r="AJ79" s="851"/>
      <c r="AK79" s="851" t="s">
        <v>551</v>
      </c>
      <c r="AL79" s="851"/>
      <c r="AM79" s="851"/>
      <c r="AN79" s="851"/>
      <c r="AO79" s="851"/>
      <c r="AP79" s="851" t="s">
        <v>547</v>
      </c>
      <c r="AQ79" s="851"/>
      <c r="AR79" s="851"/>
      <c r="AS79" s="851"/>
      <c r="AT79" s="851"/>
      <c r="AU79" s="851" t="s">
        <v>547</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367</v>
      </c>
      <c r="B88" s="810" t="s">
        <v>391</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26476</v>
      </c>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392</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v>
      </c>
      <c r="CS102" s="870"/>
      <c r="CT102" s="870"/>
      <c r="CU102" s="870"/>
      <c r="CV102" s="913"/>
      <c r="CW102" s="912" t="s">
        <v>555</v>
      </c>
      <c r="CX102" s="870"/>
      <c r="CY102" s="870"/>
      <c r="CZ102" s="870"/>
      <c r="DA102" s="913"/>
      <c r="DB102" s="912" t="s">
        <v>555</v>
      </c>
      <c r="DC102" s="870"/>
      <c r="DD102" s="870"/>
      <c r="DE102" s="870"/>
      <c r="DF102" s="913"/>
      <c r="DG102" s="912" t="s">
        <v>555</v>
      </c>
      <c r="DH102" s="870"/>
      <c r="DI102" s="870"/>
      <c r="DJ102" s="870"/>
      <c r="DK102" s="913"/>
      <c r="DL102" s="912" t="s">
        <v>555</v>
      </c>
      <c r="DM102" s="870"/>
      <c r="DN102" s="870"/>
      <c r="DO102" s="870"/>
      <c r="DP102" s="913"/>
      <c r="DQ102" s="912" t="s">
        <v>555</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399</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400</v>
      </c>
      <c r="AB109" s="915"/>
      <c r="AC109" s="915"/>
      <c r="AD109" s="915"/>
      <c r="AE109" s="916"/>
      <c r="AF109" s="914" t="s">
        <v>287</v>
      </c>
      <c r="AG109" s="915"/>
      <c r="AH109" s="915"/>
      <c r="AI109" s="915"/>
      <c r="AJ109" s="916"/>
      <c r="AK109" s="914" t="s">
        <v>286</v>
      </c>
      <c r="AL109" s="915"/>
      <c r="AM109" s="915"/>
      <c r="AN109" s="915"/>
      <c r="AO109" s="916"/>
      <c r="AP109" s="914" t="s">
        <v>401</v>
      </c>
      <c r="AQ109" s="915"/>
      <c r="AR109" s="915"/>
      <c r="AS109" s="915"/>
      <c r="AT109" s="917"/>
      <c r="AU109" s="934" t="s">
        <v>399</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400</v>
      </c>
      <c r="BR109" s="915"/>
      <c r="BS109" s="915"/>
      <c r="BT109" s="915"/>
      <c r="BU109" s="916"/>
      <c r="BV109" s="914" t="s">
        <v>287</v>
      </c>
      <c r="BW109" s="915"/>
      <c r="BX109" s="915"/>
      <c r="BY109" s="915"/>
      <c r="BZ109" s="916"/>
      <c r="CA109" s="914" t="s">
        <v>286</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400</v>
      </c>
      <c r="DH109" s="915"/>
      <c r="DI109" s="915"/>
      <c r="DJ109" s="915"/>
      <c r="DK109" s="916"/>
      <c r="DL109" s="914" t="s">
        <v>287</v>
      </c>
      <c r="DM109" s="915"/>
      <c r="DN109" s="915"/>
      <c r="DO109" s="915"/>
      <c r="DP109" s="916"/>
      <c r="DQ109" s="914" t="s">
        <v>286</v>
      </c>
      <c r="DR109" s="915"/>
      <c r="DS109" s="915"/>
      <c r="DT109" s="915"/>
      <c r="DU109" s="916"/>
      <c r="DV109" s="914" t="s">
        <v>401</v>
      </c>
      <c r="DW109" s="915"/>
      <c r="DX109" s="915"/>
      <c r="DY109" s="915"/>
      <c r="DZ109" s="917"/>
    </row>
    <row r="110" spans="1:131" s="199" customFormat="1" ht="26.25" customHeight="1" x14ac:dyDescent="0.15">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215498</v>
      </c>
      <c r="AB110" s="922"/>
      <c r="AC110" s="922"/>
      <c r="AD110" s="922"/>
      <c r="AE110" s="923"/>
      <c r="AF110" s="924">
        <v>207844</v>
      </c>
      <c r="AG110" s="922"/>
      <c r="AH110" s="922"/>
      <c r="AI110" s="922"/>
      <c r="AJ110" s="923"/>
      <c r="AK110" s="924">
        <v>218214</v>
      </c>
      <c r="AL110" s="922"/>
      <c r="AM110" s="922"/>
      <c r="AN110" s="922"/>
      <c r="AO110" s="923"/>
      <c r="AP110" s="925">
        <v>6.4</v>
      </c>
      <c r="AQ110" s="926"/>
      <c r="AR110" s="926"/>
      <c r="AS110" s="926"/>
      <c r="AT110" s="927"/>
      <c r="AU110" s="928" t="s">
        <v>61</v>
      </c>
      <c r="AV110" s="929"/>
      <c r="AW110" s="929"/>
      <c r="AX110" s="929"/>
      <c r="AY110" s="929"/>
      <c r="AZ110" s="970" t="s">
        <v>404</v>
      </c>
      <c r="BA110" s="919"/>
      <c r="BB110" s="919"/>
      <c r="BC110" s="919"/>
      <c r="BD110" s="919"/>
      <c r="BE110" s="919"/>
      <c r="BF110" s="919"/>
      <c r="BG110" s="919"/>
      <c r="BH110" s="919"/>
      <c r="BI110" s="919"/>
      <c r="BJ110" s="919"/>
      <c r="BK110" s="919"/>
      <c r="BL110" s="919"/>
      <c r="BM110" s="919"/>
      <c r="BN110" s="919"/>
      <c r="BO110" s="919"/>
      <c r="BP110" s="920"/>
      <c r="BQ110" s="956">
        <v>1933711</v>
      </c>
      <c r="BR110" s="957"/>
      <c r="BS110" s="957"/>
      <c r="BT110" s="957"/>
      <c r="BU110" s="957"/>
      <c r="BV110" s="957">
        <v>1991502</v>
      </c>
      <c r="BW110" s="957"/>
      <c r="BX110" s="957"/>
      <c r="BY110" s="957"/>
      <c r="BZ110" s="957"/>
      <c r="CA110" s="957">
        <v>1969868</v>
      </c>
      <c r="CB110" s="957"/>
      <c r="CC110" s="957"/>
      <c r="CD110" s="957"/>
      <c r="CE110" s="957"/>
      <c r="CF110" s="971">
        <v>57.5</v>
      </c>
      <c r="CG110" s="972"/>
      <c r="CH110" s="972"/>
      <c r="CI110" s="972"/>
      <c r="CJ110" s="972"/>
      <c r="CK110" s="973" t="s">
        <v>405</v>
      </c>
      <c r="CL110" s="974"/>
      <c r="CM110" s="953" t="s">
        <v>406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x14ac:dyDescent="0.15">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408</v>
      </c>
      <c r="BA111" s="980"/>
      <c r="BB111" s="980"/>
      <c r="BC111" s="980"/>
      <c r="BD111" s="980"/>
      <c r="BE111" s="980"/>
      <c r="BF111" s="980"/>
      <c r="BG111" s="980"/>
      <c r="BH111" s="980"/>
      <c r="BI111" s="980"/>
      <c r="BJ111" s="980"/>
      <c r="BK111" s="980"/>
      <c r="BL111" s="980"/>
      <c r="BM111" s="980"/>
      <c r="BN111" s="980"/>
      <c r="BO111" s="980"/>
      <c r="BP111" s="981"/>
      <c r="BQ111" s="949" t="s">
        <v>110</v>
      </c>
      <c r="BR111" s="950"/>
      <c r="BS111" s="950"/>
      <c r="BT111" s="950"/>
      <c r="BU111" s="950"/>
      <c r="BV111" s="950" t="s">
        <v>110</v>
      </c>
      <c r="BW111" s="950"/>
      <c r="BX111" s="950"/>
      <c r="BY111" s="950"/>
      <c r="BZ111" s="950"/>
      <c r="CA111" s="950" t="s">
        <v>110</v>
      </c>
      <c r="CB111" s="950"/>
      <c r="CC111" s="950"/>
      <c r="CD111" s="950"/>
      <c r="CE111" s="950"/>
      <c r="CF111" s="944" t="s">
        <v>110</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x14ac:dyDescent="0.15">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412</v>
      </c>
      <c r="BA112" s="980"/>
      <c r="BB112" s="980"/>
      <c r="BC112" s="980"/>
      <c r="BD112" s="980"/>
      <c r="BE112" s="980"/>
      <c r="BF112" s="980"/>
      <c r="BG112" s="980"/>
      <c r="BH112" s="980"/>
      <c r="BI112" s="980"/>
      <c r="BJ112" s="980"/>
      <c r="BK112" s="980"/>
      <c r="BL112" s="980"/>
      <c r="BM112" s="980"/>
      <c r="BN112" s="980"/>
      <c r="BO112" s="980"/>
      <c r="BP112" s="981"/>
      <c r="BQ112" s="949">
        <v>1853389</v>
      </c>
      <c r="BR112" s="950"/>
      <c r="BS112" s="950"/>
      <c r="BT112" s="950"/>
      <c r="BU112" s="950"/>
      <c r="BV112" s="950">
        <v>1657614</v>
      </c>
      <c r="BW112" s="950"/>
      <c r="BX112" s="950"/>
      <c r="BY112" s="950"/>
      <c r="BZ112" s="950"/>
      <c r="CA112" s="950">
        <v>1484895</v>
      </c>
      <c r="CB112" s="950"/>
      <c r="CC112" s="950"/>
      <c r="CD112" s="950"/>
      <c r="CE112" s="950"/>
      <c r="CF112" s="944">
        <v>43.3</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x14ac:dyDescent="0.15">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270388</v>
      </c>
      <c r="AB113" s="964"/>
      <c r="AC113" s="964"/>
      <c r="AD113" s="964"/>
      <c r="AE113" s="965"/>
      <c r="AF113" s="966">
        <v>253274</v>
      </c>
      <c r="AG113" s="964"/>
      <c r="AH113" s="964"/>
      <c r="AI113" s="964"/>
      <c r="AJ113" s="965"/>
      <c r="AK113" s="966">
        <v>249446</v>
      </c>
      <c r="AL113" s="964"/>
      <c r="AM113" s="964"/>
      <c r="AN113" s="964"/>
      <c r="AO113" s="965"/>
      <c r="AP113" s="967">
        <v>7.3</v>
      </c>
      <c r="AQ113" s="968"/>
      <c r="AR113" s="968"/>
      <c r="AS113" s="968"/>
      <c r="AT113" s="969"/>
      <c r="AU113" s="930"/>
      <c r="AV113" s="931"/>
      <c r="AW113" s="931"/>
      <c r="AX113" s="931"/>
      <c r="AY113" s="931"/>
      <c r="AZ113" s="979" t="s">
        <v>415</v>
      </c>
      <c r="BA113" s="980"/>
      <c r="BB113" s="980"/>
      <c r="BC113" s="980"/>
      <c r="BD113" s="980"/>
      <c r="BE113" s="980"/>
      <c r="BF113" s="980"/>
      <c r="BG113" s="980"/>
      <c r="BH113" s="980"/>
      <c r="BI113" s="980"/>
      <c r="BJ113" s="980"/>
      <c r="BK113" s="980"/>
      <c r="BL113" s="980"/>
      <c r="BM113" s="980"/>
      <c r="BN113" s="980"/>
      <c r="BO113" s="980"/>
      <c r="BP113" s="981"/>
      <c r="BQ113" s="949" t="s">
        <v>110</v>
      </c>
      <c r="BR113" s="950"/>
      <c r="BS113" s="950"/>
      <c r="BT113" s="950"/>
      <c r="BU113" s="950"/>
      <c r="BV113" s="950" t="s">
        <v>110</v>
      </c>
      <c r="BW113" s="950"/>
      <c r="BX113" s="950"/>
      <c r="BY113" s="950"/>
      <c r="BZ113" s="950"/>
      <c r="CA113" s="950" t="s">
        <v>110</v>
      </c>
      <c r="CB113" s="950"/>
      <c r="CC113" s="950"/>
      <c r="CD113" s="950"/>
      <c r="CE113" s="950"/>
      <c r="CF113" s="944" t="s">
        <v>110</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x14ac:dyDescent="0.15">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110</v>
      </c>
      <c r="AB114" s="989"/>
      <c r="AC114" s="989"/>
      <c r="AD114" s="989"/>
      <c r="AE114" s="990"/>
      <c r="AF114" s="991" t="s">
        <v>110</v>
      </c>
      <c r="AG114" s="989"/>
      <c r="AH114" s="989"/>
      <c r="AI114" s="989"/>
      <c r="AJ114" s="990"/>
      <c r="AK114" s="991" t="s">
        <v>110</v>
      </c>
      <c r="AL114" s="989"/>
      <c r="AM114" s="989"/>
      <c r="AN114" s="989"/>
      <c r="AO114" s="990"/>
      <c r="AP114" s="992" t="s">
        <v>110</v>
      </c>
      <c r="AQ114" s="993"/>
      <c r="AR114" s="993"/>
      <c r="AS114" s="993"/>
      <c r="AT114" s="994"/>
      <c r="AU114" s="930"/>
      <c r="AV114" s="931"/>
      <c r="AW114" s="931"/>
      <c r="AX114" s="931"/>
      <c r="AY114" s="931"/>
      <c r="AZ114" s="979" t="s">
        <v>418</v>
      </c>
      <c r="BA114" s="980"/>
      <c r="BB114" s="980"/>
      <c r="BC114" s="980"/>
      <c r="BD114" s="980"/>
      <c r="BE114" s="980"/>
      <c r="BF114" s="980"/>
      <c r="BG114" s="980"/>
      <c r="BH114" s="980"/>
      <c r="BI114" s="980"/>
      <c r="BJ114" s="980"/>
      <c r="BK114" s="980"/>
      <c r="BL114" s="980"/>
      <c r="BM114" s="980"/>
      <c r="BN114" s="980"/>
      <c r="BO114" s="980"/>
      <c r="BP114" s="981"/>
      <c r="BQ114" s="949">
        <v>1263814</v>
      </c>
      <c r="BR114" s="950"/>
      <c r="BS114" s="950"/>
      <c r="BT114" s="950"/>
      <c r="BU114" s="950"/>
      <c r="BV114" s="950">
        <v>1343176</v>
      </c>
      <c r="BW114" s="950"/>
      <c r="BX114" s="950"/>
      <c r="BY114" s="950"/>
      <c r="BZ114" s="950"/>
      <c r="CA114" s="950">
        <v>1192973</v>
      </c>
      <c r="CB114" s="950"/>
      <c r="CC114" s="950"/>
      <c r="CD114" s="950"/>
      <c r="CE114" s="950"/>
      <c r="CF114" s="944">
        <v>34.799999999999997</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x14ac:dyDescent="0.15">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110</v>
      </c>
      <c r="AB115" s="964"/>
      <c r="AC115" s="964"/>
      <c r="AD115" s="964"/>
      <c r="AE115" s="965"/>
      <c r="AF115" s="966" t="s">
        <v>110</v>
      </c>
      <c r="AG115" s="964"/>
      <c r="AH115" s="964"/>
      <c r="AI115" s="964"/>
      <c r="AJ115" s="965"/>
      <c r="AK115" s="966" t="s">
        <v>110</v>
      </c>
      <c r="AL115" s="964"/>
      <c r="AM115" s="964"/>
      <c r="AN115" s="964"/>
      <c r="AO115" s="965"/>
      <c r="AP115" s="967" t="s">
        <v>110</v>
      </c>
      <c r="AQ115" s="968"/>
      <c r="AR115" s="968"/>
      <c r="AS115" s="968"/>
      <c r="AT115" s="969"/>
      <c r="AU115" s="930"/>
      <c r="AV115" s="931"/>
      <c r="AW115" s="931"/>
      <c r="AX115" s="931"/>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x14ac:dyDescent="0.15">
      <c r="A116" s="986"/>
      <c r="B116" s="987"/>
      <c r="C116" s="995" t="s">
        <v>423</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424</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110</v>
      </c>
      <c r="DH116" s="989"/>
      <c r="DI116" s="989"/>
      <c r="DJ116" s="989"/>
      <c r="DK116" s="990"/>
      <c r="DL116" s="991" t="s">
        <v>110</v>
      </c>
      <c r="DM116" s="989"/>
      <c r="DN116" s="989"/>
      <c r="DO116" s="989"/>
      <c r="DP116" s="990"/>
      <c r="DQ116" s="991" t="s">
        <v>110</v>
      </c>
      <c r="DR116" s="989"/>
      <c r="DS116" s="989"/>
      <c r="DT116" s="989"/>
      <c r="DU116" s="990"/>
      <c r="DV116" s="992" t="s">
        <v>110</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426</v>
      </c>
      <c r="Z117" s="916"/>
      <c r="AA117" s="1006">
        <v>485886</v>
      </c>
      <c r="AB117" s="1007"/>
      <c r="AC117" s="1007"/>
      <c r="AD117" s="1007"/>
      <c r="AE117" s="1008"/>
      <c r="AF117" s="1009">
        <v>461118</v>
      </c>
      <c r="AG117" s="1007"/>
      <c r="AH117" s="1007"/>
      <c r="AI117" s="1007"/>
      <c r="AJ117" s="1008"/>
      <c r="AK117" s="1009">
        <v>467660</v>
      </c>
      <c r="AL117" s="1007"/>
      <c r="AM117" s="1007"/>
      <c r="AN117" s="1007"/>
      <c r="AO117" s="1008"/>
      <c r="AP117" s="1010"/>
      <c r="AQ117" s="1011"/>
      <c r="AR117" s="1011"/>
      <c r="AS117" s="1011"/>
      <c r="AT117" s="1012"/>
      <c r="AU117" s="930"/>
      <c r="AV117" s="931"/>
      <c r="AW117" s="931"/>
      <c r="AX117" s="931"/>
      <c r="AY117" s="931"/>
      <c r="AZ117" s="997" t="s">
        <v>427</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x14ac:dyDescent="0.15">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400</v>
      </c>
      <c r="AB118" s="915"/>
      <c r="AC118" s="915"/>
      <c r="AD118" s="915"/>
      <c r="AE118" s="916"/>
      <c r="AF118" s="914" t="s">
        <v>287</v>
      </c>
      <c r="AG118" s="915"/>
      <c r="AH118" s="915"/>
      <c r="AI118" s="915"/>
      <c r="AJ118" s="916"/>
      <c r="AK118" s="914" t="s">
        <v>286</v>
      </c>
      <c r="AL118" s="915"/>
      <c r="AM118" s="915"/>
      <c r="AN118" s="915"/>
      <c r="AO118" s="916"/>
      <c r="AP118" s="1001" t="s">
        <v>401</v>
      </c>
      <c r="AQ118" s="1002"/>
      <c r="AR118" s="1002"/>
      <c r="AS118" s="1002"/>
      <c r="AT118" s="1003"/>
      <c r="AU118" s="930"/>
      <c r="AV118" s="931"/>
      <c r="AW118" s="931"/>
      <c r="AX118" s="931"/>
      <c r="AY118" s="931"/>
      <c r="AZ118" s="1004" t="s">
        <v>429</v>
      </c>
      <c r="BA118" s="995"/>
      <c r="BB118" s="995"/>
      <c r="BC118" s="995"/>
      <c r="BD118" s="995"/>
      <c r="BE118" s="995"/>
      <c r="BF118" s="995"/>
      <c r="BG118" s="995"/>
      <c r="BH118" s="995"/>
      <c r="BI118" s="995"/>
      <c r="BJ118" s="995"/>
      <c r="BK118" s="995"/>
      <c r="BL118" s="995"/>
      <c r="BM118" s="995"/>
      <c r="BN118" s="995"/>
      <c r="BO118" s="995"/>
      <c r="BP118" s="996"/>
      <c r="BQ118" s="1027">
        <v>1036</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x14ac:dyDescent="0.15">
      <c r="A119" s="1088" t="s">
        <v>405</v>
      </c>
      <c r="B119" s="974"/>
      <c r="C119" s="953" t="s">
        <v>406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431</v>
      </c>
      <c r="BP119" s="1036"/>
      <c r="BQ119" s="1027">
        <v>5051950</v>
      </c>
      <c r="BR119" s="1028"/>
      <c r="BS119" s="1028"/>
      <c r="BT119" s="1028"/>
      <c r="BU119" s="1028"/>
      <c r="BV119" s="1028">
        <v>4992292</v>
      </c>
      <c r="BW119" s="1028"/>
      <c r="BX119" s="1028"/>
      <c r="BY119" s="1028"/>
      <c r="BZ119" s="1028"/>
      <c r="CA119" s="1028">
        <v>4647736</v>
      </c>
      <c r="CB119" s="1028"/>
      <c r="CC119" s="1028"/>
      <c r="CD119" s="1028"/>
      <c r="CE119" s="1028"/>
      <c r="CF119" s="1029"/>
      <c r="CG119" s="1030"/>
      <c r="CH119" s="1030"/>
      <c r="CI119" s="1030"/>
      <c r="CJ119" s="1031"/>
      <c r="CK119" s="977"/>
      <c r="CL119" s="978"/>
      <c r="CM119" s="1032" t="s">
        <v>432</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x14ac:dyDescent="0.15">
      <c r="A120" s="1089"/>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433</v>
      </c>
      <c r="AV120" s="1020"/>
      <c r="AW120" s="1020"/>
      <c r="AX120" s="1020"/>
      <c r="AY120" s="1021"/>
      <c r="AZ120" s="970" t="s">
        <v>434</v>
      </c>
      <c r="BA120" s="919"/>
      <c r="BB120" s="919"/>
      <c r="BC120" s="919"/>
      <c r="BD120" s="919"/>
      <c r="BE120" s="919"/>
      <c r="BF120" s="919"/>
      <c r="BG120" s="919"/>
      <c r="BH120" s="919"/>
      <c r="BI120" s="919"/>
      <c r="BJ120" s="919"/>
      <c r="BK120" s="919"/>
      <c r="BL120" s="919"/>
      <c r="BM120" s="919"/>
      <c r="BN120" s="919"/>
      <c r="BO120" s="919"/>
      <c r="BP120" s="920"/>
      <c r="BQ120" s="956">
        <v>1731949</v>
      </c>
      <c r="BR120" s="957"/>
      <c r="BS120" s="957"/>
      <c r="BT120" s="957"/>
      <c r="BU120" s="957"/>
      <c r="BV120" s="957">
        <v>1947658</v>
      </c>
      <c r="BW120" s="957"/>
      <c r="BX120" s="957"/>
      <c r="BY120" s="957"/>
      <c r="BZ120" s="957"/>
      <c r="CA120" s="957">
        <v>1930948</v>
      </c>
      <c r="CB120" s="957"/>
      <c r="CC120" s="957"/>
      <c r="CD120" s="957"/>
      <c r="CE120" s="957"/>
      <c r="CF120" s="971">
        <v>56.3</v>
      </c>
      <c r="CG120" s="972"/>
      <c r="CH120" s="972"/>
      <c r="CI120" s="972"/>
      <c r="CJ120" s="972"/>
      <c r="CK120" s="1037" t="s">
        <v>435</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1775880</v>
      </c>
      <c r="DH120" s="957"/>
      <c r="DI120" s="957"/>
      <c r="DJ120" s="957"/>
      <c r="DK120" s="957"/>
      <c r="DL120" s="957">
        <v>1588094</v>
      </c>
      <c r="DM120" s="957"/>
      <c r="DN120" s="957"/>
      <c r="DO120" s="957"/>
      <c r="DP120" s="957"/>
      <c r="DQ120" s="957">
        <v>1422819</v>
      </c>
      <c r="DR120" s="957"/>
      <c r="DS120" s="957"/>
      <c r="DT120" s="957"/>
      <c r="DU120" s="957"/>
      <c r="DV120" s="958">
        <v>41.5</v>
      </c>
      <c r="DW120" s="958"/>
      <c r="DX120" s="958"/>
      <c r="DY120" s="958"/>
      <c r="DZ120" s="959"/>
    </row>
    <row r="121" spans="1:130" s="199" customFormat="1" ht="26.25" customHeight="1" x14ac:dyDescent="0.15">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45880</v>
      </c>
      <c r="BR121" s="950"/>
      <c r="BS121" s="950"/>
      <c r="BT121" s="950"/>
      <c r="BU121" s="950"/>
      <c r="BV121" s="950">
        <v>39796</v>
      </c>
      <c r="BW121" s="950"/>
      <c r="BX121" s="950"/>
      <c r="BY121" s="950"/>
      <c r="BZ121" s="950"/>
      <c r="CA121" s="950">
        <v>33545</v>
      </c>
      <c r="CB121" s="950"/>
      <c r="CC121" s="950"/>
      <c r="CD121" s="950"/>
      <c r="CE121" s="950"/>
      <c r="CF121" s="944">
        <v>1</v>
      </c>
      <c r="CG121" s="945"/>
      <c r="CH121" s="945"/>
      <c r="CI121" s="945"/>
      <c r="CJ121" s="945"/>
      <c r="CK121" s="1040"/>
      <c r="CL121" s="1041"/>
      <c r="CM121" s="1041"/>
      <c r="CN121" s="1041"/>
      <c r="CO121" s="1042"/>
      <c r="CP121" s="1050" t="s">
        <v>382</v>
      </c>
      <c r="CQ121" s="1051"/>
      <c r="CR121" s="1051"/>
      <c r="CS121" s="1051"/>
      <c r="CT121" s="1051"/>
      <c r="CU121" s="1051"/>
      <c r="CV121" s="1051"/>
      <c r="CW121" s="1051"/>
      <c r="CX121" s="1051"/>
      <c r="CY121" s="1051"/>
      <c r="CZ121" s="1051"/>
      <c r="DA121" s="1051"/>
      <c r="DB121" s="1051"/>
      <c r="DC121" s="1051"/>
      <c r="DD121" s="1051"/>
      <c r="DE121" s="1051"/>
      <c r="DF121" s="1052"/>
      <c r="DG121" s="949">
        <v>77509</v>
      </c>
      <c r="DH121" s="950"/>
      <c r="DI121" s="950"/>
      <c r="DJ121" s="950"/>
      <c r="DK121" s="950"/>
      <c r="DL121" s="950">
        <v>69520</v>
      </c>
      <c r="DM121" s="950"/>
      <c r="DN121" s="950"/>
      <c r="DO121" s="950"/>
      <c r="DP121" s="950"/>
      <c r="DQ121" s="950">
        <v>62076</v>
      </c>
      <c r="DR121" s="950"/>
      <c r="DS121" s="950"/>
      <c r="DT121" s="950"/>
      <c r="DU121" s="950"/>
      <c r="DV121" s="951">
        <v>1.8</v>
      </c>
      <c r="DW121" s="951"/>
      <c r="DX121" s="951"/>
      <c r="DY121" s="951"/>
      <c r="DZ121" s="952"/>
    </row>
    <row r="122" spans="1:130" s="199" customFormat="1" ht="26.25" customHeight="1" x14ac:dyDescent="0.15">
      <c r="A122" s="1089"/>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5830789</v>
      </c>
      <c r="BR122" s="1028"/>
      <c r="BS122" s="1028"/>
      <c r="BT122" s="1028"/>
      <c r="BU122" s="1028"/>
      <c r="BV122" s="1028">
        <v>5738763</v>
      </c>
      <c r="BW122" s="1028"/>
      <c r="BX122" s="1028"/>
      <c r="BY122" s="1028"/>
      <c r="BZ122" s="1028"/>
      <c r="CA122" s="1028">
        <v>5589895</v>
      </c>
      <c r="CB122" s="1028"/>
      <c r="CC122" s="1028"/>
      <c r="CD122" s="1028"/>
      <c r="CE122" s="1028"/>
      <c r="CF122" s="1048">
        <v>163</v>
      </c>
      <c r="CG122" s="1049"/>
      <c r="CH122" s="1049"/>
      <c r="CI122" s="1049"/>
      <c r="CJ122" s="1049"/>
      <c r="CK122" s="1040"/>
      <c r="CL122" s="1041"/>
      <c r="CM122" s="1041"/>
      <c r="CN122" s="1041"/>
      <c r="CO122" s="1042"/>
      <c r="CP122" s="1050" t="s">
        <v>380</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x14ac:dyDescent="0.15">
      <c r="A123" s="1089"/>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110</v>
      </c>
      <c r="AB123" s="989"/>
      <c r="AC123" s="989"/>
      <c r="AD123" s="989"/>
      <c r="AE123" s="990"/>
      <c r="AF123" s="991" t="s">
        <v>110</v>
      </c>
      <c r="AG123" s="989"/>
      <c r="AH123" s="989"/>
      <c r="AI123" s="989"/>
      <c r="AJ123" s="990"/>
      <c r="AK123" s="991" t="s">
        <v>110</v>
      </c>
      <c r="AL123" s="989"/>
      <c r="AM123" s="989"/>
      <c r="AN123" s="989"/>
      <c r="AO123" s="990"/>
      <c r="AP123" s="992" t="s">
        <v>110</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439</v>
      </c>
      <c r="BP123" s="1036"/>
      <c r="BQ123" s="1095">
        <v>7608618</v>
      </c>
      <c r="BR123" s="1096"/>
      <c r="BS123" s="1096"/>
      <c r="BT123" s="1096"/>
      <c r="BU123" s="1096"/>
      <c r="BV123" s="1096">
        <v>7726217</v>
      </c>
      <c r="BW123" s="1096"/>
      <c r="BX123" s="1096"/>
      <c r="BY123" s="1096"/>
      <c r="BZ123" s="1096"/>
      <c r="CA123" s="1096">
        <v>7554388</v>
      </c>
      <c r="CB123" s="1096"/>
      <c r="CC123" s="1096"/>
      <c r="CD123" s="1096"/>
      <c r="CE123" s="1096"/>
      <c r="CF123" s="1029"/>
      <c r="CG123" s="1030"/>
      <c r="CH123" s="1030"/>
      <c r="CI123" s="1030"/>
      <c r="CJ123" s="1031"/>
      <c r="CK123" s="1040"/>
      <c r="CL123" s="1041"/>
      <c r="CM123" s="1041"/>
      <c r="CN123" s="1041"/>
      <c r="CO123" s="1042"/>
      <c r="CP123" s="1050" t="s">
        <v>381</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x14ac:dyDescent="0.2">
      <c r="A124" s="1089"/>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x14ac:dyDescent="0.15">
      <c r="A125" s="1089"/>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x14ac:dyDescent="0.2">
      <c r="A126" s="1089"/>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x14ac:dyDescent="0.15">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x14ac:dyDescent="0.2">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7295</v>
      </c>
      <c r="AB128" s="1078"/>
      <c r="AC128" s="1078"/>
      <c r="AD128" s="1078"/>
      <c r="AE128" s="1079"/>
      <c r="AF128" s="1080">
        <v>6944</v>
      </c>
      <c r="AG128" s="1078"/>
      <c r="AH128" s="1078"/>
      <c r="AI128" s="1078"/>
      <c r="AJ128" s="1079"/>
      <c r="AK128" s="1080">
        <v>7079</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3838103</v>
      </c>
      <c r="AB129" s="989"/>
      <c r="AC129" s="989"/>
      <c r="AD129" s="989"/>
      <c r="AE129" s="990"/>
      <c r="AF129" s="991">
        <v>3971115</v>
      </c>
      <c r="AG129" s="989"/>
      <c r="AH129" s="989"/>
      <c r="AI129" s="989"/>
      <c r="AJ129" s="990"/>
      <c r="AK129" s="991">
        <v>3907391</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485659</v>
      </c>
      <c r="AB130" s="989"/>
      <c r="AC130" s="989"/>
      <c r="AD130" s="989"/>
      <c r="AE130" s="990"/>
      <c r="AF130" s="991">
        <v>460324</v>
      </c>
      <c r="AG130" s="989"/>
      <c r="AH130" s="989"/>
      <c r="AI130" s="989"/>
      <c r="AJ130" s="990"/>
      <c r="AK130" s="991">
        <v>478724</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-0.3</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3352444</v>
      </c>
      <c r="AB131" s="1014"/>
      <c r="AC131" s="1014"/>
      <c r="AD131" s="1014"/>
      <c r="AE131" s="1015"/>
      <c r="AF131" s="1013">
        <v>3510791</v>
      </c>
      <c r="AG131" s="1014"/>
      <c r="AH131" s="1014"/>
      <c r="AI131" s="1014"/>
      <c r="AJ131" s="1015"/>
      <c r="AK131" s="1013">
        <v>3428667</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-0.21083126199999999</v>
      </c>
      <c r="AB132" s="1130"/>
      <c r="AC132" s="1130"/>
      <c r="AD132" s="1130"/>
      <c r="AE132" s="1131"/>
      <c r="AF132" s="1132">
        <v>-0.175174199</v>
      </c>
      <c r="AG132" s="1130"/>
      <c r="AH132" s="1130"/>
      <c r="AI132" s="1130"/>
      <c r="AJ132" s="1131"/>
      <c r="AK132" s="1132">
        <v>-0.52915608300000005</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1.1000000000000001</v>
      </c>
      <c r="AB133" s="1113"/>
      <c r="AC133" s="1113"/>
      <c r="AD133" s="1113"/>
      <c r="AE133" s="1114"/>
      <c r="AF133" s="1112">
        <v>0.2</v>
      </c>
      <c r="AG133" s="1113"/>
      <c r="AH133" s="1113"/>
      <c r="AI133" s="1113"/>
      <c r="AJ133" s="1114"/>
      <c r="AK133" s="1112">
        <v>-0.3</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0" t="s">
        <v>467</v>
      </c>
      <c r="L7" s="256"/>
      <c r="M7" s="257" t="s">
        <v>468</v>
      </c>
      <c r="N7" s="258"/>
    </row>
    <row r="8" spans="1:16" x14ac:dyDescent="0.15">
      <c r="A8" s="250"/>
      <c r="B8" s="246"/>
      <c r="C8" s="246"/>
      <c r="D8" s="246"/>
      <c r="E8" s="246"/>
      <c r="F8" s="246"/>
      <c r="G8" s="259"/>
      <c r="H8" s="260"/>
      <c r="I8" s="260"/>
      <c r="J8" s="261"/>
      <c r="K8" s="1151"/>
      <c r="L8" s="262" t="s">
        <v>469</v>
      </c>
      <c r="M8" s="263" t="s">
        <v>470</v>
      </c>
      <c r="N8" s="264" t="s">
        <v>471</v>
      </c>
    </row>
    <row r="9" spans="1:16" x14ac:dyDescent="0.15">
      <c r="A9" s="250"/>
      <c r="B9" s="246"/>
      <c r="C9" s="246"/>
      <c r="D9" s="246"/>
      <c r="E9" s="246"/>
      <c r="F9" s="246"/>
      <c r="G9" s="1152" t="s">
        <v>472</v>
      </c>
      <c r="H9" s="1153"/>
      <c r="I9" s="1153"/>
      <c r="J9" s="1154"/>
      <c r="K9" s="265">
        <v>1159476</v>
      </c>
      <c r="L9" s="266">
        <v>67525</v>
      </c>
      <c r="M9" s="267">
        <v>79561</v>
      </c>
      <c r="N9" s="268">
        <v>-15.1</v>
      </c>
    </row>
    <row r="10" spans="1:16" x14ac:dyDescent="0.15">
      <c r="A10" s="250"/>
      <c r="B10" s="246"/>
      <c r="C10" s="246"/>
      <c r="D10" s="246"/>
      <c r="E10" s="246"/>
      <c r="F10" s="246"/>
      <c r="G10" s="1152" t="s">
        <v>473</v>
      </c>
      <c r="H10" s="1153"/>
      <c r="I10" s="1153"/>
      <c r="J10" s="1154"/>
      <c r="K10" s="269">
        <v>177475</v>
      </c>
      <c r="L10" s="270">
        <v>10336</v>
      </c>
      <c r="M10" s="271">
        <v>7948</v>
      </c>
      <c r="N10" s="272">
        <v>30</v>
      </c>
    </row>
    <row r="11" spans="1:16" ht="13.5" customHeight="1" x14ac:dyDescent="0.15">
      <c r="A11" s="250"/>
      <c r="B11" s="246"/>
      <c r="C11" s="246"/>
      <c r="D11" s="246"/>
      <c r="E11" s="246"/>
      <c r="F11" s="246"/>
      <c r="G11" s="1152" t="s">
        <v>474</v>
      </c>
      <c r="H11" s="1153"/>
      <c r="I11" s="1153"/>
      <c r="J11" s="1154"/>
      <c r="K11" s="269">
        <v>41537</v>
      </c>
      <c r="L11" s="270">
        <v>2419</v>
      </c>
      <c r="M11" s="271">
        <v>11971</v>
      </c>
      <c r="N11" s="272">
        <v>-79.8</v>
      </c>
    </row>
    <row r="12" spans="1:16" ht="13.5" customHeight="1" x14ac:dyDescent="0.15">
      <c r="A12" s="250"/>
      <c r="B12" s="246"/>
      <c r="C12" s="246"/>
      <c r="D12" s="246"/>
      <c r="E12" s="246"/>
      <c r="F12" s="246"/>
      <c r="G12" s="1152" t="s">
        <v>475</v>
      </c>
      <c r="H12" s="1153"/>
      <c r="I12" s="1153"/>
      <c r="J12" s="1154"/>
      <c r="K12" s="269" t="s">
        <v>476</v>
      </c>
      <c r="L12" s="270" t="s">
        <v>476</v>
      </c>
      <c r="M12" s="271">
        <v>484</v>
      </c>
      <c r="N12" s="272" t="s">
        <v>476</v>
      </c>
    </row>
    <row r="13" spans="1:16" ht="13.5" customHeight="1" x14ac:dyDescent="0.15">
      <c r="A13" s="250"/>
      <c r="B13" s="246"/>
      <c r="C13" s="246"/>
      <c r="D13" s="246"/>
      <c r="E13" s="246"/>
      <c r="F13" s="246"/>
      <c r="G13" s="1152" t="s">
        <v>477</v>
      </c>
      <c r="H13" s="1153"/>
      <c r="I13" s="1153"/>
      <c r="J13" s="1154"/>
      <c r="K13" s="269" t="s">
        <v>476</v>
      </c>
      <c r="L13" s="270" t="s">
        <v>476</v>
      </c>
      <c r="M13" s="271">
        <v>5</v>
      </c>
      <c r="N13" s="272" t="s">
        <v>476</v>
      </c>
    </row>
    <row r="14" spans="1:16" ht="13.5" customHeight="1" x14ac:dyDescent="0.15">
      <c r="A14" s="250"/>
      <c r="B14" s="246"/>
      <c r="C14" s="246"/>
      <c r="D14" s="246"/>
      <c r="E14" s="246"/>
      <c r="F14" s="246"/>
      <c r="G14" s="1152" t="s">
        <v>478</v>
      </c>
      <c r="H14" s="1153"/>
      <c r="I14" s="1153"/>
      <c r="J14" s="1154"/>
      <c r="K14" s="269">
        <v>43418</v>
      </c>
      <c r="L14" s="270">
        <v>2529</v>
      </c>
      <c r="M14" s="271">
        <v>3782</v>
      </c>
      <c r="N14" s="272">
        <v>-33.1</v>
      </c>
    </row>
    <row r="15" spans="1:16" ht="13.5" customHeight="1" x14ac:dyDescent="0.15">
      <c r="A15" s="250"/>
      <c r="B15" s="246"/>
      <c r="C15" s="246"/>
      <c r="D15" s="246"/>
      <c r="E15" s="246"/>
      <c r="F15" s="246"/>
      <c r="G15" s="1152" t="s">
        <v>479</v>
      </c>
      <c r="H15" s="1153"/>
      <c r="I15" s="1153"/>
      <c r="J15" s="1154"/>
      <c r="K15" s="269">
        <v>8224</v>
      </c>
      <c r="L15" s="270">
        <v>479</v>
      </c>
      <c r="M15" s="271">
        <v>1791</v>
      </c>
      <c r="N15" s="272">
        <v>-73.3</v>
      </c>
    </row>
    <row r="16" spans="1:16" x14ac:dyDescent="0.15">
      <c r="A16" s="250"/>
      <c r="B16" s="246"/>
      <c r="C16" s="246"/>
      <c r="D16" s="246"/>
      <c r="E16" s="246"/>
      <c r="F16" s="246"/>
      <c r="G16" s="1155" t="s">
        <v>480</v>
      </c>
      <c r="H16" s="1156"/>
      <c r="I16" s="1156"/>
      <c r="J16" s="1157"/>
      <c r="K16" s="270">
        <v>-116174</v>
      </c>
      <c r="L16" s="270">
        <v>-6766</v>
      </c>
      <c r="M16" s="271">
        <v>-8307</v>
      </c>
      <c r="N16" s="272">
        <v>-18.600000000000001</v>
      </c>
    </row>
    <row r="17" spans="1:16" x14ac:dyDescent="0.15">
      <c r="A17" s="250"/>
      <c r="B17" s="246"/>
      <c r="C17" s="246"/>
      <c r="D17" s="246"/>
      <c r="E17" s="246"/>
      <c r="F17" s="246"/>
      <c r="G17" s="1155" t="s">
        <v>170</v>
      </c>
      <c r="H17" s="1156"/>
      <c r="I17" s="1156"/>
      <c r="J17" s="1157"/>
      <c r="K17" s="270">
        <v>1313956</v>
      </c>
      <c r="L17" s="270">
        <v>76522</v>
      </c>
      <c r="M17" s="271">
        <v>97236</v>
      </c>
      <c r="N17" s="272">
        <v>-21.3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47" t="s">
        <v>485</v>
      </c>
      <c r="H21" s="1148"/>
      <c r="I21" s="1148"/>
      <c r="J21" s="1149"/>
      <c r="K21" s="282">
        <v>7.22</v>
      </c>
      <c r="L21" s="283">
        <v>9.07</v>
      </c>
      <c r="M21" s="284">
        <v>-1.85</v>
      </c>
      <c r="N21" s="251"/>
      <c r="O21" s="285"/>
      <c r="P21" s="281"/>
    </row>
    <row r="22" spans="1:16" s="286" customFormat="1" x14ac:dyDescent="0.15">
      <c r="A22" s="281"/>
      <c r="B22" s="251"/>
      <c r="C22" s="251"/>
      <c r="D22" s="251"/>
      <c r="E22" s="251"/>
      <c r="F22" s="251"/>
      <c r="G22" s="1147" t="s">
        <v>486</v>
      </c>
      <c r="H22" s="1148"/>
      <c r="I22" s="1148"/>
      <c r="J22" s="1149"/>
      <c r="K22" s="287">
        <v>97.1</v>
      </c>
      <c r="L22" s="288">
        <v>97.2</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0" t="s">
        <v>467</v>
      </c>
      <c r="L30" s="256"/>
      <c r="M30" s="257" t="s">
        <v>468</v>
      </c>
      <c r="N30" s="258"/>
    </row>
    <row r="31" spans="1:16" x14ac:dyDescent="0.15">
      <c r="A31" s="250"/>
      <c r="B31" s="246"/>
      <c r="C31" s="246"/>
      <c r="D31" s="246"/>
      <c r="E31" s="246"/>
      <c r="F31" s="246"/>
      <c r="G31" s="259"/>
      <c r="H31" s="260"/>
      <c r="I31" s="260"/>
      <c r="J31" s="261"/>
      <c r="K31" s="1151"/>
      <c r="L31" s="262" t="s">
        <v>469</v>
      </c>
      <c r="M31" s="263" t="s">
        <v>470</v>
      </c>
      <c r="N31" s="264" t="s">
        <v>471</v>
      </c>
    </row>
    <row r="32" spans="1:16" ht="27" customHeight="1" x14ac:dyDescent="0.15">
      <c r="A32" s="250"/>
      <c r="B32" s="246"/>
      <c r="C32" s="246"/>
      <c r="D32" s="246"/>
      <c r="E32" s="246"/>
      <c r="F32" s="246"/>
      <c r="G32" s="1163" t="s">
        <v>490</v>
      </c>
      <c r="H32" s="1164"/>
      <c r="I32" s="1164"/>
      <c r="J32" s="1165"/>
      <c r="K32" s="296">
        <v>218214</v>
      </c>
      <c r="L32" s="296">
        <v>12708</v>
      </c>
      <c r="M32" s="297">
        <v>47831</v>
      </c>
      <c r="N32" s="298">
        <v>-73.400000000000006</v>
      </c>
    </row>
    <row r="33" spans="1:16" ht="13.5" customHeight="1" x14ac:dyDescent="0.15">
      <c r="A33" s="250"/>
      <c r="B33" s="246"/>
      <c r="C33" s="246"/>
      <c r="D33" s="246"/>
      <c r="E33" s="246"/>
      <c r="F33" s="246"/>
      <c r="G33" s="1163" t="s">
        <v>491</v>
      </c>
      <c r="H33" s="1164"/>
      <c r="I33" s="1164"/>
      <c r="J33" s="1165"/>
      <c r="K33" s="296" t="s">
        <v>476</v>
      </c>
      <c r="L33" s="296" t="s">
        <v>476</v>
      </c>
      <c r="M33" s="297" t="s">
        <v>476</v>
      </c>
      <c r="N33" s="298" t="s">
        <v>476</v>
      </c>
    </row>
    <row r="34" spans="1:16" ht="27" customHeight="1" x14ac:dyDescent="0.15">
      <c r="A34" s="250"/>
      <c r="B34" s="246"/>
      <c r="C34" s="246"/>
      <c r="D34" s="246"/>
      <c r="E34" s="246"/>
      <c r="F34" s="246"/>
      <c r="G34" s="1163" t="s">
        <v>492</v>
      </c>
      <c r="H34" s="1164"/>
      <c r="I34" s="1164"/>
      <c r="J34" s="1165"/>
      <c r="K34" s="296" t="s">
        <v>476</v>
      </c>
      <c r="L34" s="296" t="s">
        <v>476</v>
      </c>
      <c r="M34" s="297">
        <v>13</v>
      </c>
      <c r="N34" s="298" t="s">
        <v>476</v>
      </c>
    </row>
    <row r="35" spans="1:16" ht="27" customHeight="1" x14ac:dyDescent="0.15">
      <c r="A35" s="250"/>
      <c r="B35" s="246"/>
      <c r="C35" s="246"/>
      <c r="D35" s="246"/>
      <c r="E35" s="246"/>
      <c r="F35" s="246"/>
      <c r="G35" s="1163" t="s">
        <v>493</v>
      </c>
      <c r="H35" s="1164"/>
      <c r="I35" s="1164"/>
      <c r="J35" s="1165"/>
      <c r="K35" s="296">
        <v>249446</v>
      </c>
      <c r="L35" s="296">
        <v>14527</v>
      </c>
      <c r="M35" s="297">
        <v>14490</v>
      </c>
      <c r="N35" s="298">
        <v>0.3</v>
      </c>
    </row>
    <row r="36" spans="1:16" ht="27" customHeight="1" x14ac:dyDescent="0.15">
      <c r="A36" s="250"/>
      <c r="B36" s="246"/>
      <c r="C36" s="246"/>
      <c r="D36" s="246"/>
      <c r="E36" s="246"/>
      <c r="F36" s="246"/>
      <c r="G36" s="1163" t="s">
        <v>494</v>
      </c>
      <c r="H36" s="1164"/>
      <c r="I36" s="1164"/>
      <c r="J36" s="1165"/>
      <c r="K36" s="296" t="s">
        <v>476</v>
      </c>
      <c r="L36" s="296" t="s">
        <v>476</v>
      </c>
      <c r="M36" s="297">
        <v>3677</v>
      </c>
      <c r="N36" s="298" t="s">
        <v>476</v>
      </c>
    </row>
    <row r="37" spans="1:16" ht="13.5" customHeight="1" x14ac:dyDescent="0.15">
      <c r="A37" s="250"/>
      <c r="B37" s="246"/>
      <c r="C37" s="246"/>
      <c r="D37" s="246"/>
      <c r="E37" s="246"/>
      <c r="F37" s="246"/>
      <c r="G37" s="1163" t="s">
        <v>495</v>
      </c>
      <c r="H37" s="1164"/>
      <c r="I37" s="1164"/>
      <c r="J37" s="1165"/>
      <c r="K37" s="296" t="s">
        <v>476</v>
      </c>
      <c r="L37" s="296" t="s">
        <v>476</v>
      </c>
      <c r="M37" s="297">
        <v>1018</v>
      </c>
      <c r="N37" s="298" t="s">
        <v>476</v>
      </c>
    </row>
    <row r="38" spans="1:16" ht="27" customHeight="1" x14ac:dyDescent="0.15">
      <c r="A38" s="250"/>
      <c r="B38" s="246"/>
      <c r="C38" s="246"/>
      <c r="D38" s="246"/>
      <c r="E38" s="246"/>
      <c r="F38" s="246"/>
      <c r="G38" s="1166" t="s">
        <v>496</v>
      </c>
      <c r="H38" s="1167"/>
      <c r="I38" s="1167"/>
      <c r="J38" s="1168"/>
      <c r="K38" s="299" t="s">
        <v>476</v>
      </c>
      <c r="L38" s="299" t="s">
        <v>476</v>
      </c>
      <c r="M38" s="300">
        <v>7</v>
      </c>
      <c r="N38" s="301" t="s">
        <v>476</v>
      </c>
      <c r="O38" s="295"/>
    </row>
    <row r="39" spans="1:16" x14ac:dyDescent="0.15">
      <c r="A39" s="250"/>
      <c r="B39" s="246"/>
      <c r="C39" s="246"/>
      <c r="D39" s="246"/>
      <c r="E39" s="246"/>
      <c r="F39" s="246"/>
      <c r="G39" s="1166" t="s">
        <v>497</v>
      </c>
      <c r="H39" s="1167"/>
      <c r="I39" s="1167"/>
      <c r="J39" s="1168"/>
      <c r="K39" s="302">
        <v>-7079</v>
      </c>
      <c r="L39" s="302">
        <v>-412</v>
      </c>
      <c r="M39" s="303">
        <v>-3521</v>
      </c>
      <c r="N39" s="304">
        <v>-88.3</v>
      </c>
      <c r="O39" s="295"/>
    </row>
    <row r="40" spans="1:16" ht="27" customHeight="1" x14ac:dyDescent="0.15">
      <c r="A40" s="250"/>
      <c r="B40" s="246"/>
      <c r="C40" s="246"/>
      <c r="D40" s="246"/>
      <c r="E40" s="246"/>
      <c r="F40" s="246"/>
      <c r="G40" s="1163" t="s">
        <v>498</v>
      </c>
      <c r="H40" s="1164"/>
      <c r="I40" s="1164"/>
      <c r="J40" s="1165"/>
      <c r="K40" s="302">
        <v>-478724</v>
      </c>
      <c r="L40" s="302">
        <v>-27880</v>
      </c>
      <c r="M40" s="303">
        <v>-43531</v>
      </c>
      <c r="N40" s="304">
        <v>-36</v>
      </c>
      <c r="O40" s="295"/>
    </row>
    <row r="41" spans="1:16" x14ac:dyDescent="0.15">
      <c r="A41" s="250"/>
      <c r="B41" s="246"/>
      <c r="C41" s="246"/>
      <c r="D41" s="246"/>
      <c r="E41" s="246"/>
      <c r="F41" s="246"/>
      <c r="G41" s="1169" t="s">
        <v>281</v>
      </c>
      <c r="H41" s="1170"/>
      <c r="I41" s="1170"/>
      <c r="J41" s="1171"/>
      <c r="K41" s="296">
        <v>-18143</v>
      </c>
      <c r="L41" s="302">
        <v>-1057</v>
      </c>
      <c r="M41" s="303">
        <v>19983</v>
      </c>
      <c r="N41" s="304">
        <v>-105.3</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58" t="s">
        <v>467</v>
      </c>
      <c r="J49" s="1160" t="s">
        <v>502</v>
      </c>
      <c r="K49" s="1161"/>
      <c r="L49" s="1161"/>
      <c r="M49" s="1161"/>
      <c r="N49" s="1162"/>
    </row>
    <row r="50" spans="1:14" x14ac:dyDescent="0.15">
      <c r="A50" s="250"/>
      <c r="B50" s="246"/>
      <c r="C50" s="246"/>
      <c r="D50" s="246"/>
      <c r="E50" s="246"/>
      <c r="F50" s="246"/>
      <c r="G50" s="314"/>
      <c r="H50" s="315"/>
      <c r="I50" s="1159"/>
      <c r="J50" s="316" t="s">
        <v>503</v>
      </c>
      <c r="K50" s="317" t="s">
        <v>504</v>
      </c>
      <c r="L50" s="318" t="s">
        <v>505</v>
      </c>
      <c r="M50" s="319" t="s">
        <v>506</v>
      </c>
      <c r="N50" s="320" t="s">
        <v>507</v>
      </c>
    </row>
    <row r="51" spans="1:14" x14ac:dyDescent="0.15">
      <c r="A51" s="250"/>
      <c r="B51" s="246"/>
      <c r="C51" s="246"/>
      <c r="D51" s="246"/>
      <c r="E51" s="246"/>
      <c r="F51" s="246"/>
      <c r="G51" s="312" t="s">
        <v>508</v>
      </c>
      <c r="H51" s="313"/>
      <c r="I51" s="321">
        <v>233046</v>
      </c>
      <c r="J51" s="322">
        <v>13316</v>
      </c>
      <c r="K51" s="323">
        <v>12.5</v>
      </c>
      <c r="L51" s="324">
        <v>69806</v>
      </c>
      <c r="M51" s="325">
        <v>13.4</v>
      </c>
      <c r="N51" s="326">
        <v>-0.9</v>
      </c>
    </row>
    <row r="52" spans="1:14" x14ac:dyDescent="0.15">
      <c r="A52" s="250"/>
      <c r="B52" s="246"/>
      <c r="C52" s="246"/>
      <c r="D52" s="246"/>
      <c r="E52" s="246"/>
      <c r="F52" s="246"/>
      <c r="G52" s="327"/>
      <c r="H52" s="328" t="s">
        <v>509</v>
      </c>
      <c r="I52" s="329">
        <v>176318</v>
      </c>
      <c r="J52" s="330">
        <v>10075</v>
      </c>
      <c r="K52" s="331">
        <v>13.6</v>
      </c>
      <c r="L52" s="332">
        <v>32823</v>
      </c>
      <c r="M52" s="333">
        <v>1</v>
      </c>
      <c r="N52" s="334">
        <v>12.6</v>
      </c>
    </row>
    <row r="53" spans="1:14" x14ac:dyDescent="0.15">
      <c r="A53" s="250"/>
      <c r="B53" s="246"/>
      <c r="C53" s="246"/>
      <c r="D53" s="246"/>
      <c r="E53" s="246"/>
      <c r="F53" s="246"/>
      <c r="G53" s="312" t="s">
        <v>510</v>
      </c>
      <c r="H53" s="313"/>
      <c r="I53" s="321">
        <v>477191</v>
      </c>
      <c r="J53" s="322">
        <v>27360</v>
      </c>
      <c r="K53" s="323">
        <v>105.5</v>
      </c>
      <c r="L53" s="324">
        <v>74444</v>
      </c>
      <c r="M53" s="325">
        <v>6.6</v>
      </c>
      <c r="N53" s="326">
        <v>98.9</v>
      </c>
    </row>
    <row r="54" spans="1:14" x14ac:dyDescent="0.15">
      <c r="A54" s="250"/>
      <c r="B54" s="246"/>
      <c r="C54" s="246"/>
      <c r="D54" s="246"/>
      <c r="E54" s="246"/>
      <c r="F54" s="246"/>
      <c r="G54" s="327"/>
      <c r="H54" s="328" t="s">
        <v>509</v>
      </c>
      <c r="I54" s="329">
        <v>344724</v>
      </c>
      <c r="J54" s="330">
        <v>19765</v>
      </c>
      <c r="K54" s="331">
        <v>96.2</v>
      </c>
      <c r="L54" s="332">
        <v>34175</v>
      </c>
      <c r="M54" s="333">
        <v>4.0999999999999996</v>
      </c>
      <c r="N54" s="334">
        <v>92.1</v>
      </c>
    </row>
    <row r="55" spans="1:14" x14ac:dyDescent="0.15">
      <c r="A55" s="250"/>
      <c r="B55" s="246"/>
      <c r="C55" s="246"/>
      <c r="D55" s="246"/>
      <c r="E55" s="246"/>
      <c r="F55" s="246"/>
      <c r="G55" s="312" t="s">
        <v>511</v>
      </c>
      <c r="H55" s="313"/>
      <c r="I55" s="321">
        <v>408859</v>
      </c>
      <c r="J55" s="322">
        <v>23514</v>
      </c>
      <c r="K55" s="323">
        <v>-14.1</v>
      </c>
      <c r="L55" s="324">
        <v>85205</v>
      </c>
      <c r="M55" s="325">
        <v>14.5</v>
      </c>
      <c r="N55" s="326">
        <v>-28.6</v>
      </c>
    </row>
    <row r="56" spans="1:14" x14ac:dyDescent="0.15">
      <c r="A56" s="250"/>
      <c r="B56" s="246"/>
      <c r="C56" s="246"/>
      <c r="D56" s="246"/>
      <c r="E56" s="246"/>
      <c r="F56" s="246"/>
      <c r="G56" s="327"/>
      <c r="H56" s="328" t="s">
        <v>509</v>
      </c>
      <c r="I56" s="329">
        <v>125160</v>
      </c>
      <c r="J56" s="330">
        <v>7198</v>
      </c>
      <c r="K56" s="331">
        <v>-63.6</v>
      </c>
      <c r="L56" s="332">
        <v>38847</v>
      </c>
      <c r="M56" s="333">
        <v>13.7</v>
      </c>
      <c r="N56" s="334">
        <v>-77.3</v>
      </c>
    </row>
    <row r="57" spans="1:14" x14ac:dyDescent="0.15">
      <c r="A57" s="250"/>
      <c r="B57" s="246"/>
      <c r="C57" s="246"/>
      <c r="D57" s="246"/>
      <c r="E57" s="246"/>
      <c r="F57" s="246"/>
      <c r="G57" s="312" t="s">
        <v>512</v>
      </c>
      <c r="H57" s="313"/>
      <c r="I57" s="321">
        <v>563414</v>
      </c>
      <c r="J57" s="322">
        <v>32607</v>
      </c>
      <c r="K57" s="323">
        <v>38.700000000000003</v>
      </c>
      <c r="L57" s="324">
        <v>69469</v>
      </c>
      <c r="M57" s="325">
        <v>-18.5</v>
      </c>
      <c r="N57" s="326">
        <v>57.2</v>
      </c>
    </row>
    <row r="58" spans="1:14" x14ac:dyDescent="0.15">
      <c r="A58" s="250"/>
      <c r="B58" s="246"/>
      <c r="C58" s="246"/>
      <c r="D58" s="246"/>
      <c r="E58" s="246"/>
      <c r="F58" s="246"/>
      <c r="G58" s="327"/>
      <c r="H58" s="328" t="s">
        <v>509</v>
      </c>
      <c r="I58" s="329">
        <v>236927</v>
      </c>
      <c r="J58" s="330">
        <v>13712</v>
      </c>
      <c r="K58" s="331">
        <v>90.5</v>
      </c>
      <c r="L58" s="332">
        <v>38215</v>
      </c>
      <c r="M58" s="333">
        <v>-1.6</v>
      </c>
      <c r="N58" s="334">
        <v>92.1</v>
      </c>
    </row>
    <row r="59" spans="1:14" x14ac:dyDescent="0.15">
      <c r="A59" s="250"/>
      <c r="B59" s="246"/>
      <c r="C59" s="246"/>
      <c r="D59" s="246"/>
      <c r="E59" s="246"/>
      <c r="F59" s="246"/>
      <c r="G59" s="312" t="s">
        <v>513</v>
      </c>
      <c r="H59" s="313"/>
      <c r="I59" s="321">
        <v>522659</v>
      </c>
      <c r="J59" s="322">
        <v>30438</v>
      </c>
      <c r="K59" s="323">
        <v>-6.7</v>
      </c>
      <c r="L59" s="324">
        <v>67293</v>
      </c>
      <c r="M59" s="325">
        <v>-3.1</v>
      </c>
      <c r="N59" s="326">
        <v>-3.6</v>
      </c>
    </row>
    <row r="60" spans="1:14" x14ac:dyDescent="0.15">
      <c r="A60" s="250"/>
      <c r="B60" s="246"/>
      <c r="C60" s="246"/>
      <c r="D60" s="246"/>
      <c r="E60" s="246"/>
      <c r="F60" s="246"/>
      <c r="G60" s="327"/>
      <c r="H60" s="328" t="s">
        <v>509</v>
      </c>
      <c r="I60" s="335">
        <v>491539</v>
      </c>
      <c r="J60" s="330">
        <v>28626</v>
      </c>
      <c r="K60" s="331">
        <v>108.8</v>
      </c>
      <c r="L60" s="332">
        <v>35076</v>
      </c>
      <c r="M60" s="333">
        <v>-8.1999999999999993</v>
      </c>
      <c r="N60" s="334">
        <v>117</v>
      </c>
    </row>
    <row r="61" spans="1:14" x14ac:dyDescent="0.15">
      <c r="A61" s="250"/>
      <c r="B61" s="246"/>
      <c r="C61" s="246"/>
      <c r="D61" s="246"/>
      <c r="E61" s="246"/>
      <c r="F61" s="246"/>
      <c r="G61" s="312" t="s">
        <v>514</v>
      </c>
      <c r="H61" s="336"/>
      <c r="I61" s="337">
        <v>441034</v>
      </c>
      <c r="J61" s="338">
        <v>25447</v>
      </c>
      <c r="K61" s="339">
        <v>27.2</v>
      </c>
      <c r="L61" s="340">
        <v>73243</v>
      </c>
      <c r="M61" s="341">
        <v>2.6</v>
      </c>
      <c r="N61" s="326">
        <v>24.6</v>
      </c>
    </row>
    <row r="62" spans="1:14" x14ac:dyDescent="0.15">
      <c r="A62" s="250"/>
      <c r="B62" s="246"/>
      <c r="C62" s="246"/>
      <c r="D62" s="246"/>
      <c r="E62" s="246"/>
      <c r="F62" s="246"/>
      <c r="G62" s="327"/>
      <c r="H62" s="328" t="s">
        <v>509</v>
      </c>
      <c r="I62" s="329">
        <v>274934</v>
      </c>
      <c r="J62" s="330">
        <v>15875</v>
      </c>
      <c r="K62" s="331">
        <v>49.1</v>
      </c>
      <c r="L62" s="332">
        <v>35827</v>
      </c>
      <c r="M62" s="333">
        <v>1.8</v>
      </c>
      <c r="N62" s="334">
        <v>47.3</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25.71</v>
      </c>
      <c r="G47" s="12">
        <v>27.95</v>
      </c>
      <c r="H47" s="12">
        <v>30.74</v>
      </c>
      <c r="I47" s="12">
        <v>32.75</v>
      </c>
      <c r="J47" s="13">
        <v>33.299999999999997</v>
      </c>
    </row>
    <row r="48" spans="2:10" ht="57.75" customHeight="1" x14ac:dyDescent="0.15">
      <c r="B48" s="14"/>
      <c r="C48" s="1174" t="s">
        <v>4</v>
      </c>
      <c r="D48" s="1174"/>
      <c r="E48" s="1175"/>
      <c r="F48" s="15">
        <v>9.99</v>
      </c>
      <c r="G48" s="16">
        <v>7.48</v>
      </c>
      <c r="H48" s="16">
        <v>7.84</v>
      </c>
      <c r="I48" s="16">
        <v>9.8699999999999992</v>
      </c>
      <c r="J48" s="17">
        <v>7.83</v>
      </c>
    </row>
    <row r="49" spans="2:10" ht="57.75" customHeight="1" thickBot="1" x14ac:dyDescent="0.2">
      <c r="B49" s="18"/>
      <c r="C49" s="1176" t="s">
        <v>5</v>
      </c>
      <c r="D49" s="1176"/>
      <c r="E49" s="1177"/>
      <c r="F49" s="19">
        <v>5.13</v>
      </c>
      <c r="G49" s="20">
        <v>0.24</v>
      </c>
      <c r="H49" s="20">
        <v>2.92</v>
      </c>
      <c r="I49" s="20">
        <v>5.33</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2018-11-01T02:50:33Z</cp:lastPrinted>
  <dcterms:created xsi:type="dcterms:W3CDTF">2018-01-24T04:38:33Z</dcterms:created>
  <dcterms:modified xsi:type="dcterms:W3CDTF">2018-11-01T04:14:34Z</dcterms:modified>
  <cp:category/>
</cp:coreProperties>
</file>