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5_財政Ｇ\☆02_調査\000_データ類\07_財政状況資料集\H28決算\03_市町村からの回答\03回目（10月）\○09茅ヶ崎市\"/>
    </mc:Choice>
  </mc:AlternateContent>
  <bookViews>
    <workbookView xWindow="0" yWindow="0" windowWidth="13350" windowHeight="595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62913"/>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s="1"/>
  <c r="BY42" i="7"/>
  <c r="BW42" i="7" s="1"/>
  <c r="BE42" i="7"/>
  <c r="AM42" i="7"/>
  <c r="U42" i="7"/>
  <c r="E42" i="7"/>
  <c r="C42" i="7"/>
  <c r="DG41" i="7"/>
  <c r="CQ41" i="7"/>
  <c r="CO41" i="7" s="1"/>
  <c r="BY41" i="7"/>
  <c r="BW41" i="7" s="1"/>
  <c r="BE41" i="7"/>
  <c r="AM41" i="7"/>
  <c r="U41" i="7"/>
  <c r="E41" i="7"/>
  <c r="C41" i="7"/>
  <c r="DG40" i="7"/>
  <c r="CQ40" i="7"/>
  <c r="CO40" i="7" s="1"/>
  <c r="BY40" i="7"/>
  <c r="BW40" i="7" s="1"/>
  <c r="BE40" i="7"/>
  <c r="AM40" i="7"/>
  <c r="U40" i="7"/>
  <c r="E40" i="7"/>
  <c r="C40" i="7"/>
  <c r="DG39" i="7"/>
  <c r="CQ39" i="7"/>
  <c r="CO39" i="7" s="1"/>
  <c r="BY39" i="7"/>
  <c r="BW39" i="7" s="1"/>
  <c r="BE39" i="7"/>
  <c r="AM39" i="7"/>
  <c r="U39" i="7"/>
  <c r="E39" i="7"/>
  <c r="C39" i="7"/>
  <c r="DG38" i="7"/>
  <c r="CQ38" i="7"/>
  <c r="CO38" i="7" s="1"/>
  <c r="BY38" i="7"/>
  <c r="BW38" i="7" s="1"/>
  <c r="BE38" i="7"/>
  <c r="AM38" i="7"/>
  <c r="U38" i="7"/>
  <c r="E38" i="7"/>
  <c r="C38" i="7"/>
  <c r="DG37" i="7"/>
  <c r="CQ37" i="7"/>
  <c r="CO37" i="7" s="1"/>
  <c r="BY37" i="7"/>
  <c r="BW37" i="7" s="1"/>
  <c r="BE37" i="7"/>
  <c r="AM37" i="7"/>
  <c r="U37" i="7"/>
  <c r="E37" i="7"/>
  <c r="C37" i="7"/>
  <c r="DG36" i="7"/>
  <c r="CQ36" i="7"/>
  <c r="BY36" i="7"/>
  <c r="BW36" i="7" s="1"/>
  <c r="BE36" i="7"/>
  <c r="AM36" i="7"/>
  <c r="W36" i="7"/>
  <c r="E36" i="7"/>
  <c r="C36" i="7" s="1"/>
  <c r="DG35" i="7"/>
  <c r="CQ35" i="7"/>
  <c r="BY35" i="7"/>
  <c r="BE35" i="7"/>
  <c r="AO35" i="7"/>
  <c r="W35" i="7"/>
  <c r="E35" i="7"/>
  <c r="DG34" i="7"/>
  <c r="CQ34" i="7"/>
  <c r="BY34" i="7"/>
  <c r="BE34" i="7"/>
  <c r="AO34" i="7"/>
  <c r="W34" i="7"/>
  <c r="E34" i="7"/>
  <c r="C34" i="7" s="1"/>
  <c r="C35" i="7" l="1"/>
  <c r="U34" i="7" l="1"/>
  <c r="U35" i="7" s="1"/>
  <c r="U36" i="7" s="1"/>
  <c r="AM34" i="7"/>
  <c r="AM35" i="7" s="1"/>
  <c r="BW34" i="7" l="1"/>
  <c r="BW35" i="7" l="1"/>
  <c r="CO34" i="7"/>
  <c r="CO35" i="7" s="1"/>
  <c r="CO36" i="7" s="1"/>
</calcChain>
</file>

<file path=xl/sharedStrings.xml><?xml version="1.0" encoding="utf-8"?>
<sst xmlns="http://schemas.openxmlformats.org/spreadsheetml/2006/main" count="965" uniqueCount="541">
  <si>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</si>
  <si>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</si>
  <si>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</si>
  <si>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</si>
  <si>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</si>
  <si>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</si>
  <si>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</si>
  <si>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</si>
  <si>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</si>
  <si>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</si>
  <si>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</si>
  <si>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</si>
  <si>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</si>
  <si>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</si>
  <si>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</si>
  <si>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</si>
  <si>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将来負担比率、有形固定資産減価償却率共に類似団体と比べて高い水準にある。これは、高度経済成長期に建築物系公共施設の整備量が増加し、昭和50 年代前半にピークを迎えたためである。建築物の更新の目安は60 年となり、築60 年を経過した建築物系公共施設はないものの、大規模修繕時期の築30 年を経過した建築物系公共施設は市全体の施設の57.7%を占め、老朽化が著しく進行していることが原因と考えられる。公共施設等総合管理計画において、老朽化した施設の予防保全による長寿命化を図っており、今後は有形固定資産減価償却率の上昇は緩やかになると考えられるが、新たな施設の建設や老朽化対策に係る大規模修繕を行う際に発行する起債額が増加するため、将来負担が一時的に増加していくと見込まれる。</t>
    <phoneticPr fontId="6"/>
  </si>
  <si>
    <t>　平成28年度の本市の将来負担比率は44.5%で、前年度の44.1%から0.4ポイント悪化した。悪化した主な要因は、標準財政規模の増以上に将来負担額の増が大きく、将来負担比率を押し上げたためである。将来負担額の増は、地方債現在高の増によるものである。また、平成28年度の本市の実質公債費比率（3カ年平均）は0.4%で、前年度の0.3%から0.1ポイント悪化し、早期健全化基準を大きく下回った。悪化した主な要因は、公債費に準ずる債務負担行為に係る経費の増加があった影響によるものである。
　これらの指標の相関として、将来負担比率の上昇要因となっている地方債の償還が平成29年度から始まるため、今後実質公債費比率が上昇していく可能性があると分析する。　今後は老朽化する公共施設の整備・再編にあたり、基金の取り崩しや地方債の発行が増加することが見込まれるが、各財政指標に留意しつつ、財政の健全性を維持していく。</t>
    <phoneticPr fontId="6"/>
  </si>
  <si>
    <t>平成28年度　財政状況資料集</t>
    <phoneticPr fontId="6"/>
  </si>
  <si>
    <t>総括表（市町村）</t>
    <rPh sb="0" eb="2">
      <t>ソウカツ</t>
    </rPh>
    <rPh sb="2" eb="3">
      <t>ヒョウ</t>
    </rPh>
    <rPh sb="4" eb="7">
      <t>シチョウソン</t>
    </rPh>
    <phoneticPr fontId="6"/>
  </si>
  <si>
    <t>都道府県名</t>
    <phoneticPr fontId="6"/>
  </si>
  <si>
    <t>神奈川県</t>
    <phoneticPr fontId="6"/>
  </si>
  <si>
    <t>市町村類型</t>
    <phoneticPr fontId="6"/>
  </si>
  <si>
    <t>施行時特例市</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</si>
  <si>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</si>
  <si>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</si>
  <si>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</si>
  <si>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</si>
  <si>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</si>
  <si>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</si>
  <si>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</si>
  <si>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</si>
  <si>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</si>
  <si>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</si>
  <si>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</si>
  <si>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</si>
  <si>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</si>
  <si>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茅ヶ崎市</t>
    <phoneticPr fontId="6"/>
  </si>
  <si>
    <t>地方交付税種地</t>
    <rPh sb="0" eb="2">
      <t>チホウ</t>
    </rPh>
    <rPh sb="2" eb="5">
      <t>コウフゼイ</t>
    </rPh>
    <rPh sb="5" eb="6">
      <t>シュ</t>
    </rPh>
    <rPh sb="6" eb="7">
      <t>チ</t>
    </rPh>
    <phoneticPr fontId="6"/>
  </si>
  <si>
    <t>1-5</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</si>
  <si>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</si>
  <si>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</si>
  <si>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</si>
  <si>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</si>
  <si>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</si>
  <si>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</si>
  <si>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</si>
  <si>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</si>
  <si>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</si>
  <si>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</si>
  <si>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</si>
  <si>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</si>
  <si>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</si>
  <si>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</si>
  <si>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</si>
  <si>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</si>
  <si>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</si>
  <si>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</si>
  <si>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</si>
  <si>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</si>
  <si>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</si>
  <si>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</si>
  <si>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1.8</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</si>
  <si>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</si>
  <si>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</si>
  <si>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</si>
  <si>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</si>
  <si>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</si>
  <si>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</si>
  <si>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</si>
  <si>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</si>
  <si>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</si>
  <si>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積立金取崩し額</t>
    <phoneticPr fontId="15"/>
  </si>
  <si>
    <t>-</t>
    <phoneticPr fontId="6"/>
  </si>
  <si>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</si>
  <si>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</si>
  <si>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</si>
  <si>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</si>
  <si>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</si>
  <si>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</si>
  <si>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</si>
  <si>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</si>
  <si>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</si>
  <si>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</si>
  <si>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うち日本人(人)</t>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</si>
  <si>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</si>
  <si>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</si>
  <si>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</si>
  <si>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</si>
  <si>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0.3</t>
    <phoneticPr fontId="6"/>
  </si>
  <si>
    <t>基準財政需要額</t>
    <phoneticPr fontId="15"/>
  </si>
  <si>
    <t>うち日本人(％)</t>
    <phoneticPr fontId="6"/>
  </si>
  <si>
    <t>0.2</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</si>
  <si>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</si>
  <si>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</si>
  <si>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</si>
  <si>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</si>
  <si>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</si>
  <si>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</si>
  <si>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</si>
  <si>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</si>
  <si>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</si>
  <si>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</si>
  <si>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</si>
  <si>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</si>
  <si>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</si>
  <si>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</si>
  <si>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</si>
  <si>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</si>
  <si>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</si>
  <si>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</si>
  <si>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</si>
  <si>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</si>
  <si>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</si>
  <si>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</si>
  <si>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</si>
  <si>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</si>
  <si>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t>
    <phoneticPr fontId="6"/>
  </si>
  <si>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</si>
  <si>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</si>
  <si>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</si>
  <si>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</si>
  <si>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</si>
  <si>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</si>
  <si>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</si>
  <si>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</si>
  <si>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</si>
  <si>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</si>
  <si>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</si>
  <si>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</si>
  <si>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</si>
  <si>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</si>
  <si>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</si>
  <si>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</si>
  <si>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</si>
  <si>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</si>
  <si>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</si>
  <si>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</si>
  <si>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会計名</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</si>
  <si>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</si>
  <si>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</si>
  <si>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</si>
  <si>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</si>
  <si>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</si>
  <si>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</si>
  <si>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</si>
  <si>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</si>
  <si>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</si>
  <si>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</si>
  <si>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</si>
  <si>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</si>
  <si>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</si>
  <si>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</si>
  <si>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</si>
  <si>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神奈川県茅ヶ崎市</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</si>
  <si>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</si>
  <si>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</si>
  <si>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</si>
  <si>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</si>
  <si>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</si>
  <si>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</si>
  <si>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</si>
  <si>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</si>
  <si>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</si>
  <si>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</si>
  <si>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</si>
  <si>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</si>
  <si>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</si>
  <si>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</si>
  <si>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</si>
  <si>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</si>
  <si>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</si>
  <si>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</si>
  <si>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</si>
  <si>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</si>
  <si>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</si>
  <si>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</si>
  <si>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</si>
  <si>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</si>
  <si>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</si>
  <si>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</si>
  <si>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</si>
  <si>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</si>
  <si>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</si>
  <si>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</si>
  <si>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</si>
  <si>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</si>
  <si>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</si>
  <si>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</si>
  <si>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</si>
  <si>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</si>
  <si>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</si>
  <si>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</si>
  <si>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</si>
  <si>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</si>
  <si>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</si>
  <si>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</si>
  <si>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</si>
  <si>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t>
    <phoneticPr fontId="6"/>
  </si>
  <si>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</si>
  <si>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</si>
  <si>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</si>
  <si>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</si>
  <si>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</si>
  <si>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</si>
  <si>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</si>
  <si>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</si>
  <si>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</si>
  <si>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</si>
  <si>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</si>
  <si>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</si>
  <si>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</si>
  <si>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</si>
  <si>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</si>
  <si>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</si>
  <si>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</si>
  <si>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</si>
  <si>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</si>
  <si>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</si>
  <si>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</si>
  <si>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</si>
  <si>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</si>
  <si>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</si>
  <si>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</si>
  <si>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</si>
  <si>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</si>
  <si>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</si>
  <si>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</si>
  <si>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</si>
  <si>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</si>
  <si>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</si>
  <si>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</si>
  <si>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</si>
  <si>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</si>
  <si>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</si>
  <si>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</si>
  <si>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</si>
  <si>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</si>
  <si>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</si>
  <si>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</si>
  <si>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t>
    <phoneticPr fontId="15"/>
  </si>
  <si>
    <t>-</t>
    <phoneticPr fontId="15"/>
  </si>
  <si>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</si>
  <si>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</si>
  <si>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</si>
  <si>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</si>
  <si>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</si>
  <si>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</si>
  <si>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</si>
  <si>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</si>
  <si>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</si>
  <si>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</si>
  <si>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</si>
  <si>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</si>
  <si>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</si>
  <si>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</si>
  <si>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</si>
  <si>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</si>
  <si>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</si>
  <si>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</si>
  <si>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</si>
  <si>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</si>
  <si>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</si>
  <si>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</si>
  <si>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</si>
  <si>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</si>
  <si>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</si>
  <si>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</si>
  <si>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</si>
  <si>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</si>
  <si>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</si>
  <si>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</si>
  <si>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</si>
  <si>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</si>
  <si>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</si>
  <si>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</si>
  <si>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</si>
  <si>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病院</t>
    <phoneticPr fontId="15"/>
  </si>
  <si>
    <t>加入世帯数(世帯)</t>
  </si>
  <si>
    <t>　　うち一部事務組合負担金</t>
    <phoneticPr fontId="6"/>
  </si>
  <si>
    <t>介護サービス</t>
    <phoneticPr fontId="6"/>
  </si>
  <si>
    <t>被保険者数(人)</t>
  </si>
  <si>
    <t>　繰出金</t>
    <phoneticPr fontId="6"/>
  </si>
  <si>
    <t>上水道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</si>
  <si>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</si>
  <si>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</si>
  <si>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</si>
  <si>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</si>
  <si>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</si>
  <si>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</si>
  <si>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</si>
  <si>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</si>
  <si>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</si>
  <si>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</si>
  <si>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</si>
  <si>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</si>
  <si>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</si>
  <si>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</si>
  <si>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</si>
  <si>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</si>
  <si>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</si>
  <si>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</si>
  <si>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</si>
  <si>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</si>
  <si>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</si>
  <si>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</si>
  <si>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神奈川県茅ヶ崎市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</si>
  <si>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</si>
  <si>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</si>
  <si>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</si>
  <si>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</si>
  <si>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</si>
  <si>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</si>
  <si>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</si>
  <si>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</si>
  <si>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</si>
  <si>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</si>
  <si>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</si>
  <si>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</si>
  <si>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</si>
  <si>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</si>
  <si>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</si>
  <si>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</si>
  <si>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</si>
  <si>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</si>
  <si>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</si>
  <si>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</si>
  <si>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t>
    <phoneticPr fontId="2"/>
  </si>
  <si>
    <t>茅ヶ崎市文化・スポーツ振興財団</t>
    <rPh sb="0" eb="4">
      <t>チガサキシ</t>
    </rPh>
    <rPh sb="4" eb="6">
      <t>ブンカ</t>
    </rPh>
    <rPh sb="11" eb="13">
      <t>シンコウ</t>
    </rPh>
    <rPh sb="13" eb="15">
      <t>ザイダン</t>
    </rPh>
    <phoneticPr fontId="2"/>
  </si>
  <si>
    <t>公共用地先行取得事業特別会計</t>
    <phoneticPr fontId="6"/>
  </si>
  <si>
    <t>-</t>
    <phoneticPr fontId="6"/>
  </si>
  <si>
    <t>○</t>
    <phoneticPr fontId="2"/>
  </si>
  <si>
    <t>茅ヶ崎市土地開発公社</t>
    <rPh sb="0" eb="4">
      <t>チガサキシ</t>
    </rPh>
    <rPh sb="4" eb="6">
      <t>トチ</t>
    </rPh>
    <rPh sb="6" eb="8">
      <t>カイハツ</t>
    </rPh>
    <rPh sb="8" eb="10">
      <t>コウシャ</t>
    </rPh>
    <phoneticPr fontId="2"/>
  </si>
  <si>
    <t>公益財団法人かながわ海岸美化財団</t>
    <rPh sb="0" eb="2">
      <t>コウエキ</t>
    </rPh>
    <rPh sb="2" eb="4">
      <t>ザイダン</t>
    </rPh>
    <rPh sb="4" eb="6">
      <t>ホウジン</t>
    </rPh>
    <rPh sb="10" eb="14">
      <t>カイガンビカ</t>
    </rPh>
    <rPh sb="14" eb="16">
      <t>ザイダン</t>
    </rPh>
    <phoneticPr fontId="2"/>
  </si>
  <si>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</si>
  <si>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</si>
  <si>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</si>
  <si>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</si>
  <si>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</si>
  <si>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</si>
  <si>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</si>
  <si>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</si>
  <si>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</si>
  <si>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</si>
  <si>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</si>
  <si>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</si>
  <si>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</si>
  <si>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国民健康保険事業特別会計</t>
    <phoneticPr fontId="6"/>
  </si>
  <si>
    <t>後期高齢者医療事業特別会計</t>
    <phoneticPr fontId="6"/>
  </si>
  <si>
    <t>介護保険事業特別会計</t>
    <phoneticPr fontId="6"/>
  </si>
  <si>
    <t>公共下水道事業会計</t>
    <phoneticPr fontId="6"/>
  </si>
  <si>
    <t>法適用企業</t>
    <phoneticPr fontId="6"/>
  </si>
  <si>
    <t>病院事業会計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</si>
  <si>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</si>
  <si>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</si>
  <si>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</si>
  <si>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</si>
  <si>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総収益
（歳入）</t>
    <phoneticPr fontId="6"/>
  </si>
  <si>
    <t>総費用
（歳出）</t>
    <phoneticPr fontId="6"/>
  </si>
  <si>
    <t>純損益
（形式収支）</t>
    <phoneticPr fontId="6"/>
  </si>
  <si>
    <t>資金剰余額
/不足額
（実質収支）</t>
    <phoneticPr fontId="6"/>
  </si>
  <si>
    <t>他会計等
からの
繰入金</t>
    <phoneticPr fontId="6"/>
  </si>
  <si>
    <t>左のうち
一般会計等
負担見込額</t>
    <phoneticPr fontId="6"/>
  </si>
  <si>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</si>
  <si>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</si>
  <si>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</si>
  <si>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</si>
  <si>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</si>
  <si>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</si>
  <si>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</si>
  <si>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</si>
  <si>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</si>
  <si>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</si>
  <si>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</si>
  <si>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</si>
  <si>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</si>
  <si>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</si>
  <si>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</si>
  <si>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</si>
  <si>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</si>
  <si>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</si>
  <si>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</si>
  <si>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</si>
  <si>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</si>
  <si>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</si>
  <si>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</si>
  <si>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</si>
  <si>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</si>
  <si>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</si>
  <si>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</si>
  <si>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</si>
  <si>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</si>
  <si>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</si>
  <si>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</si>
  <si>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</si>
  <si>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</si>
  <si>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</si>
  <si>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</si>
  <si>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</si>
  <si>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</si>
  <si>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</si>
  <si>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</si>
  <si>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</si>
  <si>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</si>
  <si>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</si>
  <si>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</si>
  <si>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</si>
  <si>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</si>
  <si>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</si>
  <si>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</si>
  <si>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</si>
  <si>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</si>
  <si>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</si>
  <si>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</si>
  <si>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</si>
  <si>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</si>
  <si>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</si>
  <si>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</si>
  <si>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</si>
  <si>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</si>
  <si>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</si>
  <si>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</si>
  <si>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</si>
  <si>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</si>
  <si>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</si>
  <si>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</si>
  <si>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</si>
  <si>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</si>
  <si>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</si>
  <si>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</si>
  <si>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</si>
  <si>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</si>
  <si>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</si>
  <si>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</si>
  <si>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</si>
  <si>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</si>
  <si>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</si>
  <si>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</si>
  <si>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</si>
  <si>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</si>
  <si>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</si>
  <si>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</si>
  <si>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</si>
  <si>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</si>
  <si>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</si>
  <si>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</si>
  <si>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</si>
  <si>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</si>
  <si>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</si>
  <si>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</si>
  <si>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</si>
  <si>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</si>
  <si>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</si>
  <si>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</si>
  <si>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</si>
  <si>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</si>
  <si>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</si>
  <si>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</si>
  <si>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</si>
  <si>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</si>
  <si>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</si>
  <si>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</si>
  <si>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</si>
  <si>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</si>
  <si>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</si>
  <si>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</si>
  <si>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t>
  </si>
  <si>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</si>
  <si>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</si>
  <si>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</si>
  <si>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</si>
  <si>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</si>
  <si>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</si>
  <si>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</si>
  <si>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</si>
  <si>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</si>
  <si>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</si>
  <si>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</si>
  <si>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</si>
  <si>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</si>
  <si>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</si>
  <si>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</si>
  <si>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</si>
  <si>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</si>
  <si>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</si>
  <si>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</si>
  <si>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</si>
  <si>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</si>
  <si>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</si>
  <si>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</si>
  <si>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</si>
  <si>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</si>
  <si>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</si>
  <si>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</si>
  <si>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</si>
  <si>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0.22</t>
  </si>
  <si>
    <t>▲ 2.46</t>
  </si>
  <si>
    <t>▲ 0.60</t>
  </si>
  <si>
    <t>標準財政規模比（％）</t>
    <phoneticPr fontId="6"/>
  </si>
  <si>
    <t>会計</t>
    <rPh sb="0" eb="2">
      <t>カイケイ</t>
    </rPh>
    <phoneticPr fontId="6"/>
  </si>
  <si>
    <t>病院事業会計</t>
  </si>
  <si>
    <t>一般会計</t>
  </si>
  <si>
    <t>公共下水道事業会計</t>
  </si>
  <si>
    <t>国民健康保険事業特別会計</t>
  </si>
  <si>
    <t>介護保険事業特別会計</t>
  </si>
  <si>
    <t>後期高齢者医療事業特別会計</t>
  </si>
  <si>
    <t>公共用地先行取得事業特別会計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</si>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</sst>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6" fillId="0" borderId="0" xfId="7" applyNumberFormat="1" applyFont="1" applyFill="1" applyBorder="1" applyAlignment="1" applyProtection="1">
      <alignment horizontal="left" vertical="center" wrapText="1"/>
      <protection hidden="1"/>
    </xf>
    <xf numFmtId="188" fontId="10" fillId="0" borderId="0" xfId="7" applyNumberFormat="1" applyFont="1" applyFill="1" applyBorder="1" applyAlignment="1" applyProtection="1">
      <alignment horizontal="center" vertical="center"/>
      <protection hidden="1"/>
    </xf>
    <xf numFmtId="0" fontId="10" fillId="0" borderId="0" xfId="7" applyFont="1" applyFill="1" applyBorder="1" applyAlignment="1" applyProtection="1">
      <alignment horizontal="center" vertical="center"/>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0" fillId="0" borderId="37" xfId="7" applyFont="1" applyFill="1" applyBorder="1" applyAlignment="1">
      <alignmen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0" fontId="10" fillId="0" borderId="0" xfId="11" applyFont="1" applyFill="1" applyBorder="1">
      <alignment vertical="center"/>
    </xf>
    <xf numFmtId="0" fontId="10" fillId="0" borderId="5" xfId="11" applyFont="1" applyFill="1" applyBorder="1">
      <alignment vertical="center"/>
    </xf>
    <xf numFmtId="177" fontId="10" fillId="0" borderId="5" xfId="11" applyNumberFormat="1" applyFont="1" applyFill="1" applyBorder="1" applyAlignment="1">
      <alignment horizontal="right" vertical="center"/>
    </xf>
    <xf numFmtId="0" fontId="10" fillId="0" borderId="4" xfId="11" applyFont="1" applyFill="1" applyBorder="1">
      <alignmen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2" xfId="11" applyFont="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39052</c:v>
                </c:pt>
                <c:pt idx="1">
                  <c:v>41235</c:v>
                </c:pt>
                <c:pt idx="2">
                  <c:v>41862</c:v>
                </c:pt>
                <c:pt idx="3">
                  <c:v>43554</c:v>
                </c:pt>
                <c:pt idx="4">
                  <c:v>42581</c:v>
                </c:pt>
              </c:numCache>
            </c:numRef>
          </c:val>
          <c:smooth val="0"/>
          <c:extLst xmlns:c16r2="http://schemas.microsoft.com/office/drawing/2015/06/chart">
            <c:ext xmlns:c16="http://schemas.microsoft.com/office/drawing/2014/chart" uri="{C3380CC4-5D6E-409C-BE32-E72D297353CC}">
              <c16:uniqueId val="{00000000-E8FD-482C-91DA-3D29B26B9447}"/>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23594</c:v>
                </c:pt>
                <c:pt idx="1">
                  <c:v>21146</c:v>
                </c:pt>
                <c:pt idx="2">
                  <c:v>31767</c:v>
                </c:pt>
                <c:pt idx="3">
                  <c:v>42976</c:v>
                </c:pt>
                <c:pt idx="4">
                  <c:v>31271</c:v>
                </c:pt>
              </c:numCache>
            </c:numRef>
          </c:val>
          <c:smooth val="0"/>
          <c:extLst xmlns:c16r2="http://schemas.microsoft.com/office/drawing/2015/06/chart">
            <c:ext xmlns:c16="http://schemas.microsoft.com/office/drawing/2014/chart" uri="{C3380CC4-5D6E-409C-BE32-E72D297353CC}">
              <c16:uniqueId val="{00000001-E8FD-482C-91DA-3D29B26B9447}"/>
            </c:ext>
          </c:extLst>
        </c:ser>
        <c:dLbls>
          <c:showLegendKey val="0"/>
          <c:showVal val="0"/>
          <c:showCatName val="0"/>
          <c:showSerName val="0"/>
          <c:showPercent val="0"/>
          <c:showBubbleSize val="0"/>
        </c:dLbls>
        <c:marker val="1"/>
        <c:smooth val="0"/>
        <c:axId val="786564000"/>
        <c:axId val="786560080"/>
      </c:lineChart>
      <c:catAx>
        <c:axId val="786564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6560080"/>
        <c:crosses val="autoZero"/>
        <c:auto val="1"/>
        <c:lblAlgn val="ctr"/>
        <c:lblOffset val="100"/>
        <c:tickLblSkip val="1"/>
        <c:tickMarkSkip val="1"/>
        <c:noMultiLvlLbl val="0"/>
      </c:catAx>
      <c:valAx>
        <c:axId val="7865600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6564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6.44</c:v>
                </c:pt>
                <c:pt idx="1">
                  <c:v>7.21</c:v>
                </c:pt>
                <c:pt idx="2">
                  <c:v>4.72</c:v>
                </c:pt>
                <c:pt idx="3">
                  <c:v>6.57</c:v>
                </c:pt>
                <c:pt idx="4">
                  <c:v>6.56</c:v>
                </c:pt>
              </c:numCache>
            </c:numRef>
          </c:val>
          <c:extLst xmlns:c16r2="http://schemas.microsoft.com/office/drawing/2015/06/chart">
            <c:ext xmlns:c16="http://schemas.microsoft.com/office/drawing/2014/chart" uri="{C3380CC4-5D6E-409C-BE32-E72D297353CC}">
              <c16:uniqueId val="{00000000-6C09-408A-92CC-923BC9BFAA65}"/>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13.55</c:v>
                </c:pt>
                <c:pt idx="1">
                  <c:v>13.36</c:v>
                </c:pt>
                <c:pt idx="2">
                  <c:v>13.38</c:v>
                </c:pt>
                <c:pt idx="3">
                  <c:v>10.77</c:v>
                </c:pt>
                <c:pt idx="4">
                  <c:v>10.64</c:v>
                </c:pt>
              </c:numCache>
            </c:numRef>
          </c:val>
          <c:extLst xmlns:c16r2="http://schemas.microsoft.com/office/drawing/2015/06/chart">
            <c:ext xmlns:c16="http://schemas.microsoft.com/office/drawing/2014/chart" uri="{C3380CC4-5D6E-409C-BE32-E72D297353CC}">
              <c16:uniqueId val="{00000001-6C09-408A-92CC-923BC9BFAA65}"/>
            </c:ext>
          </c:extLst>
        </c:ser>
        <c:dLbls>
          <c:showLegendKey val="0"/>
          <c:showVal val="0"/>
          <c:showCatName val="0"/>
          <c:showSerName val="0"/>
          <c:showPercent val="0"/>
          <c:showBubbleSize val="0"/>
        </c:dLbls>
        <c:gapWidth val="250"/>
        <c:overlap val="100"/>
        <c:axId val="786566744"/>
        <c:axId val="78656478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-0.22</c:v>
                </c:pt>
                <c:pt idx="1">
                  <c:v>0.88</c:v>
                </c:pt>
                <c:pt idx="2">
                  <c:v>-2.46</c:v>
                </c:pt>
                <c:pt idx="3">
                  <c:v>-0.6</c:v>
                </c:pt>
                <c:pt idx="4">
                  <c:v>0.36</c:v>
                </c:pt>
              </c:numCache>
            </c:numRef>
          </c:val>
          <c:smooth val="0"/>
          <c:extLst xmlns:c16r2="http://schemas.microsoft.com/office/drawing/2015/06/chart">
            <c:ext xmlns:c16="http://schemas.microsoft.com/office/drawing/2014/chart" uri="{C3380CC4-5D6E-409C-BE32-E72D297353CC}">
              <c16:uniqueId val="{00000002-6C09-408A-92CC-923BC9BFAA65}"/>
            </c:ext>
          </c:extLst>
        </c:ser>
        <c:dLbls>
          <c:showLegendKey val="0"/>
          <c:showVal val="0"/>
          <c:showCatName val="0"/>
          <c:showSerName val="0"/>
          <c:showPercent val="0"/>
          <c:showBubbleSize val="0"/>
        </c:dLbls>
        <c:marker val="1"/>
        <c:smooth val="0"/>
        <c:axId val="786566744"/>
        <c:axId val="786564784"/>
      </c:lineChart>
      <c:catAx>
        <c:axId val="786566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86564784"/>
        <c:crosses val="autoZero"/>
        <c:auto val="1"/>
        <c:lblAlgn val="ctr"/>
        <c:lblOffset val="100"/>
        <c:tickLblSkip val="1"/>
        <c:tickMarkSkip val="1"/>
        <c:noMultiLvlLbl val="0"/>
      </c:catAx>
      <c:valAx>
        <c:axId val="786564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6566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EC9-4E02-9A17-5CE3157E8EE0}"/>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EC9-4E02-9A17-5CE3157E8EE0}"/>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EC9-4E02-9A17-5CE3157E8EE0}"/>
            </c:ext>
          </c:extLst>
        </c:ser>
        <c:ser>
          <c:idx val="3"/>
          <c:order val="3"/>
          <c:tx>
            <c:strRef>
              <c:f>[1]データシート!$A$30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EC9-4E02-9A17-5CE3157E8EE0}"/>
            </c:ext>
          </c:extLst>
        </c:ser>
        <c:ser>
          <c:idx val="4"/>
          <c:order val="4"/>
          <c:tx>
            <c:strRef>
              <c:f>[1]データシート!$A$31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2EC9-4E02-9A17-5CE3157E8EE0}"/>
            </c:ext>
          </c:extLst>
        </c:ser>
        <c:ser>
          <c:idx val="5"/>
          <c:order val="5"/>
          <c:tx>
            <c:strRef>
              <c:f>[1]データシート!$A$32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0.43</c:v>
                </c:pt>
                <c:pt idx="2">
                  <c:v>#N/A</c:v>
                </c:pt>
                <c:pt idx="3">
                  <c:v>0.5</c:v>
                </c:pt>
                <c:pt idx="4">
                  <c:v>#N/A</c:v>
                </c:pt>
                <c:pt idx="5">
                  <c:v>0.5</c:v>
                </c:pt>
                <c:pt idx="6">
                  <c:v>#N/A</c:v>
                </c:pt>
                <c:pt idx="7">
                  <c:v>0.67</c:v>
                </c:pt>
                <c:pt idx="8">
                  <c:v>#N/A</c:v>
                </c:pt>
                <c:pt idx="9">
                  <c:v>1.07</c:v>
                </c:pt>
              </c:numCache>
            </c:numRef>
          </c:val>
          <c:extLst xmlns:c16r2="http://schemas.microsoft.com/office/drawing/2015/06/chart">
            <c:ext xmlns:c16="http://schemas.microsoft.com/office/drawing/2014/chart" uri="{C3380CC4-5D6E-409C-BE32-E72D297353CC}">
              <c16:uniqueId val="{00000005-2EC9-4E02-9A17-5CE3157E8EE0}"/>
            </c:ext>
          </c:extLst>
        </c:ser>
        <c:ser>
          <c:idx val="6"/>
          <c:order val="6"/>
          <c:tx>
            <c:strRef>
              <c:f>[1]データシート!$A$33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1.75</c:v>
                </c:pt>
                <c:pt idx="2">
                  <c:v>#N/A</c:v>
                </c:pt>
                <c:pt idx="3">
                  <c:v>1.71</c:v>
                </c:pt>
                <c:pt idx="4">
                  <c:v>#N/A</c:v>
                </c:pt>
                <c:pt idx="5">
                  <c:v>1.6</c:v>
                </c:pt>
                <c:pt idx="6">
                  <c:v>#N/A</c:v>
                </c:pt>
                <c:pt idx="7">
                  <c:v>1.56</c:v>
                </c:pt>
                <c:pt idx="8">
                  <c:v>#N/A</c:v>
                </c:pt>
                <c:pt idx="9">
                  <c:v>1.63</c:v>
                </c:pt>
              </c:numCache>
            </c:numRef>
          </c:val>
          <c:extLst xmlns:c16r2="http://schemas.microsoft.com/office/drawing/2015/06/chart">
            <c:ext xmlns:c16="http://schemas.microsoft.com/office/drawing/2014/chart" uri="{C3380CC4-5D6E-409C-BE32-E72D297353CC}">
              <c16:uniqueId val="{00000006-2EC9-4E02-9A17-5CE3157E8EE0}"/>
            </c:ext>
          </c:extLst>
        </c:ser>
        <c:ser>
          <c:idx val="7"/>
          <c:order val="7"/>
          <c:tx>
            <c:strRef>
              <c:f>[1]データシート!$A$34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2.09</c:v>
                </c:pt>
                <c:pt idx="2">
                  <c:v>#N/A</c:v>
                </c:pt>
                <c:pt idx="3">
                  <c:v>2.54</c:v>
                </c:pt>
                <c:pt idx="4">
                  <c:v>#N/A</c:v>
                </c:pt>
                <c:pt idx="5">
                  <c:v>2.86</c:v>
                </c:pt>
                <c:pt idx="6">
                  <c:v>#N/A</c:v>
                </c:pt>
                <c:pt idx="7">
                  <c:v>2.83</c:v>
                </c:pt>
                <c:pt idx="8">
                  <c:v>#N/A</c:v>
                </c:pt>
                <c:pt idx="9">
                  <c:v>2.91</c:v>
                </c:pt>
              </c:numCache>
            </c:numRef>
          </c:val>
          <c:extLst xmlns:c16r2="http://schemas.microsoft.com/office/drawing/2015/06/chart">
            <c:ext xmlns:c16="http://schemas.microsoft.com/office/drawing/2014/chart" uri="{C3380CC4-5D6E-409C-BE32-E72D297353CC}">
              <c16:uniqueId val="{00000007-2EC9-4E02-9A17-5CE3157E8EE0}"/>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6.43</c:v>
                </c:pt>
                <c:pt idx="2">
                  <c:v>#N/A</c:v>
                </c:pt>
                <c:pt idx="3">
                  <c:v>7.2</c:v>
                </c:pt>
                <c:pt idx="4">
                  <c:v>#N/A</c:v>
                </c:pt>
                <c:pt idx="5">
                  <c:v>4.72</c:v>
                </c:pt>
                <c:pt idx="6">
                  <c:v>#N/A</c:v>
                </c:pt>
                <c:pt idx="7">
                  <c:v>6.57</c:v>
                </c:pt>
                <c:pt idx="8">
                  <c:v>#N/A</c:v>
                </c:pt>
                <c:pt idx="9">
                  <c:v>6.55</c:v>
                </c:pt>
              </c:numCache>
            </c:numRef>
          </c:val>
          <c:extLst xmlns:c16r2="http://schemas.microsoft.com/office/drawing/2015/06/chart">
            <c:ext xmlns:c16="http://schemas.microsoft.com/office/drawing/2014/chart" uri="{C3380CC4-5D6E-409C-BE32-E72D297353CC}">
              <c16:uniqueId val="{00000008-2EC9-4E02-9A17-5CE3157E8EE0}"/>
            </c:ext>
          </c:extLst>
        </c:ser>
        <c:ser>
          <c:idx val="9"/>
          <c:order val="9"/>
          <c:tx>
            <c:strRef>
              <c:f>[1]データシート!$A$36</c:f>
              <c:strCache>
                <c:ptCount val="1"/>
                <c:pt idx="0">
                  <c:v>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16.149999999999999</c:v>
                </c:pt>
                <c:pt idx="2">
                  <c:v>#N/A</c:v>
                </c:pt>
                <c:pt idx="3">
                  <c:v>16.670000000000002</c:v>
                </c:pt>
                <c:pt idx="4">
                  <c:v>#N/A</c:v>
                </c:pt>
                <c:pt idx="5">
                  <c:v>16.05</c:v>
                </c:pt>
                <c:pt idx="6">
                  <c:v>#N/A</c:v>
                </c:pt>
                <c:pt idx="7">
                  <c:v>14.43</c:v>
                </c:pt>
                <c:pt idx="8">
                  <c:v>#N/A</c:v>
                </c:pt>
                <c:pt idx="9">
                  <c:v>11.34</c:v>
                </c:pt>
              </c:numCache>
            </c:numRef>
          </c:val>
          <c:extLst xmlns:c16r2="http://schemas.microsoft.com/office/drawing/2015/06/chart">
            <c:ext xmlns:c16="http://schemas.microsoft.com/office/drawing/2014/chart" uri="{C3380CC4-5D6E-409C-BE32-E72D297353CC}">
              <c16:uniqueId val="{00000009-2EC9-4E02-9A17-5CE3157E8EE0}"/>
            </c:ext>
          </c:extLst>
        </c:ser>
        <c:dLbls>
          <c:showLegendKey val="0"/>
          <c:showVal val="0"/>
          <c:showCatName val="0"/>
          <c:showSerName val="0"/>
          <c:showPercent val="0"/>
          <c:showBubbleSize val="0"/>
        </c:dLbls>
        <c:gapWidth val="150"/>
        <c:overlap val="100"/>
        <c:axId val="786567528"/>
        <c:axId val="786565176"/>
      </c:barChart>
      <c:catAx>
        <c:axId val="786567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6565176"/>
        <c:crosses val="autoZero"/>
        <c:auto val="1"/>
        <c:lblAlgn val="ctr"/>
        <c:lblOffset val="100"/>
        <c:tickLblSkip val="1"/>
        <c:tickMarkSkip val="1"/>
        <c:noMultiLvlLbl val="0"/>
      </c:catAx>
      <c:valAx>
        <c:axId val="786565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6567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6407</c:v>
                </c:pt>
                <c:pt idx="5">
                  <c:v>6382</c:v>
                </c:pt>
                <c:pt idx="8">
                  <c:v>6495</c:v>
                </c:pt>
                <c:pt idx="11">
                  <c:v>6066</c:v>
                </c:pt>
                <c:pt idx="14">
                  <c:v>5930</c:v>
                </c:pt>
              </c:numCache>
            </c:numRef>
          </c:val>
          <c:extLst xmlns:c16r2="http://schemas.microsoft.com/office/drawing/2015/06/chart">
            <c:ext xmlns:c16="http://schemas.microsoft.com/office/drawing/2014/chart" uri="{C3380CC4-5D6E-409C-BE32-E72D297353CC}">
              <c16:uniqueId val="{00000000-3F8F-46F4-AAE0-81F2413440C4}"/>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F8F-46F4-AAE0-81F2413440C4}"/>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10</c:v>
                </c:pt>
                <c:pt idx="3">
                  <c:v>1</c:v>
                </c:pt>
                <c:pt idx="6">
                  <c:v>1</c:v>
                </c:pt>
                <c:pt idx="9">
                  <c:v>4</c:v>
                </c:pt>
                <c:pt idx="12">
                  <c:v>258</c:v>
                </c:pt>
              </c:numCache>
            </c:numRef>
          </c:val>
          <c:extLst xmlns:c16r2="http://schemas.microsoft.com/office/drawing/2015/06/chart">
            <c:ext xmlns:c16="http://schemas.microsoft.com/office/drawing/2014/chart" uri="{C3380CC4-5D6E-409C-BE32-E72D297353CC}">
              <c16:uniqueId val="{00000002-3F8F-46F4-AAE0-81F2413440C4}"/>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F8F-46F4-AAE0-81F2413440C4}"/>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1979</c:v>
                </c:pt>
                <c:pt idx="3">
                  <c:v>1842</c:v>
                </c:pt>
                <c:pt idx="6">
                  <c:v>1842</c:v>
                </c:pt>
                <c:pt idx="9">
                  <c:v>1795</c:v>
                </c:pt>
                <c:pt idx="12">
                  <c:v>1732</c:v>
                </c:pt>
              </c:numCache>
            </c:numRef>
          </c:val>
          <c:extLst xmlns:c16r2="http://schemas.microsoft.com/office/drawing/2015/06/chart">
            <c:ext xmlns:c16="http://schemas.microsoft.com/office/drawing/2014/chart" uri="{C3380CC4-5D6E-409C-BE32-E72D297353CC}">
              <c16:uniqueId val="{00000004-3F8F-46F4-AAE0-81F2413440C4}"/>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F8F-46F4-AAE0-81F2413440C4}"/>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F8F-46F4-AAE0-81F2413440C4}"/>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4694</c:v>
                </c:pt>
                <c:pt idx="3">
                  <c:v>4674</c:v>
                </c:pt>
                <c:pt idx="6">
                  <c:v>4733</c:v>
                </c:pt>
                <c:pt idx="9">
                  <c:v>4389</c:v>
                </c:pt>
                <c:pt idx="12">
                  <c:v>4273</c:v>
                </c:pt>
              </c:numCache>
            </c:numRef>
          </c:val>
          <c:extLst xmlns:c16r2="http://schemas.microsoft.com/office/drawing/2015/06/chart">
            <c:ext xmlns:c16="http://schemas.microsoft.com/office/drawing/2014/chart" uri="{C3380CC4-5D6E-409C-BE32-E72D297353CC}">
              <c16:uniqueId val="{00000007-3F8F-46F4-AAE0-81F2413440C4}"/>
            </c:ext>
          </c:extLst>
        </c:ser>
        <c:dLbls>
          <c:showLegendKey val="0"/>
          <c:showVal val="0"/>
          <c:showCatName val="0"/>
          <c:showSerName val="0"/>
          <c:showPercent val="0"/>
          <c:showBubbleSize val="0"/>
        </c:dLbls>
        <c:gapWidth val="100"/>
        <c:overlap val="100"/>
        <c:axId val="786562432"/>
        <c:axId val="78656556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276</c:v>
                </c:pt>
                <c:pt idx="2">
                  <c:v>#N/A</c:v>
                </c:pt>
                <c:pt idx="3">
                  <c:v>#N/A</c:v>
                </c:pt>
                <c:pt idx="4">
                  <c:v>135</c:v>
                </c:pt>
                <c:pt idx="5">
                  <c:v>#N/A</c:v>
                </c:pt>
                <c:pt idx="6">
                  <c:v>#N/A</c:v>
                </c:pt>
                <c:pt idx="7">
                  <c:v>81</c:v>
                </c:pt>
                <c:pt idx="8">
                  <c:v>#N/A</c:v>
                </c:pt>
                <c:pt idx="9">
                  <c:v>#N/A</c:v>
                </c:pt>
                <c:pt idx="10">
                  <c:v>122</c:v>
                </c:pt>
                <c:pt idx="11">
                  <c:v>#N/A</c:v>
                </c:pt>
                <c:pt idx="12">
                  <c:v>#N/A</c:v>
                </c:pt>
                <c:pt idx="13">
                  <c:v>333</c:v>
                </c:pt>
                <c:pt idx="14">
                  <c:v>#N/A</c:v>
                </c:pt>
              </c:numCache>
            </c:numRef>
          </c:val>
          <c:smooth val="0"/>
          <c:extLst xmlns:c16r2="http://schemas.microsoft.com/office/drawing/2015/06/chart">
            <c:ext xmlns:c16="http://schemas.microsoft.com/office/drawing/2014/chart" uri="{C3380CC4-5D6E-409C-BE32-E72D297353CC}">
              <c16:uniqueId val="{00000008-3F8F-46F4-AAE0-81F2413440C4}"/>
            </c:ext>
          </c:extLst>
        </c:ser>
        <c:dLbls>
          <c:showLegendKey val="0"/>
          <c:showVal val="0"/>
          <c:showCatName val="0"/>
          <c:showSerName val="0"/>
          <c:showPercent val="0"/>
          <c:showBubbleSize val="0"/>
        </c:dLbls>
        <c:marker val="1"/>
        <c:smooth val="0"/>
        <c:axId val="786562432"/>
        <c:axId val="786565568"/>
      </c:lineChart>
      <c:catAx>
        <c:axId val="78656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6565568"/>
        <c:crosses val="autoZero"/>
        <c:auto val="1"/>
        <c:lblAlgn val="ctr"/>
        <c:lblOffset val="100"/>
        <c:tickLblSkip val="1"/>
        <c:tickMarkSkip val="1"/>
        <c:noMultiLvlLbl val="0"/>
      </c:catAx>
      <c:valAx>
        <c:axId val="786565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6562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52424</c:v>
                </c:pt>
                <c:pt idx="5">
                  <c:v>52467</c:v>
                </c:pt>
                <c:pt idx="8">
                  <c:v>56290</c:v>
                </c:pt>
                <c:pt idx="11">
                  <c:v>51688</c:v>
                </c:pt>
                <c:pt idx="14">
                  <c:v>51248</c:v>
                </c:pt>
              </c:numCache>
            </c:numRef>
          </c:val>
          <c:extLst xmlns:c16r2="http://schemas.microsoft.com/office/drawing/2015/06/chart">
            <c:ext xmlns:c16="http://schemas.microsoft.com/office/drawing/2014/chart" uri="{C3380CC4-5D6E-409C-BE32-E72D297353CC}">
              <c16:uniqueId val="{00000000-8920-4728-B3FF-ECA43E70BDE7}"/>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22571</c:v>
                </c:pt>
                <c:pt idx="5">
                  <c:v>20621</c:v>
                </c:pt>
                <c:pt idx="8">
                  <c:v>18651</c:v>
                </c:pt>
                <c:pt idx="11">
                  <c:v>17207</c:v>
                </c:pt>
                <c:pt idx="14">
                  <c:v>17111</c:v>
                </c:pt>
              </c:numCache>
            </c:numRef>
          </c:val>
          <c:extLst xmlns:c16r2="http://schemas.microsoft.com/office/drawing/2015/06/chart">
            <c:ext xmlns:c16="http://schemas.microsoft.com/office/drawing/2014/chart" uri="{C3380CC4-5D6E-409C-BE32-E72D297353CC}">
              <c16:uniqueId val="{00000001-8920-4728-B3FF-ECA43E70BDE7}"/>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9067</c:v>
                </c:pt>
                <c:pt idx="5">
                  <c:v>9986</c:v>
                </c:pt>
                <c:pt idx="8">
                  <c:v>9194</c:v>
                </c:pt>
                <c:pt idx="11">
                  <c:v>7135</c:v>
                </c:pt>
                <c:pt idx="14">
                  <c:v>7279</c:v>
                </c:pt>
              </c:numCache>
            </c:numRef>
          </c:val>
          <c:extLst xmlns:c16r2="http://schemas.microsoft.com/office/drawing/2015/06/chart">
            <c:ext xmlns:c16="http://schemas.microsoft.com/office/drawing/2014/chart" uri="{C3380CC4-5D6E-409C-BE32-E72D297353CC}">
              <c16:uniqueId val="{00000002-8920-4728-B3FF-ECA43E70BDE7}"/>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920-4728-B3FF-ECA43E70BDE7}"/>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920-4728-B3FF-ECA43E70BDE7}"/>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920-4728-B3FF-ECA43E70BDE7}"/>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11359</c:v>
                </c:pt>
                <c:pt idx="3">
                  <c:v>11299</c:v>
                </c:pt>
                <c:pt idx="6">
                  <c:v>11331</c:v>
                </c:pt>
                <c:pt idx="9">
                  <c:v>9901</c:v>
                </c:pt>
                <c:pt idx="12">
                  <c:v>9667</c:v>
                </c:pt>
              </c:numCache>
            </c:numRef>
          </c:val>
          <c:extLst xmlns:c16r2="http://schemas.microsoft.com/office/drawing/2015/06/chart">
            <c:ext xmlns:c16="http://schemas.microsoft.com/office/drawing/2014/chart" uri="{C3380CC4-5D6E-409C-BE32-E72D297353CC}">
              <c16:uniqueId val="{00000006-8920-4728-B3FF-ECA43E70BDE7}"/>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8920-4728-B3FF-ECA43E70BDE7}"/>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28088</c:v>
                </c:pt>
                <c:pt idx="3">
                  <c:v>25782</c:v>
                </c:pt>
                <c:pt idx="6">
                  <c:v>23589</c:v>
                </c:pt>
                <c:pt idx="9">
                  <c:v>22175</c:v>
                </c:pt>
                <c:pt idx="12">
                  <c:v>21555</c:v>
                </c:pt>
              </c:numCache>
            </c:numRef>
          </c:val>
          <c:extLst xmlns:c16r2="http://schemas.microsoft.com/office/drawing/2015/06/chart">
            <c:ext xmlns:c16="http://schemas.microsoft.com/office/drawing/2014/chart" uri="{C3380CC4-5D6E-409C-BE32-E72D297353CC}">
              <c16:uniqueId val="{00000008-8920-4728-B3FF-ECA43E70BDE7}"/>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2719</c:v>
                </c:pt>
                <c:pt idx="3">
                  <c:v>2518</c:v>
                </c:pt>
                <c:pt idx="6">
                  <c:v>7407</c:v>
                </c:pt>
                <c:pt idx="9">
                  <c:v>7296</c:v>
                </c:pt>
                <c:pt idx="12">
                  <c:v>6010</c:v>
                </c:pt>
              </c:numCache>
            </c:numRef>
          </c:val>
          <c:extLst xmlns:c16r2="http://schemas.microsoft.com/office/drawing/2015/06/chart">
            <c:ext xmlns:c16="http://schemas.microsoft.com/office/drawing/2014/chart" uri="{C3380CC4-5D6E-409C-BE32-E72D297353CC}">
              <c16:uniqueId val="{00000009-8920-4728-B3FF-ECA43E70BDE7}"/>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45952</c:v>
                </c:pt>
                <c:pt idx="3">
                  <c:v>46798</c:v>
                </c:pt>
                <c:pt idx="6">
                  <c:v>49257</c:v>
                </c:pt>
                <c:pt idx="9">
                  <c:v>52414</c:v>
                </c:pt>
                <c:pt idx="12">
                  <c:v>54503</c:v>
                </c:pt>
              </c:numCache>
            </c:numRef>
          </c:val>
          <c:extLst xmlns:c16r2="http://schemas.microsoft.com/office/drawing/2015/06/chart">
            <c:ext xmlns:c16="http://schemas.microsoft.com/office/drawing/2014/chart" uri="{C3380CC4-5D6E-409C-BE32-E72D297353CC}">
              <c16:uniqueId val="{0000000A-8920-4728-B3FF-ECA43E70BDE7}"/>
            </c:ext>
          </c:extLst>
        </c:ser>
        <c:dLbls>
          <c:showLegendKey val="0"/>
          <c:showVal val="0"/>
          <c:showCatName val="0"/>
          <c:showSerName val="0"/>
          <c:showPercent val="0"/>
          <c:showBubbleSize val="0"/>
        </c:dLbls>
        <c:gapWidth val="100"/>
        <c:overlap val="100"/>
        <c:axId val="786567920"/>
        <c:axId val="78656047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4055</c:v>
                </c:pt>
                <c:pt idx="2">
                  <c:v>#N/A</c:v>
                </c:pt>
                <c:pt idx="3">
                  <c:v>#N/A</c:v>
                </c:pt>
                <c:pt idx="4">
                  <c:v>3324</c:v>
                </c:pt>
                <c:pt idx="5">
                  <c:v>#N/A</c:v>
                </c:pt>
                <c:pt idx="6">
                  <c:v>#N/A</c:v>
                </c:pt>
                <c:pt idx="7">
                  <c:v>7449</c:v>
                </c:pt>
                <c:pt idx="8">
                  <c:v>#N/A</c:v>
                </c:pt>
                <c:pt idx="9">
                  <c:v>#N/A</c:v>
                </c:pt>
                <c:pt idx="10">
                  <c:v>15756</c:v>
                </c:pt>
                <c:pt idx="11">
                  <c:v>#N/A</c:v>
                </c:pt>
                <c:pt idx="12">
                  <c:v>#N/A</c:v>
                </c:pt>
                <c:pt idx="13">
                  <c:v>16097</c:v>
                </c:pt>
                <c:pt idx="14">
                  <c:v>#N/A</c:v>
                </c:pt>
              </c:numCache>
            </c:numRef>
          </c:val>
          <c:smooth val="0"/>
          <c:extLst xmlns:c16r2="http://schemas.microsoft.com/office/drawing/2015/06/chart">
            <c:ext xmlns:c16="http://schemas.microsoft.com/office/drawing/2014/chart" uri="{C3380CC4-5D6E-409C-BE32-E72D297353CC}">
              <c16:uniqueId val="{0000000B-8920-4728-B3FF-ECA43E70BDE7}"/>
            </c:ext>
          </c:extLst>
        </c:ser>
        <c:dLbls>
          <c:showLegendKey val="0"/>
          <c:showVal val="0"/>
          <c:showCatName val="0"/>
          <c:showSerName val="0"/>
          <c:showPercent val="0"/>
          <c:showBubbleSize val="0"/>
        </c:dLbls>
        <c:marker val="1"/>
        <c:smooth val="0"/>
        <c:axId val="786567920"/>
        <c:axId val="786560472"/>
      </c:lineChart>
      <c:catAx>
        <c:axId val="78656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86560472"/>
        <c:crosses val="autoZero"/>
        <c:auto val="1"/>
        <c:lblAlgn val="ctr"/>
        <c:lblOffset val="100"/>
        <c:tickLblSkip val="1"/>
        <c:tickMarkSkip val="1"/>
        <c:noMultiLvlLbl val="0"/>
      </c:catAx>
      <c:valAx>
        <c:axId val="786560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656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{755E77BB-C735-4118-B20B-F52F45AF6433}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{95E0ED6B-77A6-44FB-BF7D-453B7450BA04}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{A0AD8656-6912-424A-8711-A935C17E6AA9}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{9C3871AF-459C-47FD-AED5-2C34DED56FF5}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{0E788B95-52BE-4D4C-87F8-FF8E0BC7A469}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65.099999999999994</c:v>
                </c:pt>
              </c:numCache>
            </c:numRef>
          </c:xVal>
          <c:yVal>
            <c:numRef>
              <c:f>公会計指標分析・財政指標組合せ分析表!$K$51:$O$51</c:f>
              <c:numCache>
                <c:formatCode>#,##0.0;"▲ "#,##0.0</c:formatCode>
                <c:ptCount val="5"/>
                <c:pt idx="3">
                  <c:v>44.1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{2F193144-90E6-4D27-86B6-63E4B55ACFB1}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{5ACF64C6-5FBB-49EF-A501-1DD1FA360763}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{AF1F6B6D-672C-4E61-987D-30F056B1A42B}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{83F97541-5E06-445B-AD19-52C6FC1E9E13}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{3A34D057-BA43-4B16-B78C-ECF4E71057E6}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54.4</c:v>
                </c:pt>
              </c:numCache>
            </c:numRef>
          </c:xVal>
          <c:yVal>
            <c:numRef>
              <c:f>公会計指標分析・財政指標組合せ分析表!$K$55:$O$55</c:f>
              <c:numCache>
                <c:formatCode>#,##0.0;"▲ "#,##0.0</c:formatCode>
                <c:ptCount val="5"/>
                <c:pt idx="3">
                  <c:v>37.4</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86560864"/>
        <c:axId val="786565960"/>
      </c:scatterChart>
      <c:valAx>
        <c:axId val="786560864"/>
        <c:scaling>
          <c:orientation val="minMax"/>
          <c:max val="66"/>
          <c:min val="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86565960"/>
        <c:crosses val="autoZero"/>
        <c:crossBetween val="midCat"/>
      </c:valAx>
      <c:valAx>
        <c:axId val="786565960"/>
        <c:scaling>
          <c:orientation val="minMax"/>
          <c:max val="45.300000000000004"/>
          <c:min val="36.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865608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{BD10C660-4A4B-40F8-8844-C0EB323CA3FB}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{9E993C0A-50F4-4370-AC5C-782EF7F82EBD}</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{C54040E8-4FD4-47E3-ADCD-11109B2160BD}</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0"/>
                  <c:y val="1.6480194877601086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{88426C96-5F51-432A-B100-2C63E9BD36F1}</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0"/>
                  <c:y val="-1.6479851783232979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{88CBDD86-AD3A-41C0-96DD-46F8C11DC117}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1.9</c:v>
                </c:pt>
                <c:pt idx="1">
                  <c:v>1.2</c:v>
                </c:pt>
                <c:pt idx="2">
                  <c:v>0.4</c:v>
                </c:pt>
                <c:pt idx="3">
                  <c:v>0.3</c:v>
                </c:pt>
                <c:pt idx="4">
                  <c:v>0.4</c:v>
                </c:pt>
              </c:numCache>
            </c:numRef>
          </c:xVal>
          <c:yVal>
            <c:numRef>
              <c:f>公会計指標分析・財政指標組合せ分析表!$K$73:$O$73</c:f>
              <c:numCache>
                <c:formatCode>#,##0.0;"▲ "#,##0.0</c:formatCode>
                <c:ptCount val="5"/>
                <c:pt idx="0">
                  <c:v>11.7</c:v>
                </c:pt>
                <c:pt idx="1">
                  <c:v>9.4</c:v>
                </c:pt>
                <c:pt idx="2">
                  <c:v>21.2</c:v>
                </c:pt>
                <c:pt idx="3">
                  <c:v>44.1</c:v>
                </c:pt>
                <c:pt idx="4">
                  <c:v>44.5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{A168AE0F-A498-435C-801B-EBB813D37BD5}</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{E31A18F1-5734-46C3-8270-02C879E45AE5}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{75433985-9E72-479C-99EB-2742A2944124}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{9167A43C-75E3-4ACA-8842-CBA312D703B6}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{B45C61B1-9816-4F08-A9ED-DF45E6FE73D5}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7.1</c:v>
                </c:pt>
                <c:pt idx="3">
                  <c:v>6.3</c:v>
                </c:pt>
                <c:pt idx="4">
                  <c:v>5.2</c:v>
                </c:pt>
              </c:numCache>
            </c:numRef>
          </c:xVal>
          <c:yVal>
            <c:numRef>
              <c:f>公会計指標分析・財政指標組合せ分析表!$K$77:$O$77</c:f>
              <c:numCache>
                <c:formatCode>#,##0.0;"▲ "#,##0.0</c:formatCode>
                <c:ptCount val="5"/>
                <c:pt idx="0">
                  <c:v>57.8</c:v>
                </c:pt>
                <c:pt idx="1">
                  <c:v>49.8</c:v>
                </c:pt>
                <c:pt idx="2">
                  <c:v>45.1</c:v>
                </c:pt>
                <c:pt idx="3">
                  <c:v>37.4</c:v>
                </c:pt>
                <c:pt idx="4">
                  <c:v>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86561648"/>
        <c:axId val="786567136"/>
      </c:scatterChart>
      <c:valAx>
        <c:axId val="786561648"/>
        <c:scaling>
          <c:orientation val="minMax"/>
          <c:max val="9"/>
          <c:min val="-0.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86567136"/>
        <c:crosses val="autoZero"/>
        <c:crossBetween val="midCat"/>
      </c:valAx>
      <c:valAx>
        <c:axId val="786567136"/>
        <c:scaling>
          <c:orientation val="minMax"/>
          <c:max val="66"/>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865616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神奈川県茅ヶ崎市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年度以降、年々減少傾向にある。平成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年度は前年度の</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ポイント悪化し</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％となったが、早期健全化基準の</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％を大きく下回った。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要因としては、公債費に準ずる債務負担行為に係るものの増など単年度の実質公債費比率の増によるものが挙げられる。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今後は、老朽化する公共施設の整備・再編にあたり、基金の取崩しや地方債の発行が増加することが見込まれるが、各財政指標に留意しつつ、財政の健全性を維持していく。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神奈川県茅ヶ崎市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44.5</a:t>
          </a:r>
          <a:r>
            <a:rPr kumimoji="1" lang="ja-JP" altLang="en-US" sz="1400">
              <a:latin typeface="ＭＳ ゴシック" pitchFamily="49" charset="-128"/>
              <a:ea typeface="ＭＳ ゴシック" pitchFamily="49" charset="-128"/>
            </a:rPr>
            <a:t>％となり、前年度の</a:t>
          </a:r>
          <a:r>
            <a:rPr kumimoji="1" lang="en-US" altLang="ja-JP" sz="1400">
              <a:latin typeface="ＭＳ ゴシック" pitchFamily="49" charset="-128"/>
              <a:ea typeface="ＭＳ ゴシック" pitchFamily="49" charset="-128"/>
            </a:rPr>
            <a:t>44.1</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ポイント悪化した。その主な要因は、地方債の現在高の増が挙げられる。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今後は、老朽化する公共施設の整備・再編に当たり、基金の取崩しや地方債の発行が増加することが見込まれるが、各財政指標に留意しつつ、財政の健全性を維持していく。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神奈川県茅ヶ崎市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241,979
240,294
35.70
73,387,012
70,602,393
2,657,845
40,522,677
54,371,661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44.5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では、平成２７年度に策定した公共施設等総合管理計画において、公共施設等の総量を増やさず資産の有効活用を進めること及び施設の老朽化対策を進めているほか、老朽化した施設の予防保全による長寿命化を図っている。有形固定資産減価償却率については、一般廃棄物処理施設や消防施設に対する老朽化率が高いことから、類似団体と比較し減価償却率が上昇したものの、今後はその上昇は緩やかになると考えられ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39370</xdr:rowOff>
    </xdr:from>
    <xdr:to>
      <xdr:col>3</xdr:col>
      <xdr:colOff>1170940</xdr:colOff>
      <xdr:row>33</xdr:row>
      <xdr:rowOff>25400</xdr:rowOff>
    </xdr:to>
    <xdr:cxnSp macro="">
      <xdr:nvCxnSpPr>
        <xdr:cNvPr id="62" name="直線コネクタ 61"/>
        <xdr:cNvCxnSpPr/>
      </xdr:nvCxnSpPr>
      <xdr:spPr>
        <a:xfrm flipV="1">
          <a:off x="4760595" y="5449570"/>
          <a:ext cx="1270" cy="1014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29227</xdr:rowOff>
    </xdr:from>
    <xdr:ext cx="405111" cy="259045"/>
    <xdr:sp macro="" textlink="">
      <xdr:nvSpPr>
        <xdr:cNvPr id="63" name="有形固定資産減価償却率最小値テキスト"/>
        <xdr:cNvSpPr txBox="1"/>
      </xdr:nvSpPr>
      <xdr:spPr>
        <a:xfrm>
          <a:off x="4813300"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3</xdr:col>
      <xdr:colOff>1082675</xdr:colOff>
      <xdr:row>33</xdr:row>
      <xdr:rowOff>25400</xdr:rowOff>
    </xdr:from>
    <xdr:to>
      <xdr:col>3</xdr:col>
      <xdr:colOff>1260475</xdr:colOff>
      <xdr:row>33</xdr:row>
      <xdr:rowOff>25400</xdr:rowOff>
    </xdr:to>
    <xdr:cxnSp macro="">
      <xdr:nvCxnSpPr>
        <xdr:cNvPr id="64" name="直線コネクタ 63"/>
        <xdr:cNvCxnSpPr/>
      </xdr:nvCxnSpPr>
      <xdr:spPr>
        <a:xfrm>
          <a:off x="4673600" y="646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157497</xdr:rowOff>
    </xdr:from>
    <xdr:ext cx="405111" cy="259045"/>
    <xdr:sp macro="" textlink="">
      <xdr:nvSpPr>
        <xdr:cNvPr id="65"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3</xdr:col>
      <xdr:colOff>1082675</xdr:colOff>
      <xdr:row>27</xdr:row>
      <xdr:rowOff>39370</xdr:rowOff>
    </xdr:from>
    <xdr:to>
      <xdr:col>3</xdr:col>
      <xdr:colOff>1260475</xdr:colOff>
      <xdr:row>27</xdr:row>
      <xdr:rowOff>39370</xdr:rowOff>
    </xdr:to>
    <xdr:cxnSp macro="">
      <xdr:nvCxnSpPr>
        <xdr:cNvPr id="66" name="直線コネクタ 65"/>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112031</xdr:rowOff>
    </xdr:from>
    <xdr:ext cx="405111" cy="259045"/>
    <xdr:sp macro="" textlink="">
      <xdr:nvSpPr>
        <xdr:cNvPr id="67" name="有形固定資産減価償却率平均値テキスト"/>
        <xdr:cNvSpPr txBox="1"/>
      </xdr:nvSpPr>
      <xdr:spPr>
        <a:xfrm>
          <a:off x="4813300" y="5865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133604</xdr:rowOff>
    </xdr:from>
    <xdr:to>
      <xdr:col>3</xdr:col>
      <xdr:colOff>1222375</xdr:colOff>
      <xdr:row>30</xdr:row>
      <xdr:rowOff>63754</xdr:rowOff>
    </xdr:to>
    <xdr:sp macro="" textlink="">
      <xdr:nvSpPr>
        <xdr:cNvPr id="68" name="フローチャート : 判断 67"/>
        <xdr:cNvSpPr/>
      </xdr:nvSpPr>
      <xdr:spPr>
        <a:xfrm>
          <a:off x="47117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83058</xdr:rowOff>
    </xdr:from>
    <xdr:to>
      <xdr:col>3</xdr:col>
      <xdr:colOff>511175</xdr:colOff>
      <xdr:row>31</xdr:row>
      <xdr:rowOff>13208</xdr:rowOff>
    </xdr:to>
    <xdr:sp macro="" textlink="">
      <xdr:nvSpPr>
        <xdr:cNvPr id="69" name="フローチャート : 判断 68"/>
        <xdr:cNvSpPr/>
      </xdr:nvSpPr>
      <xdr:spPr>
        <a:xfrm>
          <a:off x="4000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135382</xdr:rowOff>
    </xdr:from>
    <xdr:to>
      <xdr:col>3</xdr:col>
      <xdr:colOff>511175</xdr:colOff>
      <xdr:row>28</xdr:row>
      <xdr:rowOff>65532</xdr:rowOff>
    </xdr:to>
    <xdr:sp macro="" textlink="">
      <xdr:nvSpPr>
        <xdr:cNvPr id="75" name="円/楕円 74"/>
        <xdr:cNvSpPr/>
      </xdr:nvSpPr>
      <xdr:spPr>
        <a:xfrm>
          <a:off x="4000500" y="55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4335</xdr:rowOff>
    </xdr:from>
    <xdr:ext cx="405111" cy="259045"/>
    <xdr:sp macro="" textlink="">
      <xdr:nvSpPr>
        <xdr:cNvPr id="76" name="n_1aveValue有形固定資産減価償却率"/>
        <xdr:cNvSpPr txBox="1"/>
      </xdr:nvSpPr>
      <xdr:spPr>
        <a:xfrm>
          <a:off x="3836043" y="610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82059</xdr:rowOff>
    </xdr:from>
    <xdr:ext cx="405111" cy="259045"/>
    <xdr:sp macro="" textlink="">
      <xdr:nvSpPr>
        <xdr:cNvPr id="77" name="n_1mainValue有形固定資産減価償却率"/>
        <xdr:cNvSpPr txBox="1"/>
      </xdr:nvSpPr>
      <xdr:spPr>
        <a:xfrm>
          <a:off x="3836043" y="5320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神奈川県茅ヶ崎市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241,979
240,294
35.70
73,387,012
70,602,393
2,657,845
40,522,677
54,371,661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44.5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114300</xdr:rowOff>
    </xdr:from>
    <xdr:to>
      <xdr:col>6</xdr:col>
      <xdr:colOff>510540</xdr:colOff>
      <xdr:row>42</xdr:row>
      <xdr:rowOff>30480</xdr:rowOff>
    </xdr:to>
    <xdr:cxnSp macro="">
      <xdr:nvCxnSpPr>
        <xdr:cNvPr id="57" name="直線コネクタ 56"/>
        <xdr:cNvCxnSpPr/>
      </xdr:nvCxnSpPr>
      <xdr:spPr>
        <a:xfrm flipV="1">
          <a:off x="4634865" y="56007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58" name="【道路】&#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60977</xdr:rowOff>
    </xdr:from>
    <xdr:ext cx="405111" cy="259045"/>
    <xdr:sp macro="" textlink="">
      <xdr:nvSpPr>
        <xdr:cNvPr id="60" name="【道路】&#10;有形固定資産減価償却率最大値テキスト"/>
        <xdr:cNvSpPr txBox="1"/>
      </xdr:nvSpPr>
      <xdr:spPr>
        <a:xfrm>
          <a:off x="47244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32</xdr:row>
      <xdr:rowOff>114300</xdr:rowOff>
    </xdr:from>
    <xdr:to>
      <xdr:col>6</xdr:col>
      <xdr:colOff>600075</xdr:colOff>
      <xdr:row>32</xdr:row>
      <xdr:rowOff>114300</xdr:rowOff>
    </xdr:to>
    <xdr:cxnSp macro="">
      <xdr:nvCxnSpPr>
        <xdr:cNvPr id="61" name="直線コネクタ 60"/>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7637</xdr:rowOff>
    </xdr:from>
    <xdr:ext cx="405111" cy="259045"/>
    <xdr:sp macro="" textlink="">
      <xdr:nvSpPr>
        <xdr:cNvPr id="62" name="【道路】&#10;有形固定資産減価償却率平均値テキスト"/>
        <xdr:cNvSpPr txBox="1"/>
      </xdr:nvSpPr>
      <xdr:spPr>
        <a:xfrm>
          <a:off x="47244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29210</xdr:rowOff>
    </xdr:from>
    <xdr:to>
      <xdr:col>6</xdr:col>
      <xdr:colOff>561975</xdr:colOff>
      <xdr:row>38</xdr:row>
      <xdr:rowOff>130810</xdr:rowOff>
    </xdr:to>
    <xdr:sp macro="" textlink="">
      <xdr:nvSpPr>
        <xdr:cNvPr id="63" name="フローチャート : 判断 62"/>
        <xdr:cNvSpPr/>
      </xdr:nvSpPr>
      <xdr:spPr>
        <a:xfrm>
          <a:off x="4584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116840</xdr:rowOff>
    </xdr:from>
    <xdr:to>
      <xdr:col>5</xdr:col>
      <xdr:colOff>409575</xdr:colOff>
      <xdr:row>39</xdr:row>
      <xdr:rowOff>46990</xdr:rowOff>
    </xdr:to>
    <xdr:sp macro="" textlink="">
      <xdr:nvSpPr>
        <xdr:cNvPr id="64" name="フローチャート : 判断 63"/>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74930</xdr:rowOff>
    </xdr:from>
    <xdr:to>
      <xdr:col>5</xdr:col>
      <xdr:colOff>409575</xdr:colOff>
      <xdr:row>34</xdr:row>
      <xdr:rowOff>5080</xdr:rowOff>
    </xdr:to>
    <xdr:sp macro="" textlink="">
      <xdr:nvSpPr>
        <xdr:cNvPr id="70" name="円/楕円 69"/>
        <xdr:cNvSpPr/>
      </xdr:nvSpPr>
      <xdr:spPr>
        <a:xfrm>
          <a:off x="3746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38117</xdr:rowOff>
    </xdr:from>
    <xdr:ext cx="405111" cy="259045"/>
    <xdr:sp macro="" textlink="">
      <xdr:nvSpPr>
        <xdr:cNvPr id="71" name="n_1aveValue【道路】&#10;有形固定資産減価償却率"/>
        <xdr:cNvSpPr txBox="1"/>
      </xdr:nvSpPr>
      <xdr:spPr>
        <a:xfrm>
          <a:off x="3582043"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21607</xdr:rowOff>
    </xdr:from>
    <xdr:ext cx="405111" cy="259045"/>
    <xdr:sp macro="" textlink="">
      <xdr:nvSpPr>
        <xdr:cNvPr id="72" name="n_1mainValue【道路】&#10;有形固定資産減価償却率"/>
        <xdr:cNvSpPr txBox="1"/>
      </xdr:nvSpPr>
      <xdr:spPr>
        <a:xfrm>
          <a:off x="3582043" y="55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166680</xdr:rowOff>
    </xdr:from>
    <xdr:to>
      <xdr:col>15</xdr:col>
      <xdr:colOff>180340</xdr:colOff>
      <xdr:row>41</xdr:row>
      <xdr:rowOff>74554</xdr:rowOff>
    </xdr:to>
    <xdr:cxnSp macro="">
      <xdr:nvCxnSpPr>
        <xdr:cNvPr id="94" name="直線コネクタ 93"/>
        <xdr:cNvCxnSpPr/>
      </xdr:nvCxnSpPr>
      <xdr:spPr>
        <a:xfrm flipV="1">
          <a:off x="10476865" y="5824530"/>
          <a:ext cx="0" cy="127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78381</xdr:rowOff>
    </xdr:from>
    <xdr:ext cx="469744" cy="259045"/>
    <xdr:sp macro="" textlink="">
      <xdr:nvSpPr>
        <xdr:cNvPr id="95" name="【道路】&#10;一人当たり延長最小値テキスト"/>
        <xdr:cNvSpPr txBox="1"/>
      </xdr:nvSpPr>
      <xdr:spPr>
        <a:xfrm>
          <a:off x="10566400" y="710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1.286</a:t>
          </a:r>
          <a:endParaRPr kumimoji="1" lang="ja-JP" altLang="en-US" sz="1000" b="1">
            <a:latin typeface="ＭＳ Ｐゴシック"/>
          </a:endParaRPr>
        </a:p>
      </xdr:txBody>
    </xdr:sp>
    <xdr:clientData/>
  </xdr:oneCellAnchor>
  <xdr:twoCellAnchor>
    <xdr:from>
      <xdr:col>15</xdr:col>
      <xdr:colOff>92075</xdr:colOff>
      <xdr:row>41</xdr:row>
      <xdr:rowOff>74554</xdr:rowOff>
    </xdr:from>
    <xdr:to>
      <xdr:col>15</xdr:col>
      <xdr:colOff>269875</xdr:colOff>
      <xdr:row>41</xdr:row>
      <xdr:rowOff>74554</xdr:rowOff>
    </xdr:to>
    <xdr:cxnSp macro="">
      <xdr:nvCxnSpPr>
        <xdr:cNvPr id="96" name="直線コネクタ 95"/>
        <xdr:cNvCxnSpPr/>
      </xdr:nvCxnSpPr>
      <xdr:spPr>
        <a:xfrm>
          <a:off x="10388600" y="710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113357</xdr:rowOff>
    </xdr:from>
    <xdr:ext cx="534377" cy="259045"/>
    <xdr:sp macro="" textlink="">
      <xdr:nvSpPr>
        <xdr:cNvPr id="97" name="【道路】&#10;一人当たり延長最大値テキスト"/>
        <xdr:cNvSpPr txBox="1"/>
      </xdr:nvSpPr>
      <xdr:spPr>
        <a:xfrm>
          <a:off x="10566400" y="55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29.271</a:t>
          </a:r>
          <a:endParaRPr kumimoji="1" lang="ja-JP" altLang="en-US" sz="1000" b="1">
            <a:latin typeface="ＭＳ Ｐゴシック"/>
          </a:endParaRPr>
        </a:p>
      </xdr:txBody>
    </xdr:sp>
    <xdr:clientData/>
  </xdr:oneCellAnchor>
  <xdr:twoCellAnchor>
    <xdr:from>
      <xdr:col>15</xdr:col>
      <xdr:colOff>92075</xdr:colOff>
      <xdr:row>33</xdr:row>
      <xdr:rowOff>166680</xdr:rowOff>
    </xdr:from>
    <xdr:to>
      <xdr:col>15</xdr:col>
      <xdr:colOff>269875</xdr:colOff>
      <xdr:row>33</xdr:row>
      <xdr:rowOff>166680</xdr:rowOff>
    </xdr:to>
    <xdr:cxnSp macro="">
      <xdr:nvCxnSpPr>
        <xdr:cNvPr id="98" name="直線コネクタ 97"/>
        <xdr:cNvCxnSpPr/>
      </xdr:nvCxnSpPr>
      <xdr:spPr>
        <a:xfrm>
          <a:off x="10388600" y="582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95770</xdr:rowOff>
    </xdr:from>
    <xdr:ext cx="469744" cy="259045"/>
    <xdr:sp macro="" textlink="">
      <xdr:nvSpPr>
        <xdr:cNvPr id="99" name="【道路】&#10;一人当たり延長平均値テキスト"/>
        <xdr:cNvSpPr txBox="1"/>
      </xdr:nvSpPr>
      <xdr:spPr>
        <a:xfrm>
          <a:off x="10566400" y="6782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117343</xdr:rowOff>
    </xdr:from>
    <xdr:to>
      <xdr:col>15</xdr:col>
      <xdr:colOff>231775</xdr:colOff>
      <xdr:row>40</xdr:row>
      <xdr:rowOff>47493</xdr:rowOff>
    </xdr:to>
    <xdr:sp macro="" textlink="">
      <xdr:nvSpPr>
        <xdr:cNvPr id="100" name="フローチャート : 判断 99"/>
        <xdr:cNvSpPr/>
      </xdr:nvSpPr>
      <xdr:spPr>
        <a:xfrm>
          <a:off x="10426700" y="680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2266</xdr:rowOff>
    </xdr:from>
    <xdr:to>
      <xdr:col>14</xdr:col>
      <xdr:colOff>79375</xdr:colOff>
      <xdr:row>40</xdr:row>
      <xdr:rowOff>103866</xdr:rowOff>
    </xdr:to>
    <xdr:sp macro="" textlink="">
      <xdr:nvSpPr>
        <xdr:cNvPr id="101" name="フローチャート : 判断 100"/>
        <xdr:cNvSpPr/>
      </xdr:nvSpPr>
      <xdr:spPr>
        <a:xfrm>
          <a:off x="9588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127676</xdr:rowOff>
    </xdr:from>
    <xdr:to>
      <xdr:col>14</xdr:col>
      <xdr:colOff>79375</xdr:colOff>
      <xdr:row>41</xdr:row>
      <xdr:rowOff>57826</xdr:rowOff>
    </xdr:to>
    <xdr:sp macro="" textlink="">
      <xdr:nvSpPr>
        <xdr:cNvPr id="107" name="円/楕円 106"/>
        <xdr:cNvSpPr/>
      </xdr:nvSpPr>
      <xdr:spPr>
        <a:xfrm>
          <a:off x="9588500" y="698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120393</xdr:rowOff>
    </xdr:from>
    <xdr:ext cx="469744" cy="259045"/>
    <xdr:sp macro="" textlink="">
      <xdr:nvSpPr>
        <xdr:cNvPr id="108" name="n_1aveValue【道路】&#10;一人当たり延長"/>
        <xdr:cNvSpPr txBox="1"/>
      </xdr:nvSpPr>
      <xdr:spPr>
        <a:xfrm>
          <a:off x="93917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5.506</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48953</xdr:rowOff>
    </xdr:from>
    <xdr:ext cx="469744" cy="259045"/>
    <xdr:sp macro="" textlink="">
      <xdr:nvSpPr>
        <xdr:cNvPr id="109" name="n_1mainValue【道路】&#10;一人当たり延長"/>
        <xdr:cNvSpPr txBox="1"/>
      </xdr:nvSpPr>
      <xdr:spPr>
        <a:xfrm>
          <a:off x="9391727" y="707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15240</xdr:rowOff>
    </xdr:from>
    <xdr:to>
      <xdr:col>6</xdr:col>
      <xdr:colOff>510540</xdr:colOff>
      <xdr:row>64</xdr:row>
      <xdr:rowOff>133350</xdr:rowOff>
    </xdr:to>
    <xdr:cxnSp macro="">
      <xdr:nvCxnSpPr>
        <xdr:cNvPr id="134" name="直線コネクタ 133"/>
        <xdr:cNvCxnSpPr/>
      </xdr:nvCxnSpPr>
      <xdr:spPr>
        <a:xfrm flipV="1">
          <a:off x="4634865" y="9444990"/>
          <a:ext cx="0" cy="1661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137177</xdr:rowOff>
    </xdr:from>
    <xdr:ext cx="405111" cy="259045"/>
    <xdr:sp macro="" textlink="">
      <xdr:nvSpPr>
        <xdr:cNvPr id="135" name="【橋りょう・トンネル】&#10;有形固定資産減価償却率最小値テキスト"/>
        <xdr:cNvSpPr txBox="1"/>
      </xdr:nvSpPr>
      <xdr:spPr>
        <a:xfrm>
          <a:off x="47244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422275</xdr:colOff>
      <xdr:row>64</xdr:row>
      <xdr:rowOff>133350</xdr:rowOff>
    </xdr:from>
    <xdr:to>
      <xdr:col>6</xdr:col>
      <xdr:colOff>600075</xdr:colOff>
      <xdr:row>64</xdr:row>
      <xdr:rowOff>133350</xdr:rowOff>
    </xdr:to>
    <xdr:cxnSp macro="">
      <xdr:nvCxnSpPr>
        <xdr:cNvPr id="136" name="直線コネクタ 135"/>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133367</xdr:rowOff>
    </xdr:from>
    <xdr:ext cx="405111" cy="259045"/>
    <xdr:sp macro="" textlink="">
      <xdr:nvSpPr>
        <xdr:cNvPr id="137" name="【橋りょう・トンネル】&#10;有形固定資産減価償却率最大値テキスト"/>
        <xdr:cNvSpPr txBox="1"/>
      </xdr:nvSpPr>
      <xdr:spPr>
        <a:xfrm>
          <a:off x="4724400" y="922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6</xdr:col>
      <xdr:colOff>422275</xdr:colOff>
      <xdr:row>55</xdr:row>
      <xdr:rowOff>15240</xdr:rowOff>
    </xdr:from>
    <xdr:to>
      <xdr:col>6</xdr:col>
      <xdr:colOff>600075</xdr:colOff>
      <xdr:row>55</xdr:row>
      <xdr:rowOff>15240</xdr:rowOff>
    </xdr:to>
    <xdr:cxnSp macro="">
      <xdr:nvCxnSpPr>
        <xdr:cNvPr id="138" name="直線コネクタ 137"/>
        <xdr:cNvCxnSpPr/>
      </xdr:nvCxnSpPr>
      <xdr:spPr>
        <a:xfrm>
          <a:off x="4546600" y="944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137177</xdr:rowOff>
    </xdr:from>
    <xdr:ext cx="405111" cy="259045"/>
    <xdr:sp macro="" textlink="">
      <xdr:nvSpPr>
        <xdr:cNvPr id="139" name="【橋りょう・トンネル】&#10;有形固定資産減価償却率平均値テキスト"/>
        <xdr:cNvSpPr txBox="1"/>
      </xdr:nvSpPr>
      <xdr:spPr>
        <a:xfrm>
          <a:off x="47244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158750</xdr:rowOff>
    </xdr:from>
    <xdr:to>
      <xdr:col>6</xdr:col>
      <xdr:colOff>561975</xdr:colOff>
      <xdr:row>60</xdr:row>
      <xdr:rowOff>88900</xdr:rowOff>
    </xdr:to>
    <xdr:sp macro="" textlink="">
      <xdr:nvSpPr>
        <xdr:cNvPr id="140" name="フローチャート : 判断 139"/>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17780</xdr:rowOff>
    </xdr:from>
    <xdr:to>
      <xdr:col>5</xdr:col>
      <xdr:colOff>409575</xdr:colOff>
      <xdr:row>62</xdr:row>
      <xdr:rowOff>119380</xdr:rowOff>
    </xdr:to>
    <xdr:sp macro="" textlink="">
      <xdr:nvSpPr>
        <xdr:cNvPr id="141" name="フローチャート : 判断 140"/>
        <xdr:cNvSpPr/>
      </xdr:nvSpPr>
      <xdr:spPr>
        <a:xfrm>
          <a:off x="3746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105410</xdr:rowOff>
    </xdr:from>
    <xdr:to>
      <xdr:col>5</xdr:col>
      <xdr:colOff>409575</xdr:colOff>
      <xdr:row>63</xdr:row>
      <xdr:rowOff>35560</xdr:rowOff>
    </xdr:to>
    <xdr:sp macro="" textlink="">
      <xdr:nvSpPr>
        <xdr:cNvPr id="147" name="円/楕円 146"/>
        <xdr:cNvSpPr/>
      </xdr:nvSpPr>
      <xdr:spPr>
        <a:xfrm>
          <a:off x="3746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135907</xdr:rowOff>
    </xdr:from>
    <xdr:ext cx="405111" cy="259045"/>
    <xdr:sp macro="" textlink="">
      <xdr:nvSpPr>
        <xdr:cNvPr id="148" name="n_1aveValue【橋りょう・トンネル】&#10;有形固定資産減価償却率"/>
        <xdr:cNvSpPr txBox="1"/>
      </xdr:nvSpPr>
      <xdr:spPr>
        <a:xfrm>
          <a:off x="3582043"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26687</xdr:rowOff>
    </xdr:from>
    <xdr:ext cx="405111" cy="259045"/>
    <xdr:sp macro="" textlink="">
      <xdr:nvSpPr>
        <xdr:cNvPr id="149" name="n_1mainValue【橋りょう・トンネル】&#10;有形固定資産減価償却率"/>
        <xdr:cNvSpPr txBox="1"/>
      </xdr:nvSpPr>
      <xdr:spPr>
        <a:xfrm>
          <a:off x="3582043"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0" name="直線コネクタ 15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1" name="テキスト ボックス 16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2" name="直線コネクタ 16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63" name="テキスト ボックス 162"/>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4" name="直線コネクタ 16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21062</xdr:rowOff>
    </xdr:from>
    <xdr:ext cx="531299" cy="259045"/>
    <xdr:sp macro="" textlink="">
      <xdr:nvSpPr>
        <xdr:cNvPr id="165" name="テキスト ボックス 164"/>
        <xdr:cNvSpPr txBox="1"/>
      </xdr:nvSpPr>
      <xdr:spPr>
        <a:xfrm>
          <a:off x="6072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6" name="直線コネクタ 16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37392</xdr:rowOff>
    </xdr:from>
    <xdr:ext cx="531299" cy="259045"/>
    <xdr:sp macro="" textlink="">
      <xdr:nvSpPr>
        <xdr:cNvPr id="167" name="テキスト ボックス 166"/>
        <xdr:cNvSpPr txBox="1"/>
      </xdr:nvSpPr>
      <xdr:spPr>
        <a:xfrm>
          <a:off x="6072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8" name="直線コネクタ 16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9" name="テキスト ボックス 16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0" name="直線コネクタ 16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71" name="テキスト ボックス 170"/>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3" name="テキスト ボックス 17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139957</xdr:rowOff>
    </xdr:from>
    <xdr:to>
      <xdr:col>15</xdr:col>
      <xdr:colOff>180340</xdr:colOff>
      <xdr:row>63</xdr:row>
      <xdr:rowOff>145335</xdr:rowOff>
    </xdr:to>
    <xdr:cxnSp macro="">
      <xdr:nvCxnSpPr>
        <xdr:cNvPr id="175" name="直線コネクタ 174"/>
        <xdr:cNvCxnSpPr/>
      </xdr:nvCxnSpPr>
      <xdr:spPr>
        <a:xfrm flipV="1">
          <a:off x="10476865" y="9398257"/>
          <a:ext cx="0" cy="154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149162</xdr:rowOff>
    </xdr:from>
    <xdr:ext cx="534377" cy="259045"/>
    <xdr:sp macro="" textlink="">
      <xdr:nvSpPr>
        <xdr:cNvPr id="176" name="【橋りょう・トンネル】&#10;一人当たり有形固定資産（償却資産）額最小値テキスト"/>
        <xdr:cNvSpPr txBox="1"/>
      </xdr:nvSpPr>
      <xdr:spPr>
        <a:xfrm>
          <a:off x="10566400" y="109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14,399</a:t>
          </a:r>
          <a:endParaRPr kumimoji="1" lang="ja-JP" altLang="en-US" sz="1000" b="1">
            <a:latin typeface="ＭＳ Ｐゴシック"/>
          </a:endParaRPr>
        </a:p>
      </xdr:txBody>
    </xdr:sp>
    <xdr:clientData/>
  </xdr:oneCellAnchor>
  <xdr:twoCellAnchor>
    <xdr:from>
      <xdr:col>15</xdr:col>
      <xdr:colOff>92075</xdr:colOff>
      <xdr:row>63</xdr:row>
      <xdr:rowOff>145335</xdr:rowOff>
    </xdr:from>
    <xdr:to>
      <xdr:col>15</xdr:col>
      <xdr:colOff>269875</xdr:colOff>
      <xdr:row>63</xdr:row>
      <xdr:rowOff>145335</xdr:rowOff>
    </xdr:to>
    <xdr:cxnSp macro="">
      <xdr:nvCxnSpPr>
        <xdr:cNvPr id="177" name="直線コネクタ 176"/>
        <xdr:cNvCxnSpPr/>
      </xdr:nvCxnSpPr>
      <xdr:spPr>
        <a:xfrm>
          <a:off x="10388600" y="10946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86634</xdr:rowOff>
    </xdr:from>
    <xdr:ext cx="599010" cy="259045"/>
    <xdr:sp macro="" textlink="">
      <xdr:nvSpPr>
        <xdr:cNvPr id="178" name="【橋りょう・トンネル】&#10;一人当たり有形固定資産（償却資産）額最大値テキスト"/>
        <xdr:cNvSpPr txBox="1"/>
      </xdr:nvSpPr>
      <xdr:spPr>
        <a:xfrm>
          <a:off x="10566400" y="917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156,643</a:t>
          </a:r>
          <a:endParaRPr kumimoji="1" lang="ja-JP" altLang="en-US" sz="1000" b="1">
            <a:latin typeface="ＭＳ Ｐゴシック"/>
          </a:endParaRPr>
        </a:p>
      </xdr:txBody>
    </xdr:sp>
    <xdr:clientData/>
  </xdr:oneCellAnchor>
  <xdr:twoCellAnchor>
    <xdr:from>
      <xdr:col>15</xdr:col>
      <xdr:colOff>92075</xdr:colOff>
      <xdr:row>54</xdr:row>
      <xdr:rowOff>139957</xdr:rowOff>
    </xdr:from>
    <xdr:to>
      <xdr:col>15</xdr:col>
      <xdr:colOff>269875</xdr:colOff>
      <xdr:row>54</xdr:row>
      <xdr:rowOff>139957</xdr:rowOff>
    </xdr:to>
    <xdr:cxnSp macro="">
      <xdr:nvCxnSpPr>
        <xdr:cNvPr id="179" name="直線コネクタ 178"/>
        <xdr:cNvCxnSpPr/>
      </xdr:nvCxnSpPr>
      <xdr:spPr>
        <a:xfrm>
          <a:off x="10388600" y="939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6592</xdr:rowOff>
    </xdr:from>
    <xdr:ext cx="534377" cy="259045"/>
    <xdr:sp macro="" textlink="">
      <xdr:nvSpPr>
        <xdr:cNvPr id="180" name="【橋りょう・トンネル】&#10;一人当たり有形固定資産（償却資産）額平均値テキスト"/>
        <xdr:cNvSpPr txBox="1"/>
      </xdr:nvSpPr>
      <xdr:spPr>
        <a:xfrm>
          <a:off x="10566400" y="10122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83,496</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28165</xdr:rowOff>
    </xdr:from>
    <xdr:to>
      <xdr:col>15</xdr:col>
      <xdr:colOff>231775</xdr:colOff>
      <xdr:row>59</xdr:row>
      <xdr:rowOff>129765</xdr:rowOff>
    </xdr:to>
    <xdr:sp macro="" textlink="">
      <xdr:nvSpPr>
        <xdr:cNvPr id="181" name="フローチャート : 判断 180"/>
        <xdr:cNvSpPr/>
      </xdr:nvSpPr>
      <xdr:spPr>
        <a:xfrm>
          <a:off x="10426700" y="1014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11956</xdr:rowOff>
    </xdr:from>
    <xdr:to>
      <xdr:col>14</xdr:col>
      <xdr:colOff>79375</xdr:colOff>
      <xdr:row>60</xdr:row>
      <xdr:rowOff>113556</xdr:rowOff>
    </xdr:to>
    <xdr:sp macro="" textlink="">
      <xdr:nvSpPr>
        <xdr:cNvPr id="182" name="フローチャート : 判断 181"/>
        <xdr:cNvSpPr/>
      </xdr:nvSpPr>
      <xdr:spPr>
        <a:xfrm>
          <a:off x="9588500" y="102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43002</xdr:rowOff>
    </xdr:from>
    <xdr:to>
      <xdr:col>14</xdr:col>
      <xdr:colOff>79375</xdr:colOff>
      <xdr:row>62</xdr:row>
      <xdr:rowOff>144602</xdr:rowOff>
    </xdr:to>
    <xdr:sp macro="" textlink="">
      <xdr:nvSpPr>
        <xdr:cNvPr id="188" name="円/楕円 187"/>
        <xdr:cNvSpPr/>
      </xdr:nvSpPr>
      <xdr:spPr>
        <a:xfrm>
          <a:off x="9588500" y="1067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58</xdr:row>
      <xdr:rowOff>130083</xdr:rowOff>
    </xdr:from>
    <xdr:ext cx="534377" cy="259045"/>
    <xdr:sp macro="" textlink="">
      <xdr:nvSpPr>
        <xdr:cNvPr id="189" name="n_1aveValue【橋りょう・トンネル】&#10;一人当たり有形固定資産（償却資産）額"/>
        <xdr:cNvSpPr txBox="1"/>
      </xdr:nvSpPr>
      <xdr:spPr>
        <a:xfrm>
          <a:off x="9359411" y="1007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69,235</a:t>
          </a:r>
          <a:endParaRPr kumimoji="1" lang="ja-JP" altLang="en-US" sz="1000" b="1">
            <a:solidFill>
              <a:srgbClr val="000080"/>
            </a:solidFill>
            <a:latin typeface="ＭＳ Ｐゴシック"/>
          </a:endParaRPr>
        </a:p>
      </xdr:txBody>
    </xdr:sp>
    <xdr:clientData/>
  </xdr:oneCellAnchor>
  <xdr:oneCellAnchor>
    <xdr:from>
      <xdr:col>13</xdr:col>
      <xdr:colOff>434486</xdr:colOff>
      <xdr:row>62</xdr:row>
      <xdr:rowOff>135729</xdr:rowOff>
    </xdr:from>
    <xdr:ext cx="534377" cy="259045"/>
    <xdr:sp macro="" textlink="">
      <xdr:nvSpPr>
        <xdr:cNvPr id="190" name="n_1mainValue【橋りょう・トンネル】&#10;一人当たり有形固定資産（償却資産）額"/>
        <xdr:cNvSpPr txBox="1"/>
      </xdr:nvSpPr>
      <xdr:spPr>
        <a:xfrm>
          <a:off x="9359411" y="1076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34,883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67818</xdr:rowOff>
    </xdr:from>
    <xdr:to>
      <xdr:col>6</xdr:col>
      <xdr:colOff>510540</xdr:colOff>
      <xdr:row>86</xdr:row>
      <xdr:rowOff>70104</xdr:rowOff>
    </xdr:to>
    <xdr:cxnSp macro="">
      <xdr:nvCxnSpPr>
        <xdr:cNvPr id="213" name="直線コネクタ 212"/>
        <xdr:cNvCxnSpPr/>
      </xdr:nvCxnSpPr>
      <xdr:spPr>
        <a:xfrm flipV="1">
          <a:off x="4634865" y="13440918"/>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73931</xdr:rowOff>
    </xdr:from>
    <xdr:ext cx="405111" cy="259045"/>
    <xdr:sp macro="" textlink="">
      <xdr:nvSpPr>
        <xdr:cNvPr id="214" name="【公営住宅】&#10;有形固定資産減価償却率最小値テキスト"/>
        <xdr:cNvSpPr txBox="1"/>
      </xdr:nvSpPr>
      <xdr:spPr>
        <a:xfrm>
          <a:off x="47244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86</xdr:row>
      <xdr:rowOff>70104</xdr:rowOff>
    </xdr:from>
    <xdr:to>
      <xdr:col>6</xdr:col>
      <xdr:colOff>600075</xdr:colOff>
      <xdr:row>86</xdr:row>
      <xdr:rowOff>70104</xdr:rowOff>
    </xdr:to>
    <xdr:cxnSp macro="">
      <xdr:nvCxnSpPr>
        <xdr:cNvPr id="215" name="直線コネクタ 214"/>
        <xdr:cNvCxnSpPr/>
      </xdr:nvCxnSpPr>
      <xdr:spPr>
        <a:xfrm>
          <a:off x="4546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14495</xdr:rowOff>
    </xdr:from>
    <xdr:ext cx="405111" cy="259045"/>
    <xdr:sp macro="" textlink="">
      <xdr:nvSpPr>
        <xdr:cNvPr id="216" name="【公営住宅】&#10;有形固定資産減価償却率最大値テキスト"/>
        <xdr:cNvSpPr txBox="1"/>
      </xdr:nvSpPr>
      <xdr:spPr>
        <a:xfrm>
          <a:off x="4724400" y="1321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422275</xdr:colOff>
      <xdr:row>78</xdr:row>
      <xdr:rowOff>67818</xdr:rowOff>
    </xdr:from>
    <xdr:to>
      <xdr:col>6</xdr:col>
      <xdr:colOff>600075</xdr:colOff>
      <xdr:row>78</xdr:row>
      <xdr:rowOff>67818</xdr:rowOff>
    </xdr:to>
    <xdr:cxnSp macro="">
      <xdr:nvCxnSpPr>
        <xdr:cNvPr id="217" name="直線コネクタ 216"/>
        <xdr:cNvCxnSpPr/>
      </xdr:nvCxnSpPr>
      <xdr:spPr>
        <a:xfrm>
          <a:off x="4546600" y="1344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86885</xdr:rowOff>
    </xdr:from>
    <xdr:ext cx="405111" cy="259045"/>
    <xdr:sp macro="" textlink="">
      <xdr:nvSpPr>
        <xdr:cNvPr id="218" name="【公営住宅】&#10;有形固定資産減価償却率平均値テキスト"/>
        <xdr:cNvSpPr txBox="1"/>
      </xdr:nvSpPr>
      <xdr:spPr>
        <a:xfrm>
          <a:off x="4724400" y="14317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108458</xdr:rowOff>
    </xdr:from>
    <xdr:to>
      <xdr:col>6</xdr:col>
      <xdr:colOff>561975</xdr:colOff>
      <xdr:row>84</xdr:row>
      <xdr:rowOff>38608</xdr:rowOff>
    </xdr:to>
    <xdr:sp macro="" textlink="">
      <xdr:nvSpPr>
        <xdr:cNvPr id="219" name="フローチャート : 判断 218"/>
        <xdr:cNvSpPr/>
      </xdr:nvSpPr>
      <xdr:spPr>
        <a:xfrm>
          <a:off x="4584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90170</xdr:rowOff>
    </xdr:from>
    <xdr:to>
      <xdr:col>5</xdr:col>
      <xdr:colOff>409575</xdr:colOff>
      <xdr:row>84</xdr:row>
      <xdr:rowOff>20320</xdr:rowOff>
    </xdr:to>
    <xdr:sp macro="" textlink="">
      <xdr:nvSpPr>
        <xdr:cNvPr id="220" name="フローチャート : 判断 219"/>
        <xdr:cNvSpPr/>
      </xdr:nvSpPr>
      <xdr:spPr>
        <a:xfrm>
          <a:off x="3746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87885</xdr:rowOff>
    </xdr:from>
    <xdr:to>
      <xdr:col>5</xdr:col>
      <xdr:colOff>409575</xdr:colOff>
      <xdr:row>81</xdr:row>
      <xdr:rowOff>18035</xdr:rowOff>
    </xdr:to>
    <xdr:sp macro="" textlink="">
      <xdr:nvSpPr>
        <xdr:cNvPr id="226" name="円/楕円 225"/>
        <xdr:cNvSpPr/>
      </xdr:nvSpPr>
      <xdr:spPr>
        <a:xfrm>
          <a:off x="37465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11447</xdr:rowOff>
    </xdr:from>
    <xdr:ext cx="405111" cy="259045"/>
    <xdr:sp macro="" textlink="">
      <xdr:nvSpPr>
        <xdr:cNvPr id="227" name="n_1aveValue【公営住宅】&#10;有形固定資産減価償却率"/>
        <xdr:cNvSpPr txBox="1"/>
      </xdr:nvSpPr>
      <xdr:spPr>
        <a:xfrm>
          <a:off x="3582043"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34562</xdr:rowOff>
    </xdr:from>
    <xdr:ext cx="405111" cy="259045"/>
    <xdr:sp macro="" textlink="">
      <xdr:nvSpPr>
        <xdr:cNvPr id="228" name="n_1mainValue【公営住宅】&#10;有形固定資産減価償却率"/>
        <xdr:cNvSpPr txBox="1"/>
      </xdr:nvSpPr>
      <xdr:spPr>
        <a:xfrm>
          <a:off x="3582043" y="13579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40005</xdr:rowOff>
    </xdr:from>
    <xdr:to>
      <xdr:col>15</xdr:col>
      <xdr:colOff>180340</xdr:colOff>
      <xdr:row>85</xdr:row>
      <xdr:rowOff>99061</xdr:rowOff>
    </xdr:to>
    <xdr:cxnSp macro="">
      <xdr:nvCxnSpPr>
        <xdr:cNvPr id="252" name="直線コネクタ 251"/>
        <xdr:cNvCxnSpPr/>
      </xdr:nvCxnSpPr>
      <xdr:spPr>
        <a:xfrm flipV="1">
          <a:off x="10476865" y="134131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102888</xdr:rowOff>
    </xdr:from>
    <xdr:ext cx="469744" cy="259045"/>
    <xdr:sp macro="" textlink="">
      <xdr:nvSpPr>
        <xdr:cNvPr id="253" name="【公営住宅】&#10;一人当たり面積最小値テキスト"/>
        <xdr:cNvSpPr txBox="1"/>
      </xdr:nvSpPr>
      <xdr:spPr>
        <a:xfrm>
          <a:off x="10566400"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15</xdr:col>
      <xdr:colOff>92075</xdr:colOff>
      <xdr:row>85</xdr:row>
      <xdr:rowOff>99061</xdr:rowOff>
    </xdr:from>
    <xdr:to>
      <xdr:col>15</xdr:col>
      <xdr:colOff>269875</xdr:colOff>
      <xdr:row>85</xdr:row>
      <xdr:rowOff>99061</xdr:rowOff>
    </xdr:to>
    <xdr:cxnSp macro="">
      <xdr:nvCxnSpPr>
        <xdr:cNvPr id="254" name="直線コネクタ 253"/>
        <xdr:cNvCxnSpPr/>
      </xdr:nvCxnSpPr>
      <xdr:spPr>
        <a:xfrm>
          <a:off x="10388600" y="1467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158132</xdr:rowOff>
    </xdr:from>
    <xdr:ext cx="469744" cy="259045"/>
    <xdr:sp macro="" textlink="">
      <xdr:nvSpPr>
        <xdr:cNvPr id="255" name="【公営住宅】&#10;一人当たり面積最大値テキスト"/>
        <xdr:cNvSpPr txBox="1"/>
      </xdr:nvSpPr>
      <xdr:spPr>
        <a:xfrm>
          <a:off x="10566400" y="1318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0.759</a:t>
          </a:r>
          <a:endParaRPr kumimoji="1" lang="ja-JP" altLang="en-US" sz="1000" b="1">
            <a:latin typeface="ＭＳ Ｐゴシック"/>
          </a:endParaRPr>
        </a:p>
      </xdr:txBody>
    </xdr:sp>
    <xdr:clientData/>
  </xdr:oneCellAnchor>
  <xdr:twoCellAnchor>
    <xdr:from>
      <xdr:col>15</xdr:col>
      <xdr:colOff>92075</xdr:colOff>
      <xdr:row>78</xdr:row>
      <xdr:rowOff>40005</xdr:rowOff>
    </xdr:from>
    <xdr:to>
      <xdr:col>15</xdr:col>
      <xdr:colOff>269875</xdr:colOff>
      <xdr:row>78</xdr:row>
      <xdr:rowOff>40005</xdr:rowOff>
    </xdr:to>
    <xdr:cxnSp macro="">
      <xdr:nvCxnSpPr>
        <xdr:cNvPr id="256" name="直線コネクタ 255"/>
        <xdr:cNvCxnSpPr/>
      </xdr:nvCxnSpPr>
      <xdr:spPr>
        <a:xfrm>
          <a:off x="10388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99077</xdr:rowOff>
    </xdr:from>
    <xdr:ext cx="469744" cy="259045"/>
    <xdr:sp macro="" textlink="">
      <xdr:nvSpPr>
        <xdr:cNvPr id="257" name="【公営住宅】&#10;一人当たり面積平均値テキスト"/>
        <xdr:cNvSpPr txBox="1"/>
      </xdr:nvSpPr>
      <xdr:spPr>
        <a:xfrm>
          <a:off x="10566400" y="1415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0.330</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120650</xdr:rowOff>
    </xdr:from>
    <xdr:to>
      <xdr:col>15</xdr:col>
      <xdr:colOff>231775</xdr:colOff>
      <xdr:row>83</xdr:row>
      <xdr:rowOff>50800</xdr:rowOff>
    </xdr:to>
    <xdr:sp macro="" textlink="">
      <xdr:nvSpPr>
        <xdr:cNvPr id="258" name="フローチャート : 判断 257"/>
        <xdr:cNvSpPr/>
      </xdr:nvSpPr>
      <xdr:spPr>
        <a:xfrm>
          <a:off x="10426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36830</xdr:rowOff>
    </xdr:from>
    <xdr:to>
      <xdr:col>14</xdr:col>
      <xdr:colOff>79375</xdr:colOff>
      <xdr:row>82</xdr:row>
      <xdr:rowOff>138430</xdr:rowOff>
    </xdr:to>
    <xdr:sp macro="" textlink="">
      <xdr:nvSpPr>
        <xdr:cNvPr id="259" name="フローチャート : 判断 258"/>
        <xdr:cNvSpPr/>
      </xdr:nvSpPr>
      <xdr:spPr>
        <a:xfrm>
          <a:off x="9588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90170</xdr:rowOff>
    </xdr:from>
    <xdr:to>
      <xdr:col>14</xdr:col>
      <xdr:colOff>79375</xdr:colOff>
      <xdr:row>86</xdr:row>
      <xdr:rowOff>20320</xdr:rowOff>
    </xdr:to>
    <xdr:sp macro="" textlink="">
      <xdr:nvSpPr>
        <xdr:cNvPr id="265" name="円/楕円 264"/>
        <xdr:cNvSpPr/>
      </xdr:nvSpPr>
      <xdr:spPr>
        <a:xfrm>
          <a:off x="9588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154957</xdr:rowOff>
    </xdr:from>
    <xdr:ext cx="469744" cy="259045"/>
    <xdr:sp macro="" textlink="">
      <xdr:nvSpPr>
        <xdr:cNvPr id="266" name="n_1aveValue【公営住宅】&#10;一人当たり面積"/>
        <xdr:cNvSpPr txBox="1"/>
      </xdr:nvSpPr>
      <xdr:spPr>
        <a:xfrm>
          <a:off x="939172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0.374</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11447</xdr:rowOff>
    </xdr:from>
    <xdr:ext cx="469744" cy="259045"/>
    <xdr:sp macro="" textlink="">
      <xdr:nvSpPr>
        <xdr:cNvPr id="267" name="n_1mainValue【公営住宅】&#10;一人当たり面積"/>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6" name="テキスト ボックス 2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7" name="直線コネクタ 2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8" name="テキスト ボックス 27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79" name="直線コネクタ 27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0" name="テキスト ボックス 279"/>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1" name="直線コネクタ 28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2" name="テキスト ボックス 28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3" name="直線コネクタ 28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4" name="テキスト ボックス 28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5" name="直線コネクタ 28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86" name="テキスト ボックス 28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87" name="直線コネクタ 28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88" name="テキスト ボックス 28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89" name="直線コネクタ 28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90" name="テキスト ボックス 289"/>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1" name="直線コネクタ 29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2" name="テキスト ボックス 29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103</xdr:row>
      <xdr:rowOff>71301</xdr:rowOff>
    </xdr:from>
    <xdr:to>
      <xdr:col>6</xdr:col>
      <xdr:colOff>510540</xdr:colOff>
      <xdr:row>108</xdr:row>
      <xdr:rowOff>37012</xdr:rowOff>
    </xdr:to>
    <xdr:cxnSp macro="">
      <xdr:nvCxnSpPr>
        <xdr:cNvPr id="294" name="直線コネクタ 293"/>
        <xdr:cNvCxnSpPr/>
      </xdr:nvCxnSpPr>
      <xdr:spPr>
        <a:xfrm flipV="1">
          <a:off x="4634865" y="17730651"/>
          <a:ext cx="0" cy="82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40839</xdr:rowOff>
    </xdr:from>
    <xdr:ext cx="405111" cy="259045"/>
    <xdr:sp macro="" textlink="">
      <xdr:nvSpPr>
        <xdr:cNvPr id="295" name="【港湾・漁港】&#10;有形固定資産減価償却率最小値テキスト"/>
        <xdr:cNvSpPr txBox="1"/>
      </xdr:nvSpPr>
      <xdr:spPr>
        <a:xfrm>
          <a:off x="4724400" y="1855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422275</xdr:colOff>
      <xdr:row>108</xdr:row>
      <xdr:rowOff>37012</xdr:rowOff>
    </xdr:from>
    <xdr:to>
      <xdr:col>6</xdr:col>
      <xdr:colOff>600075</xdr:colOff>
      <xdr:row>108</xdr:row>
      <xdr:rowOff>37012</xdr:rowOff>
    </xdr:to>
    <xdr:cxnSp macro="">
      <xdr:nvCxnSpPr>
        <xdr:cNvPr id="296" name="直線コネクタ 295"/>
        <xdr:cNvCxnSpPr/>
      </xdr:nvCxnSpPr>
      <xdr:spPr>
        <a:xfrm>
          <a:off x="4546600" y="1855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17978</xdr:rowOff>
    </xdr:from>
    <xdr:ext cx="405111" cy="259045"/>
    <xdr:sp macro="" textlink="">
      <xdr:nvSpPr>
        <xdr:cNvPr id="297" name="【港湾・漁港】&#10;有形固定資産減価償却率最大値テキスト"/>
        <xdr:cNvSpPr txBox="1"/>
      </xdr:nvSpPr>
      <xdr:spPr>
        <a:xfrm>
          <a:off x="4724400" y="17505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6</xdr:col>
      <xdr:colOff>422275</xdr:colOff>
      <xdr:row>103</xdr:row>
      <xdr:rowOff>71301</xdr:rowOff>
    </xdr:from>
    <xdr:to>
      <xdr:col>6</xdr:col>
      <xdr:colOff>600075</xdr:colOff>
      <xdr:row>103</xdr:row>
      <xdr:rowOff>71301</xdr:rowOff>
    </xdr:to>
    <xdr:cxnSp macro="">
      <xdr:nvCxnSpPr>
        <xdr:cNvPr id="298" name="直線コネクタ 297"/>
        <xdr:cNvCxnSpPr/>
      </xdr:nvCxnSpPr>
      <xdr:spPr>
        <a:xfrm>
          <a:off x="4546600" y="17730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21789</xdr:rowOff>
    </xdr:from>
    <xdr:ext cx="405111" cy="259045"/>
    <xdr:sp macro="" textlink="">
      <xdr:nvSpPr>
        <xdr:cNvPr id="299" name="【港湾・漁港】&#10;有形固定資産減価償却率平均値テキスト"/>
        <xdr:cNvSpPr txBox="1"/>
      </xdr:nvSpPr>
      <xdr:spPr>
        <a:xfrm>
          <a:off x="4724400" y="18024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43362</xdr:rowOff>
    </xdr:from>
    <xdr:to>
      <xdr:col>6</xdr:col>
      <xdr:colOff>561975</xdr:colOff>
      <xdr:row>105</xdr:row>
      <xdr:rowOff>144962</xdr:rowOff>
    </xdr:to>
    <xdr:sp macro="" textlink="">
      <xdr:nvSpPr>
        <xdr:cNvPr id="300" name="フローチャート : 判断 299"/>
        <xdr:cNvSpPr/>
      </xdr:nvSpPr>
      <xdr:spPr>
        <a:xfrm>
          <a:off x="4584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100</xdr:row>
      <xdr:rowOff>103777</xdr:rowOff>
    </xdr:from>
    <xdr:to>
      <xdr:col>5</xdr:col>
      <xdr:colOff>409575</xdr:colOff>
      <xdr:row>101</xdr:row>
      <xdr:rowOff>33927</xdr:rowOff>
    </xdr:to>
    <xdr:sp macro="" textlink="">
      <xdr:nvSpPr>
        <xdr:cNvPr id="301" name="フローチャート : 判断 300"/>
        <xdr:cNvSpPr/>
      </xdr:nvSpPr>
      <xdr:spPr>
        <a:xfrm>
          <a:off x="3746500" y="1724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2" name="テキスト ボックス 3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3" name="テキスト ボックス 3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4" name="テキスト ボックス 3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5" name="テキスト ボックス 3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6" name="テキスト ボックス 3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169092</xdr:rowOff>
    </xdr:from>
    <xdr:to>
      <xdr:col>5</xdr:col>
      <xdr:colOff>409575</xdr:colOff>
      <xdr:row>105</xdr:row>
      <xdr:rowOff>99242</xdr:rowOff>
    </xdr:to>
    <xdr:sp macro="" textlink="">
      <xdr:nvSpPr>
        <xdr:cNvPr id="307" name="円/楕円 306"/>
        <xdr:cNvSpPr/>
      </xdr:nvSpPr>
      <xdr:spPr>
        <a:xfrm>
          <a:off x="3746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50454</xdr:rowOff>
    </xdr:from>
    <xdr:ext cx="405111" cy="259045"/>
    <xdr:sp macro="" textlink="">
      <xdr:nvSpPr>
        <xdr:cNvPr id="308" name="n_1aveValue【港湾・漁港】&#10;有形固定資産減価償却率"/>
        <xdr:cNvSpPr txBox="1"/>
      </xdr:nvSpPr>
      <xdr:spPr>
        <a:xfrm>
          <a:off x="3582043" y="1702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5</xdr:col>
      <xdr:colOff>143518</xdr:colOff>
      <xdr:row>105</xdr:row>
      <xdr:rowOff>90369</xdr:rowOff>
    </xdr:from>
    <xdr:ext cx="405111" cy="259045"/>
    <xdr:sp macro="" textlink="">
      <xdr:nvSpPr>
        <xdr:cNvPr id="309" name="n_1mainValue【港湾・漁港】&#10;有形固定資産減価償却率"/>
        <xdr:cNvSpPr txBox="1"/>
      </xdr:nvSpPr>
      <xdr:spPr>
        <a:xfrm>
          <a:off x="3582043"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7" name="正方形/長方形 3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8" name="テキスト ボックス 3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9" name="直線コネクタ 3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110</xdr:row>
      <xdr:rowOff>48277</xdr:rowOff>
    </xdr:from>
    <xdr:ext cx="248786" cy="259045"/>
    <xdr:sp macro="" textlink="">
      <xdr:nvSpPr>
        <xdr:cNvPr id="320" name="テキスト ボックス 319"/>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21" name="直線コネクタ 3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108</xdr:row>
      <xdr:rowOff>10177</xdr:rowOff>
    </xdr:from>
    <xdr:ext cx="531299" cy="259045"/>
    <xdr:sp macro="" textlink="">
      <xdr:nvSpPr>
        <xdr:cNvPr id="322" name="テキスト ボックス 321"/>
        <xdr:cNvSpPr txBox="1"/>
      </xdr:nvSpPr>
      <xdr:spPr>
        <a:xfrm>
          <a:off x="6072701" y="185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3" name="直線コネクタ 3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24" name="テキスト ボックス 323"/>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5" name="直線コネクタ 3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326" name="テキスト ボックス 325"/>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7" name="直線コネクタ 3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328" name="テキスト ボックス 327"/>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9" name="直線コネクタ 3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99</xdr:row>
      <xdr:rowOff>29227</xdr:rowOff>
    </xdr:from>
    <xdr:ext cx="531299" cy="259045"/>
    <xdr:sp macro="" textlink="">
      <xdr:nvSpPr>
        <xdr:cNvPr id="330" name="テキスト ボックス 329"/>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1" name="直線コネクタ 3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162577</xdr:rowOff>
    </xdr:from>
    <xdr:ext cx="531299" cy="259045"/>
    <xdr:sp macro="" textlink="">
      <xdr:nvSpPr>
        <xdr:cNvPr id="332" name="テキスト ボックス 331"/>
        <xdr:cNvSpPr txBox="1"/>
      </xdr:nvSpPr>
      <xdr:spPr>
        <a:xfrm>
          <a:off x="6072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108</xdr:row>
      <xdr:rowOff>8686</xdr:rowOff>
    </xdr:from>
    <xdr:to>
      <xdr:col>15</xdr:col>
      <xdr:colOff>180340</xdr:colOff>
      <xdr:row>108</xdr:row>
      <xdr:rowOff>126949</xdr:rowOff>
    </xdr:to>
    <xdr:cxnSp macro="">
      <xdr:nvCxnSpPr>
        <xdr:cNvPr id="334" name="直線コネクタ 333"/>
        <xdr:cNvCxnSpPr/>
      </xdr:nvCxnSpPr>
      <xdr:spPr>
        <a:xfrm flipV="1">
          <a:off x="10476865" y="18525286"/>
          <a:ext cx="0" cy="118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130776</xdr:rowOff>
    </xdr:from>
    <xdr:ext cx="534377" cy="259045"/>
    <xdr:sp macro="" textlink="">
      <xdr:nvSpPr>
        <xdr:cNvPr id="335" name="【港湾・漁港】&#10;一人当たり有形固定資産（償却資産）額最小値テキスト"/>
        <xdr:cNvSpPr txBox="1"/>
      </xdr:nvSpPr>
      <xdr:spPr>
        <a:xfrm>
          <a:off x="10566400" y="1864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10,668</a:t>
          </a:r>
          <a:endParaRPr kumimoji="1" lang="ja-JP" altLang="en-US" sz="1000" b="1">
            <a:latin typeface="ＭＳ Ｐゴシック"/>
          </a:endParaRPr>
        </a:p>
      </xdr:txBody>
    </xdr:sp>
    <xdr:clientData/>
  </xdr:oneCellAnchor>
  <xdr:twoCellAnchor>
    <xdr:from>
      <xdr:col>15</xdr:col>
      <xdr:colOff>92075</xdr:colOff>
      <xdr:row>108</xdr:row>
      <xdr:rowOff>126949</xdr:rowOff>
    </xdr:from>
    <xdr:to>
      <xdr:col>15</xdr:col>
      <xdr:colOff>269875</xdr:colOff>
      <xdr:row>108</xdr:row>
      <xdr:rowOff>126949</xdr:rowOff>
    </xdr:to>
    <xdr:cxnSp macro="">
      <xdr:nvCxnSpPr>
        <xdr:cNvPr id="336" name="直線コネクタ 335"/>
        <xdr:cNvCxnSpPr/>
      </xdr:nvCxnSpPr>
      <xdr:spPr>
        <a:xfrm>
          <a:off x="10388600" y="1864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126813</xdr:rowOff>
    </xdr:from>
    <xdr:ext cx="534377" cy="259045"/>
    <xdr:sp macro="" textlink="">
      <xdr:nvSpPr>
        <xdr:cNvPr id="337" name="【港湾・漁港】&#10;一人当たり有形固定資産（償却資産）額最大値テキスト"/>
        <xdr:cNvSpPr txBox="1"/>
      </xdr:nvSpPr>
      <xdr:spPr>
        <a:xfrm>
          <a:off x="10566400" y="183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13,772</a:t>
          </a:r>
          <a:endParaRPr kumimoji="1" lang="ja-JP" altLang="en-US" sz="1000" b="1">
            <a:latin typeface="ＭＳ Ｐゴシック"/>
          </a:endParaRPr>
        </a:p>
      </xdr:txBody>
    </xdr:sp>
    <xdr:clientData/>
  </xdr:oneCellAnchor>
  <xdr:twoCellAnchor>
    <xdr:from>
      <xdr:col>15</xdr:col>
      <xdr:colOff>92075</xdr:colOff>
      <xdr:row>108</xdr:row>
      <xdr:rowOff>8686</xdr:rowOff>
    </xdr:from>
    <xdr:to>
      <xdr:col>15</xdr:col>
      <xdr:colOff>269875</xdr:colOff>
      <xdr:row>108</xdr:row>
      <xdr:rowOff>8686</xdr:rowOff>
    </xdr:to>
    <xdr:cxnSp macro="">
      <xdr:nvCxnSpPr>
        <xdr:cNvPr id="338" name="直線コネクタ 337"/>
        <xdr:cNvCxnSpPr/>
      </xdr:nvCxnSpPr>
      <xdr:spPr>
        <a:xfrm>
          <a:off x="10388600" y="1852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168191</xdr:rowOff>
    </xdr:from>
    <xdr:ext cx="534377" cy="259045"/>
    <xdr:sp macro="" textlink="">
      <xdr:nvSpPr>
        <xdr:cNvPr id="339" name="【港湾・漁港】&#10;一人当たり有形固定資産（償却資産）額平均値テキスト"/>
        <xdr:cNvSpPr txBox="1"/>
      </xdr:nvSpPr>
      <xdr:spPr>
        <a:xfrm>
          <a:off x="10566400" y="1851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12,186</a:t>
          </a:r>
          <a:endParaRPr kumimoji="1" lang="ja-JP" altLang="en-US" sz="1000" b="1">
            <a:solidFill>
              <a:srgbClr val="000080"/>
            </a:solidFill>
            <a:latin typeface="ＭＳ Ｐゴシック"/>
          </a:endParaRPr>
        </a:p>
      </xdr:txBody>
    </xdr:sp>
    <xdr:clientData/>
  </xdr:oneCellAnchor>
  <xdr:twoCellAnchor>
    <xdr:from>
      <xdr:col>15</xdr:col>
      <xdr:colOff>130175</xdr:colOff>
      <xdr:row>108</xdr:row>
      <xdr:rowOff>18314</xdr:rowOff>
    </xdr:from>
    <xdr:to>
      <xdr:col>15</xdr:col>
      <xdr:colOff>231775</xdr:colOff>
      <xdr:row>108</xdr:row>
      <xdr:rowOff>119914</xdr:rowOff>
    </xdr:to>
    <xdr:sp macro="" textlink="">
      <xdr:nvSpPr>
        <xdr:cNvPr id="340" name="フローチャート : 判断 339"/>
        <xdr:cNvSpPr/>
      </xdr:nvSpPr>
      <xdr:spPr>
        <a:xfrm>
          <a:off x="10426700" y="18534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13932</xdr:rowOff>
    </xdr:from>
    <xdr:to>
      <xdr:col>14</xdr:col>
      <xdr:colOff>79375</xdr:colOff>
      <xdr:row>99</xdr:row>
      <xdr:rowOff>115532</xdr:rowOff>
    </xdr:to>
    <xdr:sp macro="" textlink="">
      <xdr:nvSpPr>
        <xdr:cNvPr id="341" name="フローチャート : 判断 340"/>
        <xdr:cNvSpPr/>
      </xdr:nvSpPr>
      <xdr:spPr>
        <a:xfrm>
          <a:off x="9588500" y="169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2" name="テキスト ボックス 34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3" name="テキスト ボックス 34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4" name="テキスト ボックス 34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5" name="テキスト ボックス 34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6" name="テキスト ボックス 34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122174</xdr:rowOff>
    </xdr:from>
    <xdr:to>
      <xdr:col>14</xdr:col>
      <xdr:colOff>79375</xdr:colOff>
      <xdr:row>108</xdr:row>
      <xdr:rowOff>52324</xdr:rowOff>
    </xdr:to>
    <xdr:sp macro="" textlink="">
      <xdr:nvSpPr>
        <xdr:cNvPr id="347" name="円/楕円 346"/>
        <xdr:cNvSpPr/>
      </xdr:nvSpPr>
      <xdr:spPr>
        <a:xfrm>
          <a:off x="9588500" y="184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132059</xdr:rowOff>
    </xdr:from>
    <xdr:ext cx="534377" cy="259045"/>
    <xdr:sp macro="" textlink="">
      <xdr:nvSpPr>
        <xdr:cNvPr id="348" name="n_1aveValue【港湾・漁港】&#10;一人当たり有形固定資産（償却資産）額"/>
        <xdr:cNvSpPr txBox="1"/>
      </xdr:nvSpPr>
      <xdr:spPr>
        <a:xfrm>
          <a:off x="9359411"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52,801</a:t>
          </a:r>
          <a:endParaRPr kumimoji="1" lang="ja-JP" altLang="en-US" sz="1000" b="1">
            <a:solidFill>
              <a:srgbClr val="000080"/>
            </a:solidFill>
            <a:latin typeface="ＭＳ Ｐゴシック"/>
          </a:endParaRPr>
        </a:p>
      </xdr:txBody>
    </xdr:sp>
    <xdr:clientData/>
  </xdr:oneCellAnchor>
  <xdr:oneCellAnchor>
    <xdr:from>
      <xdr:col>13</xdr:col>
      <xdr:colOff>434486</xdr:colOff>
      <xdr:row>108</xdr:row>
      <xdr:rowOff>43451</xdr:rowOff>
    </xdr:from>
    <xdr:ext cx="534377" cy="259045"/>
    <xdr:sp macro="" textlink="">
      <xdr:nvSpPr>
        <xdr:cNvPr id="349" name="n_1mainValue【港湾・漁港】&#10;一人当たり有形固定資産（償却資産）額"/>
        <xdr:cNvSpPr txBox="1"/>
      </xdr:nvSpPr>
      <xdr:spPr>
        <a:xfrm>
          <a:off x="9359411" y="1856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0" name="正方形/長方形 3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1" name="正方形/長方形 3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2" name="正方形/長方形 3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3" name="正方形/長方形 3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4" name="正方形/長方形 3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5" name="正方形/長方形 3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6" name="正方形/長方形 3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7" name="正方形/長方形 3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8" name="テキスト ボックス 3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9" name="直線コネクタ 3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0" name="テキスト ボックス 35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1" name="直線コネクタ 36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2" name="テキスト ボックス 36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3" name="直線コネクタ 36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4" name="テキスト ボックス 36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5" name="直線コネクタ 36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6" name="テキスト ボックス 36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7" name="直線コネクタ 36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8" name="テキスト ボックス 36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9" name="直線コネクタ 36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70" name="テキスト ボックス 36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72" name="テキスト ボックス 37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72390</xdr:rowOff>
    </xdr:from>
    <xdr:to>
      <xdr:col>23</xdr:col>
      <xdr:colOff>516889</xdr:colOff>
      <xdr:row>42</xdr:row>
      <xdr:rowOff>41910</xdr:rowOff>
    </xdr:to>
    <xdr:cxnSp macro="">
      <xdr:nvCxnSpPr>
        <xdr:cNvPr id="374" name="直線コネクタ 373"/>
        <xdr:cNvCxnSpPr/>
      </xdr:nvCxnSpPr>
      <xdr:spPr>
        <a:xfrm flipV="1">
          <a:off x="16318864" y="590169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45737</xdr:rowOff>
    </xdr:from>
    <xdr:ext cx="405111" cy="259045"/>
    <xdr:sp macro="" textlink="">
      <xdr:nvSpPr>
        <xdr:cNvPr id="375" name="【認定こども園・幼稚園・保育所】&#10;有形固定資産減価償却率最小値テキスト"/>
        <xdr:cNvSpPr txBox="1"/>
      </xdr:nvSpPr>
      <xdr:spPr>
        <a:xfrm>
          <a:off x="16408400"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23</xdr:col>
      <xdr:colOff>428625</xdr:colOff>
      <xdr:row>42</xdr:row>
      <xdr:rowOff>41910</xdr:rowOff>
    </xdr:from>
    <xdr:to>
      <xdr:col>23</xdr:col>
      <xdr:colOff>606425</xdr:colOff>
      <xdr:row>42</xdr:row>
      <xdr:rowOff>41910</xdr:rowOff>
    </xdr:to>
    <xdr:cxnSp macro="">
      <xdr:nvCxnSpPr>
        <xdr:cNvPr id="376" name="直線コネクタ 375"/>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19067</xdr:rowOff>
    </xdr:from>
    <xdr:ext cx="405111" cy="259045"/>
    <xdr:sp macro="" textlink="">
      <xdr:nvSpPr>
        <xdr:cNvPr id="377" name="【認定こども園・幼稚園・保育所】&#10;有形固定資産減価償却率最大値テキスト"/>
        <xdr:cNvSpPr txBox="1"/>
      </xdr:nvSpPr>
      <xdr:spPr>
        <a:xfrm>
          <a:off x="164084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23</xdr:col>
      <xdr:colOff>428625</xdr:colOff>
      <xdr:row>34</xdr:row>
      <xdr:rowOff>72390</xdr:rowOff>
    </xdr:from>
    <xdr:to>
      <xdr:col>23</xdr:col>
      <xdr:colOff>606425</xdr:colOff>
      <xdr:row>34</xdr:row>
      <xdr:rowOff>72390</xdr:rowOff>
    </xdr:to>
    <xdr:cxnSp macro="">
      <xdr:nvCxnSpPr>
        <xdr:cNvPr id="378" name="直線コネクタ 377"/>
        <xdr:cNvCxnSpPr/>
      </xdr:nvCxnSpPr>
      <xdr:spPr>
        <a:xfrm>
          <a:off x="16230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79" name="【認定こども園・幼稚園・保育所】&#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80" name="フローチャート : 判断 379"/>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36830</xdr:rowOff>
    </xdr:from>
    <xdr:to>
      <xdr:col>22</xdr:col>
      <xdr:colOff>415925</xdr:colOff>
      <xdr:row>38</xdr:row>
      <xdr:rowOff>138430</xdr:rowOff>
    </xdr:to>
    <xdr:sp macro="" textlink="">
      <xdr:nvSpPr>
        <xdr:cNvPr id="381" name="フローチャート : 判断 380"/>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2" name="テキスト ボックス 3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3" name="テキスト ボックス 3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4" name="テキスト ボックス 3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5" name="テキスト ボックス 3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6" name="テキスト ボックス 3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2540</xdr:rowOff>
    </xdr:from>
    <xdr:to>
      <xdr:col>22</xdr:col>
      <xdr:colOff>415925</xdr:colOff>
      <xdr:row>37</xdr:row>
      <xdr:rowOff>104140</xdr:rowOff>
    </xdr:to>
    <xdr:sp macro="" textlink="">
      <xdr:nvSpPr>
        <xdr:cNvPr id="387" name="円/楕円 386"/>
        <xdr:cNvSpPr/>
      </xdr:nvSpPr>
      <xdr:spPr>
        <a:xfrm>
          <a:off x="15430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129557</xdr:rowOff>
    </xdr:from>
    <xdr:ext cx="405111" cy="259045"/>
    <xdr:sp macro="" textlink="">
      <xdr:nvSpPr>
        <xdr:cNvPr id="388" name="n_1aveValue【認定こども園・幼稚園・保育所】&#10;有形固定資産減価償却率"/>
        <xdr:cNvSpPr txBox="1"/>
      </xdr:nvSpPr>
      <xdr:spPr>
        <a:xfrm>
          <a:off x="15266043"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120667</xdr:rowOff>
    </xdr:from>
    <xdr:ext cx="405111" cy="259045"/>
    <xdr:sp macro="" textlink="">
      <xdr:nvSpPr>
        <xdr:cNvPr id="389" name="n_1mainValue【認定こども園・幼稚園・保育所】&#10;有形固定資産減価償却率"/>
        <xdr:cNvSpPr txBox="1"/>
      </xdr:nvSpPr>
      <xdr:spPr>
        <a:xfrm>
          <a:off x="15266043"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0" name="直線コネクタ 39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01" name="テキスト ボックス 40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2" name="直線コネクタ 40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03" name="テキスト ボックス 40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4" name="直線コネクタ 40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05" name="テキスト ボックス 40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6" name="直線コネクタ 40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07" name="テキスト ボックス 40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8" name="直線コネクタ 40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09" name="テキスト ボックス 40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0" name="直線コネクタ 4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1" name="テキスト ボックス 41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129540</xdr:rowOff>
    </xdr:from>
    <xdr:to>
      <xdr:col>32</xdr:col>
      <xdr:colOff>186689</xdr:colOff>
      <xdr:row>41</xdr:row>
      <xdr:rowOff>87630</xdr:rowOff>
    </xdr:to>
    <xdr:cxnSp macro="">
      <xdr:nvCxnSpPr>
        <xdr:cNvPr id="413" name="直線コネクタ 412"/>
        <xdr:cNvCxnSpPr/>
      </xdr:nvCxnSpPr>
      <xdr:spPr>
        <a:xfrm flipV="1">
          <a:off x="22160864" y="59588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414"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415" name="直線コネクタ 414"/>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76217</xdr:rowOff>
    </xdr:from>
    <xdr:ext cx="469744" cy="259045"/>
    <xdr:sp macro="" textlink="">
      <xdr:nvSpPr>
        <xdr:cNvPr id="416" name="【認定こども園・幼稚園・保育所】&#10;一人当たり面積最大値テキスト"/>
        <xdr:cNvSpPr txBox="1"/>
      </xdr:nvSpPr>
      <xdr:spPr>
        <a:xfrm>
          <a:off x="22250400" y="573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0.168</a:t>
          </a:r>
          <a:endParaRPr kumimoji="1" lang="ja-JP" altLang="en-US" sz="1000" b="1">
            <a:latin typeface="ＭＳ Ｐゴシック"/>
          </a:endParaRPr>
        </a:p>
      </xdr:txBody>
    </xdr:sp>
    <xdr:clientData/>
  </xdr:oneCellAnchor>
  <xdr:twoCellAnchor>
    <xdr:from>
      <xdr:col>32</xdr:col>
      <xdr:colOff>98425</xdr:colOff>
      <xdr:row>34</xdr:row>
      <xdr:rowOff>129540</xdr:rowOff>
    </xdr:from>
    <xdr:to>
      <xdr:col>32</xdr:col>
      <xdr:colOff>276225</xdr:colOff>
      <xdr:row>34</xdr:row>
      <xdr:rowOff>129540</xdr:rowOff>
    </xdr:to>
    <xdr:cxnSp macro="">
      <xdr:nvCxnSpPr>
        <xdr:cNvPr id="417" name="直線コネクタ 416"/>
        <xdr:cNvCxnSpPr/>
      </xdr:nvCxnSpPr>
      <xdr:spPr>
        <a:xfrm>
          <a:off x="22072600" y="595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83837</xdr:rowOff>
    </xdr:from>
    <xdr:ext cx="469744" cy="259045"/>
    <xdr:sp macro="" textlink="">
      <xdr:nvSpPr>
        <xdr:cNvPr id="418" name="【認定こども園・幼稚園・保育所】&#10;一人当たり面積平均値テキスト"/>
        <xdr:cNvSpPr txBox="1"/>
      </xdr:nvSpPr>
      <xdr:spPr>
        <a:xfrm>
          <a:off x="22250400" y="6427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105410</xdr:rowOff>
    </xdr:from>
    <xdr:to>
      <xdr:col>32</xdr:col>
      <xdr:colOff>238125</xdr:colOff>
      <xdr:row>38</xdr:row>
      <xdr:rowOff>35560</xdr:rowOff>
    </xdr:to>
    <xdr:sp macro="" textlink="">
      <xdr:nvSpPr>
        <xdr:cNvPr id="419" name="フローチャート : 判断 418"/>
        <xdr:cNvSpPr/>
      </xdr:nvSpPr>
      <xdr:spPr>
        <a:xfrm>
          <a:off x="22110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xdr:rowOff>
    </xdr:from>
    <xdr:to>
      <xdr:col>31</xdr:col>
      <xdr:colOff>85725</xdr:colOff>
      <xdr:row>38</xdr:row>
      <xdr:rowOff>111760</xdr:rowOff>
    </xdr:to>
    <xdr:sp macro="" textlink="">
      <xdr:nvSpPr>
        <xdr:cNvPr id="420" name="フローチャート : 判断 419"/>
        <xdr:cNvSpPr/>
      </xdr:nvSpPr>
      <xdr:spPr>
        <a:xfrm>
          <a:off x="21272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1" name="テキスト ボックス 4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2" name="テキスト ボックス 4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3" name="テキスト ボックス 4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4" name="テキスト ボックス 4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5" name="テキスト ボックス 4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29210</xdr:rowOff>
    </xdr:from>
    <xdr:to>
      <xdr:col>31</xdr:col>
      <xdr:colOff>85725</xdr:colOff>
      <xdr:row>41</xdr:row>
      <xdr:rowOff>130810</xdr:rowOff>
    </xdr:to>
    <xdr:sp macro="" textlink="">
      <xdr:nvSpPr>
        <xdr:cNvPr id="426" name="円/楕円 425"/>
        <xdr:cNvSpPr/>
      </xdr:nvSpPr>
      <xdr:spPr>
        <a:xfrm>
          <a:off x="21272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128287</xdr:rowOff>
    </xdr:from>
    <xdr:ext cx="469744" cy="259045"/>
    <xdr:sp macro="" textlink="">
      <xdr:nvSpPr>
        <xdr:cNvPr id="427" name="n_1aveValue【認定こども園・幼稚園・保育所】&#10;一人当たり面積"/>
        <xdr:cNvSpPr txBox="1"/>
      </xdr:nvSpPr>
      <xdr:spPr>
        <a:xfrm>
          <a:off x="210757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121937</xdr:rowOff>
    </xdr:from>
    <xdr:ext cx="469744" cy="259045"/>
    <xdr:sp macro="" textlink="">
      <xdr:nvSpPr>
        <xdr:cNvPr id="428" name="n_1mainValue【認定こども園・幼稚園・保育所】&#10;一人当たり面積"/>
        <xdr:cNvSpPr txBox="1"/>
      </xdr:nvSpPr>
      <xdr:spPr>
        <a:xfrm>
          <a:off x="210757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9" name="テキスト ボックス 43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0" name="直線コネクタ 4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1" name="テキスト ボックス 44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2" name="直線コネクタ 4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3" name="テキスト ボックス 4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4" name="直線コネクタ 4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5" name="テキスト ボックス 4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6" name="直線コネクタ 4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7" name="テキスト ボックス 4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8" name="直線コネクタ 4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9" name="テキスト ボックス 44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1" name="テキスト ボックス 45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160020</xdr:rowOff>
    </xdr:from>
    <xdr:to>
      <xdr:col>23</xdr:col>
      <xdr:colOff>516889</xdr:colOff>
      <xdr:row>63</xdr:row>
      <xdr:rowOff>91440</xdr:rowOff>
    </xdr:to>
    <xdr:cxnSp macro="">
      <xdr:nvCxnSpPr>
        <xdr:cNvPr id="453" name="直線コネクタ 452"/>
        <xdr:cNvCxnSpPr/>
      </xdr:nvCxnSpPr>
      <xdr:spPr>
        <a:xfrm flipV="1">
          <a:off x="16318864" y="958977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95267</xdr:rowOff>
    </xdr:from>
    <xdr:ext cx="405111" cy="259045"/>
    <xdr:sp macro="" textlink="">
      <xdr:nvSpPr>
        <xdr:cNvPr id="454" name="【学校施設】&#10;有形固定資産減価償却率最小値テキスト"/>
        <xdr:cNvSpPr txBox="1"/>
      </xdr:nvSpPr>
      <xdr:spPr>
        <a:xfrm>
          <a:off x="164084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63</xdr:row>
      <xdr:rowOff>91440</xdr:rowOff>
    </xdr:from>
    <xdr:to>
      <xdr:col>23</xdr:col>
      <xdr:colOff>606425</xdr:colOff>
      <xdr:row>63</xdr:row>
      <xdr:rowOff>91440</xdr:rowOff>
    </xdr:to>
    <xdr:cxnSp macro="">
      <xdr:nvCxnSpPr>
        <xdr:cNvPr id="455" name="直線コネクタ 454"/>
        <xdr:cNvCxnSpPr/>
      </xdr:nvCxnSpPr>
      <xdr:spPr>
        <a:xfrm>
          <a:off x="16230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106697</xdr:rowOff>
    </xdr:from>
    <xdr:ext cx="405111" cy="259045"/>
    <xdr:sp macro="" textlink="">
      <xdr:nvSpPr>
        <xdr:cNvPr id="456" name="【学校施設】&#10;有形固定資産減価償却率最大値テキスト"/>
        <xdr:cNvSpPr txBox="1"/>
      </xdr:nvSpPr>
      <xdr:spPr>
        <a:xfrm>
          <a:off x="16408400"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23</xdr:col>
      <xdr:colOff>428625</xdr:colOff>
      <xdr:row>55</xdr:row>
      <xdr:rowOff>160020</xdr:rowOff>
    </xdr:from>
    <xdr:to>
      <xdr:col>23</xdr:col>
      <xdr:colOff>606425</xdr:colOff>
      <xdr:row>55</xdr:row>
      <xdr:rowOff>160020</xdr:rowOff>
    </xdr:to>
    <xdr:cxnSp macro="">
      <xdr:nvCxnSpPr>
        <xdr:cNvPr id="457" name="直線コネクタ 456"/>
        <xdr:cNvCxnSpPr/>
      </xdr:nvCxnSpPr>
      <xdr:spPr>
        <a:xfrm>
          <a:off x="16230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129557</xdr:rowOff>
    </xdr:from>
    <xdr:ext cx="405111" cy="259045"/>
    <xdr:sp macro="" textlink="">
      <xdr:nvSpPr>
        <xdr:cNvPr id="458" name="【学校施設】&#10;有形固定資産減価償却率平均値テキスト"/>
        <xdr:cNvSpPr txBox="1"/>
      </xdr:nvSpPr>
      <xdr:spPr>
        <a:xfrm>
          <a:off x="16408400" y="1007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151130</xdr:rowOff>
    </xdr:from>
    <xdr:to>
      <xdr:col>23</xdr:col>
      <xdr:colOff>568325</xdr:colOff>
      <xdr:row>59</xdr:row>
      <xdr:rowOff>81280</xdr:rowOff>
    </xdr:to>
    <xdr:sp macro="" textlink="">
      <xdr:nvSpPr>
        <xdr:cNvPr id="459" name="フローチャート : 判断 458"/>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90170</xdr:rowOff>
    </xdr:from>
    <xdr:to>
      <xdr:col>22</xdr:col>
      <xdr:colOff>415925</xdr:colOff>
      <xdr:row>60</xdr:row>
      <xdr:rowOff>20320</xdr:rowOff>
    </xdr:to>
    <xdr:sp macro="" textlink="">
      <xdr:nvSpPr>
        <xdr:cNvPr id="460" name="フローチャート : 判断 459"/>
        <xdr:cNvSpPr/>
      </xdr:nvSpPr>
      <xdr:spPr>
        <a:xfrm>
          <a:off x="15430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44450</xdr:rowOff>
    </xdr:from>
    <xdr:to>
      <xdr:col>22</xdr:col>
      <xdr:colOff>415925</xdr:colOff>
      <xdr:row>57</xdr:row>
      <xdr:rowOff>146050</xdr:rowOff>
    </xdr:to>
    <xdr:sp macro="" textlink="">
      <xdr:nvSpPr>
        <xdr:cNvPr id="466" name="円/楕円 465"/>
        <xdr:cNvSpPr/>
      </xdr:nvSpPr>
      <xdr:spPr>
        <a:xfrm>
          <a:off x="15430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11447</xdr:rowOff>
    </xdr:from>
    <xdr:ext cx="405111" cy="259045"/>
    <xdr:sp macro="" textlink="">
      <xdr:nvSpPr>
        <xdr:cNvPr id="467" name="n_1aveValue【学校施設】&#10;有形固定資産減価償却率"/>
        <xdr:cNvSpPr txBox="1"/>
      </xdr:nvSpPr>
      <xdr:spPr>
        <a:xfrm>
          <a:off x="15266043"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162577</xdr:rowOff>
    </xdr:from>
    <xdr:ext cx="405111" cy="259045"/>
    <xdr:sp macro="" textlink="">
      <xdr:nvSpPr>
        <xdr:cNvPr id="468" name="n_1mainValue【学校施設】&#10;有形固定資産減価償却率"/>
        <xdr:cNvSpPr txBox="1"/>
      </xdr:nvSpPr>
      <xdr:spPr>
        <a:xfrm>
          <a:off x="15266043"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9" name="テキスト ボックス 4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80" name="直線コネクタ 4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1" name="テキスト ボックス 4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2" name="直線コネクタ 4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3" name="テキスト ボックス 4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4" name="直線コネクタ 4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5" name="テキスト ボックス 4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6" name="直線コネクタ 4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87" name="テキスト ボックス 4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88" name="直線コネクタ 4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89" name="テキスト ボックス 4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0" name="直線コネクタ 4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1" name="テキスト ボックス 4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50619</xdr:rowOff>
    </xdr:from>
    <xdr:to>
      <xdr:col>32</xdr:col>
      <xdr:colOff>186689</xdr:colOff>
      <xdr:row>64</xdr:row>
      <xdr:rowOff>50619</xdr:rowOff>
    </xdr:to>
    <xdr:cxnSp macro="">
      <xdr:nvCxnSpPr>
        <xdr:cNvPr id="495" name="直線コネクタ 494"/>
        <xdr:cNvCxnSpPr/>
      </xdr:nvCxnSpPr>
      <xdr:spPr>
        <a:xfrm flipV="1">
          <a:off x="22160864" y="965181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54446</xdr:rowOff>
    </xdr:from>
    <xdr:ext cx="469744" cy="259045"/>
    <xdr:sp macro="" textlink="">
      <xdr:nvSpPr>
        <xdr:cNvPr id="496" name="【学校施設】&#10;一人当たり面積最小値テキスト"/>
        <xdr:cNvSpPr txBox="1"/>
      </xdr:nvSpPr>
      <xdr:spPr>
        <a:xfrm>
          <a:off x="22250400" y="1102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64</xdr:row>
      <xdr:rowOff>50619</xdr:rowOff>
    </xdr:from>
    <xdr:to>
      <xdr:col>32</xdr:col>
      <xdr:colOff>276225</xdr:colOff>
      <xdr:row>64</xdr:row>
      <xdr:rowOff>50619</xdr:rowOff>
    </xdr:to>
    <xdr:cxnSp macro="">
      <xdr:nvCxnSpPr>
        <xdr:cNvPr id="497" name="直線コネクタ 496"/>
        <xdr:cNvCxnSpPr/>
      </xdr:nvCxnSpPr>
      <xdr:spPr>
        <a:xfrm>
          <a:off x="22072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168746</xdr:rowOff>
    </xdr:from>
    <xdr:ext cx="469744" cy="259045"/>
    <xdr:sp macro="" textlink="">
      <xdr:nvSpPr>
        <xdr:cNvPr id="498" name="【学校施設】&#10;一人当たり面積最大値テキスト"/>
        <xdr:cNvSpPr txBox="1"/>
      </xdr:nvSpPr>
      <xdr:spPr>
        <a:xfrm>
          <a:off x="22250400" y="942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32</xdr:col>
      <xdr:colOff>98425</xdr:colOff>
      <xdr:row>56</xdr:row>
      <xdr:rowOff>50619</xdr:rowOff>
    </xdr:from>
    <xdr:to>
      <xdr:col>32</xdr:col>
      <xdr:colOff>276225</xdr:colOff>
      <xdr:row>56</xdr:row>
      <xdr:rowOff>50619</xdr:rowOff>
    </xdr:to>
    <xdr:cxnSp macro="">
      <xdr:nvCxnSpPr>
        <xdr:cNvPr id="499" name="直線コネクタ 498"/>
        <xdr:cNvCxnSpPr/>
      </xdr:nvCxnSpPr>
      <xdr:spPr>
        <a:xfrm>
          <a:off x="22072600" y="965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162758</xdr:rowOff>
    </xdr:from>
    <xdr:ext cx="469744" cy="259045"/>
    <xdr:sp macro="" textlink="">
      <xdr:nvSpPr>
        <xdr:cNvPr id="500" name="【学校施設】&#10;一人当たり面積平均値テキスト"/>
        <xdr:cNvSpPr txBox="1"/>
      </xdr:nvSpPr>
      <xdr:spPr>
        <a:xfrm>
          <a:off x="22250400" y="10621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12881</xdr:rowOff>
    </xdr:from>
    <xdr:to>
      <xdr:col>32</xdr:col>
      <xdr:colOff>238125</xdr:colOff>
      <xdr:row>62</xdr:row>
      <xdr:rowOff>114481</xdr:rowOff>
    </xdr:to>
    <xdr:sp macro="" textlink="">
      <xdr:nvSpPr>
        <xdr:cNvPr id="501" name="フローチャート : 判断 500"/>
        <xdr:cNvSpPr/>
      </xdr:nvSpPr>
      <xdr:spPr>
        <a:xfrm>
          <a:off x="22110700" y="1064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140244</xdr:rowOff>
    </xdr:from>
    <xdr:to>
      <xdr:col>31</xdr:col>
      <xdr:colOff>85725</xdr:colOff>
      <xdr:row>62</xdr:row>
      <xdr:rowOff>70394</xdr:rowOff>
    </xdr:to>
    <xdr:sp macro="" textlink="">
      <xdr:nvSpPr>
        <xdr:cNvPr id="502" name="フローチャート : 判断 501"/>
        <xdr:cNvSpPr/>
      </xdr:nvSpPr>
      <xdr:spPr>
        <a:xfrm>
          <a:off x="21272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64</xdr:row>
      <xdr:rowOff>32476</xdr:rowOff>
    </xdr:from>
    <xdr:to>
      <xdr:col>31</xdr:col>
      <xdr:colOff>85725</xdr:colOff>
      <xdr:row>64</xdr:row>
      <xdr:rowOff>134076</xdr:rowOff>
    </xdr:to>
    <xdr:sp macro="" textlink="">
      <xdr:nvSpPr>
        <xdr:cNvPr id="508" name="円/楕円 507"/>
        <xdr:cNvSpPr/>
      </xdr:nvSpPr>
      <xdr:spPr>
        <a:xfrm>
          <a:off x="21272500" y="1100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86921</xdr:rowOff>
    </xdr:from>
    <xdr:ext cx="469744" cy="259045"/>
    <xdr:sp macro="" textlink="">
      <xdr:nvSpPr>
        <xdr:cNvPr id="509" name="n_1aveValue【学校施設】&#10;一人当たり面積"/>
        <xdr:cNvSpPr txBox="1"/>
      </xdr:nvSpPr>
      <xdr:spPr>
        <a:xfrm>
          <a:off x="210757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1.278</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125203</xdr:rowOff>
    </xdr:from>
    <xdr:ext cx="469744" cy="259045"/>
    <xdr:sp macro="" textlink="">
      <xdr:nvSpPr>
        <xdr:cNvPr id="510" name="n_1mainValue【学校施設】&#10;一人当たり面積"/>
        <xdr:cNvSpPr txBox="1"/>
      </xdr:nvSpPr>
      <xdr:spPr>
        <a:xfrm>
          <a:off x="21075727" y="1109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1" name="正方形/長方形 5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2" name="正方形/長方形 5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3" name="正方形/長方形 5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4" name="正方形/長方形 5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5" name="正方形/長方形 5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6" name="正方形/長方形 5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7" name="正方形/長方形 5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8" name="正方形/長方形 51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19" name="正方形/長方形 5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0" name="正方形/長方形 5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1" name="正方形/長方形 5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2" name="正方形/長方形 5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3" name="正方形/長方形 5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4" name="正方形/長方形 5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5" name="正方形/長方形 5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6" name="正方形/長方形 52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27" name="正方形/長方形 5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8" name="正方形/長方形 5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9" name="正方形/長方形 5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0" name="正方形/長方形 5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1" name="正方形/長方形 5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2" name="正方形/長方形 5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3" name="正方形/長方形 5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4" name="正方形/長方形 5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5" name="テキスト ボックス 5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6" name="直線コネクタ 5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7" name="テキスト ボックス 53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8" name="直線コネクタ 5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9" name="テキスト ボックス 53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40" name="直線コネクタ 5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41" name="テキスト ボックス 5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42" name="直線コネクタ 5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3" name="テキスト ボックス 5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4" name="直線コネクタ 5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5" name="テキスト ボックス 5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6" name="直線コネクタ 5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7" name="テキスト ボックス 5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8" name="直線コネクタ 5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9" name="テキスト ボックス 54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0" name="直線コネクタ 5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51" name="テキスト ボックス 55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102326</xdr:rowOff>
    </xdr:from>
    <xdr:to>
      <xdr:col>23</xdr:col>
      <xdr:colOff>516889</xdr:colOff>
      <xdr:row>107</xdr:row>
      <xdr:rowOff>156211</xdr:rowOff>
    </xdr:to>
    <xdr:cxnSp macro="">
      <xdr:nvCxnSpPr>
        <xdr:cNvPr id="553" name="直線コネクタ 552"/>
        <xdr:cNvCxnSpPr/>
      </xdr:nvCxnSpPr>
      <xdr:spPr>
        <a:xfrm flipV="1">
          <a:off x="16318864" y="17247326"/>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160038</xdr:rowOff>
    </xdr:from>
    <xdr:ext cx="405111" cy="259045"/>
    <xdr:sp macro="" textlink="">
      <xdr:nvSpPr>
        <xdr:cNvPr id="554" name="【公民館】&#10;有形固定資産減価償却率最小値テキスト"/>
        <xdr:cNvSpPr txBox="1"/>
      </xdr:nvSpPr>
      <xdr:spPr>
        <a:xfrm>
          <a:off x="164084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23</xdr:col>
      <xdr:colOff>428625</xdr:colOff>
      <xdr:row>107</xdr:row>
      <xdr:rowOff>156211</xdr:rowOff>
    </xdr:from>
    <xdr:to>
      <xdr:col>23</xdr:col>
      <xdr:colOff>606425</xdr:colOff>
      <xdr:row>107</xdr:row>
      <xdr:rowOff>156211</xdr:rowOff>
    </xdr:to>
    <xdr:cxnSp macro="">
      <xdr:nvCxnSpPr>
        <xdr:cNvPr id="555" name="直線コネクタ 554"/>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49003</xdr:rowOff>
    </xdr:from>
    <xdr:ext cx="405111" cy="259045"/>
    <xdr:sp macro="" textlink="">
      <xdr:nvSpPr>
        <xdr:cNvPr id="556" name="【公民館】&#10;有形固定資産減価償却率最大値テキスト"/>
        <xdr:cNvSpPr txBox="1"/>
      </xdr:nvSpPr>
      <xdr:spPr>
        <a:xfrm>
          <a:off x="164084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23</xdr:col>
      <xdr:colOff>428625</xdr:colOff>
      <xdr:row>100</xdr:row>
      <xdr:rowOff>102326</xdr:rowOff>
    </xdr:from>
    <xdr:to>
      <xdr:col>23</xdr:col>
      <xdr:colOff>606425</xdr:colOff>
      <xdr:row>100</xdr:row>
      <xdr:rowOff>102326</xdr:rowOff>
    </xdr:to>
    <xdr:cxnSp macro="">
      <xdr:nvCxnSpPr>
        <xdr:cNvPr id="557" name="直線コネクタ 556"/>
        <xdr:cNvCxnSpPr/>
      </xdr:nvCxnSpPr>
      <xdr:spPr>
        <a:xfrm>
          <a:off x="16230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93634</xdr:rowOff>
    </xdr:from>
    <xdr:ext cx="405111" cy="259045"/>
    <xdr:sp macro="" textlink="">
      <xdr:nvSpPr>
        <xdr:cNvPr id="558" name="【公民館】&#10;有形固定資産減価償却率平均値テキスト"/>
        <xdr:cNvSpPr txBox="1"/>
      </xdr:nvSpPr>
      <xdr:spPr>
        <a:xfrm>
          <a:off x="16408400" y="1809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115207</xdr:rowOff>
    </xdr:from>
    <xdr:to>
      <xdr:col>23</xdr:col>
      <xdr:colOff>568325</xdr:colOff>
      <xdr:row>106</xdr:row>
      <xdr:rowOff>45357</xdr:rowOff>
    </xdr:to>
    <xdr:sp macro="" textlink="">
      <xdr:nvSpPr>
        <xdr:cNvPr id="559" name="フローチャート : 判断 558"/>
        <xdr:cNvSpPr/>
      </xdr:nvSpPr>
      <xdr:spPr>
        <a:xfrm>
          <a:off x="16268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134801</xdr:rowOff>
    </xdr:from>
    <xdr:to>
      <xdr:col>22</xdr:col>
      <xdr:colOff>415925</xdr:colOff>
      <xdr:row>106</xdr:row>
      <xdr:rowOff>64951</xdr:rowOff>
    </xdr:to>
    <xdr:sp macro="" textlink="">
      <xdr:nvSpPr>
        <xdr:cNvPr id="560" name="フローチャート : 判断 559"/>
        <xdr:cNvSpPr/>
      </xdr:nvSpPr>
      <xdr:spPr>
        <a:xfrm>
          <a:off x="15430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1" name="テキスト ボックス 5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2" name="テキスト ボックス 5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3" name="テキスト ボックス 5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4" name="テキスト ボックス 5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5" name="テキスト ボックス 5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123371</xdr:rowOff>
    </xdr:from>
    <xdr:to>
      <xdr:col>22</xdr:col>
      <xdr:colOff>415925</xdr:colOff>
      <xdr:row>103</xdr:row>
      <xdr:rowOff>53521</xdr:rowOff>
    </xdr:to>
    <xdr:sp macro="" textlink="">
      <xdr:nvSpPr>
        <xdr:cNvPr id="566" name="円/楕円 565"/>
        <xdr:cNvSpPr/>
      </xdr:nvSpPr>
      <xdr:spPr>
        <a:xfrm>
          <a:off x="15430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56078</xdr:rowOff>
    </xdr:from>
    <xdr:ext cx="405111" cy="259045"/>
    <xdr:sp macro="" textlink="">
      <xdr:nvSpPr>
        <xdr:cNvPr id="567" name="n_1aveValue【公民館】&#10;有形固定資産減価償却率"/>
        <xdr:cNvSpPr txBox="1"/>
      </xdr:nvSpPr>
      <xdr:spPr>
        <a:xfrm>
          <a:off x="15266043"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70048</xdr:rowOff>
    </xdr:from>
    <xdr:ext cx="405111" cy="259045"/>
    <xdr:sp macro="" textlink="">
      <xdr:nvSpPr>
        <xdr:cNvPr id="568" name="n_1mainValue【公民館】&#10;有形固定資産減価償却率"/>
        <xdr:cNvSpPr txBox="1"/>
      </xdr:nvSpPr>
      <xdr:spPr>
        <a:xfrm>
          <a:off x="15266043"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9" name="正方形/長方形 5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0" name="正方形/長方形 5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1" name="正方形/長方形 5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2" name="正方形/長方形 5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3" name="正方形/長方形 5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4" name="正方形/長方形 5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5" name="正方形/長方形 5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6" name="正方形/長方形 5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7" name="テキスト ボックス 5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8" name="直線コネクタ 5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9" name="直線コネクタ 5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0" name="テキスト ボックス 5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1" name="直線コネクタ 5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2" name="テキスト ボックス 5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3" name="直線コネクタ 5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4" name="テキスト ボックス 5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5" name="直線コネクタ 5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6" name="テキスト ボックス 5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7" name="直線コネクタ 5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8" name="テキスト ボックス 5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9" name="直線コネクタ 5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0" name="テキスト ボックス 5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3811</xdr:rowOff>
    </xdr:from>
    <xdr:to>
      <xdr:col>32</xdr:col>
      <xdr:colOff>186689</xdr:colOff>
      <xdr:row>107</xdr:row>
      <xdr:rowOff>110489</xdr:rowOff>
    </xdr:to>
    <xdr:cxnSp macro="">
      <xdr:nvCxnSpPr>
        <xdr:cNvPr id="592" name="直線コネクタ 591"/>
        <xdr:cNvCxnSpPr/>
      </xdr:nvCxnSpPr>
      <xdr:spPr>
        <a:xfrm flipV="1">
          <a:off x="22160864" y="17320261"/>
          <a:ext cx="0" cy="1135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114316</xdr:rowOff>
    </xdr:from>
    <xdr:ext cx="469744" cy="259045"/>
    <xdr:sp macro="" textlink="">
      <xdr:nvSpPr>
        <xdr:cNvPr id="593" name="【公民館】&#10;一人当たり面積最小値テキスト"/>
        <xdr:cNvSpPr txBox="1"/>
      </xdr:nvSpPr>
      <xdr:spPr>
        <a:xfrm>
          <a:off x="22250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107</xdr:row>
      <xdr:rowOff>110489</xdr:rowOff>
    </xdr:from>
    <xdr:to>
      <xdr:col>32</xdr:col>
      <xdr:colOff>276225</xdr:colOff>
      <xdr:row>107</xdr:row>
      <xdr:rowOff>110489</xdr:rowOff>
    </xdr:to>
    <xdr:cxnSp macro="">
      <xdr:nvCxnSpPr>
        <xdr:cNvPr id="594" name="直線コネクタ 593"/>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121938</xdr:rowOff>
    </xdr:from>
    <xdr:ext cx="469744" cy="259045"/>
    <xdr:sp macro="" textlink="">
      <xdr:nvSpPr>
        <xdr:cNvPr id="595" name="【公民館】&#10;一人当たり面積最大値テキスト"/>
        <xdr:cNvSpPr txBox="1"/>
      </xdr:nvSpPr>
      <xdr:spPr>
        <a:xfrm>
          <a:off x="22250400" y="170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101</xdr:row>
      <xdr:rowOff>3811</xdr:rowOff>
    </xdr:from>
    <xdr:to>
      <xdr:col>32</xdr:col>
      <xdr:colOff>276225</xdr:colOff>
      <xdr:row>101</xdr:row>
      <xdr:rowOff>3811</xdr:rowOff>
    </xdr:to>
    <xdr:cxnSp macro="">
      <xdr:nvCxnSpPr>
        <xdr:cNvPr id="596" name="直線コネクタ 595"/>
        <xdr:cNvCxnSpPr/>
      </xdr:nvCxnSpPr>
      <xdr:spPr>
        <a:xfrm>
          <a:off x="22072600" y="1732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110507</xdr:rowOff>
    </xdr:from>
    <xdr:ext cx="469744" cy="259045"/>
    <xdr:sp macro="" textlink="">
      <xdr:nvSpPr>
        <xdr:cNvPr id="597" name="【公民館】&#10;一人当たり面積平均値テキスト"/>
        <xdr:cNvSpPr txBox="1"/>
      </xdr:nvSpPr>
      <xdr:spPr>
        <a:xfrm>
          <a:off x="22250400" y="1794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132080</xdr:rowOff>
    </xdr:from>
    <xdr:to>
      <xdr:col>32</xdr:col>
      <xdr:colOff>238125</xdr:colOff>
      <xdr:row>105</xdr:row>
      <xdr:rowOff>62230</xdr:rowOff>
    </xdr:to>
    <xdr:sp macro="" textlink="">
      <xdr:nvSpPr>
        <xdr:cNvPr id="598" name="フローチャート : 判断 597"/>
        <xdr:cNvSpPr/>
      </xdr:nvSpPr>
      <xdr:spPr>
        <a:xfrm>
          <a:off x="22110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86361</xdr:rowOff>
    </xdr:from>
    <xdr:to>
      <xdr:col>31</xdr:col>
      <xdr:colOff>85725</xdr:colOff>
      <xdr:row>105</xdr:row>
      <xdr:rowOff>16511</xdr:rowOff>
    </xdr:to>
    <xdr:sp macro="" textlink="">
      <xdr:nvSpPr>
        <xdr:cNvPr id="599" name="フローチャート : 判断 598"/>
        <xdr:cNvSpPr/>
      </xdr:nvSpPr>
      <xdr:spPr>
        <a:xfrm>
          <a:off x="21272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0" name="テキスト ボックス 5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1" name="テキスト ボックス 6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2" name="テキスト ボックス 6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3" name="テキスト ボックス 6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4" name="テキスト ボックス 6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143511</xdr:rowOff>
    </xdr:from>
    <xdr:to>
      <xdr:col>31</xdr:col>
      <xdr:colOff>85725</xdr:colOff>
      <xdr:row>108</xdr:row>
      <xdr:rowOff>73661</xdr:rowOff>
    </xdr:to>
    <xdr:sp macro="" textlink="">
      <xdr:nvSpPr>
        <xdr:cNvPr id="605" name="円/楕円 604"/>
        <xdr:cNvSpPr/>
      </xdr:nvSpPr>
      <xdr:spPr>
        <a:xfrm>
          <a:off x="21272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33038</xdr:rowOff>
    </xdr:from>
    <xdr:ext cx="469744" cy="259045"/>
    <xdr:sp macro="" textlink="">
      <xdr:nvSpPr>
        <xdr:cNvPr id="606" name="n_1aveValue【公民館】&#10;一人当たり面積"/>
        <xdr:cNvSpPr txBox="1"/>
      </xdr:nvSpPr>
      <xdr:spPr>
        <a:xfrm>
          <a:off x="210757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64788</xdr:rowOff>
    </xdr:from>
    <xdr:ext cx="469744" cy="259045"/>
    <xdr:sp macro="" textlink="">
      <xdr:nvSpPr>
        <xdr:cNvPr id="607" name="n_1mainValue【公民館】&#10;一人当たり面積"/>
        <xdr:cNvSpPr txBox="1"/>
      </xdr:nvSpPr>
      <xdr:spPr>
        <a:xfrm>
          <a:off x="210757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8" name="正方形/長方形 6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9" name="正方形/長方形 6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0" name="テキスト ボックス 6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類似団体と比較して橋りょう・トンネル、港湾・漁港を除き、有形固定資産減価償却率が高くなっている。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公共施設等総合管理計画策定時における学校施設の老朽化</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ついては、築年数</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年を超える小学校７２．６％、中学校が８６．２％となっており、特に中学校が高くなっている。今後は平成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年度に策定した公共施設等総合管理計画に基づいて、予防保全による老朽化対策に取り組んでいくこととしている。</a:t>
          </a:r>
          <a:endParaRPr lang="ja-JP" altLang="ja-JP" sz="1400">
            <a:effectLst/>
          </a:endParaRPr>
        </a:p>
        <a:p>
          <a:r>
            <a:rPr kumimoji="1" lang="ja-JP" altLang="ja-JP" sz="1100">
              <a:solidFill>
                <a:schemeClr val="dk1"/>
              </a:solidFill>
              <a:effectLst/>
              <a:latin typeface="+mn-lt"/>
              <a:ea typeface="+mn-ea"/>
              <a:cs typeface="+mn-cs"/>
            </a:rPr>
            <a:t>公営住宅については、平成２９～３０年度に複合施設の建設を予定しているため、有形固定資産減価償却率が今後低下すると思われる。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神奈川県茅ヶ崎市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241,979
240,294
35.70
73,387,012
70,602,393
2,657,845
40,522,677
54,371,661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44.5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118110</xdr:rowOff>
    </xdr:from>
    <xdr:to>
      <xdr:col>6</xdr:col>
      <xdr:colOff>510540</xdr:colOff>
      <xdr:row>42</xdr:row>
      <xdr:rowOff>83820</xdr:rowOff>
    </xdr:to>
    <xdr:cxnSp macro="">
      <xdr:nvCxnSpPr>
        <xdr:cNvPr id="57" name="直線コネクタ 56"/>
        <xdr:cNvCxnSpPr/>
      </xdr:nvCxnSpPr>
      <xdr:spPr>
        <a:xfrm flipV="1">
          <a:off x="4634865" y="59474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87647</xdr:rowOff>
    </xdr:from>
    <xdr:ext cx="405111" cy="259045"/>
    <xdr:sp macro="" textlink="">
      <xdr:nvSpPr>
        <xdr:cNvPr id="58" name="【図書館】&#10;有形固定資産減価償却率最小値テキスト"/>
        <xdr:cNvSpPr txBox="1"/>
      </xdr:nvSpPr>
      <xdr:spPr>
        <a:xfrm>
          <a:off x="47244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422275</xdr:colOff>
      <xdr:row>42</xdr:row>
      <xdr:rowOff>83820</xdr:rowOff>
    </xdr:from>
    <xdr:to>
      <xdr:col>6</xdr:col>
      <xdr:colOff>600075</xdr:colOff>
      <xdr:row>42</xdr:row>
      <xdr:rowOff>83820</xdr:rowOff>
    </xdr:to>
    <xdr:cxnSp macro="">
      <xdr:nvCxnSpPr>
        <xdr:cNvPr id="59" name="直線コネクタ 58"/>
        <xdr:cNvCxnSpPr/>
      </xdr:nvCxnSpPr>
      <xdr:spPr>
        <a:xfrm>
          <a:off x="4546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64787</xdr:rowOff>
    </xdr:from>
    <xdr:ext cx="405111" cy="259045"/>
    <xdr:sp macro="" textlink="">
      <xdr:nvSpPr>
        <xdr:cNvPr id="60" name="【図書館】&#10;有形固定資産減価償却率最大値テキスト"/>
        <xdr:cNvSpPr txBox="1"/>
      </xdr:nvSpPr>
      <xdr:spPr>
        <a:xfrm>
          <a:off x="4724400" y="572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34</xdr:row>
      <xdr:rowOff>118110</xdr:rowOff>
    </xdr:from>
    <xdr:to>
      <xdr:col>6</xdr:col>
      <xdr:colOff>600075</xdr:colOff>
      <xdr:row>34</xdr:row>
      <xdr:rowOff>118110</xdr:rowOff>
    </xdr:to>
    <xdr:cxnSp macro="">
      <xdr:nvCxnSpPr>
        <xdr:cNvPr id="61" name="直線コネクタ 60"/>
        <xdr:cNvCxnSpPr/>
      </xdr:nvCxnSpPr>
      <xdr:spPr>
        <a:xfrm>
          <a:off x="4546600" y="594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150512</xdr:rowOff>
    </xdr:from>
    <xdr:ext cx="405111" cy="259045"/>
    <xdr:sp macro="" textlink="">
      <xdr:nvSpPr>
        <xdr:cNvPr id="62" name="【図書館】&#10;有形固定資産減価償却率平均値テキスト"/>
        <xdr:cNvSpPr txBox="1"/>
      </xdr:nvSpPr>
      <xdr:spPr>
        <a:xfrm>
          <a:off x="4724400" y="6837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635</xdr:rowOff>
    </xdr:from>
    <xdr:to>
      <xdr:col>6</xdr:col>
      <xdr:colOff>561975</xdr:colOff>
      <xdr:row>40</xdr:row>
      <xdr:rowOff>102235</xdr:rowOff>
    </xdr:to>
    <xdr:sp macro="" textlink="">
      <xdr:nvSpPr>
        <xdr:cNvPr id="63" name="フローチャート : 判断 62"/>
        <xdr:cNvSpPr/>
      </xdr:nvSpPr>
      <xdr:spPr>
        <a:xfrm>
          <a:off x="45847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154322</xdr:rowOff>
    </xdr:from>
    <xdr:ext cx="405111" cy="259045"/>
    <xdr:sp macro="" textlink="">
      <xdr:nvSpPr>
        <xdr:cNvPr id="65"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44450</xdr:rowOff>
    </xdr:from>
    <xdr:to>
      <xdr:col>5</xdr:col>
      <xdr:colOff>409575</xdr:colOff>
      <xdr:row>37</xdr:row>
      <xdr:rowOff>146050</xdr:rowOff>
    </xdr:to>
    <xdr:sp macro="" textlink="">
      <xdr:nvSpPr>
        <xdr:cNvPr id="71" name="円/楕円 70"/>
        <xdr:cNvSpPr/>
      </xdr:nvSpPr>
      <xdr:spPr>
        <a:xfrm>
          <a:off x="3746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162577</xdr:rowOff>
    </xdr:from>
    <xdr:ext cx="405111" cy="259045"/>
    <xdr:sp macro="" textlink="">
      <xdr:nvSpPr>
        <xdr:cNvPr id="72" name="n_1mainValue【図書館】&#10;有形固定資産減価償却率"/>
        <xdr:cNvSpPr txBox="1"/>
      </xdr:nvSpPr>
      <xdr:spPr>
        <a:xfrm>
          <a:off x="3582043"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42</xdr:row>
      <xdr:rowOff>7620</xdr:rowOff>
    </xdr:to>
    <xdr:cxnSp macro="">
      <xdr:nvCxnSpPr>
        <xdr:cNvPr id="95" name="直線コネクタ 94"/>
        <xdr:cNvCxnSpPr/>
      </xdr:nvCxnSpPr>
      <xdr:spPr>
        <a:xfrm flipV="1">
          <a:off x="10476865" y="57912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6"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97" name="直線コネクタ 96"/>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98"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99" name="直線コネクタ 9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100" name="【図書館】&#10;一人当たり面積平均値テキスト"/>
        <xdr:cNvSpPr txBox="1"/>
      </xdr:nvSpPr>
      <xdr:spPr>
        <a:xfrm>
          <a:off x="105664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1" name="フローチャート : 判断 100"/>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82550</xdr:rowOff>
    </xdr:from>
    <xdr:to>
      <xdr:col>14</xdr:col>
      <xdr:colOff>79375</xdr:colOff>
      <xdr:row>38</xdr:row>
      <xdr:rowOff>12700</xdr:rowOff>
    </xdr:to>
    <xdr:sp macro="" textlink="">
      <xdr:nvSpPr>
        <xdr:cNvPr id="102" name="フローチャート : 判断 101"/>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29227</xdr:rowOff>
    </xdr:from>
    <xdr:ext cx="469744" cy="259045"/>
    <xdr:sp macro="" textlink="">
      <xdr:nvSpPr>
        <xdr:cNvPr id="103"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71120</xdr:rowOff>
    </xdr:from>
    <xdr:to>
      <xdr:col>14</xdr:col>
      <xdr:colOff>79375</xdr:colOff>
      <xdr:row>41</xdr:row>
      <xdr:rowOff>1270</xdr:rowOff>
    </xdr:to>
    <xdr:sp macro="" textlink="">
      <xdr:nvSpPr>
        <xdr:cNvPr id="109" name="円/楕円 108"/>
        <xdr:cNvSpPr/>
      </xdr:nvSpPr>
      <xdr:spPr>
        <a:xfrm>
          <a:off x="958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163847</xdr:rowOff>
    </xdr:from>
    <xdr:ext cx="469744" cy="259045"/>
    <xdr:sp macro="" textlink="">
      <xdr:nvSpPr>
        <xdr:cNvPr id="110" name="n_1mainValue【図書館】&#10;一人当たり面積"/>
        <xdr:cNvSpPr txBox="1"/>
      </xdr:nvSpPr>
      <xdr:spPr>
        <a:xfrm>
          <a:off x="9391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16328</xdr:rowOff>
    </xdr:from>
    <xdr:to>
      <xdr:col>6</xdr:col>
      <xdr:colOff>510540</xdr:colOff>
      <xdr:row>63</xdr:row>
      <xdr:rowOff>86541</xdr:rowOff>
    </xdr:to>
    <xdr:cxnSp macro="">
      <xdr:nvCxnSpPr>
        <xdr:cNvPr id="137" name="直線コネクタ 136"/>
        <xdr:cNvCxnSpPr/>
      </xdr:nvCxnSpPr>
      <xdr:spPr>
        <a:xfrm flipV="1">
          <a:off x="4634865" y="9617528"/>
          <a:ext cx="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38"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39" name="直線コネクタ 138"/>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134455</xdr:rowOff>
    </xdr:from>
    <xdr:ext cx="405111" cy="259045"/>
    <xdr:sp macro="" textlink="">
      <xdr:nvSpPr>
        <xdr:cNvPr id="140" name="【体育館・プール】&#10;有形固定資産減価償却率最大値テキスト"/>
        <xdr:cNvSpPr txBox="1"/>
      </xdr:nvSpPr>
      <xdr:spPr>
        <a:xfrm>
          <a:off x="47244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56</xdr:row>
      <xdr:rowOff>16328</xdr:rowOff>
    </xdr:from>
    <xdr:to>
      <xdr:col>6</xdr:col>
      <xdr:colOff>600075</xdr:colOff>
      <xdr:row>56</xdr:row>
      <xdr:rowOff>16328</xdr:rowOff>
    </xdr:to>
    <xdr:cxnSp macro="">
      <xdr:nvCxnSpPr>
        <xdr:cNvPr id="141" name="直線コネクタ 140"/>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100710</xdr:rowOff>
    </xdr:from>
    <xdr:ext cx="405111" cy="259045"/>
    <xdr:sp macro="" textlink="">
      <xdr:nvSpPr>
        <xdr:cNvPr id="142" name="【体育館・プール】&#10;有形固定資産減価償却率平均値テキスト"/>
        <xdr:cNvSpPr txBox="1"/>
      </xdr:nvSpPr>
      <xdr:spPr>
        <a:xfrm>
          <a:off x="4724400" y="10044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122283</xdr:rowOff>
    </xdr:from>
    <xdr:to>
      <xdr:col>6</xdr:col>
      <xdr:colOff>561975</xdr:colOff>
      <xdr:row>59</xdr:row>
      <xdr:rowOff>52433</xdr:rowOff>
    </xdr:to>
    <xdr:sp macro="" textlink="">
      <xdr:nvSpPr>
        <xdr:cNvPr id="143" name="フローチャート : 判断 142"/>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145143</xdr:rowOff>
    </xdr:from>
    <xdr:to>
      <xdr:col>5</xdr:col>
      <xdr:colOff>409575</xdr:colOff>
      <xdr:row>59</xdr:row>
      <xdr:rowOff>75293</xdr:rowOff>
    </xdr:to>
    <xdr:sp macro="" textlink="">
      <xdr:nvSpPr>
        <xdr:cNvPr id="144" name="フローチャート : 判断 143"/>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66420</xdr:rowOff>
    </xdr:from>
    <xdr:ext cx="405111" cy="259045"/>
    <xdr:sp macro="" textlink="">
      <xdr:nvSpPr>
        <xdr:cNvPr id="145" name="n_1aveValue【体育館・プール】&#10;有形固定資産減価償却率"/>
        <xdr:cNvSpPr txBox="1"/>
      </xdr:nvSpPr>
      <xdr:spPr>
        <a:xfrm>
          <a:off x="3582043"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109220</xdr:rowOff>
    </xdr:from>
    <xdr:to>
      <xdr:col>5</xdr:col>
      <xdr:colOff>409575</xdr:colOff>
      <xdr:row>59</xdr:row>
      <xdr:rowOff>39370</xdr:rowOff>
    </xdr:to>
    <xdr:sp macro="" textlink="">
      <xdr:nvSpPr>
        <xdr:cNvPr id="151" name="円/楕円 150"/>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55897</xdr:rowOff>
    </xdr:from>
    <xdr:ext cx="405111" cy="259045"/>
    <xdr:sp macro="" textlink="">
      <xdr:nvSpPr>
        <xdr:cNvPr id="152" name="n_1mainValue【体育館・プール】&#10;有形固定資産減価償却率"/>
        <xdr:cNvSpPr txBox="1"/>
      </xdr:nvSpPr>
      <xdr:spPr>
        <a:xfrm>
          <a:off x="3582043"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129540</xdr:rowOff>
    </xdr:to>
    <xdr:cxnSp macro="">
      <xdr:nvCxnSpPr>
        <xdr:cNvPr id="176" name="直線コネクタ 175"/>
        <xdr:cNvCxnSpPr/>
      </xdr:nvCxnSpPr>
      <xdr:spPr>
        <a:xfrm flipV="1">
          <a:off x="10476865" y="962406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133367</xdr:rowOff>
    </xdr:from>
    <xdr:ext cx="469744" cy="259045"/>
    <xdr:sp macro="" textlink="">
      <xdr:nvSpPr>
        <xdr:cNvPr id="177" name="【体育館・プール】&#10;一人当たり面積最小値テキスト"/>
        <xdr:cNvSpPr txBox="1"/>
      </xdr:nvSpPr>
      <xdr:spPr>
        <a:xfrm>
          <a:off x="10566400"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129540</xdr:rowOff>
    </xdr:from>
    <xdr:to>
      <xdr:col>15</xdr:col>
      <xdr:colOff>269875</xdr:colOff>
      <xdr:row>63</xdr:row>
      <xdr:rowOff>129540</xdr:rowOff>
    </xdr:to>
    <xdr:cxnSp macro="">
      <xdr:nvCxnSpPr>
        <xdr:cNvPr id="178" name="直線コネクタ 177"/>
        <xdr:cNvCxnSpPr/>
      </xdr:nvCxnSpPr>
      <xdr:spPr>
        <a:xfrm>
          <a:off x="10388600" y="1093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79"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80" name="直線コネクタ 179"/>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38117</xdr:rowOff>
    </xdr:from>
    <xdr:ext cx="469744" cy="259045"/>
    <xdr:sp macro="" textlink="">
      <xdr:nvSpPr>
        <xdr:cNvPr id="181" name="【体育館・プール】&#10;一人当たり面積平均値テキスト"/>
        <xdr:cNvSpPr txBox="1"/>
      </xdr:nvSpPr>
      <xdr:spPr>
        <a:xfrm>
          <a:off x="105664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59690</xdr:rowOff>
    </xdr:from>
    <xdr:to>
      <xdr:col>15</xdr:col>
      <xdr:colOff>231775</xdr:colOff>
      <xdr:row>61</xdr:row>
      <xdr:rowOff>161290</xdr:rowOff>
    </xdr:to>
    <xdr:sp macro="" textlink="">
      <xdr:nvSpPr>
        <xdr:cNvPr id="182" name="フローチャート : 判断 181"/>
        <xdr:cNvSpPr/>
      </xdr:nvSpPr>
      <xdr:spPr>
        <a:xfrm>
          <a:off x="104267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44450</xdr:rowOff>
    </xdr:from>
    <xdr:to>
      <xdr:col>14</xdr:col>
      <xdr:colOff>79375</xdr:colOff>
      <xdr:row>61</xdr:row>
      <xdr:rowOff>146050</xdr:rowOff>
    </xdr:to>
    <xdr:sp macro="" textlink="">
      <xdr:nvSpPr>
        <xdr:cNvPr id="183" name="フローチャート : 判断 182"/>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162577</xdr:rowOff>
    </xdr:from>
    <xdr:ext cx="469744" cy="259045"/>
    <xdr:sp macro="" textlink="">
      <xdr:nvSpPr>
        <xdr:cNvPr id="184" name="n_1aveValue【体育館・プール】&#10;一人当たり面積"/>
        <xdr:cNvSpPr txBox="1"/>
      </xdr:nvSpPr>
      <xdr:spPr>
        <a:xfrm>
          <a:off x="9391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29210</xdr:rowOff>
    </xdr:from>
    <xdr:to>
      <xdr:col>14</xdr:col>
      <xdr:colOff>79375</xdr:colOff>
      <xdr:row>62</xdr:row>
      <xdr:rowOff>130810</xdr:rowOff>
    </xdr:to>
    <xdr:sp macro="" textlink="">
      <xdr:nvSpPr>
        <xdr:cNvPr id="190" name="円/楕円 189"/>
        <xdr:cNvSpPr/>
      </xdr:nvSpPr>
      <xdr:spPr>
        <a:xfrm>
          <a:off x="9588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121937</xdr:rowOff>
    </xdr:from>
    <xdr:ext cx="469744" cy="259045"/>
    <xdr:sp macro="" textlink="">
      <xdr:nvSpPr>
        <xdr:cNvPr id="191" name="n_1mainValue【体育館・プール】&#10;一人当たり面積"/>
        <xdr:cNvSpPr txBox="1"/>
      </xdr:nvSpPr>
      <xdr:spPr>
        <a:xfrm>
          <a:off x="93917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0" name="テキスト ボックス 20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84</xdr:row>
      <xdr:rowOff>102108</xdr:rowOff>
    </xdr:to>
    <xdr:cxnSp macro="">
      <xdr:nvCxnSpPr>
        <xdr:cNvPr id="214" name="直線コネクタ 213"/>
        <xdr:cNvCxnSpPr/>
      </xdr:nvCxnSpPr>
      <xdr:spPr>
        <a:xfrm flipV="1">
          <a:off x="4634865" y="13285470"/>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105935</xdr:rowOff>
    </xdr:from>
    <xdr:ext cx="405111" cy="259045"/>
    <xdr:sp macro="" textlink="">
      <xdr:nvSpPr>
        <xdr:cNvPr id="215" name="【福祉施設】&#10;有形固定資産減価償却率最小値テキスト"/>
        <xdr:cNvSpPr txBox="1"/>
      </xdr:nvSpPr>
      <xdr:spPr>
        <a:xfrm>
          <a:off x="4724400" y="1450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84</xdr:row>
      <xdr:rowOff>102108</xdr:rowOff>
    </xdr:from>
    <xdr:to>
      <xdr:col>6</xdr:col>
      <xdr:colOff>600075</xdr:colOff>
      <xdr:row>84</xdr:row>
      <xdr:rowOff>102108</xdr:rowOff>
    </xdr:to>
    <xdr:cxnSp macro="">
      <xdr:nvCxnSpPr>
        <xdr:cNvPr id="216" name="直線コネクタ 215"/>
        <xdr:cNvCxnSpPr/>
      </xdr:nvCxnSpPr>
      <xdr:spPr>
        <a:xfrm>
          <a:off x="4546600" y="1450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217" name="【福祉施設】&#10;有形固定資産減価償却率最大値テキスト"/>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218" name="直線コネクタ 217"/>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27449</xdr:rowOff>
    </xdr:from>
    <xdr:ext cx="405111" cy="259045"/>
    <xdr:sp macro="" textlink="">
      <xdr:nvSpPr>
        <xdr:cNvPr id="219" name="【福祉施設】&#10;有形固定資産減価償却率平均値テキスト"/>
        <xdr:cNvSpPr txBox="1"/>
      </xdr:nvSpPr>
      <xdr:spPr>
        <a:xfrm>
          <a:off x="4724400" y="14086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49022</xdr:rowOff>
    </xdr:from>
    <xdr:to>
      <xdr:col>6</xdr:col>
      <xdr:colOff>561975</xdr:colOff>
      <xdr:row>82</xdr:row>
      <xdr:rowOff>150622</xdr:rowOff>
    </xdr:to>
    <xdr:sp macro="" textlink="">
      <xdr:nvSpPr>
        <xdr:cNvPr id="220" name="フローチャート : 判断 219"/>
        <xdr:cNvSpPr/>
      </xdr:nvSpPr>
      <xdr:spPr>
        <a:xfrm>
          <a:off x="4584700" y="1410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83313</xdr:rowOff>
    </xdr:from>
    <xdr:to>
      <xdr:col>5</xdr:col>
      <xdr:colOff>409575</xdr:colOff>
      <xdr:row>83</xdr:row>
      <xdr:rowOff>13463</xdr:rowOff>
    </xdr:to>
    <xdr:sp macro="" textlink="">
      <xdr:nvSpPr>
        <xdr:cNvPr id="221" name="フローチャート : 判断 220"/>
        <xdr:cNvSpPr/>
      </xdr:nvSpPr>
      <xdr:spPr>
        <a:xfrm>
          <a:off x="3746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4590</xdr:rowOff>
    </xdr:from>
    <xdr:ext cx="405111" cy="259045"/>
    <xdr:sp macro="" textlink="">
      <xdr:nvSpPr>
        <xdr:cNvPr id="222" name="n_1aveValue【福祉施設】&#10;有形固定資産減価償却率"/>
        <xdr:cNvSpPr txBox="1"/>
      </xdr:nvSpPr>
      <xdr:spPr>
        <a:xfrm>
          <a:off x="3582043"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26163</xdr:rowOff>
    </xdr:from>
    <xdr:to>
      <xdr:col>5</xdr:col>
      <xdr:colOff>409575</xdr:colOff>
      <xdr:row>82</xdr:row>
      <xdr:rowOff>127763</xdr:rowOff>
    </xdr:to>
    <xdr:sp macro="" textlink="">
      <xdr:nvSpPr>
        <xdr:cNvPr id="228" name="円/楕円 227"/>
        <xdr:cNvSpPr/>
      </xdr:nvSpPr>
      <xdr:spPr>
        <a:xfrm>
          <a:off x="3746500" y="140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144290</xdr:rowOff>
    </xdr:from>
    <xdr:ext cx="405111" cy="259045"/>
    <xdr:sp macro="" textlink="">
      <xdr:nvSpPr>
        <xdr:cNvPr id="229" name="n_1mainValue【福祉施設】&#10;有形固定資産減価償却率"/>
        <xdr:cNvSpPr txBox="1"/>
      </xdr:nvSpPr>
      <xdr:spPr>
        <a:xfrm>
          <a:off x="3582043" y="13860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0" name="直線コネクタ 23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1" name="テキスト ボックス 24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2" name="直線コネクタ 24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3" name="テキスト ボックス 24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6" name="直線コネクタ 24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7" name="テキスト ボックス 24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8" name="直線コネクタ 24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9" name="テキスト ボックス 24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158750</xdr:rowOff>
    </xdr:from>
    <xdr:to>
      <xdr:col>15</xdr:col>
      <xdr:colOff>180340</xdr:colOff>
      <xdr:row>85</xdr:row>
      <xdr:rowOff>57150</xdr:rowOff>
    </xdr:to>
    <xdr:cxnSp macro="">
      <xdr:nvCxnSpPr>
        <xdr:cNvPr id="253" name="直線コネクタ 252"/>
        <xdr:cNvCxnSpPr/>
      </xdr:nvCxnSpPr>
      <xdr:spPr>
        <a:xfrm flipV="1">
          <a:off x="10476865" y="133604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60977</xdr:rowOff>
    </xdr:from>
    <xdr:ext cx="469744" cy="259045"/>
    <xdr:sp macro="" textlink="">
      <xdr:nvSpPr>
        <xdr:cNvPr id="254" name="【福祉施設】&#10;一人当たり面積最小値テキスト"/>
        <xdr:cNvSpPr txBox="1"/>
      </xdr:nvSpPr>
      <xdr:spPr>
        <a:xfrm>
          <a:off x="10566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85</xdr:row>
      <xdr:rowOff>57150</xdr:rowOff>
    </xdr:from>
    <xdr:to>
      <xdr:col>15</xdr:col>
      <xdr:colOff>269875</xdr:colOff>
      <xdr:row>85</xdr:row>
      <xdr:rowOff>57150</xdr:rowOff>
    </xdr:to>
    <xdr:cxnSp macro="">
      <xdr:nvCxnSpPr>
        <xdr:cNvPr id="255" name="直線コネクタ 254"/>
        <xdr:cNvCxnSpPr/>
      </xdr:nvCxnSpPr>
      <xdr:spPr>
        <a:xfrm>
          <a:off x="10388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105427</xdr:rowOff>
    </xdr:from>
    <xdr:ext cx="469744" cy="259045"/>
    <xdr:sp macro="" textlink="">
      <xdr:nvSpPr>
        <xdr:cNvPr id="256" name="【福祉施設】&#10;一人当たり面積最大値テキスト"/>
        <xdr:cNvSpPr txBox="1"/>
      </xdr:nvSpPr>
      <xdr:spPr>
        <a:xfrm>
          <a:off x="105664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15</xdr:col>
      <xdr:colOff>92075</xdr:colOff>
      <xdr:row>77</xdr:row>
      <xdr:rowOff>158750</xdr:rowOff>
    </xdr:from>
    <xdr:to>
      <xdr:col>15</xdr:col>
      <xdr:colOff>269875</xdr:colOff>
      <xdr:row>77</xdr:row>
      <xdr:rowOff>158750</xdr:rowOff>
    </xdr:to>
    <xdr:cxnSp macro="">
      <xdr:nvCxnSpPr>
        <xdr:cNvPr id="257" name="直線コネクタ 256"/>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105427</xdr:rowOff>
    </xdr:from>
    <xdr:ext cx="469744" cy="259045"/>
    <xdr:sp macro="" textlink="">
      <xdr:nvSpPr>
        <xdr:cNvPr id="258" name="【福祉施設】&#10;一人当たり面積平均値テキスト"/>
        <xdr:cNvSpPr txBox="1"/>
      </xdr:nvSpPr>
      <xdr:spPr>
        <a:xfrm>
          <a:off x="10566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127000</xdr:rowOff>
    </xdr:from>
    <xdr:to>
      <xdr:col>15</xdr:col>
      <xdr:colOff>231775</xdr:colOff>
      <xdr:row>83</xdr:row>
      <xdr:rowOff>57150</xdr:rowOff>
    </xdr:to>
    <xdr:sp macro="" textlink="">
      <xdr:nvSpPr>
        <xdr:cNvPr id="259" name="フローチャート : 判断 258"/>
        <xdr:cNvSpPr/>
      </xdr:nvSpPr>
      <xdr:spPr>
        <a:xfrm>
          <a:off x="10426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31750</xdr:rowOff>
    </xdr:from>
    <xdr:to>
      <xdr:col>14</xdr:col>
      <xdr:colOff>79375</xdr:colOff>
      <xdr:row>83</xdr:row>
      <xdr:rowOff>133350</xdr:rowOff>
    </xdr:to>
    <xdr:sp macro="" textlink="">
      <xdr:nvSpPr>
        <xdr:cNvPr id="260" name="フローチャート : 判断 259"/>
        <xdr:cNvSpPr/>
      </xdr:nvSpPr>
      <xdr:spPr>
        <a:xfrm>
          <a:off x="9588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124477</xdr:rowOff>
    </xdr:from>
    <xdr:ext cx="469744" cy="259045"/>
    <xdr:sp macro="" textlink="">
      <xdr:nvSpPr>
        <xdr:cNvPr id="261" name="n_1aveValue【福祉施設】&#10;一人当たり面積"/>
        <xdr:cNvSpPr txBox="1"/>
      </xdr:nvSpPr>
      <xdr:spPr>
        <a:xfrm>
          <a:off x="9391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19050</xdr:rowOff>
    </xdr:from>
    <xdr:to>
      <xdr:col>14</xdr:col>
      <xdr:colOff>79375</xdr:colOff>
      <xdr:row>83</xdr:row>
      <xdr:rowOff>120650</xdr:rowOff>
    </xdr:to>
    <xdr:sp macro="" textlink="">
      <xdr:nvSpPr>
        <xdr:cNvPr id="267" name="円/楕円 266"/>
        <xdr:cNvSpPr/>
      </xdr:nvSpPr>
      <xdr:spPr>
        <a:xfrm>
          <a:off x="9588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137177</xdr:rowOff>
    </xdr:from>
    <xdr:ext cx="469744" cy="259045"/>
    <xdr:sp macro="" textlink="">
      <xdr:nvSpPr>
        <xdr:cNvPr id="268" name="n_1mainValue【福祉施設】&#10;一人当たり面積"/>
        <xdr:cNvSpPr txBox="1"/>
      </xdr:nvSpPr>
      <xdr:spPr>
        <a:xfrm>
          <a:off x="9391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7" name="テキスト ボックス 2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8" name="直線コネクタ 2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9" name="テキスト ボックス 27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0" name="直線コネクタ 27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1" name="テキスト ボックス 28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2" name="直線コネクタ 28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3" name="テキスト ボックス 28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4" name="直線コネクタ 28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5" name="テキスト ボックス 28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6" name="直線コネクタ 28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7" name="テキスト ボックス 28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8" name="直線コネクタ 28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9" name="テキスト ボックス 28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0" name="直線コネクタ 2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1" name="テキスト ボックス 29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30480</xdr:rowOff>
    </xdr:from>
    <xdr:to>
      <xdr:col>6</xdr:col>
      <xdr:colOff>510540</xdr:colOff>
      <xdr:row>107</xdr:row>
      <xdr:rowOff>114300</xdr:rowOff>
    </xdr:to>
    <xdr:cxnSp macro="">
      <xdr:nvCxnSpPr>
        <xdr:cNvPr id="293" name="直線コネクタ 292"/>
        <xdr:cNvCxnSpPr/>
      </xdr:nvCxnSpPr>
      <xdr:spPr>
        <a:xfrm flipV="1">
          <a:off x="4634865" y="1717548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118127</xdr:rowOff>
    </xdr:from>
    <xdr:ext cx="405111" cy="259045"/>
    <xdr:sp macro="" textlink="">
      <xdr:nvSpPr>
        <xdr:cNvPr id="294" name="【市民会館】&#10;有形固定資産減価償却率最小値テキスト"/>
        <xdr:cNvSpPr txBox="1"/>
      </xdr:nvSpPr>
      <xdr:spPr>
        <a:xfrm>
          <a:off x="472440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422275</xdr:colOff>
      <xdr:row>107</xdr:row>
      <xdr:rowOff>114300</xdr:rowOff>
    </xdr:from>
    <xdr:to>
      <xdr:col>6</xdr:col>
      <xdr:colOff>600075</xdr:colOff>
      <xdr:row>107</xdr:row>
      <xdr:rowOff>114300</xdr:rowOff>
    </xdr:to>
    <xdr:cxnSp macro="">
      <xdr:nvCxnSpPr>
        <xdr:cNvPr id="295" name="直線コネクタ 294"/>
        <xdr:cNvCxnSpPr/>
      </xdr:nvCxnSpPr>
      <xdr:spPr>
        <a:xfrm>
          <a:off x="4546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148607</xdr:rowOff>
    </xdr:from>
    <xdr:ext cx="405111" cy="259045"/>
    <xdr:sp macro="" textlink="">
      <xdr:nvSpPr>
        <xdr:cNvPr id="296" name="【市民会館】&#10;有形固定資産減価償却率最大値テキスト"/>
        <xdr:cNvSpPr txBox="1"/>
      </xdr:nvSpPr>
      <xdr:spPr>
        <a:xfrm>
          <a:off x="47244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6</xdr:col>
      <xdr:colOff>422275</xdr:colOff>
      <xdr:row>100</xdr:row>
      <xdr:rowOff>30480</xdr:rowOff>
    </xdr:from>
    <xdr:to>
      <xdr:col>6</xdr:col>
      <xdr:colOff>600075</xdr:colOff>
      <xdr:row>100</xdr:row>
      <xdr:rowOff>30480</xdr:rowOff>
    </xdr:to>
    <xdr:cxnSp macro="">
      <xdr:nvCxnSpPr>
        <xdr:cNvPr id="297" name="直線コネクタ 296"/>
        <xdr:cNvCxnSpPr/>
      </xdr:nvCxnSpPr>
      <xdr:spPr>
        <a:xfrm>
          <a:off x="4546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11447</xdr:rowOff>
    </xdr:from>
    <xdr:ext cx="405111" cy="259045"/>
    <xdr:sp macro="" textlink="">
      <xdr:nvSpPr>
        <xdr:cNvPr id="298" name="【市民会館】&#10;有形固定資産減価償却率平均値テキスト"/>
        <xdr:cNvSpPr txBox="1"/>
      </xdr:nvSpPr>
      <xdr:spPr>
        <a:xfrm>
          <a:off x="47244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33020</xdr:rowOff>
    </xdr:from>
    <xdr:to>
      <xdr:col>6</xdr:col>
      <xdr:colOff>561975</xdr:colOff>
      <xdr:row>105</xdr:row>
      <xdr:rowOff>134620</xdr:rowOff>
    </xdr:to>
    <xdr:sp macro="" textlink="">
      <xdr:nvSpPr>
        <xdr:cNvPr id="299" name="フローチャート : 判断 298"/>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21589</xdr:rowOff>
    </xdr:from>
    <xdr:to>
      <xdr:col>5</xdr:col>
      <xdr:colOff>409575</xdr:colOff>
      <xdr:row>105</xdr:row>
      <xdr:rowOff>123189</xdr:rowOff>
    </xdr:to>
    <xdr:sp macro="" textlink="">
      <xdr:nvSpPr>
        <xdr:cNvPr id="300" name="フローチャート : 判断 299"/>
        <xdr:cNvSpPr/>
      </xdr:nvSpPr>
      <xdr:spPr>
        <a:xfrm>
          <a:off x="3746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114316</xdr:rowOff>
    </xdr:from>
    <xdr:ext cx="405111" cy="259045"/>
    <xdr:sp macro="" textlink="">
      <xdr:nvSpPr>
        <xdr:cNvPr id="301" name="n_1aveValue【市民会館】&#10;有形固定資産減価償却率"/>
        <xdr:cNvSpPr txBox="1"/>
      </xdr:nvSpPr>
      <xdr:spPr>
        <a:xfrm>
          <a:off x="3582043"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2" name="テキスト ボックス 3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3" name="テキスト ボックス 3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4" name="テキスト ボックス 3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5" name="テキスト ボックス 3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6" name="テキスト ボックス 3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31114</xdr:rowOff>
    </xdr:from>
    <xdr:to>
      <xdr:col>5</xdr:col>
      <xdr:colOff>409575</xdr:colOff>
      <xdr:row>103</xdr:row>
      <xdr:rowOff>132714</xdr:rowOff>
    </xdr:to>
    <xdr:sp macro="" textlink="">
      <xdr:nvSpPr>
        <xdr:cNvPr id="307" name="円/楕円 306"/>
        <xdr:cNvSpPr/>
      </xdr:nvSpPr>
      <xdr:spPr>
        <a:xfrm>
          <a:off x="3746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149241</xdr:rowOff>
    </xdr:from>
    <xdr:ext cx="405111" cy="259045"/>
    <xdr:sp macro="" textlink="">
      <xdr:nvSpPr>
        <xdr:cNvPr id="308" name="n_1mainValue【市民会館】&#10;有形固定資産減価償却率"/>
        <xdr:cNvSpPr txBox="1"/>
      </xdr:nvSpPr>
      <xdr:spPr>
        <a:xfrm>
          <a:off x="3582043"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6" name="正方形/長方形 3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7" name="テキスト ボックス 3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8" name="直線コネクタ 3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76200</xdr:rowOff>
    </xdr:from>
    <xdr:to>
      <xdr:col>16</xdr:col>
      <xdr:colOff>307975</xdr:colOff>
      <xdr:row>109</xdr:row>
      <xdr:rowOff>76200</xdr:rowOff>
    </xdr:to>
    <xdr:cxnSp macro="">
      <xdr:nvCxnSpPr>
        <xdr:cNvPr id="319" name="直線コネクタ 318"/>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320" name="テキスト ボックス 319"/>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21" name="直線コネクタ 32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22" name="テキスト ボックス 321"/>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323" name="直線コネクタ 322"/>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324" name="テキスト ボックス 323"/>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5" name="直線コネクタ 3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6" name="テキスト ボックス 3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327" name="直線コネクタ 326"/>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328" name="テキスト ボックス 327"/>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29" name="直線コネクタ 32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30" name="テキスト ボックス 329"/>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331" name="直線コネクタ 330"/>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105427</xdr:rowOff>
    </xdr:from>
    <xdr:ext cx="467179" cy="259045"/>
    <xdr:sp macro="" textlink="">
      <xdr:nvSpPr>
        <xdr:cNvPr id="332" name="テキスト ボックス 331"/>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9525</xdr:rowOff>
    </xdr:from>
    <xdr:to>
      <xdr:col>15</xdr:col>
      <xdr:colOff>180340</xdr:colOff>
      <xdr:row>108</xdr:row>
      <xdr:rowOff>57150</xdr:rowOff>
    </xdr:to>
    <xdr:cxnSp macro="">
      <xdr:nvCxnSpPr>
        <xdr:cNvPr id="336" name="直線コネクタ 335"/>
        <xdr:cNvCxnSpPr/>
      </xdr:nvCxnSpPr>
      <xdr:spPr>
        <a:xfrm flipV="1">
          <a:off x="10476865" y="171545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60977</xdr:rowOff>
    </xdr:from>
    <xdr:ext cx="469744" cy="259045"/>
    <xdr:sp macro="" textlink="">
      <xdr:nvSpPr>
        <xdr:cNvPr id="337" name="【市民会館】&#10;一人当たり面積最小値テキスト"/>
        <xdr:cNvSpPr txBox="1"/>
      </xdr:nvSpPr>
      <xdr:spPr>
        <a:xfrm>
          <a:off x="10566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108</xdr:row>
      <xdr:rowOff>57150</xdr:rowOff>
    </xdr:from>
    <xdr:to>
      <xdr:col>15</xdr:col>
      <xdr:colOff>269875</xdr:colOff>
      <xdr:row>108</xdr:row>
      <xdr:rowOff>57150</xdr:rowOff>
    </xdr:to>
    <xdr:cxnSp macro="">
      <xdr:nvCxnSpPr>
        <xdr:cNvPr id="338" name="直線コネクタ 337"/>
        <xdr:cNvCxnSpPr/>
      </xdr:nvCxnSpPr>
      <xdr:spPr>
        <a:xfrm>
          <a:off x="10388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127652</xdr:rowOff>
    </xdr:from>
    <xdr:ext cx="469744" cy="259045"/>
    <xdr:sp macro="" textlink="">
      <xdr:nvSpPr>
        <xdr:cNvPr id="339" name="【市民会館】&#10;一人当たり面積最大値テキスト"/>
        <xdr:cNvSpPr txBox="1"/>
      </xdr:nvSpPr>
      <xdr:spPr>
        <a:xfrm>
          <a:off x="10566400" y="169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100</xdr:row>
      <xdr:rowOff>9525</xdr:rowOff>
    </xdr:from>
    <xdr:to>
      <xdr:col>15</xdr:col>
      <xdr:colOff>269875</xdr:colOff>
      <xdr:row>100</xdr:row>
      <xdr:rowOff>9525</xdr:rowOff>
    </xdr:to>
    <xdr:cxnSp macro="">
      <xdr:nvCxnSpPr>
        <xdr:cNvPr id="340" name="直線コネクタ 339"/>
        <xdr:cNvCxnSpPr/>
      </xdr:nvCxnSpPr>
      <xdr:spPr>
        <a:xfrm>
          <a:off x="10388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118127</xdr:rowOff>
    </xdr:from>
    <xdr:ext cx="469744" cy="259045"/>
    <xdr:sp macro="" textlink="">
      <xdr:nvSpPr>
        <xdr:cNvPr id="341" name="【市民会館】&#10;一人当たり面積平均値テキスト"/>
        <xdr:cNvSpPr txBox="1"/>
      </xdr:nvSpPr>
      <xdr:spPr>
        <a:xfrm>
          <a:off x="105664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139700</xdr:rowOff>
    </xdr:from>
    <xdr:to>
      <xdr:col>15</xdr:col>
      <xdr:colOff>231775</xdr:colOff>
      <xdr:row>105</xdr:row>
      <xdr:rowOff>69850</xdr:rowOff>
    </xdr:to>
    <xdr:sp macro="" textlink="">
      <xdr:nvSpPr>
        <xdr:cNvPr id="342" name="フローチャート : 判断 341"/>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25400</xdr:rowOff>
    </xdr:from>
    <xdr:to>
      <xdr:col>14</xdr:col>
      <xdr:colOff>79375</xdr:colOff>
      <xdr:row>105</xdr:row>
      <xdr:rowOff>127000</xdr:rowOff>
    </xdr:to>
    <xdr:sp macro="" textlink="">
      <xdr:nvSpPr>
        <xdr:cNvPr id="343" name="フローチャート : 判断 342"/>
        <xdr:cNvSpPr/>
      </xdr:nvSpPr>
      <xdr:spPr>
        <a:xfrm>
          <a:off x="958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143527</xdr:rowOff>
    </xdr:from>
    <xdr:ext cx="469744" cy="259045"/>
    <xdr:sp macro="" textlink="">
      <xdr:nvSpPr>
        <xdr:cNvPr id="344" name="n_1aveValue【市民会館】&#10;一人当たり面積"/>
        <xdr:cNvSpPr txBox="1"/>
      </xdr:nvSpPr>
      <xdr:spPr>
        <a:xfrm>
          <a:off x="9391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63500</xdr:rowOff>
    </xdr:from>
    <xdr:to>
      <xdr:col>14</xdr:col>
      <xdr:colOff>79375</xdr:colOff>
      <xdr:row>106</xdr:row>
      <xdr:rowOff>165100</xdr:rowOff>
    </xdr:to>
    <xdr:sp macro="" textlink="">
      <xdr:nvSpPr>
        <xdr:cNvPr id="350" name="円/楕円 349"/>
        <xdr:cNvSpPr/>
      </xdr:nvSpPr>
      <xdr:spPr>
        <a:xfrm>
          <a:off x="9588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156227</xdr:rowOff>
    </xdr:from>
    <xdr:ext cx="469744" cy="259045"/>
    <xdr:sp macro="" textlink="">
      <xdr:nvSpPr>
        <xdr:cNvPr id="351" name="n_1mainValue【市民会館】&#10;一人当たり面積"/>
        <xdr:cNvSpPr txBox="1"/>
      </xdr:nvSpPr>
      <xdr:spPr>
        <a:xfrm>
          <a:off x="93917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2" name="テキスト ボックス 36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63" name="直線コネクタ 36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64" name="テキスト ボックス 36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5" name="直線コネクタ 36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6" name="テキスト ボックス 36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7" name="直線コネクタ 36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8" name="テキスト ボックス 36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9" name="直線コネクタ 36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70" name="テキスト ボックス 36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2" name="テキスト ボックス 3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115062</xdr:rowOff>
    </xdr:from>
    <xdr:to>
      <xdr:col>23</xdr:col>
      <xdr:colOff>516889</xdr:colOff>
      <xdr:row>40</xdr:row>
      <xdr:rowOff>62484</xdr:rowOff>
    </xdr:to>
    <xdr:cxnSp macro="">
      <xdr:nvCxnSpPr>
        <xdr:cNvPr id="374" name="直線コネクタ 373"/>
        <xdr:cNvCxnSpPr/>
      </xdr:nvCxnSpPr>
      <xdr:spPr>
        <a:xfrm flipV="1">
          <a:off x="16318864" y="577291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66311</xdr:rowOff>
    </xdr:from>
    <xdr:ext cx="405111" cy="259045"/>
    <xdr:sp macro="" textlink="">
      <xdr:nvSpPr>
        <xdr:cNvPr id="375" name="【一般廃棄物処理施設】&#10;有形固定資産減価償却率最小値テキスト"/>
        <xdr:cNvSpPr txBox="1"/>
      </xdr:nvSpPr>
      <xdr:spPr>
        <a:xfrm>
          <a:off x="16408400" y="692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23</xdr:col>
      <xdr:colOff>428625</xdr:colOff>
      <xdr:row>40</xdr:row>
      <xdr:rowOff>62484</xdr:rowOff>
    </xdr:from>
    <xdr:to>
      <xdr:col>23</xdr:col>
      <xdr:colOff>606425</xdr:colOff>
      <xdr:row>40</xdr:row>
      <xdr:rowOff>62484</xdr:rowOff>
    </xdr:to>
    <xdr:cxnSp macro="">
      <xdr:nvCxnSpPr>
        <xdr:cNvPr id="376" name="直線コネクタ 375"/>
        <xdr:cNvCxnSpPr/>
      </xdr:nvCxnSpPr>
      <xdr:spPr>
        <a:xfrm>
          <a:off x="16230600" y="692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61739</xdr:rowOff>
    </xdr:from>
    <xdr:ext cx="405111" cy="259045"/>
    <xdr:sp macro="" textlink="">
      <xdr:nvSpPr>
        <xdr:cNvPr id="377" name="【一般廃棄物処理施設】&#10;有形固定資産減価償却率最大値テキスト"/>
        <xdr:cNvSpPr txBox="1"/>
      </xdr:nvSpPr>
      <xdr:spPr>
        <a:xfrm>
          <a:off x="16408400" y="554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33</xdr:row>
      <xdr:rowOff>115062</xdr:rowOff>
    </xdr:from>
    <xdr:to>
      <xdr:col>23</xdr:col>
      <xdr:colOff>606425</xdr:colOff>
      <xdr:row>33</xdr:row>
      <xdr:rowOff>115062</xdr:rowOff>
    </xdr:to>
    <xdr:cxnSp macro="">
      <xdr:nvCxnSpPr>
        <xdr:cNvPr id="378" name="直線コネクタ 377"/>
        <xdr:cNvCxnSpPr/>
      </xdr:nvCxnSpPr>
      <xdr:spPr>
        <a:xfrm>
          <a:off x="16230600" y="577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104411</xdr:rowOff>
    </xdr:from>
    <xdr:ext cx="405111" cy="259045"/>
    <xdr:sp macro="" textlink="">
      <xdr:nvSpPr>
        <xdr:cNvPr id="379" name="【一般廃棄物処理施設】&#10;有形固定資産減価償却率平均値テキスト"/>
        <xdr:cNvSpPr txBox="1"/>
      </xdr:nvSpPr>
      <xdr:spPr>
        <a:xfrm>
          <a:off x="164084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125984</xdr:rowOff>
    </xdr:from>
    <xdr:to>
      <xdr:col>23</xdr:col>
      <xdr:colOff>568325</xdr:colOff>
      <xdr:row>37</xdr:row>
      <xdr:rowOff>56134</xdr:rowOff>
    </xdr:to>
    <xdr:sp macro="" textlink="">
      <xdr:nvSpPr>
        <xdr:cNvPr id="380" name="フローチャート : 判断 379"/>
        <xdr:cNvSpPr/>
      </xdr:nvSpPr>
      <xdr:spPr>
        <a:xfrm>
          <a:off x="16268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105410</xdr:rowOff>
    </xdr:from>
    <xdr:to>
      <xdr:col>22</xdr:col>
      <xdr:colOff>415925</xdr:colOff>
      <xdr:row>38</xdr:row>
      <xdr:rowOff>35560</xdr:rowOff>
    </xdr:to>
    <xdr:sp macro="" textlink="">
      <xdr:nvSpPr>
        <xdr:cNvPr id="381" name="フローチャート : 判断 380"/>
        <xdr:cNvSpPr/>
      </xdr:nvSpPr>
      <xdr:spPr>
        <a:xfrm>
          <a:off x="15430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26687</xdr:rowOff>
    </xdr:from>
    <xdr:ext cx="405111" cy="259045"/>
    <xdr:sp macro="" textlink="">
      <xdr:nvSpPr>
        <xdr:cNvPr id="382" name="n_1aveValue【一般廃棄物処理施設】&#10;有形固定資産減価償却率"/>
        <xdr:cNvSpPr txBox="1"/>
      </xdr:nvSpPr>
      <xdr:spPr>
        <a:xfrm>
          <a:off x="15266043"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41402</xdr:rowOff>
    </xdr:from>
    <xdr:to>
      <xdr:col>22</xdr:col>
      <xdr:colOff>415925</xdr:colOff>
      <xdr:row>35</xdr:row>
      <xdr:rowOff>143002</xdr:rowOff>
    </xdr:to>
    <xdr:sp macro="" textlink="">
      <xdr:nvSpPr>
        <xdr:cNvPr id="388" name="円/楕円 387"/>
        <xdr:cNvSpPr/>
      </xdr:nvSpPr>
      <xdr:spPr>
        <a:xfrm>
          <a:off x="154305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159529</xdr:rowOff>
    </xdr:from>
    <xdr:ext cx="405111" cy="259045"/>
    <xdr:sp macro="" textlink="">
      <xdr:nvSpPr>
        <xdr:cNvPr id="389" name="n_1mainValue【一般廃棄物処理施設】&#10;有形固定資産減価償却率"/>
        <xdr:cNvSpPr txBox="1"/>
      </xdr:nvSpPr>
      <xdr:spPr>
        <a:xfrm>
          <a:off x="15266043" y="581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00" name="テキスト ボックス 399"/>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401" name="直線コネクタ 40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402" name="テキスト ボックス 401"/>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03" name="直線コネクタ 40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04" name="テキスト ボックス 40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5" name="直線コネクタ 40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06" name="テキスト ボックス 40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7" name="直線コネクタ 40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08" name="テキスト ボックス 40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9" name="直線コネクタ 40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10" name="テキスト ボックス 40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11" name="直線コネクタ 41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12" name="テキスト ボックス 41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4" name="テキスト ボックス 41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22952</xdr:rowOff>
    </xdr:from>
    <xdr:to>
      <xdr:col>32</xdr:col>
      <xdr:colOff>186689</xdr:colOff>
      <xdr:row>42</xdr:row>
      <xdr:rowOff>18969</xdr:rowOff>
    </xdr:to>
    <xdr:cxnSp macro="">
      <xdr:nvCxnSpPr>
        <xdr:cNvPr id="416" name="直線コネクタ 415"/>
        <xdr:cNvCxnSpPr/>
      </xdr:nvCxnSpPr>
      <xdr:spPr>
        <a:xfrm flipV="1">
          <a:off x="22160864" y="5680802"/>
          <a:ext cx="0" cy="1539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22796</xdr:rowOff>
    </xdr:from>
    <xdr:ext cx="534377" cy="259045"/>
    <xdr:sp macro="" textlink="">
      <xdr:nvSpPr>
        <xdr:cNvPr id="417" name="【一般廃棄物処理施設】&#10;一人当たり有形固定資産（償却資産）額最小値テキスト"/>
        <xdr:cNvSpPr txBox="1"/>
      </xdr:nvSpPr>
      <xdr:spPr>
        <a:xfrm>
          <a:off x="22250400" y="72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24,505</a:t>
          </a:r>
          <a:endParaRPr kumimoji="1" lang="ja-JP" altLang="en-US" sz="1000" b="1">
            <a:latin typeface="ＭＳ Ｐゴシック"/>
          </a:endParaRPr>
        </a:p>
      </xdr:txBody>
    </xdr:sp>
    <xdr:clientData/>
  </xdr:oneCellAnchor>
  <xdr:twoCellAnchor>
    <xdr:from>
      <xdr:col>32</xdr:col>
      <xdr:colOff>98425</xdr:colOff>
      <xdr:row>42</xdr:row>
      <xdr:rowOff>18969</xdr:rowOff>
    </xdr:from>
    <xdr:to>
      <xdr:col>32</xdr:col>
      <xdr:colOff>276225</xdr:colOff>
      <xdr:row>42</xdr:row>
      <xdr:rowOff>18969</xdr:rowOff>
    </xdr:to>
    <xdr:cxnSp macro="">
      <xdr:nvCxnSpPr>
        <xdr:cNvPr id="418" name="直線コネクタ 417"/>
        <xdr:cNvCxnSpPr/>
      </xdr:nvCxnSpPr>
      <xdr:spPr>
        <a:xfrm>
          <a:off x="22072600" y="72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141079</xdr:rowOff>
    </xdr:from>
    <xdr:ext cx="599010" cy="259045"/>
    <xdr:sp macro="" textlink="">
      <xdr:nvSpPr>
        <xdr:cNvPr id="419" name="【一般廃棄物処理施設】&#10;一人当たり有形固定資産（償却資産）額最大値テキスト"/>
        <xdr:cNvSpPr txBox="1"/>
      </xdr:nvSpPr>
      <xdr:spPr>
        <a:xfrm>
          <a:off x="22250400" y="545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118,761</a:t>
          </a:r>
          <a:endParaRPr kumimoji="1" lang="ja-JP" altLang="en-US" sz="1000" b="1">
            <a:latin typeface="ＭＳ Ｐゴシック"/>
          </a:endParaRPr>
        </a:p>
      </xdr:txBody>
    </xdr:sp>
    <xdr:clientData/>
  </xdr:oneCellAnchor>
  <xdr:twoCellAnchor>
    <xdr:from>
      <xdr:col>32</xdr:col>
      <xdr:colOff>98425</xdr:colOff>
      <xdr:row>33</xdr:row>
      <xdr:rowOff>22952</xdr:rowOff>
    </xdr:from>
    <xdr:to>
      <xdr:col>32</xdr:col>
      <xdr:colOff>276225</xdr:colOff>
      <xdr:row>33</xdr:row>
      <xdr:rowOff>22952</xdr:rowOff>
    </xdr:to>
    <xdr:cxnSp macro="">
      <xdr:nvCxnSpPr>
        <xdr:cNvPr id="420" name="直線コネクタ 419"/>
        <xdr:cNvCxnSpPr/>
      </xdr:nvCxnSpPr>
      <xdr:spPr>
        <a:xfrm>
          <a:off x="22072600" y="568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50755</xdr:rowOff>
    </xdr:from>
    <xdr:ext cx="534377" cy="259045"/>
    <xdr:sp macro="" textlink="">
      <xdr:nvSpPr>
        <xdr:cNvPr id="421" name="【一般廃棄物処理施設】&#10;一人当たり有形固定資産（償却資産）額平均値テキスト"/>
        <xdr:cNvSpPr txBox="1"/>
      </xdr:nvSpPr>
      <xdr:spPr>
        <a:xfrm>
          <a:off x="22250400" y="656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72328</xdr:rowOff>
    </xdr:from>
    <xdr:to>
      <xdr:col>32</xdr:col>
      <xdr:colOff>238125</xdr:colOff>
      <xdr:row>39</xdr:row>
      <xdr:rowOff>2478</xdr:rowOff>
    </xdr:to>
    <xdr:sp macro="" textlink="">
      <xdr:nvSpPr>
        <xdr:cNvPr id="422" name="フローチャート : 判断 421"/>
        <xdr:cNvSpPr/>
      </xdr:nvSpPr>
      <xdr:spPr>
        <a:xfrm>
          <a:off x="22110700" y="65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81244</xdr:rowOff>
    </xdr:from>
    <xdr:to>
      <xdr:col>31</xdr:col>
      <xdr:colOff>85725</xdr:colOff>
      <xdr:row>40</xdr:row>
      <xdr:rowOff>11394</xdr:rowOff>
    </xdr:to>
    <xdr:sp macro="" textlink="">
      <xdr:nvSpPr>
        <xdr:cNvPr id="423" name="フローチャート : 判断 422"/>
        <xdr:cNvSpPr/>
      </xdr:nvSpPr>
      <xdr:spPr>
        <a:xfrm>
          <a:off x="21272500" y="67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2521</xdr:rowOff>
    </xdr:from>
    <xdr:ext cx="534377" cy="259045"/>
    <xdr:sp macro="" textlink="">
      <xdr:nvSpPr>
        <xdr:cNvPr id="424" name="n_1aveValue【一般廃棄物処理施設】&#10;一人当たり有形固定資産（償却資産）額"/>
        <xdr:cNvSpPr txBox="1"/>
      </xdr:nvSpPr>
      <xdr:spPr>
        <a:xfrm>
          <a:off x="21043411" y="68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5" name="テキスト ボックス 4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6" name="テキスト ボックス 4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7" name="テキスト ボックス 4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8" name="テキスト ボックス 4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9" name="テキスト ボックス 4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165712</xdr:rowOff>
    </xdr:from>
    <xdr:to>
      <xdr:col>31</xdr:col>
      <xdr:colOff>85725</xdr:colOff>
      <xdr:row>37</xdr:row>
      <xdr:rowOff>95862</xdr:rowOff>
    </xdr:to>
    <xdr:sp macro="" textlink="">
      <xdr:nvSpPr>
        <xdr:cNvPr id="430" name="円/楕円 429"/>
        <xdr:cNvSpPr/>
      </xdr:nvSpPr>
      <xdr:spPr>
        <a:xfrm>
          <a:off x="21272500" y="633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35</xdr:row>
      <xdr:rowOff>112389</xdr:rowOff>
    </xdr:from>
    <xdr:ext cx="534377" cy="259045"/>
    <xdr:sp macro="" textlink="">
      <xdr:nvSpPr>
        <xdr:cNvPr id="431" name="n_1mainValue【一般廃棄物処理施設】&#10;一人当たり有形固定資産（償却資産）額"/>
        <xdr:cNvSpPr txBox="1"/>
      </xdr:nvSpPr>
      <xdr:spPr>
        <a:xfrm>
          <a:off x="21043411" y="611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9" name="正方形/長方形 4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0" name="テキスト ボックス 4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1" name="直線コネクタ 4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42" name="テキスト ボックス 44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43" name="直線コネクタ 44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44" name="テキスト ボックス 44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45" name="直線コネクタ 44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46" name="テキスト ボックス 44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47" name="直線コネクタ 44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48" name="テキスト ボックス 44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49" name="直線コネクタ 44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50" name="テキスト ボックス 44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2" name="テキスト ボックス 4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58</xdr:row>
      <xdr:rowOff>22860</xdr:rowOff>
    </xdr:from>
    <xdr:to>
      <xdr:col>23</xdr:col>
      <xdr:colOff>516889</xdr:colOff>
      <xdr:row>64</xdr:row>
      <xdr:rowOff>89154</xdr:rowOff>
    </xdr:to>
    <xdr:cxnSp macro="">
      <xdr:nvCxnSpPr>
        <xdr:cNvPr id="454" name="直線コネクタ 453"/>
        <xdr:cNvCxnSpPr/>
      </xdr:nvCxnSpPr>
      <xdr:spPr>
        <a:xfrm flipV="1">
          <a:off x="16318864" y="9966960"/>
          <a:ext cx="0" cy="109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92981</xdr:rowOff>
    </xdr:from>
    <xdr:ext cx="405111" cy="259045"/>
    <xdr:sp macro="" textlink="">
      <xdr:nvSpPr>
        <xdr:cNvPr id="455" name="【保健センター・保健所】&#10;有形固定資産減価償却率最小値テキスト"/>
        <xdr:cNvSpPr txBox="1"/>
      </xdr:nvSpPr>
      <xdr:spPr>
        <a:xfrm>
          <a:off x="164084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23</xdr:col>
      <xdr:colOff>428625</xdr:colOff>
      <xdr:row>64</xdr:row>
      <xdr:rowOff>89154</xdr:rowOff>
    </xdr:from>
    <xdr:to>
      <xdr:col>23</xdr:col>
      <xdr:colOff>606425</xdr:colOff>
      <xdr:row>64</xdr:row>
      <xdr:rowOff>89154</xdr:rowOff>
    </xdr:to>
    <xdr:cxnSp macro="">
      <xdr:nvCxnSpPr>
        <xdr:cNvPr id="456" name="直線コネクタ 455"/>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140987</xdr:rowOff>
    </xdr:from>
    <xdr:ext cx="405111" cy="259045"/>
    <xdr:sp macro="" textlink="">
      <xdr:nvSpPr>
        <xdr:cNvPr id="457" name="【保健センター・保健所】&#10;有形固定資産減価償却率最大値テキスト"/>
        <xdr:cNvSpPr txBox="1"/>
      </xdr:nvSpPr>
      <xdr:spPr>
        <a:xfrm>
          <a:off x="16408400" y="9742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58</xdr:row>
      <xdr:rowOff>22860</xdr:rowOff>
    </xdr:from>
    <xdr:to>
      <xdr:col>23</xdr:col>
      <xdr:colOff>606425</xdr:colOff>
      <xdr:row>58</xdr:row>
      <xdr:rowOff>22860</xdr:rowOff>
    </xdr:to>
    <xdr:cxnSp macro="">
      <xdr:nvCxnSpPr>
        <xdr:cNvPr id="458" name="直線コネクタ 457"/>
        <xdr:cNvCxnSpPr/>
      </xdr:nvCxnSpPr>
      <xdr:spPr>
        <a:xfrm>
          <a:off x="16230600" y="996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57929</xdr:rowOff>
    </xdr:from>
    <xdr:ext cx="405111" cy="259045"/>
    <xdr:sp macro="" textlink="">
      <xdr:nvSpPr>
        <xdr:cNvPr id="459" name="【保健センター・保健所】&#10;有形固定資産減価償却率平均値テキスト"/>
        <xdr:cNvSpPr txBox="1"/>
      </xdr:nvSpPr>
      <xdr:spPr>
        <a:xfrm>
          <a:off x="16408400" y="10516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79502</xdr:rowOff>
    </xdr:from>
    <xdr:to>
      <xdr:col>23</xdr:col>
      <xdr:colOff>568325</xdr:colOff>
      <xdr:row>62</xdr:row>
      <xdr:rowOff>9652</xdr:rowOff>
    </xdr:to>
    <xdr:sp macro="" textlink="">
      <xdr:nvSpPr>
        <xdr:cNvPr id="460" name="フローチャート : 判断 459"/>
        <xdr:cNvSpPr/>
      </xdr:nvSpPr>
      <xdr:spPr>
        <a:xfrm>
          <a:off x="16268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152654</xdr:rowOff>
    </xdr:from>
    <xdr:to>
      <xdr:col>22</xdr:col>
      <xdr:colOff>415925</xdr:colOff>
      <xdr:row>61</xdr:row>
      <xdr:rowOff>82804</xdr:rowOff>
    </xdr:to>
    <xdr:sp macro="" textlink="">
      <xdr:nvSpPr>
        <xdr:cNvPr id="461" name="フローチャート : 判断 460"/>
        <xdr:cNvSpPr/>
      </xdr:nvSpPr>
      <xdr:spPr>
        <a:xfrm>
          <a:off x="15430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73931</xdr:rowOff>
    </xdr:from>
    <xdr:ext cx="405111" cy="259045"/>
    <xdr:sp macro="" textlink="">
      <xdr:nvSpPr>
        <xdr:cNvPr id="462" name="n_1aveValue【保健センター・保健所】&#10;有形固定資産減価償却率"/>
        <xdr:cNvSpPr txBox="1"/>
      </xdr:nvSpPr>
      <xdr:spPr>
        <a:xfrm>
          <a:off x="15266043" y="1053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52070</xdr:rowOff>
    </xdr:from>
    <xdr:to>
      <xdr:col>22</xdr:col>
      <xdr:colOff>415925</xdr:colOff>
      <xdr:row>57</xdr:row>
      <xdr:rowOff>153670</xdr:rowOff>
    </xdr:to>
    <xdr:sp macro="" textlink="">
      <xdr:nvSpPr>
        <xdr:cNvPr id="468" name="円/楕円 467"/>
        <xdr:cNvSpPr/>
      </xdr:nvSpPr>
      <xdr:spPr>
        <a:xfrm>
          <a:off x="15430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170197</xdr:rowOff>
    </xdr:from>
    <xdr:ext cx="405111" cy="259045"/>
    <xdr:sp macro="" textlink="">
      <xdr:nvSpPr>
        <xdr:cNvPr id="469" name="n_1mainValue【保健センター・保健所】&#10;有形固定資産減価償却率"/>
        <xdr:cNvSpPr txBox="1"/>
      </xdr:nvSpPr>
      <xdr:spPr>
        <a:xfrm>
          <a:off x="15266043"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80" name="直線コネクタ 4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81" name="テキスト ボックス 4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82" name="直線コネクタ 4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83" name="テキスト ボックス 4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4" name="直線コネクタ 4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5" name="テキスト ボックス 4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6" name="直線コネクタ 4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7" name="テキスト ボックス 4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8" name="直線コネクタ 4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9" name="テキスト ボックス 4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1" name="テキスト ボックス 4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38100</xdr:rowOff>
    </xdr:from>
    <xdr:to>
      <xdr:col>32</xdr:col>
      <xdr:colOff>186689</xdr:colOff>
      <xdr:row>63</xdr:row>
      <xdr:rowOff>133350</xdr:rowOff>
    </xdr:to>
    <xdr:cxnSp macro="">
      <xdr:nvCxnSpPr>
        <xdr:cNvPr id="493" name="直線コネクタ 492"/>
        <xdr:cNvCxnSpPr/>
      </xdr:nvCxnSpPr>
      <xdr:spPr>
        <a:xfrm flipV="1">
          <a:off x="22160864" y="963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137177</xdr:rowOff>
    </xdr:from>
    <xdr:ext cx="469744" cy="259045"/>
    <xdr:sp macro="" textlink="">
      <xdr:nvSpPr>
        <xdr:cNvPr id="494" name="【保健センター・保健所】&#10;一人当たり面積最小値テキスト"/>
        <xdr:cNvSpPr txBox="1"/>
      </xdr:nvSpPr>
      <xdr:spPr>
        <a:xfrm>
          <a:off x="222504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133350</xdr:rowOff>
    </xdr:from>
    <xdr:to>
      <xdr:col>32</xdr:col>
      <xdr:colOff>276225</xdr:colOff>
      <xdr:row>63</xdr:row>
      <xdr:rowOff>133350</xdr:rowOff>
    </xdr:to>
    <xdr:cxnSp macro="">
      <xdr:nvCxnSpPr>
        <xdr:cNvPr id="495" name="直線コネクタ 494"/>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156227</xdr:rowOff>
    </xdr:from>
    <xdr:ext cx="469744" cy="259045"/>
    <xdr:sp macro="" textlink="">
      <xdr:nvSpPr>
        <xdr:cNvPr id="496" name="【保健センター・保健所】&#10;一人当たり面積最大値テキスト"/>
        <xdr:cNvSpPr txBox="1"/>
      </xdr:nvSpPr>
      <xdr:spPr>
        <a:xfrm>
          <a:off x="222504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56</xdr:row>
      <xdr:rowOff>38100</xdr:rowOff>
    </xdr:from>
    <xdr:to>
      <xdr:col>32</xdr:col>
      <xdr:colOff>276225</xdr:colOff>
      <xdr:row>56</xdr:row>
      <xdr:rowOff>38100</xdr:rowOff>
    </xdr:to>
    <xdr:cxnSp macro="">
      <xdr:nvCxnSpPr>
        <xdr:cNvPr id="497" name="直線コネクタ 496"/>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3827</xdr:rowOff>
    </xdr:from>
    <xdr:ext cx="469744" cy="259045"/>
    <xdr:sp macro="" textlink="">
      <xdr:nvSpPr>
        <xdr:cNvPr id="498" name="【保健センター・保健所】&#10;一人当たり面積平均値テキスト"/>
        <xdr:cNvSpPr txBox="1"/>
      </xdr:nvSpPr>
      <xdr:spPr>
        <a:xfrm>
          <a:off x="222504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25400</xdr:rowOff>
    </xdr:from>
    <xdr:to>
      <xdr:col>32</xdr:col>
      <xdr:colOff>238125</xdr:colOff>
      <xdr:row>60</xdr:row>
      <xdr:rowOff>127000</xdr:rowOff>
    </xdr:to>
    <xdr:sp macro="" textlink="">
      <xdr:nvSpPr>
        <xdr:cNvPr id="499" name="フローチャート : 判断 498"/>
        <xdr:cNvSpPr/>
      </xdr:nvSpPr>
      <xdr:spPr>
        <a:xfrm>
          <a:off x="22110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25400</xdr:rowOff>
    </xdr:from>
    <xdr:to>
      <xdr:col>31</xdr:col>
      <xdr:colOff>85725</xdr:colOff>
      <xdr:row>60</xdr:row>
      <xdr:rowOff>127000</xdr:rowOff>
    </xdr:to>
    <xdr:sp macro="" textlink="">
      <xdr:nvSpPr>
        <xdr:cNvPr id="500" name="フローチャート : 判断 499"/>
        <xdr:cNvSpPr/>
      </xdr:nvSpPr>
      <xdr:spPr>
        <a:xfrm>
          <a:off x="21272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143527</xdr:rowOff>
    </xdr:from>
    <xdr:ext cx="469744" cy="259045"/>
    <xdr:sp macro="" textlink="">
      <xdr:nvSpPr>
        <xdr:cNvPr id="501" name="n_1aveValue【保健センター・保健所】&#10;一人当たり面積"/>
        <xdr:cNvSpPr txBox="1"/>
      </xdr:nvSpPr>
      <xdr:spPr>
        <a:xfrm>
          <a:off x="210757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6350</xdr:rowOff>
    </xdr:from>
    <xdr:to>
      <xdr:col>31</xdr:col>
      <xdr:colOff>85725</xdr:colOff>
      <xdr:row>63</xdr:row>
      <xdr:rowOff>107950</xdr:rowOff>
    </xdr:to>
    <xdr:sp macro="" textlink="">
      <xdr:nvSpPr>
        <xdr:cNvPr id="507" name="円/楕円 506"/>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99077</xdr:rowOff>
    </xdr:from>
    <xdr:ext cx="469744" cy="259045"/>
    <xdr:sp macro="" textlink="">
      <xdr:nvSpPr>
        <xdr:cNvPr id="508"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9" name="正方形/長方形 5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0" name="正方形/長方形 5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1" name="正方形/長方形 5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2" name="正方形/長方形 5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3" name="正方形/長方形 5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4" name="正方形/長方形 5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5" name="正方形/長方形 5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6" name="正方形/長方形 51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7" name="テキスト ボックス 51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8" name="直線コネクタ 51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19" name="テキスト ボックス 51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20" name="直線コネクタ 51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21" name="テキスト ボックス 520"/>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22" name="直線コネクタ 52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23" name="テキスト ボックス 52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24" name="直線コネクタ 52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25" name="テキスト ボックス 52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26" name="直線コネクタ 52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27" name="テキスト ボックス 52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28" name="直線コネクタ 52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29" name="テキスト ボックス 52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30" name="直線コネクタ 52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31" name="テキスト ボックス 530"/>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2" name="直線コネクタ 5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33" name="テキスト ボックス 53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95250</xdr:rowOff>
    </xdr:from>
    <xdr:to>
      <xdr:col>23</xdr:col>
      <xdr:colOff>516889</xdr:colOff>
      <xdr:row>85</xdr:row>
      <xdr:rowOff>118111</xdr:rowOff>
    </xdr:to>
    <xdr:cxnSp macro="">
      <xdr:nvCxnSpPr>
        <xdr:cNvPr id="535" name="直線コネクタ 534"/>
        <xdr:cNvCxnSpPr/>
      </xdr:nvCxnSpPr>
      <xdr:spPr>
        <a:xfrm flipV="1">
          <a:off x="16318864" y="132969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121938</xdr:rowOff>
    </xdr:from>
    <xdr:ext cx="405111" cy="259045"/>
    <xdr:sp macro="" textlink="">
      <xdr:nvSpPr>
        <xdr:cNvPr id="536" name="【消防施設】&#10;有形固定資産減価償却率最小値テキスト"/>
        <xdr:cNvSpPr txBox="1"/>
      </xdr:nvSpPr>
      <xdr:spPr>
        <a:xfrm>
          <a:off x="164084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85</xdr:row>
      <xdr:rowOff>118111</xdr:rowOff>
    </xdr:from>
    <xdr:to>
      <xdr:col>23</xdr:col>
      <xdr:colOff>606425</xdr:colOff>
      <xdr:row>85</xdr:row>
      <xdr:rowOff>118111</xdr:rowOff>
    </xdr:to>
    <xdr:cxnSp macro="">
      <xdr:nvCxnSpPr>
        <xdr:cNvPr id="537" name="直線コネクタ 536"/>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41927</xdr:rowOff>
    </xdr:from>
    <xdr:ext cx="405111" cy="259045"/>
    <xdr:sp macro="" textlink="">
      <xdr:nvSpPr>
        <xdr:cNvPr id="538" name="【消防施設】&#10;有形固定資産減価償却率最大値テキスト"/>
        <xdr:cNvSpPr txBox="1"/>
      </xdr:nvSpPr>
      <xdr:spPr>
        <a:xfrm>
          <a:off x="164084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23</xdr:col>
      <xdr:colOff>428625</xdr:colOff>
      <xdr:row>77</xdr:row>
      <xdr:rowOff>95250</xdr:rowOff>
    </xdr:from>
    <xdr:to>
      <xdr:col>23</xdr:col>
      <xdr:colOff>606425</xdr:colOff>
      <xdr:row>77</xdr:row>
      <xdr:rowOff>95250</xdr:rowOff>
    </xdr:to>
    <xdr:cxnSp macro="">
      <xdr:nvCxnSpPr>
        <xdr:cNvPr id="539" name="直線コネクタ 538"/>
        <xdr:cNvCxnSpPr/>
      </xdr:nvCxnSpPr>
      <xdr:spPr>
        <a:xfrm>
          <a:off x="16230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93090</xdr:rowOff>
    </xdr:from>
    <xdr:ext cx="405111" cy="259045"/>
    <xdr:sp macro="" textlink="">
      <xdr:nvSpPr>
        <xdr:cNvPr id="540" name="【消防施設】&#10;有形固定資産減価償却率平均値テキスト"/>
        <xdr:cNvSpPr txBox="1"/>
      </xdr:nvSpPr>
      <xdr:spPr>
        <a:xfrm>
          <a:off x="16408400" y="138090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114663</xdr:rowOff>
    </xdr:from>
    <xdr:to>
      <xdr:col>23</xdr:col>
      <xdr:colOff>568325</xdr:colOff>
      <xdr:row>81</xdr:row>
      <xdr:rowOff>44813</xdr:rowOff>
    </xdr:to>
    <xdr:sp macro="" textlink="">
      <xdr:nvSpPr>
        <xdr:cNvPr id="541" name="フローチャート : 判断 540"/>
        <xdr:cNvSpPr/>
      </xdr:nvSpPr>
      <xdr:spPr>
        <a:xfrm>
          <a:off x="16268700" y="138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106499</xdr:rowOff>
    </xdr:from>
    <xdr:to>
      <xdr:col>22</xdr:col>
      <xdr:colOff>415925</xdr:colOff>
      <xdr:row>80</xdr:row>
      <xdr:rowOff>36649</xdr:rowOff>
    </xdr:to>
    <xdr:sp macro="" textlink="">
      <xdr:nvSpPr>
        <xdr:cNvPr id="542" name="フローチャート : 判断 541"/>
        <xdr:cNvSpPr/>
      </xdr:nvSpPr>
      <xdr:spPr>
        <a:xfrm>
          <a:off x="15430500" y="1365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27776</xdr:rowOff>
    </xdr:from>
    <xdr:ext cx="405111" cy="259045"/>
    <xdr:sp macro="" textlink="">
      <xdr:nvSpPr>
        <xdr:cNvPr id="543" name="n_1aveValue【消防施設】&#10;有形固定資産減価償却率"/>
        <xdr:cNvSpPr txBox="1"/>
      </xdr:nvSpPr>
      <xdr:spPr>
        <a:xfrm>
          <a:off x="15266043" y="1374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4" name="テキスト ボックス 5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5" name="テキスト ボックス 5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6" name="テキスト ボックス 5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7" name="テキスト ボックス 5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8" name="テキスト ボックス 5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152219</xdr:rowOff>
    </xdr:from>
    <xdr:to>
      <xdr:col>22</xdr:col>
      <xdr:colOff>415925</xdr:colOff>
      <xdr:row>78</xdr:row>
      <xdr:rowOff>82369</xdr:rowOff>
    </xdr:to>
    <xdr:sp macro="" textlink="">
      <xdr:nvSpPr>
        <xdr:cNvPr id="549" name="円/楕円 548"/>
        <xdr:cNvSpPr/>
      </xdr:nvSpPr>
      <xdr:spPr>
        <a:xfrm>
          <a:off x="15430500" y="133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98896</xdr:rowOff>
    </xdr:from>
    <xdr:ext cx="405111" cy="259045"/>
    <xdr:sp macro="" textlink="">
      <xdr:nvSpPr>
        <xdr:cNvPr id="550" name="n_1mainValue【消防施設】&#10;有形固定資産減価償却率"/>
        <xdr:cNvSpPr txBox="1"/>
      </xdr:nvSpPr>
      <xdr:spPr>
        <a:xfrm>
          <a:off x="15266043" y="1312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1" name="正方形/長方形 5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2" name="正方形/長方形 5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3" name="正方形/長方形 5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4" name="正方形/長方形 5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5" name="正方形/長方形 5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6" name="正方形/長方形 5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7" name="正方形/長方形 5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8" name="正方形/長方形 5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9" name="テキスト ボックス 5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0" name="直線コネクタ 5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61" name="テキスト ボックス 56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87</xdr:row>
      <xdr:rowOff>38100</xdr:rowOff>
    </xdr:from>
    <xdr:to>
      <xdr:col>33</xdr:col>
      <xdr:colOff>314325</xdr:colOff>
      <xdr:row>87</xdr:row>
      <xdr:rowOff>38100</xdr:rowOff>
    </xdr:to>
    <xdr:cxnSp macro="">
      <xdr:nvCxnSpPr>
        <xdr:cNvPr id="562" name="直線コネクタ 561"/>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67327</xdr:rowOff>
    </xdr:from>
    <xdr:ext cx="467179" cy="259045"/>
    <xdr:sp macro="" textlink="">
      <xdr:nvSpPr>
        <xdr:cNvPr id="563" name="テキスト ボックス 562"/>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564" name="直線コネクタ 563"/>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565" name="テキスト ボックス 564"/>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152400</xdr:rowOff>
    </xdr:from>
    <xdr:to>
      <xdr:col>33</xdr:col>
      <xdr:colOff>314325</xdr:colOff>
      <xdr:row>83</xdr:row>
      <xdr:rowOff>152400</xdr:rowOff>
    </xdr:to>
    <xdr:cxnSp macro="">
      <xdr:nvCxnSpPr>
        <xdr:cNvPr id="566" name="直線コネクタ 565"/>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10177</xdr:rowOff>
    </xdr:from>
    <xdr:ext cx="467179" cy="259045"/>
    <xdr:sp macro="" textlink="">
      <xdr:nvSpPr>
        <xdr:cNvPr id="567" name="テキスト ボックス 566"/>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68" name="直線コネクタ 56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69" name="テキスト ボックス 56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95250</xdr:rowOff>
    </xdr:from>
    <xdr:to>
      <xdr:col>33</xdr:col>
      <xdr:colOff>314325</xdr:colOff>
      <xdr:row>80</xdr:row>
      <xdr:rowOff>95250</xdr:rowOff>
    </xdr:to>
    <xdr:cxnSp macro="">
      <xdr:nvCxnSpPr>
        <xdr:cNvPr id="570" name="直線コネクタ 569"/>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124477</xdr:rowOff>
    </xdr:from>
    <xdr:ext cx="467179" cy="259045"/>
    <xdr:sp macro="" textlink="">
      <xdr:nvSpPr>
        <xdr:cNvPr id="571" name="テキスト ボックス 570"/>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572" name="直線コネクタ 571"/>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573" name="テキスト ボックス 572"/>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77</xdr:row>
      <xdr:rowOff>38100</xdr:rowOff>
    </xdr:from>
    <xdr:to>
      <xdr:col>33</xdr:col>
      <xdr:colOff>314325</xdr:colOff>
      <xdr:row>77</xdr:row>
      <xdr:rowOff>38100</xdr:rowOff>
    </xdr:to>
    <xdr:cxnSp macro="">
      <xdr:nvCxnSpPr>
        <xdr:cNvPr id="574" name="直線コネクタ 573"/>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67327</xdr:rowOff>
    </xdr:from>
    <xdr:ext cx="467179" cy="259045"/>
    <xdr:sp macro="" textlink="">
      <xdr:nvSpPr>
        <xdr:cNvPr id="575" name="テキスト ボックス 574"/>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6" name="直線コネクタ 5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7" name="テキスト ボックス 5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38100</xdr:rowOff>
    </xdr:to>
    <xdr:cxnSp macro="">
      <xdr:nvCxnSpPr>
        <xdr:cNvPr id="579" name="直線コネクタ 578"/>
        <xdr:cNvCxnSpPr/>
      </xdr:nvCxnSpPr>
      <xdr:spPr>
        <a:xfrm flipV="1">
          <a:off x="22160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80"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81" name="直線コネクタ 580"/>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82"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83" name="直線コネクタ 582"/>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137177</xdr:rowOff>
    </xdr:from>
    <xdr:ext cx="469744" cy="259045"/>
    <xdr:sp macro="" textlink="">
      <xdr:nvSpPr>
        <xdr:cNvPr id="584" name="【消防施設】&#10;一人当たり面積平均値テキスト"/>
        <xdr:cNvSpPr txBox="1"/>
      </xdr:nvSpPr>
      <xdr:spPr>
        <a:xfrm>
          <a:off x="22250400" y="1419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158750</xdr:rowOff>
    </xdr:from>
    <xdr:to>
      <xdr:col>32</xdr:col>
      <xdr:colOff>238125</xdr:colOff>
      <xdr:row>83</xdr:row>
      <xdr:rowOff>88900</xdr:rowOff>
    </xdr:to>
    <xdr:sp macro="" textlink="">
      <xdr:nvSpPr>
        <xdr:cNvPr id="585" name="フローチャート : 判断 584"/>
        <xdr:cNvSpPr/>
      </xdr:nvSpPr>
      <xdr:spPr>
        <a:xfrm>
          <a:off x="22110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15875</xdr:rowOff>
    </xdr:from>
    <xdr:to>
      <xdr:col>31</xdr:col>
      <xdr:colOff>85725</xdr:colOff>
      <xdr:row>82</xdr:row>
      <xdr:rowOff>117475</xdr:rowOff>
    </xdr:to>
    <xdr:sp macro="" textlink="">
      <xdr:nvSpPr>
        <xdr:cNvPr id="586" name="フローチャート : 判断 585"/>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108602</xdr:rowOff>
    </xdr:from>
    <xdr:ext cx="469744" cy="259045"/>
    <xdr:sp macro="" textlink="">
      <xdr:nvSpPr>
        <xdr:cNvPr id="587" name="n_1aveValue【消防施設】&#10;一人当たり面積"/>
        <xdr:cNvSpPr txBox="1"/>
      </xdr:nvSpPr>
      <xdr:spPr>
        <a:xfrm>
          <a:off x="210757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8" name="テキスト ボックス 5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9" name="テキスト ボックス 5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90" name="テキスト ボックス 5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91" name="テキスト ボックス 5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2" name="テキスト ボックス 5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130175</xdr:rowOff>
    </xdr:from>
    <xdr:to>
      <xdr:col>31</xdr:col>
      <xdr:colOff>85725</xdr:colOff>
      <xdr:row>79</xdr:row>
      <xdr:rowOff>60325</xdr:rowOff>
    </xdr:to>
    <xdr:sp macro="" textlink="">
      <xdr:nvSpPr>
        <xdr:cNvPr id="593" name="円/楕円 592"/>
        <xdr:cNvSpPr/>
      </xdr:nvSpPr>
      <xdr:spPr>
        <a:xfrm>
          <a:off x="21272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76852</xdr:rowOff>
    </xdr:from>
    <xdr:ext cx="469744" cy="259045"/>
    <xdr:sp macro="" textlink="">
      <xdr:nvSpPr>
        <xdr:cNvPr id="594" name="n_1mainValue【消防施設】&#10;一人当たり面積"/>
        <xdr:cNvSpPr txBox="1"/>
      </xdr:nvSpPr>
      <xdr:spPr>
        <a:xfrm>
          <a:off x="21075727" y="1327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5" name="正方形/長方形 5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6" name="正方形/長方形 5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7" name="正方形/長方形 5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8" name="正方形/長方形 5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9" name="正方形/長方形 5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00" name="正方形/長方形 5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01" name="正方形/長方形 6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2" name="正方形/長方形 6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3" name="テキスト ボックス 6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4" name="直線コネクタ 6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05" name="テキスト ボックス 60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06" name="直線コネクタ 60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07" name="テキスト ボックス 60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8" name="直線コネクタ 60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9" name="テキスト ボックス 60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10" name="直線コネクタ 60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11" name="テキスト ボックス 61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12" name="直線コネクタ 61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13" name="テキスト ボックス 61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4" name="直線コネクタ 61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15" name="テキスト ボックス 61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6" name="直線コネクタ 6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7" name="テキスト ボックス 6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109</xdr:row>
      <xdr:rowOff>11430</xdr:rowOff>
    </xdr:to>
    <xdr:cxnSp macro="">
      <xdr:nvCxnSpPr>
        <xdr:cNvPr id="619" name="直線コネクタ 618"/>
        <xdr:cNvCxnSpPr/>
      </xdr:nvCxnSpPr>
      <xdr:spPr>
        <a:xfrm flipV="1">
          <a:off x="16318864" y="17291686"/>
          <a:ext cx="0" cy="1407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15257</xdr:rowOff>
    </xdr:from>
    <xdr:ext cx="405111" cy="259045"/>
    <xdr:sp macro="" textlink="">
      <xdr:nvSpPr>
        <xdr:cNvPr id="620" name="【庁舎】&#10;有形固定資産減価償却率最小値テキスト"/>
        <xdr:cNvSpPr txBox="1"/>
      </xdr:nvSpPr>
      <xdr:spPr>
        <a:xfrm>
          <a:off x="16408400"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428625</xdr:colOff>
      <xdr:row>109</xdr:row>
      <xdr:rowOff>11430</xdr:rowOff>
    </xdr:from>
    <xdr:to>
      <xdr:col>23</xdr:col>
      <xdr:colOff>606425</xdr:colOff>
      <xdr:row>109</xdr:row>
      <xdr:rowOff>11430</xdr:rowOff>
    </xdr:to>
    <xdr:cxnSp macro="">
      <xdr:nvCxnSpPr>
        <xdr:cNvPr id="621" name="直線コネクタ 620"/>
        <xdr:cNvCxnSpPr/>
      </xdr:nvCxnSpPr>
      <xdr:spPr>
        <a:xfrm>
          <a:off x="16230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622" name="【庁舎】&#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623" name="直線コネクタ 622"/>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1922</xdr:rowOff>
    </xdr:from>
    <xdr:ext cx="405111" cy="259045"/>
    <xdr:sp macro="" textlink="">
      <xdr:nvSpPr>
        <xdr:cNvPr id="624" name="【庁舎】&#10;有形固定資産減価償却率平均値テキスト"/>
        <xdr:cNvSpPr txBox="1"/>
      </xdr:nvSpPr>
      <xdr:spPr>
        <a:xfrm>
          <a:off x="16408400" y="1800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23495</xdr:rowOff>
    </xdr:from>
    <xdr:to>
      <xdr:col>23</xdr:col>
      <xdr:colOff>568325</xdr:colOff>
      <xdr:row>105</xdr:row>
      <xdr:rowOff>125095</xdr:rowOff>
    </xdr:to>
    <xdr:sp macro="" textlink="">
      <xdr:nvSpPr>
        <xdr:cNvPr id="625" name="フローチャート : 判断 624"/>
        <xdr:cNvSpPr/>
      </xdr:nvSpPr>
      <xdr:spPr>
        <a:xfrm>
          <a:off x="162687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120650</xdr:rowOff>
    </xdr:from>
    <xdr:to>
      <xdr:col>22</xdr:col>
      <xdr:colOff>415925</xdr:colOff>
      <xdr:row>106</xdr:row>
      <xdr:rowOff>50800</xdr:rowOff>
    </xdr:to>
    <xdr:sp macro="" textlink="">
      <xdr:nvSpPr>
        <xdr:cNvPr id="626" name="フローチャート : 判断 625"/>
        <xdr:cNvSpPr/>
      </xdr:nvSpPr>
      <xdr:spPr>
        <a:xfrm>
          <a:off x="15430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67327</xdr:rowOff>
    </xdr:from>
    <xdr:ext cx="405111" cy="259045"/>
    <xdr:sp macro="" textlink="">
      <xdr:nvSpPr>
        <xdr:cNvPr id="627" name="n_1aveValue【庁舎】&#10;有形固定資産減価償却率"/>
        <xdr:cNvSpPr txBox="1"/>
      </xdr:nvSpPr>
      <xdr:spPr>
        <a:xfrm>
          <a:off x="15266043"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8" name="テキスト ボックス 6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9" name="テキスト ボックス 6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30" name="テキスト ボックス 6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31" name="テキスト ボックス 6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2" name="テキスト ボックス 6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88264</xdr:rowOff>
    </xdr:from>
    <xdr:to>
      <xdr:col>22</xdr:col>
      <xdr:colOff>415925</xdr:colOff>
      <xdr:row>108</xdr:row>
      <xdr:rowOff>18414</xdr:rowOff>
    </xdr:to>
    <xdr:sp macro="" textlink="">
      <xdr:nvSpPr>
        <xdr:cNvPr id="633" name="円/楕円 632"/>
        <xdr:cNvSpPr/>
      </xdr:nvSpPr>
      <xdr:spPr>
        <a:xfrm>
          <a:off x="154305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9541</xdr:rowOff>
    </xdr:from>
    <xdr:ext cx="405111" cy="259045"/>
    <xdr:sp macro="" textlink="">
      <xdr:nvSpPr>
        <xdr:cNvPr id="634" name="n_1mainValue【庁舎】&#10;有形固定資産減価償却率"/>
        <xdr:cNvSpPr txBox="1"/>
      </xdr:nvSpPr>
      <xdr:spPr>
        <a:xfrm>
          <a:off x="15266043"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5" name="正方形/長方形 6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6" name="正方形/長方形 6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7" name="正方形/長方形 6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8" name="正方形/長方形 6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9" name="正方形/長方形 6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40" name="正方形/長方形 6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41" name="正方形/長方形 6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2" name="正方形/長方形 6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3" name="テキスト ボックス 6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4" name="直線コネクタ 6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45" name="直線コネクタ 64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6" name="テキスト ボックス 64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7" name="直線コネクタ 64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8" name="テキスト ボックス 64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9" name="直線コネクタ 64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50" name="テキスト ボックス 64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51" name="直線コネクタ 65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2" name="テキスト ボックス 65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3" name="直線コネクタ 65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4" name="テキスト ボックス 65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5" name="直線コネクタ 6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6" name="テキスト ボックス 6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38100</xdr:rowOff>
    </xdr:from>
    <xdr:to>
      <xdr:col>32</xdr:col>
      <xdr:colOff>186689</xdr:colOff>
      <xdr:row>107</xdr:row>
      <xdr:rowOff>160020</xdr:rowOff>
    </xdr:to>
    <xdr:cxnSp macro="">
      <xdr:nvCxnSpPr>
        <xdr:cNvPr id="658" name="直線コネクタ 657"/>
        <xdr:cNvCxnSpPr/>
      </xdr:nvCxnSpPr>
      <xdr:spPr>
        <a:xfrm flipV="1">
          <a:off x="22160864" y="1735455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163847</xdr:rowOff>
    </xdr:from>
    <xdr:ext cx="469744" cy="259045"/>
    <xdr:sp macro="" textlink="">
      <xdr:nvSpPr>
        <xdr:cNvPr id="659" name="【庁舎】&#10;一人当たり面積最小値テキスト"/>
        <xdr:cNvSpPr txBox="1"/>
      </xdr:nvSpPr>
      <xdr:spPr>
        <a:xfrm>
          <a:off x="222504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32</xdr:col>
      <xdr:colOff>98425</xdr:colOff>
      <xdr:row>107</xdr:row>
      <xdr:rowOff>160020</xdr:rowOff>
    </xdr:from>
    <xdr:to>
      <xdr:col>32</xdr:col>
      <xdr:colOff>276225</xdr:colOff>
      <xdr:row>107</xdr:row>
      <xdr:rowOff>160020</xdr:rowOff>
    </xdr:to>
    <xdr:cxnSp macro="">
      <xdr:nvCxnSpPr>
        <xdr:cNvPr id="660" name="直線コネクタ 659"/>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156227</xdr:rowOff>
    </xdr:from>
    <xdr:ext cx="469744" cy="259045"/>
    <xdr:sp macro="" textlink="">
      <xdr:nvSpPr>
        <xdr:cNvPr id="661" name="【庁舎】&#10;一人当たり面積最大値テキスト"/>
        <xdr:cNvSpPr txBox="1"/>
      </xdr:nvSpPr>
      <xdr:spPr>
        <a:xfrm>
          <a:off x="222504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0.345</a:t>
          </a:r>
          <a:endParaRPr kumimoji="1" lang="ja-JP" altLang="en-US" sz="1000" b="1">
            <a:latin typeface="ＭＳ Ｐゴシック"/>
          </a:endParaRPr>
        </a:p>
      </xdr:txBody>
    </xdr:sp>
    <xdr:clientData/>
  </xdr:oneCellAnchor>
  <xdr:twoCellAnchor>
    <xdr:from>
      <xdr:col>32</xdr:col>
      <xdr:colOff>98425</xdr:colOff>
      <xdr:row>101</xdr:row>
      <xdr:rowOff>38100</xdr:rowOff>
    </xdr:from>
    <xdr:to>
      <xdr:col>32</xdr:col>
      <xdr:colOff>276225</xdr:colOff>
      <xdr:row>101</xdr:row>
      <xdr:rowOff>38100</xdr:rowOff>
    </xdr:to>
    <xdr:cxnSp macro="">
      <xdr:nvCxnSpPr>
        <xdr:cNvPr id="662" name="直線コネクタ 661"/>
        <xdr:cNvCxnSpPr/>
      </xdr:nvCxnSpPr>
      <xdr:spPr>
        <a:xfrm>
          <a:off x="22072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83838</xdr:rowOff>
    </xdr:from>
    <xdr:ext cx="469744" cy="259045"/>
    <xdr:sp macro="" textlink="">
      <xdr:nvSpPr>
        <xdr:cNvPr id="663" name="【庁舎】&#10;一人当たり面積平均値テキスト"/>
        <xdr:cNvSpPr txBox="1"/>
      </xdr:nvSpPr>
      <xdr:spPr>
        <a:xfrm>
          <a:off x="222504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105411</xdr:rowOff>
    </xdr:from>
    <xdr:to>
      <xdr:col>32</xdr:col>
      <xdr:colOff>238125</xdr:colOff>
      <xdr:row>106</xdr:row>
      <xdr:rowOff>35561</xdr:rowOff>
    </xdr:to>
    <xdr:sp macro="" textlink="">
      <xdr:nvSpPr>
        <xdr:cNvPr id="664" name="フローチャート : 判断 663"/>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86361</xdr:rowOff>
    </xdr:from>
    <xdr:to>
      <xdr:col>31</xdr:col>
      <xdr:colOff>85725</xdr:colOff>
      <xdr:row>106</xdr:row>
      <xdr:rowOff>16511</xdr:rowOff>
    </xdr:to>
    <xdr:sp macro="" textlink="">
      <xdr:nvSpPr>
        <xdr:cNvPr id="665" name="フローチャート : 判断 664"/>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7638</xdr:rowOff>
    </xdr:from>
    <xdr:ext cx="469744" cy="259045"/>
    <xdr:sp macro="" textlink="">
      <xdr:nvSpPr>
        <xdr:cNvPr id="666" name="n_1aveValue【庁舎】&#10;一人当たり面積"/>
        <xdr:cNvSpPr txBox="1"/>
      </xdr:nvSpPr>
      <xdr:spPr>
        <a:xfrm>
          <a:off x="21075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7" name="テキスト ボックス 6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8" name="テキスト ボックス 6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9" name="テキスト ボックス 6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70" name="テキスト ボックス 6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1" name="テキスト ボックス 6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132080</xdr:rowOff>
    </xdr:from>
    <xdr:to>
      <xdr:col>31</xdr:col>
      <xdr:colOff>85725</xdr:colOff>
      <xdr:row>105</xdr:row>
      <xdr:rowOff>62230</xdr:rowOff>
    </xdr:to>
    <xdr:sp macro="" textlink="">
      <xdr:nvSpPr>
        <xdr:cNvPr id="672" name="円/楕円 671"/>
        <xdr:cNvSpPr/>
      </xdr:nvSpPr>
      <xdr:spPr>
        <a:xfrm>
          <a:off x="21272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78757</xdr:rowOff>
    </xdr:from>
    <xdr:ext cx="469744" cy="259045"/>
    <xdr:sp macro="" textlink="">
      <xdr:nvSpPr>
        <xdr:cNvPr id="673" name="n_1mainValue【庁舎】&#10;一人当たり面積"/>
        <xdr:cNvSpPr txBox="1"/>
      </xdr:nvSpPr>
      <xdr:spPr>
        <a:xfrm>
          <a:off x="210757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類似団体と比較して庁舎を除き、有形固定資産減価償却率が高くなっている。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庁舎については、平成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年度に本市新庁舎建設完了となったため、減価償却率が大幅に低下した。また、一般廃棄物処理施設については平成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年度に大規模改良事業が完成、市民文化会館については平成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年度にリニューアル工事が完了予定であり、今後は有形固定資産減価償却率が低下していくものと思われる。</a:t>
          </a:r>
          <a:endParaRPr lang="ja-JP" altLang="ja-JP" sz="1400">
            <a:effectLst/>
          </a:endParaRPr>
        </a:p>
        <a:p>
          <a:r>
            <a:rPr kumimoji="1" lang="ja-JP" altLang="ja-JP" sz="1100">
              <a:solidFill>
                <a:schemeClr val="dk1"/>
              </a:solidFill>
              <a:effectLst/>
              <a:latin typeface="+mn-lt"/>
              <a:ea typeface="+mn-ea"/>
              <a:cs typeface="+mn-cs"/>
            </a:rPr>
            <a:t>そのほかの施設については、平成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年度に策定した公共施設等総合管理計画に基づいて、予防保全による老朽化対策に取り組んでいくことから、有形固定資産減価償却率の上昇が緩やかになると考えられる。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神奈川県茅ヶ崎市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241,979
240,294
35.70
73,387,012
70,602,393
2,657,845
40,522,677
54,371,661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44.5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年度から市税収入の減収を背景に下降しており、平成</a:t>
          </a:r>
          <a:r>
            <a:rPr kumimoji="1" lang="en-US" altLang="ja-JP" sz="1300">
              <a:latin typeface="ＭＳ Ｐゴシック"/>
            </a:rPr>
            <a:t>28</a:t>
          </a:r>
          <a:r>
            <a:rPr kumimoji="1" lang="ja-JP" altLang="en-US" sz="1300">
              <a:latin typeface="ＭＳ Ｐゴシック"/>
            </a:rPr>
            <a:t>年度は前年度と同水準の</a:t>
          </a:r>
          <a:r>
            <a:rPr kumimoji="1" lang="en-US" altLang="ja-JP" sz="1300">
              <a:latin typeface="ＭＳ Ｐゴシック"/>
            </a:rPr>
            <a:t>0.95</a:t>
          </a:r>
          <a:r>
            <a:rPr kumimoji="1" lang="ja-JP" altLang="en-US" sz="1300">
              <a:latin typeface="ＭＳ Ｐゴシック"/>
            </a:rPr>
            <a:t>ポイントで、前年度と比べ</a:t>
          </a:r>
          <a:r>
            <a:rPr kumimoji="1" lang="en-US" altLang="ja-JP" sz="1300">
              <a:latin typeface="ＭＳ Ｐゴシック"/>
            </a:rPr>
            <a:t>0.1</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その主な要因としては、平成</a:t>
          </a:r>
          <a:r>
            <a:rPr kumimoji="1" lang="en-US" altLang="ja-JP" sz="1300">
              <a:latin typeface="ＭＳ Ｐゴシック"/>
            </a:rPr>
            <a:t>24</a:t>
          </a:r>
          <a:r>
            <a:rPr kumimoji="1" lang="ja-JP" altLang="en-US" sz="1300">
              <a:latin typeface="ＭＳ Ｐゴシック"/>
            </a:rPr>
            <a:t>年度の税制改正に伴う個人市民税増収などにより、市税全体としては増収であったが、生活保護費等の扶助費も増となっていることが挙げられる。</a:t>
          </a:r>
          <a:endParaRPr kumimoji="1" lang="en-US" altLang="ja-JP" sz="1300">
            <a:latin typeface="ＭＳ Ｐゴシック"/>
          </a:endParaRPr>
        </a:p>
        <a:p>
          <a:r>
            <a:rPr kumimoji="1" lang="ja-JP" altLang="en-US" sz="1300">
              <a:latin typeface="ＭＳ Ｐゴシック"/>
            </a:rPr>
            <a:t>　今後も少子高齢化により扶助費の伸びが見込まれるため、市税徴収率向上等の歳入確保対策に努める。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4233</xdr:rowOff>
    </xdr:to>
    <xdr:cxnSp macro="">
      <xdr:nvCxnSpPr>
        <xdr:cNvPr id="63" name="直線コネクタ 62"/>
        <xdr:cNvCxnSpPr/>
      </xdr:nvCxnSpPr>
      <xdr:spPr>
        <a:xfrm flipV="1">
          <a:off x="4953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168275</xdr:rowOff>
    </xdr:from>
    <xdr:to>
      <xdr:col>7</xdr:col>
      <xdr:colOff>152400</xdr:colOff>
      <xdr:row>39</xdr:row>
      <xdr:rowOff>16933</xdr:rowOff>
    </xdr:to>
    <xdr:cxnSp macro="">
      <xdr:nvCxnSpPr>
        <xdr:cNvPr id="68" name="直線コネクタ 67"/>
        <xdr:cNvCxnSpPr/>
      </xdr:nvCxnSpPr>
      <xdr:spPr>
        <a:xfrm flipV="1">
          <a:off x="4114800" y="66833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119185</xdr:rowOff>
    </xdr:from>
    <xdr:ext cx="762000" cy="259045"/>
    <xdr:sp macro="" textlink="">
      <xdr:nvSpPr>
        <xdr:cNvPr id="69" name="財政力平均値テキスト"/>
        <xdr:cNvSpPr txBox="1"/>
      </xdr:nvSpPr>
      <xdr:spPr>
        <a:xfrm>
          <a:off x="5041900" y="680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70" name="フローチャート : 判断 69"/>
        <xdr:cNvSpPr/>
      </xdr:nvSpPr>
      <xdr:spPr>
        <a:xfrm>
          <a:off x="49022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16933</xdr:rowOff>
    </xdr:from>
    <xdr:to>
      <xdr:col>6</xdr:col>
      <xdr:colOff>0</xdr:colOff>
      <xdr:row>39</xdr:row>
      <xdr:rowOff>37042</xdr:rowOff>
    </xdr:to>
    <xdr:cxnSp macro="">
      <xdr:nvCxnSpPr>
        <xdr:cNvPr id="71" name="直線コネクタ 70"/>
        <xdr:cNvCxnSpPr/>
      </xdr:nvCxnSpPr>
      <xdr:spPr>
        <a:xfrm flipV="1">
          <a:off x="3225800" y="670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37042</xdr:rowOff>
    </xdr:from>
    <xdr:to>
      <xdr:col>4</xdr:col>
      <xdr:colOff>482600</xdr:colOff>
      <xdr:row>39</xdr:row>
      <xdr:rowOff>37042</xdr:rowOff>
    </xdr:to>
    <xdr:cxnSp macro="">
      <xdr:nvCxnSpPr>
        <xdr:cNvPr id="74" name="直線コネクタ 73"/>
        <xdr:cNvCxnSpPr/>
      </xdr:nvCxnSpPr>
      <xdr:spPr>
        <a:xfrm>
          <a:off x="2336800" y="672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76" name="テキスト ボックス 75"/>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37042</xdr:rowOff>
    </xdr:from>
    <xdr:to>
      <xdr:col>3</xdr:col>
      <xdr:colOff>279400</xdr:colOff>
      <xdr:row>39</xdr:row>
      <xdr:rowOff>37042</xdr:rowOff>
    </xdr:to>
    <xdr:cxnSp macro="">
      <xdr:nvCxnSpPr>
        <xdr:cNvPr id="77" name="直線コネクタ 76"/>
        <xdr:cNvCxnSpPr/>
      </xdr:nvCxnSpPr>
      <xdr:spPr>
        <a:xfrm>
          <a:off x="1447800" y="672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142469</xdr:rowOff>
    </xdr:from>
    <xdr:ext cx="762000" cy="259045"/>
    <xdr:sp macro="" textlink="">
      <xdr:nvSpPr>
        <xdr:cNvPr id="81" name="テキスト ボックス 80"/>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117475</xdr:rowOff>
    </xdr:from>
    <xdr:to>
      <xdr:col>7</xdr:col>
      <xdr:colOff>203200</xdr:colOff>
      <xdr:row>39</xdr:row>
      <xdr:rowOff>47625</xdr:rowOff>
    </xdr:to>
    <xdr:sp macro="" textlink="">
      <xdr:nvSpPr>
        <xdr:cNvPr id="87" name="円/楕円 86"/>
        <xdr:cNvSpPr/>
      </xdr:nvSpPr>
      <xdr:spPr>
        <a:xfrm>
          <a:off x="4902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134002</xdr:rowOff>
    </xdr:from>
    <xdr:ext cx="762000" cy="259045"/>
    <xdr:sp macro="" textlink="">
      <xdr:nvSpPr>
        <xdr:cNvPr id="88" name="財政力該当値テキスト"/>
        <xdr:cNvSpPr txBox="1"/>
      </xdr:nvSpPr>
      <xdr:spPr>
        <a:xfrm>
          <a:off x="5041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137583</xdr:rowOff>
    </xdr:from>
    <xdr:to>
      <xdr:col>6</xdr:col>
      <xdr:colOff>50800</xdr:colOff>
      <xdr:row>39</xdr:row>
      <xdr:rowOff>67733</xdr:rowOff>
    </xdr:to>
    <xdr:sp macro="" textlink="">
      <xdr:nvSpPr>
        <xdr:cNvPr id="89" name="円/楕円 88"/>
        <xdr:cNvSpPr/>
      </xdr:nvSpPr>
      <xdr:spPr>
        <a:xfrm>
          <a:off x="4064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77910</xdr:rowOff>
    </xdr:from>
    <xdr:ext cx="736600" cy="259045"/>
    <xdr:sp macro="" textlink="">
      <xdr:nvSpPr>
        <xdr:cNvPr id="90" name="テキスト ボックス 89"/>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157692</xdr:rowOff>
    </xdr:from>
    <xdr:to>
      <xdr:col>4</xdr:col>
      <xdr:colOff>533400</xdr:colOff>
      <xdr:row>39</xdr:row>
      <xdr:rowOff>87842</xdr:rowOff>
    </xdr:to>
    <xdr:sp macro="" textlink="">
      <xdr:nvSpPr>
        <xdr:cNvPr id="91" name="円/楕円 90"/>
        <xdr:cNvSpPr/>
      </xdr:nvSpPr>
      <xdr:spPr>
        <a:xfrm>
          <a:off x="3175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98019</xdr:rowOff>
    </xdr:from>
    <xdr:ext cx="762000" cy="259045"/>
    <xdr:sp macro="" textlink="">
      <xdr:nvSpPr>
        <xdr:cNvPr id="92" name="テキスト ボックス 91"/>
        <xdr:cNvSpPr txBox="1"/>
      </xdr:nvSpPr>
      <xdr:spPr>
        <a:xfrm>
          <a:off x="2844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157692</xdr:rowOff>
    </xdr:from>
    <xdr:to>
      <xdr:col>3</xdr:col>
      <xdr:colOff>330200</xdr:colOff>
      <xdr:row>39</xdr:row>
      <xdr:rowOff>87842</xdr:rowOff>
    </xdr:to>
    <xdr:sp macro="" textlink="">
      <xdr:nvSpPr>
        <xdr:cNvPr id="93" name="円/楕円 92"/>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98019</xdr:rowOff>
    </xdr:from>
    <xdr:ext cx="762000" cy="259045"/>
    <xdr:sp macro="" textlink="">
      <xdr:nvSpPr>
        <xdr:cNvPr id="94" name="テキスト ボックス 93"/>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157692</xdr:rowOff>
    </xdr:from>
    <xdr:to>
      <xdr:col>2</xdr:col>
      <xdr:colOff>127000</xdr:colOff>
      <xdr:row>39</xdr:row>
      <xdr:rowOff>87842</xdr:rowOff>
    </xdr:to>
    <xdr:sp macro="" textlink="">
      <xdr:nvSpPr>
        <xdr:cNvPr id="95" name="円/楕円 94"/>
        <xdr:cNvSpPr/>
      </xdr:nvSpPr>
      <xdr:spPr>
        <a:xfrm>
          <a:off x="1397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98019</xdr:rowOff>
    </xdr:from>
    <xdr:ext cx="762000" cy="259045"/>
    <xdr:sp macro="" textlink="">
      <xdr:nvSpPr>
        <xdr:cNvPr id="96" name="テキスト ボックス 95"/>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年度は、人件費が約</a:t>
          </a:r>
          <a:r>
            <a:rPr kumimoji="1" lang="en-US" altLang="ja-JP" sz="1300">
              <a:latin typeface="ＭＳ Ｐゴシック"/>
            </a:rPr>
            <a:t>3</a:t>
          </a:r>
          <a:r>
            <a:rPr kumimoji="1" lang="ja-JP" altLang="en-US" sz="1300">
              <a:latin typeface="ＭＳ Ｐゴシック"/>
            </a:rPr>
            <a:t>億</a:t>
          </a:r>
          <a:r>
            <a:rPr kumimoji="1" lang="en-US" altLang="ja-JP" sz="1300">
              <a:latin typeface="ＭＳ Ｐゴシック"/>
            </a:rPr>
            <a:t>1</a:t>
          </a:r>
          <a:r>
            <a:rPr kumimoji="1" lang="ja-JP" altLang="en-US" sz="1300">
              <a:latin typeface="ＭＳ Ｐゴシック"/>
            </a:rPr>
            <a:t>千万円、扶助費が約</a:t>
          </a:r>
          <a:r>
            <a:rPr kumimoji="1" lang="en-US" altLang="ja-JP" sz="1300">
              <a:latin typeface="ＭＳ Ｐゴシック"/>
            </a:rPr>
            <a:t>7</a:t>
          </a:r>
          <a:r>
            <a:rPr kumimoji="1" lang="ja-JP" altLang="en-US" sz="1300">
              <a:latin typeface="ＭＳ Ｐゴシック"/>
            </a:rPr>
            <a:t>億</a:t>
          </a:r>
          <a:r>
            <a:rPr kumimoji="1" lang="en-US" altLang="ja-JP" sz="1300">
              <a:latin typeface="ＭＳ Ｐゴシック"/>
            </a:rPr>
            <a:t>9</a:t>
          </a:r>
          <a:r>
            <a:rPr kumimoji="1" lang="ja-JP" altLang="en-US" sz="1300">
              <a:latin typeface="ＭＳ Ｐゴシック"/>
            </a:rPr>
            <a:t>千万円の増となったことより、前年度と比べ</a:t>
          </a:r>
          <a:r>
            <a:rPr kumimoji="1" lang="en-US" altLang="ja-JP" sz="1300">
              <a:latin typeface="ＭＳ Ｐゴシック"/>
            </a:rPr>
            <a:t>0.7</a:t>
          </a:r>
          <a:r>
            <a:rPr kumimoji="1" lang="ja-JP" altLang="en-US" sz="1300">
              <a:latin typeface="ＭＳ Ｐゴシック"/>
            </a:rPr>
            <a:t>ポイント悪化し</a:t>
          </a:r>
          <a:r>
            <a:rPr kumimoji="1" lang="en-US" altLang="ja-JP" sz="1300">
              <a:latin typeface="ＭＳ Ｐゴシック"/>
            </a:rPr>
            <a:t>98.3</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今後も、少子高齢化により扶助費の伸びが見込まれるため、市税徴収率向上等の歳入確保対策に努めるとともに事務事業の見直しを行い、経常経費の削減に引き続き取り組んでいく。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49784</xdr:rowOff>
    </xdr:from>
    <xdr:to>
      <xdr:col>7</xdr:col>
      <xdr:colOff>152400</xdr:colOff>
      <xdr:row>67</xdr:row>
      <xdr:rowOff>137922</xdr:rowOff>
    </xdr:to>
    <xdr:cxnSp macro="">
      <xdr:nvCxnSpPr>
        <xdr:cNvPr id="124" name="直線コネクタ 123"/>
        <xdr:cNvCxnSpPr/>
      </xdr:nvCxnSpPr>
      <xdr:spPr>
        <a:xfrm flipV="1">
          <a:off x="4953000" y="9993884"/>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5"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6" name="直線コネクタ 125"/>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136161</xdr:rowOff>
    </xdr:from>
    <xdr:ext cx="762000" cy="259045"/>
    <xdr:sp macro="" textlink="">
      <xdr:nvSpPr>
        <xdr:cNvPr id="127"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7</xdr:col>
      <xdr:colOff>63500</xdr:colOff>
      <xdr:row>58</xdr:row>
      <xdr:rowOff>49784</xdr:rowOff>
    </xdr:from>
    <xdr:to>
      <xdr:col>7</xdr:col>
      <xdr:colOff>241300</xdr:colOff>
      <xdr:row>58</xdr:row>
      <xdr:rowOff>49784</xdr:rowOff>
    </xdr:to>
    <xdr:cxnSp macro="">
      <xdr:nvCxnSpPr>
        <xdr:cNvPr id="128" name="直線コネクタ 127"/>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143002</xdr:rowOff>
    </xdr:from>
    <xdr:to>
      <xdr:col>7</xdr:col>
      <xdr:colOff>152400</xdr:colOff>
      <xdr:row>66</xdr:row>
      <xdr:rowOff>39116</xdr:rowOff>
    </xdr:to>
    <xdr:cxnSp macro="">
      <xdr:nvCxnSpPr>
        <xdr:cNvPr id="129" name="直線コネクタ 128"/>
        <xdr:cNvCxnSpPr/>
      </xdr:nvCxnSpPr>
      <xdr:spPr>
        <a:xfrm>
          <a:off x="4114800" y="1128725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150131</xdr:rowOff>
    </xdr:from>
    <xdr:ext cx="762000" cy="259045"/>
    <xdr:sp macro="" textlink="">
      <xdr:nvSpPr>
        <xdr:cNvPr id="130" name="財政構造の弾力性平均値テキスト"/>
        <xdr:cNvSpPr txBox="1"/>
      </xdr:nvSpPr>
      <xdr:spPr>
        <a:xfrm>
          <a:off x="5041900" y="1060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31" name="フローチャート : 判断 130"/>
        <xdr:cNvSpPr/>
      </xdr:nvSpPr>
      <xdr:spPr>
        <a:xfrm>
          <a:off x="49022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143002</xdr:rowOff>
    </xdr:from>
    <xdr:to>
      <xdr:col>6</xdr:col>
      <xdr:colOff>0</xdr:colOff>
      <xdr:row>66</xdr:row>
      <xdr:rowOff>48768</xdr:rowOff>
    </xdr:to>
    <xdr:cxnSp macro="">
      <xdr:nvCxnSpPr>
        <xdr:cNvPr id="132" name="直線コネクタ 131"/>
        <xdr:cNvCxnSpPr/>
      </xdr:nvCxnSpPr>
      <xdr:spPr>
        <a:xfrm flipV="1">
          <a:off x="3225800" y="112872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54102</xdr:rowOff>
    </xdr:from>
    <xdr:to>
      <xdr:col>6</xdr:col>
      <xdr:colOff>50800</xdr:colOff>
      <xdr:row>61</xdr:row>
      <xdr:rowOff>155702</xdr:rowOff>
    </xdr:to>
    <xdr:sp macro="" textlink="">
      <xdr:nvSpPr>
        <xdr:cNvPr id="133" name="フローチャート : 判断 132"/>
        <xdr:cNvSpPr/>
      </xdr:nvSpPr>
      <xdr:spPr>
        <a:xfrm>
          <a:off x="4064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165879</xdr:rowOff>
    </xdr:from>
    <xdr:ext cx="736600" cy="259045"/>
    <xdr:sp macro="" textlink="">
      <xdr:nvSpPr>
        <xdr:cNvPr id="134" name="テキスト ボックス 133"/>
        <xdr:cNvSpPr txBox="1"/>
      </xdr:nvSpPr>
      <xdr:spPr>
        <a:xfrm>
          <a:off x="3733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167386</xdr:rowOff>
    </xdr:from>
    <xdr:to>
      <xdr:col>4</xdr:col>
      <xdr:colOff>482600</xdr:colOff>
      <xdr:row>66</xdr:row>
      <xdr:rowOff>48768</xdr:rowOff>
    </xdr:to>
    <xdr:cxnSp macro="">
      <xdr:nvCxnSpPr>
        <xdr:cNvPr id="135" name="直線コネクタ 134"/>
        <xdr:cNvCxnSpPr/>
      </xdr:nvCxnSpPr>
      <xdr:spPr>
        <a:xfrm>
          <a:off x="2336800" y="10968736"/>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169926</xdr:rowOff>
    </xdr:from>
    <xdr:to>
      <xdr:col>4</xdr:col>
      <xdr:colOff>533400</xdr:colOff>
      <xdr:row>62</xdr:row>
      <xdr:rowOff>100076</xdr:rowOff>
    </xdr:to>
    <xdr:sp macro="" textlink="">
      <xdr:nvSpPr>
        <xdr:cNvPr id="136" name="フローチャート : 判断 135"/>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110253</xdr:rowOff>
    </xdr:from>
    <xdr:ext cx="762000" cy="259045"/>
    <xdr:sp macro="" textlink="">
      <xdr:nvSpPr>
        <xdr:cNvPr id="137" name="テキスト ボックス 136"/>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167386</xdr:rowOff>
    </xdr:from>
    <xdr:to>
      <xdr:col>3</xdr:col>
      <xdr:colOff>279400</xdr:colOff>
      <xdr:row>64</xdr:row>
      <xdr:rowOff>34544</xdr:rowOff>
    </xdr:to>
    <xdr:cxnSp macro="">
      <xdr:nvCxnSpPr>
        <xdr:cNvPr id="138" name="直線コネクタ 137"/>
        <xdr:cNvCxnSpPr/>
      </xdr:nvCxnSpPr>
      <xdr:spPr>
        <a:xfrm flipV="1">
          <a:off x="1447800" y="109687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83058</xdr:rowOff>
    </xdr:from>
    <xdr:to>
      <xdr:col>3</xdr:col>
      <xdr:colOff>330200</xdr:colOff>
      <xdr:row>62</xdr:row>
      <xdr:rowOff>13208</xdr:rowOff>
    </xdr:to>
    <xdr:sp macro="" textlink="">
      <xdr:nvSpPr>
        <xdr:cNvPr id="139" name="フローチャート : 判断 138"/>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23385</xdr:rowOff>
    </xdr:from>
    <xdr:ext cx="762000" cy="259045"/>
    <xdr:sp macro="" textlink="">
      <xdr:nvSpPr>
        <xdr:cNvPr id="140" name="テキスト ボックス 139"/>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41" name="フローチャート : 判断 140"/>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33037</xdr:rowOff>
    </xdr:from>
    <xdr:ext cx="762000" cy="259045"/>
    <xdr:sp macro="" textlink="">
      <xdr:nvSpPr>
        <xdr:cNvPr id="142" name="テキスト ボックス 141"/>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159766</xdr:rowOff>
    </xdr:from>
    <xdr:to>
      <xdr:col>7</xdr:col>
      <xdr:colOff>203200</xdr:colOff>
      <xdr:row>66</xdr:row>
      <xdr:rowOff>89916</xdr:rowOff>
    </xdr:to>
    <xdr:sp macro="" textlink="">
      <xdr:nvSpPr>
        <xdr:cNvPr id="148" name="円/楕円 147"/>
        <xdr:cNvSpPr/>
      </xdr:nvSpPr>
      <xdr:spPr>
        <a:xfrm>
          <a:off x="49022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131843</xdr:rowOff>
    </xdr:from>
    <xdr:ext cx="762000" cy="259045"/>
    <xdr:sp macro="" textlink="">
      <xdr:nvSpPr>
        <xdr:cNvPr id="149" name="財政構造の弾力性該当値テキスト"/>
        <xdr:cNvSpPr txBox="1"/>
      </xdr:nvSpPr>
      <xdr:spPr>
        <a:xfrm>
          <a:off x="5041900" y="1127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92202</xdr:rowOff>
    </xdr:from>
    <xdr:to>
      <xdr:col>6</xdr:col>
      <xdr:colOff>50800</xdr:colOff>
      <xdr:row>66</xdr:row>
      <xdr:rowOff>22352</xdr:rowOff>
    </xdr:to>
    <xdr:sp macro="" textlink="">
      <xdr:nvSpPr>
        <xdr:cNvPr id="150" name="円/楕円 149"/>
        <xdr:cNvSpPr/>
      </xdr:nvSpPr>
      <xdr:spPr>
        <a:xfrm>
          <a:off x="4064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7129</xdr:rowOff>
    </xdr:from>
    <xdr:ext cx="736600" cy="259045"/>
    <xdr:sp macro="" textlink="">
      <xdr:nvSpPr>
        <xdr:cNvPr id="151" name="テキスト ボックス 150"/>
        <xdr:cNvSpPr txBox="1"/>
      </xdr:nvSpPr>
      <xdr:spPr>
        <a:xfrm>
          <a:off x="3733800" y="1132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169418</xdr:rowOff>
    </xdr:from>
    <xdr:to>
      <xdr:col>4</xdr:col>
      <xdr:colOff>533400</xdr:colOff>
      <xdr:row>66</xdr:row>
      <xdr:rowOff>99568</xdr:rowOff>
    </xdr:to>
    <xdr:sp macro="" textlink="">
      <xdr:nvSpPr>
        <xdr:cNvPr id="152" name="円/楕円 151"/>
        <xdr:cNvSpPr/>
      </xdr:nvSpPr>
      <xdr:spPr>
        <a:xfrm>
          <a:off x="3175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84345</xdr:rowOff>
    </xdr:from>
    <xdr:ext cx="762000" cy="259045"/>
    <xdr:sp macro="" textlink="">
      <xdr:nvSpPr>
        <xdr:cNvPr id="153" name="テキスト ボックス 152"/>
        <xdr:cNvSpPr txBox="1"/>
      </xdr:nvSpPr>
      <xdr:spPr>
        <a:xfrm>
          <a:off x="2844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116586</xdr:rowOff>
    </xdr:from>
    <xdr:to>
      <xdr:col>3</xdr:col>
      <xdr:colOff>330200</xdr:colOff>
      <xdr:row>64</xdr:row>
      <xdr:rowOff>46736</xdr:rowOff>
    </xdr:to>
    <xdr:sp macro="" textlink="">
      <xdr:nvSpPr>
        <xdr:cNvPr id="154" name="円/楕円 153"/>
        <xdr:cNvSpPr/>
      </xdr:nvSpPr>
      <xdr:spPr>
        <a:xfrm>
          <a:off x="2286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31513</xdr:rowOff>
    </xdr:from>
    <xdr:ext cx="762000" cy="259045"/>
    <xdr:sp macro="" textlink="">
      <xdr:nvSpPr>
        <xdr:cNvPr id="155" name="テキスト ボックス 154"/>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155194</xdr:rowOff>
    </xdr:from>
    <xdr:to>
      <xdr:col>2</xdr:col>
      <xdr:colOff>127000</xdr:colOff>
      <xdr:row>64</xdr:row>
      <xdr:rowOff>85344</xdr:rowOff>
    </xdr:to>
    <xdr:sp macro="" textlink="">
      <xdr:nvSpPr>
        <xdr:cNvPr id="156" name="円/楕円 155"/>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70121</xdr:rowOff>
    </xdr:from>
    <xdr:ext cx="762000" cy="259045"/>
    <xdr:sp macro="" textlink="">
      <xdr:nvSpPr>
        <xdr:cNvPr id="157" name="テキスト ボックス 156"/>
        <xdr:cNvSpPr txBox="1"/>
      </xdr:nvSpPr>
      <xdr:spPr>
        <a:xfrm>
          <a:off x="1066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年度の人口一人あたりの決算額は、</a:t>
          </a:r>
          <a:r>
            <a:rPr kumimoji="1" lang="en-US" altLang="ja-JP" sz="1300">
              <a:latin typeface="ＭＳ Ｐゴシック"/>
            </a:rPr>
            <a:t>97,370</a:t>
          </a:r>
          <a:r>
            <a:rPr kumimoji="1" lang="ja-JP" altLang="en-US" sz="1300">
              <a:latin typeface="ＭＳ Ｐゴシック"/>
            </a:rPr>
            <a:t>円で類似団体平均値を下回った。これは人件費の総額抑制に取り組んでいることや、物件費、維持補修費の抑制に努めていることによる。</a:t>
          </a:r>
          <a:endParaRPr kumimoji="1" lang="en-US" altLang="ja-JP" sz="1300">
            <a:latin typeface="ＭＳ Ｐゴシック"/>
          </a:endParaRPr>
        </a:p>
        <a:p>
          <a:r>
            <a:rPr kumimoji="1" lang="ja-JP" altLang="en-US" sz="1300">
              <a:latin typeface="ＭＳ Ｐゴシック"/>
            </a:rPr>
            <a:t>　今後も人件費の抑制に努めながら、経常的経費の見直し等で歳出削減を徹底し、適制度を維持していく。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140875</xdr:rowOff>
    </xdr:from>
    <xdr:to>
      <xdr:col>7</xdr:col>
      <xdr:colOff>152400</xdr:colOff>
      <xdr:row>90</xdr:row>
      <xdr:rowOff>15934</xdr:rowOff>
    </xdr:to>
    <xdr:cxnSp macro="">
      <xdr:nvCxnSpPr>
        <xdr:cNvPr id="187" name="直線コネクタ 186"/>
        <xdr:cNvCxnSpPr/>
      </xdr:nvCxnSpPr>
      <xdr:spPr>
        <a:xfrm flipV="1">
          <a:off x="4953000" y="13685425"/>
          <a:ext cx="0" cy="1761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159461</xdr:rowOff>
    </xdr:from>
    <xdr:ext cx="762000" cy="259045"/>
    <xdr:sp macro="" textlink="">
      <xdr:nvSpPr>
        <xdr:cNvPr id="188" name="人件費・物件費等の状況最小値テキスト"/>
        <xdr:cNvSpPr txBox="1"/>
      </xdr:nvSpPr>
      <xdr:spPr>
        <a:xfrm>
          <a:off x="5041900" y="154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161,845</a:t>
          </a:r>
          <a:endParaRPr kumimoji="1" lang="ja-JP" altLang="en-US" sz="1000" b="1">
            <a:latin typeface="ＭＳ Ｐゴシック"/>
          </a:endParaRPr>
        </a:p>
      </xdr:txBody>
    </xdr:sp>
    <xdr:clientData/>
  </xdr:oneCellAnchor>
  <xdr:twoCellAnchor>
    <xdr:from>
      <xdr:col>7</xdr:col>
      <xdr:colOff>63500</xdr:colOff>
      <xdr:row>90</xdr:row>
      <xdr:rowOff>15934</xdr:rowOff>
    </xdr:from>
    <xdr:to>
      <xdr:col>7</xdr:col>
      <xdr:colOff>241300</xdr:colOff>
      <xdr:row>90</xdr:row>
      <xdr:rowOff>15934</xdr:rowOff>
    </xdr:to>
    <xdr:cxnSp macro="">
      <xdr:nvCxnSpPr>
        <xdr:cNvPr id="189" name="直線コネクタ 188"/>
        <xdr:cNvCxnSpPr/>
      </xdr:nvCxnSpPr>
      <xdr:spPr>
        <a:xfrm>
          <a:off x="4864100" y="1544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55802</xdr:rowOff>
    </xdr:from>
    <xdr:ext cx="762000" cy="259045"/>
    <xdr:sp macro="" textlink="">
      <xdr:nvSpPr>
        <xdr:cNvPr id="190" name="人件費・物件費等の状況最大値テキスト"/>
        <xdr:cNvSpPr txBox="1"/>
      </xdr:nvSpPr>
      <xdr:spPr>
        <a:xfrm>
          <a:off x="5041900" y="134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74,269</a:t>
          </a:r>
          <a:endParaRPr kumimoji="1" lang="ja-JP" altLang="en-US" sz="1000" b="1">
            <a:latin typeface="ＭＳ Ｐゴシック"/>
          </a:endParaRPr>
        </a:p>
      </xdr:txBody>
    </xdr:sp>
    <xdr:clientData/>
  </xdr:oneCellAnchor>
  <xdr:twoCellAnchor>
    <xdr:from>
      <xdr:col>7</xdr:col>
      <xdr:colOff>63500</xdr:colOff>
      <xdr:row>79</xdr:row>
      <xdr:rowOff>140875</xdr:rowOff>
    </xdr:from>
    <xdr:to>
      <xdr:col>7</xdr:col>
      <xdr:colOff>241300</xdr:colOff>
      <xdr:row>79</xdr:row>
      <xdr:rowOff>140875</xdr:rowOff>
    </xdr:to>
    <xdr:cxnSp macro="">
      <xdr:nvCxnSpPr>
        <xdr:cNvPr id="191" name="直線コネクタ 190"/>
        <xdr:cNvCxnSpPr/>
      </xdr:nvCxnSpPr>
      <xdr:spPr>
        <a:xfrm>
          <a:off x="4864100" y="136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91049</xdr:rowOff>
    </xdr:from>
    <xdr:to>
      <xdr:col>7</xdr:col>
      <xdr:colOff>152400</xdr:colOff>
      <xdr:row>82</xdr:row>
      <xdr:rowOff>157305</xdr:rowOff>
    </xdr:to>
    <xdr:cxnSp macro="">
      <xdr:nvCxnSpPr>
        <xdr:cNvPr id="192" name="直線コネクタ 191"/>
        <xdr:cNvCxnSpPr/>
      </xdr:nvCxnSpPr>
      <xdr:spPr>
        <a:xfrm flipV="1">
          <a:off x="4114800" y="14149949"/>
          <a:ext cx="838200" cy="6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158935</xdr:rowOff>
    </xdr:from>
    <xdr:ext cx="762000" cy="259045"/>
    <xdr:sp macro="" textlink="">
      <xdr:nvSpPr>
        <xdr:cNvPr id="193" name="人件費・物件費等の状況平均値テキスト"/>
        <xdr:cNvSpPr txBox="1"/>
      </xdr:nvSpPr>
      <xdr:spPr>
        <a:xfrm>
          <a:off x="5041900" y="14217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104,661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15408</xdr:rowOff>
    </xdr:from>
    <xdr:to>
      <xdr:col>7</xdr:col>
      <xdr:colOff>203200</xdr:colOff>
      <xdr:row>83</xdr:row>
      <xdr:rowOff>117008</xdr:rowOff>
    </xdr:to>
    <xdr:sp macro="" textlink="">
      <xdr:nvSpPr>
        <xdr:cNvPr id="194" name="フローチャート : 判断 193"/>
        <xdr:cNvSpPr/>
      </xdr:nvSpPr>
      <xdr:spPr>
        <a:xfrm>
          <a:off x="49022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59257</xdr:rowOff>
    </xdr:from>
    <xdr:to>
      <xdr:col>6</xdr:col>
      <xdr:colOff>0</xdr:colOff>
      <xdr:row>82</xdr:row>
      <xdr:rowOff>157305</xdr:rowOff>
    </xdr:to>
    <xdr:cxnSp macro="">
      <xdr:nvCxnSpPr>
        <xdr:cNvPr id="195" name="直線コネクタ 194"/>
        <xdr:cNvCxnSpPr/>
      </xdr:nvCxnSpPr>
      <xdr:spPr>
        <a:xfrm>
          <a:off x="3225800" y="14118157"/>
          <a:ext cx="889000" cy="9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21199</xdr:rowOff>
    </xdr:from>
    <xdr:to>
      <xdr:col>6</xdr:col>
      <xdr:colOff>50800</xdr:colOff>
      <xdr:row>83</xdr:row>
      <xdr:rowOff>122799</xdr:rowOff>
    </xdr:to>
    <xdr:sp macro="" textlink="">
      <xdr:nvSpPr>
        <xdr:cNvPr id="196" name="フローチャート : 判断 195"/>
        <xdr:cNvSpPr/>
      </xdr:nvSpPr>
      <xdr:spPr>
        <a:xfrm>
          <a:off x="4064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107576</xdr:rowOff>
    </xdr:from>
    <xdr:ext cx="736600" cy="259045"/>
    <xdr:sp macro="" textlink="">
      <xdr:nvSpPr>
        <xdr:cNvPr id="197" name="テキスト ボックス 196"/>
        <xdr:cNvSpPr txBox="1"/>
      </xdr:nvSpPr>
      <xdr:spPr>
        <a:xfrm>
          <a:off x="3733800" y="14337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123811</xdr:rowOff>
    </xdr:from>
    <xdr:to>
      <xdr:col>4</xdr:col>
      <xdr:colOff>482600</xdr:colOff>
      <xdr:row>82</xdr:row>
      <xdr:rowOff>59257</xdr:rowOff>
    </xdr:to>
    <xdr:cxnSp macro="">
      <xdr:nvCxnSpPr>
        <xdr:cNvPr id="198" name="直線コネクタ 197"/>
        <xdr:cNvCxnSpPr/>
      </xdr:nvCxnSpPr>
      <xdr:spPr>
        <a:xfrm>
          <a:off x="2336800" y="14011261"/>
          <a:ext cx="889000" cy="10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151608</xdr:rowOff>
    </xdr:from>
    <xdr:to>
      <xdr:col>4</xdr:col>
      <xdr:colOff>533400</xdr:colOff>
      <xdr:row>83</xdr:row>
      <xdr:rowOff>81758</xdr:rowOff>
    </xdr:to>
    <xdr:sp macro="" textlink="">
      <xdr:nvSpPr>
        <xdr:cNvPr id="199" name="フローチャート : 判断 198"/>
        <xdr:cNvSpPr/>
      </xdr:nvSpPr>
      <xdr:spPr>
        <a:xfrm>
          <a:off x="3175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66535</xdr:rowOff>
    </xdr:from>
    <xdr:ext cx="762000" cy="259045"/>
    <xdr:sp macro="" textlink="">
      <xdr:nvSpPr>
        <xdr:cNvPr id="200" name="テキスト ボックス 199"/>
        <xdr:cNvSpPr txBox="1"/>
      </xdr:nvSpPr>
      <xdr:spPr>
        <a:xfrm>
          <a:off x="2844800" y="1429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123811</xdr:rowOff>
    </xdr:from>
    <xdr:to>
      <xdr:col>3</xdr:col>
      <xdr:colOff>279400</xdr:colOff>
      <xdr:row>81</xdr:row>
      <xdr:rowOff>154677</xdr:rowOff>
    </xdr:to>
    <xdr:cxnSp macro="">
      <xdr:nvCxnSpPr>
        <xdr:cNvPr id="201" name="直線コネクタ 200"/>
        <xdr:cNvCxnSpPr/>
      </xdr:nvCxnSpPr>
      <xdr:spPr>
        <a:xfrm flipV="1">
          <a:off x="1447800" y="14011261"/>
          <a:ext cx="889000" cy="3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46682</xdr:rowOff>
    </xdr:from>
    <xdr:to>
      <xdr:col>3</xdr:col>
      <xdr:colOff>330200</xdr:colOff>
      <xdr:row>82</xdr:row>
      <xdr:rowOff>148282</xdr:rowOff>
    </xdr:to>
    <xdr:sp macro="" textlink="">
      <xdr:nvSpPr>
        <xdr:cNvPr id="202" name="フローチャート : 判断 201"/>
        <xdr:cNvSpPr/>
      </xdr:nvSpPr>
      <xdr:spPr>
        <a:xfrm>
          <a:off x="2286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133059</xdr:rowOff>
    </xdr:from>
    <xdr:ext cx="762000" cy="259045"/>
    <xdr:sp macro="" textlink="">
      <xdr:nvSpPr>
        <xdr:cNvPr id="203" name="テキスト ボックス 202"/>
        <xdr:cNvSpPr txBox="1"/>
      </xdr:nvSpPr>
      <xdr:spPr>
        <a:xfrm>
          <a:off x="1955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77409</xdr:rowOff>
    </xdr:from>
    <xdr:to>
      <xdr:col>2</xdr:col>
      <xdr:colOff>127000</xdr:colOff>
      <xdr:row>83</xdr:row>
      <xdr:rowOff>7559</xdr:rowOff>
    </xdr:to>
    <xdr:sp macro="" textlink="">
      <xdr:nvSpPr>
        <xdr:cNvPr id="204" name="フローチャート : 判断 203"/>
        <xdr:cNvSpPr/>
      </xdr:nvSpPr>
      <xdr:spPr>
        <a:xfrm>
          <a:off x="1397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163786</xdr:rowOff>
    </xdr:from>
    <xdr:ext cx="762000" cy="259045"/>
    <xdr:sp macro="" textlink="">
      <xdr:nvSpPr>
        <xdr:cNvPr id="205" name="テキスト ボックス 204"/>
        <xdr:cNvSpPr txBox="1"/>
      </xdr:nvSpPr>
      <xdr:spPr>
        <a:xfrm>
          <a:off x="1066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40249</xdr:rowOff>
    </xdr:from>
    <xdr:to>
      <xdr:col>7</xdr:col>
      <xdr:colOff>203200</xdr:colOff>
      <xdr:row>82</xdr:row>
      <xdr:rowOff>141849</xdr:rowOff>
    </xdr:to>
    <xdr:sp macro="" textlink="">
      <xdr:nvSpPr>
        <xdr:cNvPr id="211" name="円/楕円 210"/>
        <xdr:cNvSpPr/>
      </xdr:nvSpPr>
      <xdr:spPr>
        <a:xfrm>
          <a:off x="4902200" y="1409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56776</xdr:rowOff>
    </xdr:from>
    <xdr:ext cx="762000" cy="259045"/>
    <xdr:sp macro="" textlink="">
      <xdr:nvSpPr>
        <xdr:cNvPr id="212" name="人件費・物件費等の状況該当値テキスト"/>
        <xdr:cNvSpPr txBox="1"/>
      </xdr:nvSpPr>
      <xdr:spPr>
        <a:xfrm>
          <a:off x="5041900" y="1394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97,370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106505</xdr:rowOff>
    </xdr:from>
    <xdr:to>
      <xdr:col>6</xdr:col>
      <xdr:colOff>50800</xdr:colOff>
      <xdr:row>83</xdr:row>
      <xdr:rowOff>36655</xdr:rowOff>
    </xdr:to>
    <xdr:sp macro="" textlink="">
      <xdr:nvSpPr>
        <xdr:cNvPr id="213" name="円/楕円 212"/>
        <xdr:cNvSpPr/>
      </xdr:nvSpPr>
      <xdr:spPr>
        <a:xfrm>
          <a:off x="4064000" y="141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46832</xdr:rowOff>
    </xdr:from>
    <xdr:ext cx="736600" cy="259045"/>
    <xdr:sp macro="" textlink="">
      <xdr:nvSpPr>
        <xdr:cNvPr id="214" name="テキスト ボックス 213"/>
        <xdr:cNvSpPr txBox="1"/>
      </xdr:nvSpPr>
      <xdr:spPr>
        <a:xfrm>
          <a:off x="3733800" y="1393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100,665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8457</xdr:rowOff>
    </xdr:from>
    <xdr:to>
      <xdr:col>4</xdr:col>
      <xdr:colOff>533400</xdr:colOff>
      <xdr:row>82</xdr:row>
      <xdr:rowOff>110057</xdr:rowOff>
    </xdr:to>
    <xdr:sp macro="" textlink="">
      <xdr:nvSpPr>
        <xdr:cNvPr id="215" name="円/楕円 214"/>
        <xdr:cNvSpPr/>
      </xdr:nvSpPr>
      <xdr:spPr>
        <a:xfrm>
          <a:off x="3175000" y="1406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120234</xdr:rowOff>
    </xdr:from>
    <xdr:ext cx="762000" cy="259045"/>
    <xdr:sp macro="" textlink="">
      <xdr:nvSpPr>
        <xdr:cNvPr id="216" name="テキスト ボックス 215"/>
        <xdr:cNvSpPr txBox="1"/>
      </xdr:nvSpPr>
      <xdr:spPr>
        <a:xfrm>
          <a:off x="2844800" y="1383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95,789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73011</xdr:rowOff>
    </xdr:from>
    <xdr:to>
      <xdr:col>3</xdr:col>
      <xdr:colOff>330200</xdr:colOff>
      <xdr:row>82</xdr:row>
      <xdr:rowOff>3161</xdr:rowOff>
    </xdr:to>
    <xdr:sp macro="" textlink="">
      <xdr:nvSpPr>
        <xdr:cNvPr id="217" name="円/楕円 216"/>
        <xdr:cNvSpPr/>
      </xdr:nvSpPr>
      <xdr:spPr>
        <a:xfrm>
          <a:off x="2286000" y="1396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13338</xdr:rowOff>
    </xdr:from>
    <xdr:ext cx="762000" cy="259045"/>
    <xdr:sp macro="" textlink="">
      <xdr:nvSpPr>
        <xdr:cNvPr id="218" name="テキスト ボックス 217"/>
        <xdr:cNvSpPr txBox="1"/>
      </xdr:nvSpPr>
      <xdr:spPr>
        <a:xfrm>
          <a:off x="1955800" y="137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90,473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103877</xdr:rowOff>
    </xdr:from>
    <xdr:to>
      <xdr:col>2</xdr:col>
      <xdr:colOff>127000</xdr:colOff>
      <xdr:row>82</xdr:row>
      <xdr:rowOff>34027</xdr:rowOff>
    </xdr:to>
    <xdr:sp macro="" textlink="">
      <xdr:nvSpPr>
        <xdr:cNvPr id="219" name="円/楕円 218"/>
        <xdr:cNvSpPr/>
      </xdr:nvSpPr>
      <xdr:spPr>
        <a:xfrm>
          <a:off x="1397000" y="139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44204</xdr:rowOff>
    </xdr:from>
    <xdr:ext cx="762000" cy="259045"/>
    <xdr:sp macro="" textlink="">
      <xdr:nvSpPr>
        <xdr:cNvPr id="220" name="テキスト ボックス 219"/>
        <xdr:cNvSpPr txBox="1"/>
      </xdr:nvSpPr>
      <xdr:spPr>
        <a:xfrm>
          <a:off x="1066800" y="1376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職員構成の変動によるものや、昇給について、全職員の昇給時期を</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日から</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日に変更したことによる昇給号級数抑制により、前年より数値が下がった。</a:t>
          </a:r>
          <a:endParaRPr kumimoji="1" lang="en-US" altLang="ja-JP" sz="1300">
            <a:latin typeface="ＭＳ Ｐゴシック"/>
          </a:endParaRPr>
        </a:p>
        <a:p>
          <a:r>
            <a:rPr kumimoji="1" lang="ja-JP" altLang="en-US" sz="1300">
              <a:latin typeface="ＭＳ Ｐゴシック"/>
            </a:rPr>
            <a:t>　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21166</xdr:rowOff>
    </xdr:to>
    <xdr:cxnSp macro="">
      <xdr:nvCxnSpPr>
        <xdr:cNvPr id="249" name="直線コネクタ 248"/>
        <xdr:cNvCxnSpPr/>
      </xdr:nvCxnSpPr>
      <xdr:spPr>
        <a:xfrm flipV="1">
          <a:off x="17018000" y="13881100"/>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0"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1" name="直線コネクタ 250"/>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84</xdr:row>
      <xdr:rowOff>109361</xdr:rowOff>
    </xdr:to>
    <xdr:cxnSp macro="">
      <xdr:nvCxnSpPr>
        <xdr:cNvPr id="254" name="直線コネクタ 253"/>
        <xdr:cNvCxnSpPr/>
      </xdr:nvCxnSpPr>
      <xdr:spPr>
        <a:xfrm flipV="1">
          <a:off x="16179800" y="14363700"/>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85672</xdr:rowOff>
    </xdr:from>
    <xdr:ext cx="762000" cy="259045"/>
    <xdr:sp macro="" textlink="">
      <xdr:nvSpPr>
        <xdr:cNvPr id="255" name="給与水準   （国との比較）平均値テキスト"/>
        <xdr:cNvSpPr txBox="1"/>
      </xdr:nvSpPr>
      <xdr:spPr>
        <a:xfrm>
          <a:off x="17106900" y="14144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69145</xdr:rowOff>
    </xdr:from>
    <xdr:to>
      <xdr:col>24</xdr:col>
      <xdr:colOff>609600</xdr:colOff>
      <xdr:row>83</xdr:row>
      <xdr:rowOff>170745</xdr:rowOff>
    </xdr:to>
    <xdr:sp macro="" textlink="">
      <xdr:nvSpPr>
        <xdr:cNvPr id="256" name="フローチャート : 判断 255"/>
        <xdr:cNvSpPr/>
      </xdr:nvSpPr>
      <xdr:spPr>
        <a:xfrm>
          <a:off x="16967200" y="142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109361</xdr:rowOff>
    </xdr:from>
    <xdr:to>
      <xdr:col>23</xdr:col>
      <xdr:colOff>406400</xdr:colOff>
      <xdr:row>84</xdr:row>
      <xdr:rowOff>162984</xdr:rowOff>
    </xdr:to>
    <xdr:cxnSp macro="">
      <xdr:nvCxnSpPr>
        <xdr:cNvPr id="257" name="直線コネクタ 256"/>
        <xdr:cNvCxnSpPr/>
      </xdr:nvCxnSpPr>
      <xdr:spPr>
        <a:xfrm flipV="1">
          <a:off x="15290800" y="145111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59" name="テキスト ボックス 258"/>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162984</xdr:rowOff>
    </xdr:from>
    <xdr:to>
      <xdr:col>22</xdr:col>
      <xdr:colOff>203200</xdr:colOff>
      <xdr:row>84</xdr:row>
      <xdr:rowOff>162984</xdr:rowOff>
    </xdr:to>
    <xdr:cxnSp macro="">
      <xdr:nvCxnSpPr>
        <xdr:cNvPr id="260" name="直線コネクタ 259"/>
        <xdr:cNvCxnSpPr/>
      </xdr:nvCxnSpPr>
      <xdr:spPr>
        <a:xfrm>
          <a:off x="14401800" y="1456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1" name="フローチャート : 判断 260"/>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62" name="テキスト ボックス 261"/>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162984</xdr:rowOff>
    </xdr:from>
    <xdr:to>
      <xdr:col>21</xdr:col>
      <xdr:colOff>0</xdr:colOff>
      <xdr:row>90</xdr:row>
      <xdr:rowOff>59266</xdr:rowOff>
    </xdr:to>
    <xdr:cxnSp macro="">
      <xdr:nvCxnSpPr>
        <xdr:cNvPr id="263" name="直線コネクタ 262"/>
        <xdr:cNvCxnSpPr/>
      </xdr:nvCxnSpPr>
      <xdr:spPr>
        <a:xfrm flipV="1">
          <a:off x="13512800" y="14564784"/>
          <a:ext cx="889000" cy="9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4" name="フローチャート : 判断 263"/>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154111</xdr:rowOff>
    </xdr:from>
    <xdr:ext cx="762000" cy="259045"/>
    <xdr:sp macro="" textlink="">
      <xdr:nvSpPr>
        <xdr:cNvPr id="265" name="テキスト ボックス 264"/>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86078</xdr:rowOff>
    </xdr:from>
    <xdr:to>
      <xdr:col>19</xdr:col>
      <xdr:colOff>533400</xdr:colOff>
      <xdr:row>90</xdr:row>
      <xdr:rowOff>16228</xdr:rowOff>
    </xdr:to>
    <xdr:sp macro="" textlink="">
      <xdr:nvSpPr>
        <xdr:cNvPr id="266" name="フローチャート : 判断 265"/>
        <xdr:cNvSpPr/>
      </xdr:nvSpPr>
      <xdr:spPr>
        <a:xfrm>
          <a:off x="13462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26405</xdr:rowOff>
    </xdr:from>
    <xdr:ext cx="762000" cy="259045"/>
    <xdr:sp macro="" textlink="">
      <xdr:nvSpPr>
        <xdr:cNvPr id="267" name="テキスト ボックス 266"/>
        <xdr:cNvSpPr txBox="1"/>
      </xdr:nvSpPr>
      <xdr:spPr>
        <a:xfrm>
          <a:off x="13131800" y="151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3" name="円/楕円 272"/>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54627</xdr:rowOff>
    </xdr:from>
    <xdr:ext cx="762000" cy="259045"/>
    <xdr:sp macro="" textlink="">
      <xdr:nvSpPr>
        <xdr:cNvPr id="274" name="給与水準   （国との比較）該当値テキスト"/>
        <xdr:cNvSpPr txBox="1"/>
      </xdr:nvSpPr>
      <xdr:spPr>
        <a:xfrm>
          <a:off x="17106900" y="1428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58561</xdr:rowOff>
    </xdr:from>
    <xdr:to>
      <xdr:col>23</xdr:col>
      <xdr:colOff>457200</xdr:colOff>
      <xdr:row>84</xdr:row>
      <xdr:rowOff>160161</xdr:rowOff>
    </xdr:to>
    <xdr:sp macro="" textlink="">
      <xdr:nvSpPr>
        <xdr:cNvPr id="275" name="円/楕円 274"/>
        <xdr:cNvSpPr/>
      </xdr:nvSpPr>
      <xdr:spPr>
        <a:xfrm>
          <a:off x="16129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144938</xdr:rowOff>
    </xdr:from>
    <xdr:ext cx="736600" cy="259045"/>
    <xdr:sp macro="" textlink="">
      <xdr:nvSpPr>
        <xdr:cNvPr id="276" name="テキスト ボックス 275"/>
        <xdr:cNvSpPr txBox="1"/>
      </xdr:nvSpPr>
      <xdr:spPr>
        <a:xfrm>
          <a:off x="15798800" y="1454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112184</xdr:rowOff>
    </xdr:from>
    <xdr:to>
      <xdr:col>22</xdr:col>
      <xdr:colOff>254000</xdr:colOff>
      <xdr:row>85</xdr:row>
      <xdr:rowOff>42334</xdr:rowOff>
    </xdr:to>
    <xdr:sp macro="" textlink="">
      <xdr:nvSpPr>
        <xdr:cNvPr id="277" name="円/楕円 276"/>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27111</xdr:rowOff>
    </xdr:from>
    <xdr:ext cx="762000" cy="259045"/>
    <xdr:sp macro="" textlink="">
      <xdr:nvSpPr>
        <xdr:cNvPr id="278" name="テキスト ボックス 277"/>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112184</xdr:rowOff>
    </xdr:from>
    <xdr:to>
      <xdr:col>21</xdr:col>
      <xdr:colOff>50800</xdr:colOff>
      <xdr:row>85</xdr:row>
      <xdr:rowOff>42334</xdr:rowOff>
    </xdr:to>
    <xdr:sp macro="" textlink="">
      <xdr:nvSpPr>
        <xdr:cNvPr id="279" name="円/楕円 278"/>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27111</xdr:rowOff>
    </xdr:from>
    <xdr:ext cx="762000" cy="259045"/>
    <xdr:sp macro="" textlink="">
      <xdr:nvSpPr>
        <xdr:cNvPr id="280" name="テキスト ボックス 279"/>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8466</xdr:rowOff>
    </xdr:from>
    <xdr:to>
      <xdr:col>19</xdr:col>
      <xdr:colOff>533400</xdr:colOff>
      <xdr:row>90</xdr:row>
      <xdr:rowOff>110066</xdr:rowOff>
    </xdr:to>
    <xdr:sp macro="" textlink="">
      <xdr:nvSpPr>
        <xdr:cNvPr id="281" name="円/楕円 280"/>
        <xdr:cNvSpPr/>
      </xdr:nvSpPr>
      <xdr:spPr>
        <a:xfrm>
          <a:off x="13462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94843</xdr:rowOff>
    </xdr:from>
    <xdr:ext cx="762000" cy="259045"/>
    <xdr:sp macro="" textlink="">
      <xdr:nvSpPr>
        <xdr:cNvPr id="282" name="テキスト ボックス 281"/>
        <xdr:cNvSpPr txBox="1"/>
      </xdr:nvSpPr>
      <xdr:spPr>
        <a:xfrm>
          <a:off x="13131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喫緊の行政課題や多様なニーズに対応するため、職員数は増加しているものの、類似団体平均値とほぼ同等となっている。</a:t>
          </a:r>
        </a:p>
        <a:p>
          <a:r>
            <a:rPr kumimoji="1" lang="ja-JP" altLang="en-US" sz="1300">
              <a:latin typeface="ＭＳ Ｐゴシック"/>
            </a:rPr>
            <a:t>　引き続き適正な定員管理に努める。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67</xdr:row>
      <xdr:rowOff>28303</xdr:rowOff>
    </xdr:to>
    <xdr:cxnSp macro="">
      <xdr:nvCxnSpPr>
        <xdr:cNvPr id="314" name="直線コネクタ 313"/>
        <xdr:cNvCxnSpPr/>
      </xdr:nvCxnSpPr>
      <xdr:spPr>
        <a:xfrm flipV="1">
          <a:off x="17018000" y="1001939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380</xdr:rowOff>
    </xdr:from>
    <xdr:ext cx="762000" cy="259045"/>
    <xdr:sp macro="" textlink="">
      <xdr:nvSpPr>
        <xdr:cNvPr id="315" name="定員管理の状況最小値テキスト"/>
        <xdr:cNvSpPr txBox="1"/>
      </xdr:nvSpPr>
      <xdr:spPr>
        <a:xfrm>
          <a:off x="17106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24</xdr:col>
      <xdr:colOff>469900</xdr:colOff>
      <xdr:row>67</xdr:row>
      <xdr:rowOff>28303</xdr:rowOff>
    </xdr:from>
    <xdr:to>
      <xdr:col>24</xdr:col>
      <xdr:colOff>647700</xdr:colOff>
      <xdr:row>67</xdr:row>
      <xdr:rowOff>28303</xdr:rowOff>
    </xdr:to>
    <xdr:cxnSp macro="">
      <xdr:nvCxnSpPr>
        <xdr:cNvPr id="316" name="直線コネクタ 315"/>
        <xdr:cNvCxnSpPr/>
      </xdr:nvCxnSpPr>
      <xdr:spPr>
        <a:xfrm>
          <a:off x="16929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7"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8" name="直線コネクタ 317"/>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47897</xdr:rowOff>
    </xdr:from>
    <xdr:to>
      <xdr:col>24</xdr:col>
      <xdr:colOff>558800</xdr:colOff>
      <xdr:row>62</xdr:row>
      <xdr:rowOff>103051</xdr:rowOff>
    </xdr:to>
    <xdr:cxnSp macro="">
      <xdr:nvCxnSpPr>
        <xdr:cNvPr id="319" name="直線コネクタ 318"/>
        <xdr:cNvCxnSpPr/>
      </xdr:nvCxnSpPr>
      <xdr:spPr>
        <a:xfrm>
          <a:off x="16179800" y="10677797"/>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17071</xdr:rowOff>
    </xdr:from>
    <xdr:ext cx="762000" cy="259045"/>
    <xdr:sp macro="" textlink="">
      <xdr:nvSpPr>
        <xdr:cNvPr id="320"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21" name="フローチャート : 判断 320"/>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146957</xdr:rowOff>
    </xdr:from>
    <xdr:to>
      <xdr:col>23</xdr:col>
      <xdr:colOff>406400</xdr:colOff>
      <xdr:row>62</xdr:row>
      <xdr:rowOff>47897</xdr:rowOff>
    </xdr:to>
    <xdr:cxnSp macro="">
      <xdr:nvCxnSpPr>
        <xdr:cNvPr id="322" name="直線コネクタ 321"/>
        <xdr:cNvCxnSpPr/>
      </xdr:nvCxnSpPr>
      <xdr:spPr>
        <a:xfrm>
          <a:off x="15290800" y="1060540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3" name="フローチャート : 判断 322"/>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105427</xdr:rowOff>
    </xdr:from>
    <xdr:ext cx="736600" cy="259045"/>
    <xdr:sp macro="" textlink="">
      <xdr:nvSpPr>
        <xdr:cNvPr id="324" name="テキスト ボックス 323"/>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88356</xdr:rowOff>
    </xdr:from>
    <xdr:to>
      <xdr:col>22</xdr:col>
      <xdr:colOff>203200</xdr:colOff>
      <xdr:row>61</xdr:row>
      <xdr:rowOff>146957</xdr:rowOff>
    </xdr:to>
    <xdr:cxnSp macro="">
      <xdr:nvCxnSpPr>
        <xdr:cNvPr id="325" name="直線コネクタ 324"/>
        <xdr:cNvCxnSpPr/>
      </xdr:nvCxnSpPr>
      <xdr:spPr>
        <a:xfrm>
          <a:off x="14401800" y="10546806"/>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6" name="フローチャート : 判断 325"/>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27" name="テキスト ボックス 326"/>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40096</xdr:rowOff>
    </xdr:from>
    <xdr:to>
      <xdr:col>21</xdr:col>
      <xdr:colOff>0</xdr:colOff>
      <xdr:row>61</xdr:row>
      <xdr:rowOff>88356</xdr:rowOff>
    </xdr:to>
    <xdr:cxnSp macro="">
      <xdr:nvCxnSpPr>
        <xdr:cNvPr id="328" name="直線コネクタ 327"/>
        <xdr:cNvCxnSpPr/>
      </xdr:nvCxnSpPr>
      <xdr:spPr>
        <a:xfrm>
          <a:off x="13512800" y="104985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147865</xdr:rowOff>
    </xdr:from>
    <xdr:to>
      <xdr:col>21</xdr:col>
      <xdr:colOff>50800</xdr:colOff>
      <xdr:row>62</xdr:row>
      <xdr:rowOff>78015</xdr:rowOff>
    </xdr:to>
    <xdr:sp macro="" textlink="">
      <xdr:nvSpPr>
        <xdr:cNvPr id="329" name="フローチャート : 判断 328"/>
        <xdr:cNvSpPr/>
      </xdr:nvSpPr>
      <xdr:spPr>
        <a:xfrm>
          <a:off x="14351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62792</xdr:rowOff>
    </xdr:from>
    <xdr:ext cx="762000" cy="259045"/>
    <xdr:sp macro="" textlink="">
      <xdr:nvSpPr>
        <xdr:cNvPr id="330" name="テキスト ボックス 329"/>
        <xdr:cNvSpPr txBox="1"/>
      </xdr:nvSpPr>
      <xdr:spPr>
        <a:xfrm>
          <a:off x="14020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31" name="フローチャート : 判断 330"/>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69686</xdr:rowOff>
    </xdr:from>
    <xdr:ext cx="762000" cy="259045"/>
    <xdr:sp macro="" textlink="">
      <xdr:nvSpPr>
        <xdr:cNvPr id="332" name="テキスト ボックス 331"/>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38" name="円/楕円 337"/>
        <xdr:cNvSpPr/>
      </xdr:nvSpPr>
      <xdr:spPr>
        <a:xfrm>
          <a:off x="169672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24328</xdr:rowOff>
    </xdr:from>
    <xdr:ext cx="762000" cy="259045"/>
    <xdr:sp macro="" textlink="">
      <xdr:nvSpPr>
        <xdr:cNvPr id="339" name="定員管理の状況該当値テキスト"/>
        <xdr:cNvSpPr txBox="1"/>
      </xdr:nvSpPr>
      <xdr:spPr>
        <a:xfrm>
          <a:off x="17106900" y="1065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168547</xdr:rowOff>
    </xdr:from>
    <xdr:to>
      <xdr:col>23</xdr:col>
      <xdr:colOff>457200</xdr:colOff>
      <xdr:row>62</xdr:row>
      <xdr:rowOff>98697</xdr:rowOff>
    </xdr:to>
    <xdr:sp macro="" textlink="">
      <xdr:nvSpPr>
        <xdr:cNvPr id="340" name="円/楕円 339"/>
        <xdr:cNvSpPr/>
      </xdr:nvSpPr>
      <xdr:spPr>
        <a:xfrm>
          <a:off x="16129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83474</xdr:rowOff>
    </xdr:from>
    <xdr:ext cx="736600" cy="259045"/>
    <xdr:sp macro="" textlink="">
      <xdr:nvSpPr>
        <xdr:cNvPr id="341" name="テキスト ボックス 340"/>
        <xdr:cNvSpPr txBox="1"/>
      </xdr:nvSpPr>
      <xdr:spPr>
        <a:xfrm>
          <a:off x="15798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96157</xdr:rowOff>
    </xdr:from>
    <xdr:to>
      <xdr:col>22</xdr:col>
      <xdr:colOff>254000</xdr:colOff>
      <xdr:row>62</xdr:row>
      <xdr:rowOff>26307</xdr:rowOff>
    </xdr:to>
    <xdr:sp macro="" textlink="">
      <xdr:nvSpPr>
        <xdr:cNvPr id="342" name="円/楕円 341"/>
        <xdr:cNvSpPr/>
      </xdr:nvSpPr>
      <xdr:spPr>
        <a:xfrm>
          <a:off x="15240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36484</xdr:rowOff>
    </xdr:from>
    <xdr:ext cx="762000" cy="259045"/>
    <xdr:sp macro="" textlink="">
      <xdr:nvSpPr>
        <xdr:cNvPr id="343" name="テキスト ボックス 342"/>
        <xdr:cNvSpPr txBox="1"/>
      </xdr:nvSpPr>
      <xdr:spPr>
        <a:xfrm>
          <a:off x="14909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37556</xdr:rowOff>
    </xdr:from>
    <xdr:to>
      <xdr:col>21</xdr:col>
      <xdr:colOff>50800</xdr:colOff>
      <xdr:row>61</xdr:row>
      <xdr:rowOff>139156</xdr:rowOff>
    </xdr:to>
    <xdr:sp macro="" textlink="">
      <xdr:nvSpPr>
        <xdr:cNvPr id="344" name="円/楕円 343"/>
        <xdr:cNvSpPr/>
      </xdr:nvSpPr>
      <xdr:spPr>
        <a:xfrm>
          <a:off x="14351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149333</xdr:rowOff>
    </xdr:from>
    <xdr:ext cx="762000" cy="259045"/>
    <xdr:sp macro="" textlink="">
      <xdr:nvSpPr>
        <xdr:cNvPr id="345" name="テキスト ボックス 344"/>
        <xdr:cNvSpPr txBox="1"/>
      </xdr:nvSpPr>
      <xdr:spPr>
        <a:xfrm>
          <a:off x="14020800" y="1026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160746</xdr:rowOff>
    </xdr:from>
    <xdr:to>
      <xdr:col>19</xdr:col>
      <xdr:colOff>533400</xdr:colOff>
      <xdr:row>61</xdr:row>
      <xdr:rowOff>90896</xdr:rowOff>
    </xdr:to>
    <xdr:sp macro="" textlink="">
      <xdr:nvSpPr>
        <xdr:cNvPr id="346" name="円/楕円 345"/>
        <xdr:cNvSpPr/>
      </xdr:nvSpPr>
      <xdr:spPr>
        <a:xfrm>
          <a:off x="13462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101073</xdr:rowOff>
    </xdr:from>
    <xdr:ext cx="762000" cy="259045"/>
    <xdr:sp macro="" textlink="">
      <xdr:nvSpPr>
        <xdr:cNvPr id="347" name="テキスト ボックス 346"/>
        <xdr:cNvSpPr txBox="1"/>
      </xdr:nvSpPr>
      <xdr:spPr>
        <a:xfrm>
          <a:off x="13131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年度は前年度の</a:t>
          </a:r>
          <a:r>
            <a:rPr kumimoji="1" lang="en-US" altLang="ja-JP" sz="1300">
              <a:latin typeface="ＭＳ Ｐゴシック"/>
            </a:rPr>
            <a:t>0.3</a:t>
          </a:r>
          <a:r>
            <a:rPr kumimoji="1" lang="ja-JP" altLang="en-US" sz="1300">
              <a:latin typeface="ＭＳ Ｐゴシック"/>
            </a:rPr>
            <a:t>％から</a:t>
          </a:r>
          <a:r>
            <a:rPr kumimoji="1" lang="en-US" altLang="ja-JP" sz="1300">
              <a:latin typeface="ＭＳ Ｐゴシック"/>
            </a:rPr>
            <a:t>0.1</a:t>
          </a:r>
          <a:r>
            <a:rPr kumimoji="1" lang="ja-JP" altLang="en-US" sz="1300">
              <a:latin typeface="ＭＳ Ｐゴシック"/>
            </a:rPr>
            <a:t>ポイント悪化し</a:t>
          </a:r>
          <a:r>
            <a:rPr kumimoji="1" lang="en-US" altLang="ja-JP" sz="1300">
              <a:latin typeface="ＭＳ Ｐゴシック"/>
            </a:rPr>
            <a:t>0.4</a:t>
          </a:r>
          <a:r>
            <a:rPr kumimoji="1" lang="ja-JP" altLang="en-US" sz="1300">
              <a:latin typeface="ＭＳ Ｐゴシック"/>
            </a:rPr>
            <a:t>％となったが、早期健全化基準の</a:t>
          </a:r>
          <a:r>
            <a:rPr kumimoji="1" lang="en-US" altLang="ja-JP" sz="1300">
              <a:latin typeface="ＭＳ Ｐゴシック"/>
            </a:rPr>
            <a:t>25</a:t>
          </a:r>
          <a:r>
            <a:rPr kumimoji="1" lang="ja-JP" altLang="en-US" sz="1300">
              <a:latin typeface="ＭＳ Ｐゴシック"/>
            </a:rPr>
            <a:t>％を大きく下回った。</a:t>
          </a:r>
          <a:endParaRPr kumimoji="1" lang="en-US" altLang="ja-JP" sz="1300">
            <a:latin typeface="ＭＳ Ｐゴシック"/>
          </a:endParaRPr>
        </a:p>
        <a:p>
          <a:r>
            <a:rPr kumimoji="1" lang="ja-JP" altLang="en-US" sz="1300">
              <a:latin typeface="ＭＳ Ｐゴシック"/>
            </a:rPr>
            <a:t>　その主な要因としては、公債費に準ずる債務負担行為に係るものの増などによる単年度の実質公債費比率の増加が挙げられる。</a:t>
          </a:r>
          <a:endParaRPr kumimoji="1" lang="en-US" altLang="ja-JP" sz="1300">
            <a:latin typeface="ＭＳ Ｐゴシック"/>
          </a:endParaRPr>
        </a:p>
        <a:p>
          <a:r>
            <a:rPr kumimoji="1" lang="ja-JP" altLang="en-US" sz="1300">
              <a:latin typeface="ＭＳ Ｐゴシック"/>
            </a:rPr>
            <a:t>　今後は、老朽化する公共施設の整備・再編にあたり、基金の取崩しや地方債の発行が増加することが見込まれるが、各財政指標に留意しつつ、財政の健全性を維持していく。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82127</xdr:rowOff>
    </xdr:to>
    <xdr:cxnSp macro="">
      <xdr:nvCxnSpPr>
        <xdr:cNvPr id="375" name="直線コネクタ 374"/>
        <xdr:cNvCxnSpPr/>
      </xdr:nvCxnSpPr>
      <xdr:spPr>
        <a:xfrm flipV="1">
          <a:off x="17018000" y="630936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54204</xdr:rowOff>
    </xdr:from>
    <xdr:ext cx="762000" cy="259045"/>
    <xdr:sp macro="" textlink="">
      <xdr:nvSpPr>
        <xdr:cNvPr id="37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24</xdr:col>
      <xdr:colOff>469900</xdr:colOff>
      <xdr:row>45</xdr:row>
      <xdr:rowOff>82127</xdr:rowOff>
    </xdr:from>
    <xdr:to>
      <xdr:col>24</xdr:col>
      <xdr:colOff>647700</xdr:colOff>
      <xdr:row>45</xdr:row>
      <xdr:rowOff>82127</xdr:rowOff>
    </xdr:to>
    <xdr:cxnSp macro="">
      <xdr:nvCxnSpPr>
        <xdr:cNvPr id="377" name="直線コネクタ 37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78"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79" name="直線コネクタ 378"/>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91863</xdr:rowOff>
    </xdr:from>
    <xdr:to>
      <xdr:col>24</xdr:col>
      <xdr:colOff>558800</xdr:colOff>
      <xdr:row>38</xdr:row>
      <xdr:rowOff>99906</xdr:rowOff>
    </xdr:to>
    <xdr:cxnSp macro="">
      <xdr:nvCxnSpPr>
        <xdr:cNvPr id="380" name="直線コネクタ 379"/>
        <xdr:cNvCxnSpPr/>
      </xdr:nvCxnSpPr>
      <xdr:spPr>
        <a:xfrm>
          <a:off x="16179800" y="66069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1"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2" name="フローチャート : 判断 381"/>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91863</xdr:rowOff>
    </xdr:from>
    <xdr:to>
      <xdr:col>23</xdr:col>
      <xdr:colOff>406400</xdr:colOff>
      <xdr:row>38</xdr:row>
      <xdr:rowOff>99906</xdr:rowOff>
    </xdr:to>
    <xdr:cxnSp macro="">
      <xdr:nvCxnSpPr>
        <xdr:cNvPr id="383" name="直線コネクタ 382"/>
        <xdr:cNvCxnSpPr/>
      </xdr:nvCxnSpPr>
      <xdr:spPr>
        <a:xfrm flipV="1">
          <a:off x="15290800" y="66069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4" name="フローチャート : 判断 383"/>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95690</xdr:rowOff>
    </xdr:from>
    <xdr:ext cx="736600" cy="259045"/>
    <xdr:sp macro="" textlink="">
      <xdr:nvSpPr>
        <xdr:cNvPr id="385" name="テキスト ボックス 384"/>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99906</xdr:rowOff>
    </xdr:from>
    <xdr:to>
      <xdr:col>22</xdr:col>
      <xdr:colOff>203200</xdr:colOff>
      <xdr:row>38</xdr:row>
      <xdr:rowOff>164254</xdr:rowOff>
    </xdr:to>
    <xdr:cxnSp macro="">
      <xdr:nvCxnSpPr>
        <xdr:cNvPr id="386" name="直線コネクタ 385"/>
        <xdr:cNvCxnSpPr/>
      </xdr:nvCxnSpPr>
      <xdr:spPr>
        <a:xfrm flipV="1">
          <a:off x="14401800" y="66150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87" name="フローチャート :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164254</xdr:rowOff>
    </xdr:from>
    <xdr:to>
      <xdr:col>21</xdr:col>
      <xdr:colOff>0</xdr:colOff>
      <xdr:row>39</xdr:row>
      <xdr:rowOff>49106</xdr:rowOff>
    </xdr:to>
    <xdr:cxnSp macro="">
      <xdr:nvCxnSpPr>
        <xdr:cNvPr id="389" name="直線コネクタ 388"/>
        <xdr:cNvCxnSpPr/>
      </xdr:nvCxnSpPr>
      <xdr:spPr>
        <a:xfrm flipV="1">
          <a:off x="13512800" y="66793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0" name="フローチャート : 判断 38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36847</xdr:rowOff>
    </xdr:from>
    <xdr:ext cx="762000" cy="259045"/>
    <xdr:sp macro="" textlink="">
      <xdr:nvSpPr>
        <xdr:cNvPr id="391" name="テキスト ボックス 390"/>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2" name="フローチャート : 判断 391"/>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393" name="テキスト ボックス 392"/>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49106</xdr:rowOff>
    </xdr:from>
    <xdr:to>
      <xdr:col>24</xdr:col>
      <xdr:colOff>609600</xdr:colOff>
      <xdr:row>38</xdr:row>
      <xdr:rowOff>150706</xdr:rowOff>
    </xdr:to>
    <xdr:sp macro="" textlink="">
      <xdr:nvSpPr>
        <xdr:cNvPr id="399" name="円/楕円 398"/>
        <xdr:cNvSpPr/>
      </xdr:nvSpPr>
      <xdr:spPr>
        <a:xfrm>
          <a:off x="169672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65634</xdr:rowOff>
    </xdr:from>
    <xdr:ext cx="762000" cy="259045"/>
    <xdr:sp macro="" textlink="">
      <xdr:nvSpPr>
        <xdr:cNvPr id="400" name="公債費負担の状況該当値テキスト"/>
        <xdr:cNvSpPr txBox="1"/>
      </xdr:nvSpPr>
      <xdr:spPr>
        <a:xfrm>
          <a:off x="171069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41063</xdr:rowOff>
    </xdr:from>
    <xdr:to>
      <xdr:col>23</xdr:col>
      <xdr:colOff>457200</xdr:colOff>
      <xdr:row>38</xdr:row>
      <xdr:rowOff>142663</xdr:rowOff>
    </xdr:to>
    <xdr:sp macro="" textlink="">
      <xdr:nvSpPr>
        <xdr:cNvPr id="401" name="円/楕円 400"/>
        <xdr:cNvSpPr/>
      </xdr:nvSpPr>
      <xdr:spPr>
        <a:xfrm>
          <a:off x="16129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152840</xdr:rowOff>
    </xdr:from>
    <xdr:ext cx="736600" cy="259045"/>
    <xdr:sp macro="" textlink="">
      <xdr:nvSpPr>
        <xdr:cNvPr id="402" name="テキスト ボックス 401"/>
        <xdr:cNvSpPr txBox="1"/>
      </xdr:nvSpPr>
      <xdr:spPr>
        <a:xfrm>
          <a:off x="15798800" y="632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49106</xdr:rowOff>
    </xdr:from>
    <xdr:to>
      <xdr:col>22</xdr:col>
      <xdr:colOff>254000</xdr:colOff>
      <xdr:row>38</xdr:row>
      <xdr:rowOff>150706</xdr:rowOff>
    </xdr:to>
    <xdr:sp macro="" textlink="">
      <xdr:nvSpPr>
        <xdr:cNvPr id="403" name="円/楕円 402"/>
        <xdr:cNvSpPr/>
      </xdr:nvSpPr>
      <xdr:spPr>
        <a:xfrm>
          <a:off x="15240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160884</xdr:rowOff>
    </xdr:from>
    <xdr:ext cx="762000" cy="259045"/>
    <xdr:sp macro="" textlink="">
      <xdr:nvSpPr>
        <xdr:cNvPr id="404" name="テキスト ボックス 403"/>
        <xdr:cNvSpPr txBox="1"/>
      </xdr:nvSpPr>
      <xdr:spPr>
        <a:xfrm>
          <a:off x="14909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113454</xdr:rowOff>
    </xdr:from>
    <xdr:to>
      <xdr:col>21</xdr:col>
      <xdr:colOff>50800</xdr:colOff>
      <xdr:row>39</xdr:row>
      <xdr:rowOff>43604</xdr:rowOff>
    </xdr:to>
    <xdr:sp macro="" textlink="">
      <xdr:nvSpPr>
        <xdr:cNvPr id="405" name="円/楕円 404"/>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53780</xdr:rowOff>
    </xdr:from>
    <xdr:ext cx="762000" cy="259045"/>
    <xdr:sp macro="" textlink="">
      <xdr:nvSpPr>
        <xdr:cNvPr id="406" name="テキスト ボックス 405"/>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169756</xdr:rowOff>
    </xdr:from>
    <xdr:to>
      <xdr:col>19</xdr:col>
      <xdr:colOff>533400</xdr:colOff>
      <xdr:row>39</xdr:row>
      <xdr:rowOff>99906</xdr:rowOff>
    </xdr:to>
    <xdr:sp macro="" textlink="">
      <xdr:nvSpPr>
        <xdr:cNvPr id="407" name="円/楕円 406"/>
        <xdr:cNvSpPr/>
      </xdr:nvSpPr>
      <xdr:spPr>
        <a:xfrm>
          <a:off x="13462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110083</xdr:rowOff>
    </xdr:from>
    <xdr:ext cx="762000" cy="259045"/>
    <xdr:sp macro="" textlink="">
      <xdr:nvSpPr>
        <xdr:cNvPr id="408" name="テキスト ボックス 407"/>
        <xdr:cNvSpPr txBox="1"/>
      </xdr:nvSpPr>
      <xdr:spPr>
        <a:xfrm>
          <a:off x="13131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年度は前年度の</a:t>
          </a:r>
          <a:r>
            <a:rPr kumimoji="1" lang="en-US" altLang="ja-JP" sz="1300">
              <a:latin typeface="ＭＳ Ｐゴシック"/>
            </a:rPr>
            <a:t>44.1</a:t>
          </a:r>
          <a:r>
            <a:rPr kumimoji="1" lang="ja-JP" altLang="en-US" sz="1300">
              <a:latin typeface="ＭＳ Ｐゴシック"/>
            </a:rPr>
            <a:t>％から</a:t>
          </a:r>
          <a:r>
            <a:rPr kumimoji="1" lang="en-US" altLang="ja-JP" sz="1300">
              <a:latin typeface="ＭＳ Ｐゴシック"/>
            </a:rPr>
            <a:t>0.4</a:t>
          </a:r>
          <a:r>
            <a:rPr kumimoji="1" lang="ja-JP" altLang="en-US" sz="1300">
              <a:latin typeface="ＭＳ Ｐゴシック"/>
            </a:rPr>
            <a:t>ポイント悪化し</a:t>
          </a:r>
          <a:r>
            <a:rPr kumimoji="1" lang="en-US" altLang="ja-JP" sz="1300">
              <a:latin typeface="ＭＳ Ｐゴシック"/>
            </a:rPr>
            <a:t>44.5</a:t>
          </a:r>
          <a:r>
            <a:rPr kumimoji="1" lang="ja-JP" altLang="en-US" sz="1300">
              <a:latin typeface="ＭＳ Ｐゴシック"/>
            </a:rPr>
            <a:t>％となったが、早期健全化基準の</a:t>
          </a:r>
          <a:r>
            <a:rPr kumimoji="1" lang="en-US" altLang="ja-JP" sz="1300">
              <a:latin typeface="ＭＳ Ｐゴシック"/>
            </a:rPr>
            <a:t>350</a:t>
          </a:r>
          <a:r>
            <a:rPr kumimoji="1" lang="ja-JP" altLang="en-US" sz="1300">
              <a:latin typeface="ＭＳ Ｐゴシック"/>
            </a:rPr>
            <a:t>％を大幅に下回った。</a:t>
          </a:r>
          <a:endParaRPr kumimoji="1" lang="en-US" altLang="ja-JP" sz="1300">
            <a:latin typeface="ＭＳ Ｐゴシック"/>
          </a:endParaRPr>
        </a:p>
        <a:p>
          <a:r>
            <a:rPr kumimoji="1" lang="ja-JP" altLang="en-US" sz="1300">
              <a:latin typeface="ＭＳ Ｐゴシック"/>
            </a:rPr>
            <a:t>　その主な要因としては地方債現在高の増が挙げられる。</a:t>
          </a:r>
          <a:endParaRPr kumimoji="1" lang="en-US" altLang="ja-JP" sz="1300">
            <a:latin typeface="ＭＳ Ｐゴシック"/>
          </a:endParaRPr>
        </a:p>
        <a:p>
          <a:r>
            <a:rPr kumimoji="1" lang="ja-JP" altLang="en-US" sz="1300">
              <a:latin typeface="ＭＳ Ｐゴシック"/>
            </a:rPr>
            <a:t>　今後は、引き続き老朽化する公共施設の整備・再編にあたり、基金の取崩しや地方債の発行が増加することが見込まれるが、各財政指標に留意しつつ、財政の健全性を維持していく。</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7" name="直線コネクタ 436"/>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38"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39" name="直線コネクタ 438"/>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47202</xdr:rowOff>
    </xdr:from>
    <xdr:to>
      <xdr:col>24</xdr:col>
      <xdr:colOff>558800</xdr:colOff>
      <xdr:row>17</xdr:row>
      <xdr:rowOff>52564</xdr:rowOff>
    </xdr:to>
    <xdr:cxnSp macro="">
      <xdr:nvCxnSpPr>
        <xdr:cNvPr id="442" name="直線コネクタ 441"/>
        <xdr:cNvCxnSpPr/>
      </xdr:nvCxnSpPr>
      <xdr:spPr>
        <a:xfrm>
          <a:off x="16179800" y="2961852"/>
          <a:ext cx="8382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8766</xdr:rowOff>
    </xdr:from>
    <xdr:ext cx="762000" cy="259045"/>
    <xdr:sp macro="" textlink="">
      <xdr:nvSpPr>
        <xdr:cNvPr id="443" name="将来負担の状況平均値テキスト"/>
        <xdr:cNvSpPr txBox="1"/>
      </xdr:nvSpPr>
      <xdr:spPr>
        <a:xfrm>
          <a:off x="17106900" y="2580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163689</xdr:rowOff>
    </xdr:from>
    <xdr:to>
      <xdr:col>24</xdr:col>
      <xdr:colOff>609600</xdr:colOff>
      <xdr:row>16</xdr:row>
      <xdr:rowOff>93839</xdr:rowOff>
    </xdr:to>
    <xdr:sp macro="" textlink="">
      <xdr:nvSpPr>
        <xdr:cNvPr id="444" name="フローチャート : 判断 443"/>
        <xdr:cNvSpPr/>
      </xdr:nvSpPr>
      <xdr:spPr>
        <a:xfrm>
          <a:off x="169672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83115</xdr:rowOff>
    </xdr:from>
    <xdr:to>
      <xdr:col>23</xdr:col>
      <xdr:colOff>406400</xdr:colOff>
      <xdr:row>17</xdr:row>
      <xdr:rowOff>47202</xdr:rowOff>
    </xdr:to>
    <xdr:cxnSp macro="">
      <xdr:nvCxnSpPr>
        <xdr:cNvPr id="445" name="直線コネクタ 444"/>
        <xdr:cNvCxnSpPr/>
      </xdr:nvCxnSpPr>
      <xdr:spPr>
        <a:xfrm>
          <a:off x="15290800" y="2654865"/>
          <a:ext cx="889000" cy="30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78034</xdr:rowOff>
    </xdr:from>
    <xdr:to>
      <xdr:col>23</xdr:col>
      <xdr:colOff>457200</xdr:colOff>
      <xdr:row>17</xdr:row>
      <xdr:rowOff>8184</xdr:rowOff>
    </xdr:to>
    <xdr:sp macro="" textlink="">
      <xdr:nvSpPr>
        <xdr:cNvPr id="446" name="フローチャート : 判断 445"/>
        <xdr:cNvSpPr/>
      </xdr:nvSpPr>
      <xdr:spPr>
        <a:xfrm>
          <a:off x="16129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18361</xdr:rowOff>
    </xdr:from>
    <xdr:ext cx="736600" cy="259045"/>
    <xdr:sp macro="" textlink="">
      <xdr:nvSpPr>
        <xdr:cNvPr id="447" name="テキスト ボックス 446"/>
        <xdr:cNvSpPr txBox="1"/>
      </xdr:nvSpPr>
      <xdr:spPr>
        <a:xfrm>
          <a:off x="15798800" y="259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96379</xdr:rowOff>
    </xdr:from>
    <xdr:to>
      <xdr:col>22</xdr:col>
      <xdr:colOff>203200</xdr:colOff>
      <xdr:row>15</xdr:row>
      <xdr:rowOff>83115</xdr:rowOff>
    </xdr:to>
    <xdr:cxnSp macro="">
      <xdr:nvCxnSpPr>
        <xdr:cNvPr id="448" name="直線コネクタ 447"/>
        <xdr:cNvCxnSpPr/>
      </xdr:nvCxnSpPr>
      <xdr:spPr>
        <a:xfrm>
          <a:off x="14401800" y="2496679"/>
          <a:ext cx="889000" cy="15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9807</xdr:rowOff>
    </xdr:from>
    <xdr:to>
      <xdr:col>22</xdr:col>
      <xdr:colOff>254000</xdr:colOff>
      <xdr:row>17</xdr:row>
      <xdr:rowOff>111407</xdr:rowOff>
    </xdr:to>
    <xdr:sp macro="" textlink="">
      <xdr:nvSpPr>
        <xdr:cNvPr id="449" name="フローチャート : 判断 448"/>
        <xdr:cNvSpPr/>
      </xdr:nvSpPr>
      <xdr:spPr>
        <a:xfrm>
          <a:off x="15240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96184</xdr:rowOff>
    </xdr:from>
    <xdr:ext cx="762000" cy="259045"/>
    <xdr:sp macro="" textlink="">
      <xdr:nvSpPr>
        <xdr:cNvPr id="450" name="テキスト ボックス 449"/>
        <xdr:cNvSpPr txBox="1"/>
      </xdr:nvSpPr>
      <xdr:spPr>
        <a:xfrm>
          <a:off x="14909800" y="30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96379</xdr:rowOff>
    </xdr:from>
    <xdr:to>
      <xdr:col>21</xdr:col>
      <xdr:colOff>0</xdr:colOff>
      <xdr:row>14</xdr:row>
      <xdr:rowOff>127212</xdr:rowOff>
    </xdr:to>
    <xdr:cxnSp macro="">
      <xdr:nvCxnSpPr>
        <xdr:cNvPr id="451" name="直線コネクタ 450"/>
        <xdr:cNvCxnSpPr/>
      </xdr:nvCxnSpPr>
      <xdr:spPr>
        <a:xfrm flipV="1">
          <a:off x="13512800" y="2496679"/>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72813</xdr:rowOff>
    </xdr:from>
    <xdr:to>
      <xdr:col>21</xdr:col>
      <xdr:colOff>50800</xdr:colOff>
      <xdr:row>18</xdr:row>
      <xdr:rowOff>2963</xdr:rowOff>
    </xdr:to>
    <xdr:sp macro="" textlink="">
      <xdr:nvSpPr>
        <xdr:cNvPr id="452" name="フローチャート : 判断 451"/>
        <xdr:cNvSpPr/>
      </xdr:nvSpPr>
      <xdr:spPr>
        <a:xfrm>
          <a:off x="14351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159190</xdr:rowOff>
    </xdr:from>
    <xdr:ext cx="762000" cy="259045"/>
    <xdr:sp macro="" textlink="">
      <xdr:nvSpPr>
        <xdr:cNvPr id="453" name="テキスト ボックス 452"/>
        <xdr:cNvSpPr txBox="1"/>
      </xdr:nvSpPr>
      <xdr:spPr>
        <a:xfrm>
          <a:off x="14020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8608</xdr:rowOff>
    </xdr:from>
    <xdr:to>
      <xdr:col>19</xdr:col>
      <xdr:colOff>533400</xdr:colOff>
      <xdr:row>18</xdr:row>
      <xdr:rowOff>110208</xdr:rowOff>
    </xdr:to>
    <xdr:sp macro="" textlink="">
      <xdr:nvSpPr>
        <xdr:cNvPr id="454" name="フローチャート : 判断 453"/>
        <xdr:cNvSpPr/>
      </xdr:nvSpPr>
      <xdr:spPr>
        <a:xfrm>
          <a:off x="13462000" y="309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94985</xdr:rowOff>
    </xdr:from>
    <xdr:ext cx="762000" cy="259045"/>
    <xdr:sp macro="" textlink="">
      <xdr:nvSpPr>
        <xdr:cNvPr id="455" name="テキスト ボックス 454"/>
        <xdr:cNvSpPr txBox="1"/>
      </xdr:nvSpPr>
      <xdr:spPr>
        <a:xfrm>
          <a:off x="13131800" y="31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1764</xdr:rowOff>
    </xdr:from>
    <xdr:to>
      <xdr:col>24</xdr:col>
      <xdr:colOff>609600</xdr:colOff>
      <xdr:row>17</xdr:row>
      <xdr:rowOff>103364</xdr:rowOff>
    </xdr:to>
    <xdr:sp macro="" textlink="">
      <xdr:nvSpPr>
        <xdr:cNvPr id="461" name="円/楕円 460"/>
        <xdr:cNvSpPr/>
      </xdr:nvSpPr>
      <xdr:spPr>
        <a:xfrm>
          <a:off x="16967200" y="29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145291</xdr:rowOff>
    </xdr:from>
    <xdr:ext cx="762000" cy="259045"/>
    <xdr:sp macro="" textlink="">
      <xdr:nvSpPr>
        <xdr:cNvPr id="462" name="将来負担の状況該当値テキスト"/>
        <xdr:cNvSpPr txBox="1"/>
      </xdr:nvSpPr>
      <xdr:spPr>
        <a:xfrm>
          <a:off x="17106900" y="28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167852</xdr:rowOff>
    </xdr:from>
    <xdr:to>
      <xdr:col>23</xdr:col>
      <xdr:colOff>457200</xdr:colOff>
      <xdr:row>17</xdr:row>
      <xdr:rowOff>98002</xdr:rowOff>
    </xdr:to>
    <xdr:sp macro="" textlink="">
      <xdr:nvSpPr>
        <xdr:cNvPr id="463" name="円/楕円 462"/>
        <xdr:cNvSpPr/>
      </xdr:nvSpPr>
      <xdr:spPr>
        <a:xfrm>
          <a:off x="16129000" y="291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82779</xdr:rowOff>
    </xdr:from>
    <xdr:ext cx="736600" cy="259045"/>
    <xdr:sp macro="" textlink="">
      <xdr:nvSpPr>
        <xdr:cNvPr id="464" name="テキスト ボックス 463"/>
        <xdr:cNvSpPr txBox="1"/>
      </xdr:nvSpPr>
      <xdr:spPr>
        <a:xfrm>
          <a:off x="15798800" y="2997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32315</xdr:rowOff>
    </xdr:from>
    <xdr:to>
      <xdr:col>22</xdr:col>
      <xdr:colOff>254000</xdr:colOff>
      <xdr:row>15</xdr:row>
      <xdr:rowOff>133915</xdr:rowOff>
    </xdr:to>
    <xdr:sp macro="" textlink="">
      <xdr:nvSpPr>
        <xdr:cNvPr id="465" name="円/楕円 464"/>
        <xdr:cNvSpPr/>
      </xdr:nvSpPr>
      <xdr:spPr>
        <a:xfrm>
          <a:off x="15240000" y="260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144092</xdr:rowOff>
    </xdr:from>
    <xdr:ext cx="762000" cy="259045"/>
    <xdr:sp macro="" textlink="">
      <xdr:nvSpPr>
        <xdr:cNvPr id="466" name="テキスト ボックス 465"/>
        <xdr:cNvSpPr txBox="1"/>
      </xdr:nvSpPr>
      <xdr:spPr>
        <a:xfrm>
          <a:off x="14909800" y="23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45579</xdr:rowOff>
    </xdr:from>
    <xdr:to>
      <xdr:col>21</xdr:col>
      <xdr:colOff>50800</xdr:colOff>
      <xdr:row>14</xdr:row>
      <xdr:rowOff>147179</xdr:rowOff>
    </xdr:to>
    <xdr:sp macro="" textlink="">
      <xdr:nvSpPr>
        <xdr:cNvPr id="467" name="円/楕円 466"/>
        <xdr:cNvSpPr/>
      </xdr:nvSpPr>
      <xdr:spPr>
        <a:xfrm>
          <a:off x="14351000" y="24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157356</xdr:rowOff>
    </xdr:from>
    <xdr:ext cx="762000" cy="259045"/>
    <xdr:sp macro="" textlink="">
      <xdr:nvSpPr>
        <xdr:cNvPr id="468" name="テキスト ボックス 467"/>
        <xdr:cNvSpPr txBox="1"/>
      </xdr:nvSpPr>
      <xdr:spPr>
        <a:xfrm>
          <a:off x="14020800" y="221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76412</xdr:rowOff>
    </xdr:from>
    <xdr:to>
      <xdr:col>19</xdr:col>
      <xdr:colOff>533400</xdr:colOff>
      <xdr:row>15</xdr:row>
      <xdr:rowOff>6562</xdr:rowOff>
    </xdr:to>
    <xdr:sp macro="" textlink="">
      <xdr:nvSpPr>
        <xdr:cNvPr id="469" name="円/楕円 468"/>
        <xdr:cNvSpPr/>
      </xdr:nvSpPr>
      <xdr:spPr>
        <a:xfrm>
          <a:off x="13462000" y="247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16739</xdr:rowOff>
    </xdr:from>
    <xdr:ext cx="762000" cy="259045"/>
    <xdr:sp macro="" textlink="">
      <xdr:nvSpPr>
        <xdr:cNvPr id="470" name="テキスト ボックス 469"/>
        <xdr:cNvSpPr txBox="1"/>
      </xdr:nvSpPr>
      <xdr:spPr>
        <a:xfrm>
          <a:off x="13131800" y="224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神奈川県茅ヶ崎市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241,979
240,294
35.70
73,387,012
70,602,393
2,657,845
40,522,677
54,371,661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44.5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人件費に係る経常収支比率は、職員給与費増により前年度と比べ</a:t>
          </a:r>
          <a:r>
            <a:rPr kumimoji="1" lang="en-US" altLang="ja-JP" sz="1300">
              <a:latin typeface="ＭＳ Ｐゴシック"/>
            </a:rPr>
            <a:t>1.4</a:t>
          </a:r>
          <a:r>
            <a:rPr kumimoji="1" lang="ja-JP" altLang="en-US" sz="1300">
              <a:latin typeface="ＭＳ Ｐゴシック"/>
            </a:rPr>
            <a:t>ポイント悪化しており、類似団体平均値と比べ</a:t>
          </a:r>
          <a:r>
            <a:rPr kumimoji="1" lang="en-US" altLang="ja-JP" sz="1300">
              <a:latin typeface="ＭＳ Ｐゴシック"/>
            </a:rPr>
            <a:t>8.3</a:t>
          </a:r>
          <a:r>
            <a:rPr kumimoji="1" lang="ja-JP" altLang="en-US" sz="1300">
              <a:latin typeface="ＭＳ Ｐゴシック"/>
            </a:rPr>
            <a:t>ポイント上回り</a:t>
          </a:r>
          <a:r>
            <a:rPr kumimoji="1" lang="en-US" altLang="ja-JP" sz="1300">
              <a:latin typeface="ＭＳ Ｐゴシック"/>
            </a:rPr>
            <a:t>32.9</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今後も人件費の抑制に努めながら、公営企業に対する繰出金の精査・見直しを進める。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157480</xdr:rowOff>
    </xdr:to>
    <xdr:cxnSp macro="">
      <xdr:nvCxnSpPr>
        <xdr:cNvPr id="61" name="直線コネクタ 60"/>
        <xdr:cNvCxnSpPr/>
      </xdr:nvCxnSpPr>
      <xdr:spPr>
        <a:xfrm flipV="1">
          <a:off x="4826000" y="57886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50800</xdr:rowOff>
    </xdr:from>
    <xdr:to>
      <xdr:col>7</xdr:col>
      <xdr:colOff>15875</xdr:colOff>
      <xdr:row>40</xdr:row>
      <xdr:rowOff>157480</xdr:rowOff>
    </xdr:to>
    <xdr:cxnSp macro="">
      <xdr:nvCxnSpPr>
        <xdr:cNvPr id="66" name="直線コネクタ 65"/>
        <xdr:cNvCxnSpPr/>
      </xdr:nvCxnSpPr>
      <xdr:spPr>
        <a:xfrm>
          <a:off x="3987800" y="69088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5097</xdr:rowOff>
    </xdr:from>
    <xdr:ext cx="762000" cy="259045"/>
    <xdr:sp macro="" textlink="">
      <xdr:nvSpPr>
        <xdr:cNvPr id="67" name="人件費平均値テキスト"/>
        <xdr:cNvSpPr txBox="1"/>
      </xdr:nvSpPr>
      <xdr:spPr>
        <a:xfrm>
          <a:off x="4914900" y="617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68" name="フローチャート : 判断 67"/>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5080</xdr:rowOff>
    </xdr:from>
    <xdr:to>
      <xdr:col>5</xdr:col>
      <xdr:colOff>549275</xdr:colOff>
      <xdr:row>40</xdr:row>
      <xdr:rowOff>50800</xdr:rowOff>
    </xdr:to>
    <xdr:cxnSp macro="">
      <xdr:nvCxnSpPr>
        <xdr:cNvPr id="69" name="直線コネクタ 68"/>
        <xdr:cNvCxnSpPr/>
      </xdr:nvCxnSpPr>
      <xdr:spPr>
        <a:xfrm>
          <a:off x="3098800" y="6863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0" name="フローチャート :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62230</xdr:rowOff>
    </xdr:from>
    <xdr:to>
      <xdr:col>4</xdr:col>
      <xdr:colOff>346075</xdr:colOff>
      <xdr:row>40</xdr:row>
      <xdr:rowOff>5080</xdr:rowOff>
    </xdr:to>
    <xdr:cxnSp macro="">
      <xdr:nvCxnSpPr>
        <xdr:cNvPr id="72" name="直線コネクタ 71"/>
        <xdr:cNvCxnSpPr/>
      </xdr:nvCxnSpPr>
      <xdr:spPr>
        <a:xfrm>
          <a:off x="2209800" y="6748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3" name="フローチャート :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4" name="テキスト ボックス 73"/>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62230</xdr:rowOff>
    </xdr:from>
    <xdr:to>
      <xdr:col>3</xdr:col>
      <xdr:colOff>142875</xdr:colOff>
      <xdr:row>39</xdr:row>
      <xdr:rowOff>168910</xdr:rowOff>
    </xdr:to>
    <xdr:cxnSp macro="">
      <xdr:nvCxnSpPr>
        <xdr:cNvPr id="75" name="直線コネクタ 74"/>
        <xdr:cNvCxnSpPr/>
      </xdr:nvCxnSpPr>
      <xdr:spPr>
        <a:xfrm flipV="1">
          <a:off x="1320800" y="6748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106680</xdr:rowOff>
    </xdr:from>
    <xdr:to>
      <xdr:col>7</xdr:col>
      <xdr:colOff>66675</xdr:colOff>
      <xdr:row>41</xdr:row>
      <xdr:rowOff>36830</xdr:rowOff>
    </xdr:to>
    <xdr:sp macro="" textlink="">
      <xdr:nvSpPr>
        <xdr:cNvPr id="85" name="円/楕円 84"/>
        <xdr:cNvSpPr/>
      </xdr:nvSpPr>
      <xdr:spPr>
        <a:xfrm>
          <a:off x="47752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15257</xdr:rowOff>
    </xdr:from>
    <xdr:ext cx="762000" cy="259045"/>
    <xdr:sp macro="" textlink="">
      <xdr:nvSpPr>
        <xdr:cNvPr id="86" name="人件費該当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0</xdr:rowOff>
    </xdr:from>
    <xdr:to>
      <xdr:col>5</xdr:col>
      <xdr:colOff>600075</xdr:colOff>
      <xdr:row>40</xdr:row>
      <xdr:rowOff>101600</xdr:rowOff>
    </xdr:to>
    <xdr:sp macro="" textlink="">
      <xdr:nvSpPr>
        <xdr:cNvPr id="87" name="円/楕円 86"/>
        <xdr:cNvSpPr/>
      </xdr:nvSpPr>
      <xdr:spPr>
        <a:xfrm>
          <a:off x="3937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86377</xdr:rowOff>
    </xdr:from>
    <xdr:ext cx="736600" cy="259045"/>
    <xdr:sp macro="" textlink="">
      <xdr:nvSpPr>
        <xdr:cNvPr id="88" name="テキスト ボックス 87"/>
        <xdr:cNvSpPr txBox="1"/>
      </xdr:nvSpPr>
      <xdr:spPr>
        <a:xfrm>
          <a:off x="3606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125730</xdr:rowOff>
    </xdr:from>
    <xdr:to>
      <xdr:col>4</xdr:col>
      <xdr:colOff>396875</xdr:colOff>
      <xdr:row>40</xdr:row>
      <xdr:rowOff>55880</xdr:rowOff>
    </xdr:to>
    <xdr:sp macro="" textlink="">
      <xdr:nvSpPr>
        <xdr:cNvPr id="89" name="円/楕円 88"/>
        <xdr:cNvSpPr/>
      </xdr:nvSpPr>
      <xdr:spPr>
        <a:xfrm>
          <a:off x="3048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40657</xdr:rowOff>
    </xdr:from>
    <xdr:ext cx="762000" cy="259045"/>
    <xdr:sp macro="" textlink="">
      <xdr:nvSpPr>
        <xdr:cNvPr id="90" name="テキスト ボックス 89"/>
        <xdr:cNvSpPr txBox="1"/>
      </xdr:nvSpPr>
      <xdr:spPr>
        <a:xfrm>
          <a:off x="2717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11430</xdr:rowOff>
    </xdr:from>
    <xdr:to>
      <xdr:col>3</xdr:col>
      <xdr:colOff>193675</xdr:colOff>
      <xdr:row>39</xdr:row>
      <xdr:rowOff>113030</xdr:rowOff>
    </xdr:to>
    <xdr:sp macro="" textlink="">
      <xdr:nvSpPr>
        <xdr:cNvPr id="91" name="円/楕円 90"/>
        <xdr:cNvSpPr/>
      </xdr:nvSpPr>
      <xdr:spPr>
        <a:xfrm>
          <a:off x="2159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97807</xdr:rowOff>
    </xdr:from>
    <xdr:ext cx="762000" cy="259045"/>
    <xdr:sp macro="" textlink="">
      <xdr:nvSpPr>
        <xdr:cNvPr id="92" name="テキスト ボックス 91"/>
        <xdr:cNvSpPr txBox="1"/>
      </xdr:nvSpPr>
      <xdr:spPr>
        <a:xfrm>
          <a:off x="1828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118110</xdr:rowOff>
    </xdr:from>
    <xdr:to>
      <xdr:col>1</xdr:col>
      <xdr:colOff>676275</xdr:colOff>
      <xdr:row>40</xdr:row>
      <xdr:rowOff>48260</xdr:rowOff>
    </xdr:to>
    <xdr:sp macro="" textlink="">
      <xdr:nvSpPr>
        <xdr:cNvPr id="93" name="円/楕円 92"/>
        <xdr:cNvSpPr/>
      </xdr:nvSpPr>
      <xdr:spPr>
        <a:xfrm>
          <a:off x="1270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33037</xdr:rowOff>
    </xdr:from>
    <xdr:ext cx="762000" cy="259045"/>
    <xdr:sp macro="" textlink="">
      <xdr:nvSpPr>
        <xdr:cNvPr id="94" name="テキスト ボックス 93"/>
        <xdr:cNvSpPr txBox="1"/>
      </xdr:nvSpPr>
      <xdr:spPr>
        <a:xfrm>
          <a:off x="939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物件費にかかる経常収支比率は、平成</a:t>
          </a:r>
          <a:r>
            <a:rPr kumimoji="1" lang="en-US" altLang="ja-JP" sz="1300">
              <a:latin typeface="ＭＳ Ｐゴシック"/>
            </a:rPr>
            <a:t>21</a:t>
          </a:r>
          <a:r>
            <a:rPr kumimoji="1" lang="ja-JP" altLang="en-US" sz="1300">
              <a:latin typeface="ＭＳ Ｐゴシック"/>
            </a:rPr>
            <a:t>年度までは類似団体平均値と同水準で推移してきたが、平成</a:t>
          </a:r>
          <a:r>
            <a:rPr kumimoji="1" lang="en-US" altLang="ja-JP" sz="1300">
              <a:latin typeface="ＭＳ Ｐゴシック"/>
            </a:rPr>
            <a:t>22</a:t>
          </a:r>
          <a:r>
            <a:rPr kumimoji="1" lang="ja-JP" altLang="en-US" sz="1300">
              <a:latin typeface="ＭＳ Ｐゴシック"/>
            </a:rPr>
            <a:t>年度より悪化してきた。平成</a:t>
          </a:r>
          <a:r>
            <a:rPr kumimoji="1" lang="en-US" altLang="ja-JP" sz="1300">
              <a:latin typeface="ＭＳ Ｐゴシック"/>
            </a:rPr>
            <a:t>28</a:t>
          </a:r>
          <a:r>
            <a:rPr kumimoji="1" lang="ja-JP" altLang="en-US" sz="1300">
              <a:latin typeface="ＭＳ Ｐゴシック"/>
            </a:rPr>
            <a:t>年度においては、</a:t>
          </a:r>
          <a:r>
            <a:rPr kumimoji="1" lang="en-US" altLang="ja-JP" sz="1300">
              <a:latin typeface="ＭＳ Ｐゴシック"/>
            </a:rPr>
            <a:t>1.8</a:t>
          </a:r>
          <a:r>
            <a:rPr kumimoji="1" lang="ja-JP" altLang="en-US" sz="1300">
              <a:latin typeface="ＭＳ Ｐゴシック"/>
            </a:rPr>
            <a:t>ポイント改善し</a:t>
          </a:r>
          <a:r>
            <a:rPr kumimoji="1" lang="en-US" altLang="ja-JP" sz="1300">
              <a:latin typeface="ＭＳ Ｐゴシック"/>
            </a:rPr>
            <a:t>16.2</a:t>
          </a:r>
          <a:r>
            <a:rPr kumimoji="1" lang="ja-JP" altLang="en-US" sz="1300">
              <a:latin typeface="ＭＳ Ｐゴシック"/>
            </a:rPr>
            <a:t>％となり、類似団体平均値を</a:t>
          </a:r>
          <a:r>
            <a:rPr kumimoji="1" lang="en-US" altLang="ja-JP" sz="1300">
              <a:latin typeface="ＭＳ Ｐゴシック"/>
            </a:rPr>
            <a:t>0.2</a:t>
          </a:r>
          <a:r>
            <a:rPr kumimoji="1" lang="ja-JP" altLang="en-US" sz="1300">
              <a:latin typeface="ＭＳ Ｐゴシック"/>
            </a:rPr>
            <a:t>ポイント下回った。</a:t>
          </a:r>
          <a:endParaRPr kumimoji="1" lang="en-US" altLang="ja-JP" sz="1300">
            <a:latin typeface="ＭＳ Ｐゴシック"/>
          </a:endParaRPr>
        </a:p>
        <a:p>
          <a:r>
            <a:rPr kumimoji="1" lang="ja-JP" altLang="en-US" sz="1300">
              <a:latin typeface="ＭＳ Ｐゴシック"/>
            </a:rPr>
            <a:t>　その主な要因としては、放課後児童健全育成事業費や庁舎維持管理経費が減となったことなどが挙げられる。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20</xdr:row>
      <xdr:rowOff>101600</xdr:rowOff>
    </xdr:to>
    <xdr:cxnSp macro="">
      <xdr:nvCxnSpPr>
        <xdr:cNvPr id="122" name="直線コネクタ 121"/>
        <xdr:cNvCxnSpPr/>
      </xdr:nvCxnSpPr>
      <xdr:spPr>
        <a:xfrm flipV="1">
          <a:off x="16510000" y="2108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73677</xdr:rowOff>
    </xdr:from>
    <xdr:ext cx="762000" cy="259045"/>
    <xdr:sp macro="" textlink="">
      <xdr:nvSpPr>
        <xdr:cNvPr id="123" name="物件費最小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20</xdr:row>
      <xdr:rowOff>101600</xdr:rowOff>
    </xdr:from>
    <xdr:to>
      <xdr:col>24</xdr:col>
      <xdr:colOff>120650</xdr:colOff>
      <xdr:row>20</xdr:row>
      <xdr:rowOff>101600</xdr:rowOff>
    </xdr:to>
    <xdr:cxnSp macro="">
      <xdr:nvCxnSpPr>
        <xdr:cNvPr id="124" name="直線コネクタ 123"/>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17</xdr:row>
      <xdr:rowOff>69850</xdr:rowOff>
    </xdr:to>
    <xdr:cxnSp macro="">
      <xdr:nvCxnSpPr>
        <xdr:cNvPr id="127" name="直線コネクタ 126"/>
        <xdr:cNvCxnSpPr/>
      </xdr:nvCxnSpPr>
      <xdr:spPr>
        <a:xfrm flipV="1">
          <a:off x="15671800" y="27559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29" name="フローチャート : 判断 128"/>
        <xdr:cNvSpPr/>
      </xdr:nvSpPr>
      <xdr:spPr>
        <a:xfrm>
          <a:off x="164592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69850</xdr:rowOff>
    </xdr:from>
    <xdr:to>
      <xdr:col>22</xdr:col>
      <xdr:colOff>565150</xdr:colOff>
      <xdr:row>17</xdr:row>
      <xdr:rowOff>158750</xdr:rowOff>
    </xdr:to>
    <xdr:cxnSp macro="">
      <xdr:nvCxnSpPr>
        <xdr:cNvPr id="130" name="直線コネクタ 129"/>
        <xdr:cNvCxnSpPr/>
      </xdr:nvCxnSpPr>
      <xdr:spPr>
        <a:xfrm flipV="1">
          <a:off x="14782800" y="2984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69850</xdr:rowOff>
    </xdr:from>
    <xdr:to>
      <xdr:col>22</xdr:col>
      <xdr:colOff>615950</xdr:colOff>
      <xdr:row>16</xdr:row>
      <xdr:rowOff>0</xdr:rowOff>
    </xdr:to>
    <xdr:sp macro="" textlink="">
      <xdr:nvSpPr>
        <xdr:cNvPr id="131" name="フローチャート : 判断 130"/>
        <xdr:cNvSpPr/>
      </xdr:nvSpPr>
      <xdr:spPr>
        <a:xfrm>
          <a:off x="1562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10177</xdr:rowOff>
    </xdr:from>
    <xdr:ext cx="736600" cy="259045"/>
    <xdr:sp macro="" textlink="">
      <xdr:nvSpPr>
        <xdr:cNvPr id="132" name="テキスト ボックス 131"/>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44450</xdr:rowOff>
    </xdr:from>
    <xdr:to>
      <xdr:col>21</xdr:col>
      <xdr:colOff>361950</xdr:colOff>
      <xdr:row>17</xdr:row>
      <xdr:rowOff>158750</xdr:rowOff>
    </xdr:to>
    <xdr:cxnSp macro="">
      <xdr:nvCxnSpPr>
        <xdr:cNvPr id="133" name="直線コネクタ 132"/>
        <xdr:cNvCxnSpPr/>
      </xdr:nvCxnSpPr>
      <xdr:spPr>
        <a:xfrm>
          <a:off x="13893800" y="2959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82550</xdr:rowOff>
    </xdr:from>
    <xdr:to>
      <xdr:col>21</xdr:col>
      <xdr:colOff>412750</xdr:colOff>
      <xdr:row>16</xdr:row>
      <xdr:rowOff>12700</xdr:rowOff>
    </xdr:to>
    <xdr:sp macro="" textlink="">
      <xdr:nvSpPr>
        <xdr:cNvPr id="134" name="フローチャート : 判断 133"/>
        <xdr:cNvSpPr/>
      </xdr:nvSpPr>
      <xdr:spPr>
        <a:xfrm>
          <a:off x="14732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22877</xdr:rowOff>
    </xdr:from>
    <xdr:ext cx="762000" cy="259045"/>
    <xdr:sp macro="" textlink="">
      <xdr:nvSpPr>
        <xdr:cNvPr id="135" name="テキスト ボックス 134"/>
        <xdr:cNvSpPr txBox="1"/>
      </xdr:nvSpPr>
      <xdr:spPr>
        <a:xfrm>
          <a:off x="14401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6350</xdr:rowOff>
    </xdr:from>
    <xdr:to>
      <xdr:col>20</xdr:col>
      <xdr:colOff>158750</xdr:colOff>
      <xdr:row>17</xdr:row>
      <xdr:rowOff>44450</xdr:rowOff>
    </xdr:to>
    <xdr:cxnSp macro="">
      <xdr:nvCxnSpPr>
        <xdr:cNvPr id="136" name="直線コネクタ 135"/>
        <xdr:cNvCxnSpPr/>
      </xdr:nvCxnSpPr>
      <xdr:spPr>
        <a:xfrm>
          <a:off x="13004800" y="292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6" name="円/楕円 145"/>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7"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48" name="円/楕円 147"/>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49" name="テキスト ボックス 148"/>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107950</xdr:rowOff>
    </xdr:from>
    <xdr:to>
      <xdr:col>21</xdr:col>
      <xdr:colOff>412750</xdr:colOff>
      <xdr:row>18</xdr:row>
      <xdr:rowOff>38100</xdr:rowOff>
    </xdr:to>
    <xdr:sp macro="" textlink="">
      <xdr:nvSpPr>
        <xdr:cNvPr id="150" name="円/楕円 149"/>
        <xdr:cNvSpPr/>
      </xdr:nvSpPr>
      <xdr:spPr>
        <a:xfrm>
          <a:off x="14732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22877</xdr:rowOff>
    </xdr:from>
    <xdr:ext cx="762000" cy="259045"/>
    <xdr:sp macro="" textlink="">
      <xdr:nvSpPr>
        <xdr:cNvPr id="151" name="テキスト ボックス 150"/>
        <xdr:cNvSpPr txBox="1"/>
      </xdr:nvSpPr>
      <xdr:spPr>
        <a:xfrm>
          <a:off x="14401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165100</xdr:rowOff>
    </xdr:from>
    <xdr:to>
      <xdr:col>20</xdr:col>
      <xdr:colOff>209550</xdr:colOff>
      <xdr:row>17</xdr:row>
      <xdr:rowOff>95250</xdr:rowOff>
    </xdr:to>
    <xdr:sp macro="" textlink="">
      <xdr:nvSpPr>
        <xdr:cNvPr id="152" name="円/楕円 151"/>
        <xdr:cNvSpPr/>
      </xdr:nvSpPr>
      <xdr:spPr>
        <a:xfrm>
          <a:off x="13843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80027</xdr:rowOff>
    </xdr:from>
    <xdr:ext cx="762000" cy="259045"/>
    <xdr:sp macro="" textlink="">
      <xdr:nvSpPr>
        <xdr:cNvPr id="153" name="テキスト ボックス 152"/>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127000</xdr:rowOff>
    </xdr:from>
    <xdr:to>
      <xdr:col>19</xdr:col>
      <xdr:colOff>6350</xdr:colOff>
      <xdr:row>17</xdr:row>
      <xdr:rowOff>57150</xdr:rowOff>
    </xdr:to>
    <xdr:sp macro="" textlink="">
      <xdr:nvSpPr>
        <xdr:cNvPr id="154" name="円/楕円 153"/>
        <xdr:cNvSpPr/>
      </xdr:nvSpPr>
      <xdr:spPr>
        <a:xfrm>
          <a:off x="12954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41927</xdr:rowOff>
    </xdr:from>
    <xdr:ext cx="762000" cy="259045"/>
    <xdr:sp macro="" textlink="">
      <xdr:nvSpPr>
        <xdr:cNvPr id="155" name="テキスト ボックス 154"/>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扶助費に係る経常収支比率は、類似団体平均値を</a:t>
          </a:r>
          <a:r>
            <a:rPr kumimoji="1" lang="en-US" altLang="ja-JP" sz="1300">
              <a:latin typeface="ＭＳ Ｐゴシック"/>
            </a:rPr>
            <a:t>0.4</a:t>
          </a:r>
          <a:r>
            <a:rPr kumimoji="1" lang="ja-JP" altLang="en-US" sz="1300">
              <a:latin typeface="ＭＳ Ｐゴシック"/>
            </a:rPr>
            <a:t>ポイント上回る</a:t>
          </a:r>
          <a:r>
            <a:rPr kumimoji="1" lang="en-US" altLang="ja-JP" sz="1300">
              <a:latin typeface="ＭＳ Ｐゴシック"/>
            </a:rPr>
            <a:t>13.9</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その主な要因としては、民間保育所等運営事業費や生活保護費の増により、扶助費全体が増となっているためである。</a:t>
          </a:r>
          <a:endParaRPr kumimoji="1" lang="en-US" altLang="ja-JP" sz="1300">
            <a:latin typeface="ＭＳ Ｐゴシック"/>
          </a:endParaRPr>
        </a:p>
        <a:p>
          <a:r>
            <a:rPr kumimoji="1" lang="ja-JP" altLang="en-US" sz="1300">
              <a:latin typeface="ＭＳ Ｐゴシック"/>
            </a:rPr>
            <a:t>　今後も資格審査等の適正化や自立を促すための支援事業などの充実を図り、財政の健全化に努めていく。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76200</xdr:rowOff>
    </xdr:to>
    <xdr:cxnSp macro="">
      <xdr:nvCxnSpPr>
        <xdr:cNvPr id="183" name="直線コネクタ 182"/>
        <xdr:cNvCxnSpPr/>
      </xdr:nvCxnSpPr>
      <xdr:spPr>
        <a:xfrm flipV="1">
          <a:off x="4826000" y="8966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48277</xdr:rowOff>
    </xdr:from>
    <xdr:ext cx="762000" cy="259045"/>
    <xdr:sp macro="" textlink="">
      <xdr:nvSpPr>
        <xdr:cNvPr id="184"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76200</xdr:rowOff>
    </xdr:from>
    <xdr:to>
      <xdr:col>7</xdr:col>
      <xdr:colOff>104775</xdr:colOff>
      <xdr:row>60</xdr:row>
      <xdr:rowOff>76200</xdr:rowOff>
    </xdr:to>
    <xdr:cxnSp macro="">
      <xdr:nvCxnSpPr>
        <xdr:cNvPr id="185" name="直線コネクタ 184"/>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6"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7" name="直線コネクタ 186"/>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38100</xdr:rowOff>
    </xdr:from>
    <xdr:to>
      <xdr:col>7</xdr:col>
      <xdr:colOff>15875</xdr:colOff>
      <xdr:row>56</xdr:row>
      <xdr:rowOff>101600</xdr:rowOff>
    </xdr:to>
    <xdr:cxnSp macro="">
      <xdr:nvCxnSpPr>
        <xdr:cNvPr id="188" name="直線コネクタ 187"/>
        <xdr:cNvCxnSpPr/>
      </xdr:nvCxnSpPr>
      <xdr:spPr>
        <a:xfrm>
          <a:off x="3987800" y="9639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16527</xdr:rowOff>
    </xdr:from>
    <xdr:ext cx="762000" cy="259045"/>
    <xdr:sp macro="" textlink="">
      <xdr:nvSpPr>
        <xdr:cNvPr id="189"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190" name="フローチャート :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56</xdr:row>
      <xdr:rowOff>38100</xdr:rowOff>
    </xdr:to>
    <xdr:cxnSp macro="">
      <xdr:nvCxnSpPr>
        <xdr:cNvPr id="191" name="直線コネクタ 190"/>
        <xdr:cNvCxnSpPr/>
      </xdr:nvCxnSpPr>
      <xdr:spPr>
        <a:xfrm>
          <a:off x="3098800" y="9575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2" name="フローチャート : 判断 191"/>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22877</xdr:rowOff>
    </xdr:from>
    <xdr:ext cx="736600" cy="259045"/>
    <xdr:sp macro="" textlink="">
      <xdr:nvSpPr>
        <xdr:cNvPr id="193" name="テキスト ボックス 192"/>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57150</xdr:rowOff>
    </xdr:from>
    <xdr:to>
      <xdr:col>4</xdr:col>
      <xdr:colOff>346075</xdr:colOff>
      <xdr:row>55</xdr:row>
      <xdr:rowOff>146050</xdr:rowOff>
    </xdr:to>
    <xdr:cxnSp macro="">
      <xdr:nvCxnSpPr>
        <xdr:cNvPr id="194" name="直線コネクタ 193"/>
        <xdr:cNvCxnSpPr/>
      </xdr:nvCxnSpPr>
      <xdr:spPr>
        <a:xfrm>
          <a:off x="2209800" y="9486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5" name="フローチャート : 判断 194"/>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6" name="テキスト ボックス 19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101600</xdr:rowOff>
    </xdr:from>
    <xdr:to>
      <xdr:col>3</xdr:col>
      <xdr:colOff>142875</xdr:colOff>
      <xdr:row>55</xdr:row>
      <xdr:rowOff>57150</xdr:rowOff>
    </xdr:to>
    <xdr:cxnSp macro="">
      <xdr:nvCxnSpPr>
        <xdr:cNvPr id="197" name="直線コネクタ 196"/>
        <xdr:cNvCxnSpPr/>
      </xdr:nvCxnSpPr>
      <xdr:spPr>
        <a:xfrm>
          <a:off x="1320800" y="9359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8" name="フローチャート : 判断 197"/>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199" name="テキスト ボックス 198"/>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0" name="フローチャート : 判断 199"/>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41927</xdr:rowOff>
    </xdr:from>
    <xdr:ext cx="762000" cy="259045"/>
    <xdr:sp macro="" textlink="">
      <xdr:nvSpPr>
        <xdr:cNvPr id="201" name="テキスト ボックス 200"/>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50800</xdr:rowOff>
    </xdr:from>
    <xdr:to>
      <xdr:col>7</xdr:col>
      <xdr:colOff>66675</xdr:colOff>
      <xdr:row>56</xdr:row>
      <xdr:rowOff>152400</xdr:rowOff>
    </xdr:to>
    <xdr:sp macro="" textlink="">
      <xdr:nvSpPr>
        <xdr:cNvPr id="207" name="円/楕円 206"/>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22877</xdr:rowOff>
    </xdr:from>
    <xdr:ext cx="762000" cy="259045"/>
    <xdr:sp macro="" textlink="">
      <xdr:nvSpPr>
        <xdr:cNvPr id="208" name="扶助費該当値テキスト"/>
        <xdr:cNvSpPr txBox="1"/>
      </xdr:nvSpPr>
      <xdr:spPr>
        <a:xfrm>
          <a:off x="4914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158750</xdr:rowOff>
    </xdr:from>
    <xdr:to>
      <xdr:col>5</xdr:col>
      <xdr:colOff>600075</xdr:colOff>
      <xdr:row>56</xdr:row>
      <xdr:rowOff>88900</xdr:rowOff>
    </xdr:to>
    <xdr:sp macro="" textlink="">
      <xdr:nvSpPr>
        <xdr:cNvPr id="209" name="円/楕円 208"/>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73677</xdr:rowOff>
    </xdr:from>
    <xdr:ext cx="736600" cy="259045"/>
    <xdr:sp macro="" textlink="">
      <xdr:nvSpPr>
        <xdr:cNvPr id="210" name="テキスト ボックス 209"/>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11" name="円/楕円 210"/>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212" name="テキスト ボックス 211"/>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6350</xdr:rowOff>
    </xdr:from>
    <xdr:to>
      <xdr:col>3</xdr:col>
      <xdr:colOff>193675</xdr:colOff>
      <xdr:row>55</xdr:row>
      <xdr:rowOff>107950</xdr:rowOff>
    </xdr:to>
    <xdr:sp macro="" textlink="">
      <xdr:nvSpPr>
        <xdr:cNvPr id="213" name="円/楕円 212"/>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92727</xdr:rowOff>
    </xdr:from>
    <xdr:ext cx="762000" cy="259045"/>
    <xdr:sp macro="" textlink="">
      <xdr:nvSpPr>
        <xdr:cNvPr id="214" name="テキスト ボックス 213"/>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50800</xdr:rowOff>
    </xdr:from>
    <xdr:to>
      <xdr:col>1</xdr:col>
      <xdr:colOff>676275</xdr:colOff>
      <xdr:row>54</xdr:row>
      <xdr:rowOff>152400</xdr:rowOff>
    </xdr:to>
    <xdr:sp macro="" textlink="">
      <xdr:nvSpPr>
        <xdr:cNvPr id="215" name="円/楕円 214"/>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162577</xdr:rowOff>
    </xdr:from>
    <xdr:ext cx="762000" cy="259045"/>
    <xdr:sp macro="" textlink="">
      <xdr:nvSpPr>
        <xdr:cNvPr id="216" name="テキスト ボックス 215"/>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その他にかかる経常収支比率は、類似団体を</a:t>
          </a:r>
          <a:r>
            <a:rPr kumimoji="1" lang="en-US" altLang="ja-JP" sz="1300">
              <a:latin typeface="ＭＳ Ｐゴシック"/>
            </a:rPr>
            <a:t>1.6</a:t>
          </a:r>
          <a:r>
            <a:rPr kumimoji="1" lang="ja-JP" altLang="en-US" sz="1300">
              <a:latin typeface="ＭＳ Ｐゴシック"/>
            </a:rPr>
            <a:t>ポイント下回っているが、前年度と比べ</a:t>
          </a:r>
          <a:r>
            <a:rPr kumimoji="1" lang="en-US" altLang="ja-JP" sz="1300">
              <a:latin typeface="ＭＳ Ｐゴシック"/>
            </a:rPr>
            <a:t>0.5</a:t>
          </a:r>
          <a:r>
            <a:rPr kumimoji="1" lang="ja-JP" altLang="en-US" sz="1300">
              <a:latin typeface="ＭＳ Ｐゴシック"/>
            </a:rPr>
            <a:t>ポイント悪化している。</a:t>
          </a:r>
          <a:endParaRPr kumimoji="1" lang="en-US" altLang="ja-JP" sz="1300">
            <a:latin typeface="ＭＳ Ｐゴシック"/>
          </a:endParaRPr>
        </a:p>
        <a:p>
          <a:r>
            <a:rPr kumimoji="1" lang="ja-JP" altLang="en-US" sz="1300">
              <a:latin typeface="ＭＳ Ｐゴシック"/>
            </a:rPr>
            <a:t>　その主な要因としては、神奈川県後期高齢者医療広域連合関係経費等の繰出金が増となっており、繰出金全体として</a:t>
          </a:r>
          <a:r>
            <a:rPr kumimoji="1" lang="en-US" altLang="ja-JP" sz="1300">
              <a:latin typeface="ＭＳ Ｐゴシック"/>
            </a:rPr>
            <a:t>344,867</a:t>
          </a:r>
          <a:r>
            <a:rPr kumimoji="1" lang="ja-JP" altLang="en-US" sz="1300">
              <a:latin typeface="ＭＳ Ｐゴシック"/>
            </a:rPr>
            <a:t>千円の増となっていることが挙げられる。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133350</xdr:rowOff>
    </xdr:to>
    <xdr:cxnSp macro="">
      <xdr:nvCxnSpPr>
        <xdr:cNvPr id="244" name="直線コネクタ 243"/>
        <xdr:cNvCxnSpPr/>
      </xdr:nvCxnSpPr>
      <xdr:spPr>
        <a:xfrm flipV="1">
          <a:off x="16510000" y="9093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5"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6" name="直線コネクタ 245"/>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7"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8" name="直線コネクタ 247"/>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114300</xdr:rowOff>
    </xdr:from>
    <xdr:to>
      <xdr:col>24</xdr:col>
      <xdr:colOff>31750</xdr:colOff>
      <xdr:row>55</xdr:row>
      <xdr:rowOff>6350</xdr:rowOff>
    </xdr:to>
    <xdr:cxnSp macro="">
      <xdr:nvCxnSpPr>
        <xdr:cNvPr id="249" name="直線コネクタ 248"/>
        <xdr:cNvCxnSpPr/>
      </xdr:nvCxnSpPr>
      <xdr:spPr>
        <a:xfrm>
          <a:off x="15671800" y="9372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114300</xdr:rowOff>
    </xdr:from>
    <xdr:to>
      <xdr:col>22</xdr:col>
      <xdr:colOff>565150</xdr:colOff>
      <xdr:row>54</xdr:row>
      <xdr:rowOff>127000</xdr:rowOff>
    </xdr:to>
    <xdr:cxnSp macro="">
      <xdr:nvCxnSpPr>
        <xdr:cNvPr id="252" name="直線コネクタ 251"/>
        <xdr:cNvCxnSpPr/>
      </xdr:nvCxnSpPr>
      <xdr:spPr>
        <a:xfrm flipV="1">
          <a:off x="14782800" y="937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4" name="テキスト ボックス 253"/>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63500</xdr:rowOff>
    </xdr:from>
    <xdr:to>
      <xdr:col>21</xdr:col>
      <xdr:colOff>361950</xdr:colOff>
      <xdr:row>54</xdr:row>
      <xdr:rowOff>127000</xdr:rowOff>
    </xdr:to>
    <xdr:cxnSp macro="">
      <xdr:nvCxnSpPr>
        <xdr:cNvPr id="255" name="直線コネクタ 254"/>
        <xdr:cNvCxnSpPr/>
      </xdr:nvCxnSpPr>
      <xdr:spPr>
        <a:xfrm>
          <a:off x="13893800" y="932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57" name="テキスト ボックス 256"/>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0</xdr:rowOff>
    </xdr:from>
    <xdr:to>
      <xdr:col>20</xdr:col>
      <xdr:colOff>158750</xdr:colOff>
      <xdr:row>54</xdr:row>
      <xdr:rowOff>63500</xdr:rowOff>
    </xdr:to>
    <xdr:cxnSp macro="">
      <xdr:nvCxnSpPr>
        <xdr:cNvPr id="258" name="直線コネクタ 257"/>
        <xdr:cNvCxnSpPr/>
      </xdr:nvCxnSpPr>
      <xdr:spPr>
        <a:xfrm>
          <a:off x="13004800" y="9258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158750</xdr:rowOff>
    </xdr:from>
    <xdr:to>
      <xdr:col>20</xdr:col>
      <xdr:colOff>209550</xdr:colOff>
      <xdr:row>56</xdr:row>
      <xdr:rowOff>88900</xdr:rowOff>
    </xdr:to>
    <xdr:sp macro="" textlink="">
      <xdr:nvSpPr>
        <xdr:cNvPr id="259" name="フローチャート : 判断 258"/>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60" name="テキスト ボックス 259"/>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1" name="フローチャート : 判断 260"/>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2" name="テキスト ボックス 261"/>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127000</xdr:rowOff>
    </xdr:from>
    <xdr:to>
      <xdr:col>24</xdr:col>
      <xdr:colOff>82550</xdr:colOff>
      <xdr:row>55</xdr:row>
      <xdr:rowOff>57150</xdr:rowOff>
    </xdr:to>
    <xdr:sp macro="" textlink="">
      <xdr:nvSpPr>
        <xdr:cNvPr id="268" name="円/楕円 267"/>
        <xdr:cNvSpPr/>
      </xdr:nvSpPr>
      <xdr:spPr>
        <a:xfrm>
          <a:off x="16459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143527</xdr:rowOff>
    </xdr:from>
    <xdr:ext cx="762000" cy="259045"/>
    <xdr:sp macro="" textlink="">
      <xdr:nvSpPr>
        <xdr:cNvPr id="269" name="その他該当値テキスト"/>
        <xdr:cNvSpPr txBox="1"/>
      </xdr:nvSpPr>
      <xdr:spPr>
        <a:xfrm>
          <a:off x="16598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63500</xdr:rowOff>
    </xdr:from>
    <xdr:to>
      <xdr:col>22</xdr:col>
      <xdr:colOff>615950</xdr:colOff>
      <xdr:row>54</xdr:row>
      <xdr:rowOff>165100</xdr:rowOff>
    </xdr:to>
    <xdr:sp macro="" textlink="">
      <xdr:nvSpPr>
        <xdr:cNvPr id="270" name="円/楕円 269"/>
        <xdr:cNvSpPr/>
      </xdr:nvSpPr>
      <xdr:spPr>
        <a:xfrm>
          <a:off x="15621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3827</xdr:rowOff>
    </xdr:from>
    <xdr:ext cx="736600" cy="259045"/>
    <xdr:sp macro="" textlink="">
      <xdr:nvSpPr>
        <xdr:cNvPr id="271" name="テキスト ボックス 270"/>
        <xdr:cNvSpPr txBox="1"/>
      </xdr:nvSpPr>
      <xdr:spPr>
        <a:xfrm>
          <a:off x="15290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76200</xdr:rowOff>
    </xdr:from>
    <xdr:to>
      <xdr:col>21</xdr:col>
      <xdr:colOff>412750</xdr:colOff>
      <xdr:row>55</xdr:row>
      <xdr:rowOff>6350</xdr:rowOff>
    </xdr:to>
    <xdr:sp macro="" textlink="">
      <xdr:nvSpPr>
        <xdr:cNvPr id="272" name="円/楕円 271"/>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16527</xdr:rowOff>
    </xdr:from>
    <xdr:ext cx="762000" cy="259045"/>
    <xdr:sp macro="" textlink="">
      <xdr:nvSpPr>
        <xdr:cNvPr id="273" name="テキスト ボックス 272"/>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12700</xdr:rowOff>
    </xdr:from>
    <xdr:to>
      <xdr:col>20</xdr:col>
      <xdr:colOff>209550</xdr:colOff>
      <xdr:row>54</xdr:row>
      <xdr:rowOff>114300</xdr:rowOff>
    </xdr:to>
    <xdr:sp macro="" textlink="">
      <xdr:nvSpPr>
        <xdr:cNvPr id="274" name="円/楕円 273"/>
        <xdr:cNvSpPr/>
      </xdr:nvSpPr>
      <xdr:spPr>
        <a:xfrm>
          <a:off x="13843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124477</xdr:rowOff>
    </xdr:from>
    <xdr:ext cx="762000" cy="259045"/>
    <xdr:sp macro="" textlink="">
      <xdr:nvSpPr>
        <xdr:cNvPr id="275" name="テキスト ボックス 274"/>
        <xdr:cNvSpPr txBox="1"/>
      </xdr:nvSpPr>
      <xdr:spPr>
        <a:xfrm>
          <a:off x="13512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120650</xdr:rowOff>
    </xdr:from>
    <xdr:to>
      <xdr:col>19</xdr:col>
      <xdr:colOff>6350</xdr:colOff>
      <xdr:row>54</xdr:row>
      <xdr:rowOff>50800</xdr:rowOff>
    </xdr:to>
    <xdr:sp macro="" textlink="">
      <xdr:nvSpPr>
        <xdr:cNvPr id="276" name="円/楕円 275"/>
        <xdr:cNvSpPr/>
      </xdr:nvSpPr>
      <xdr:spPr>
        <a:xfrm>
          <a:off x="12954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60977</xdr:rowOff>
    </xdr:from>
    <xdr:ext cx="762000" cy="259045"/>
    <xdr:sp macro="" textlink="">
      <xdr:nvSpPr>
        <xdr:cNvPr id="277" name="テキスト ボックス 276"/>
        <xdr:cNvSpPr txBox="1"/>
      </xdr:nvSpPr>
      <xdr:spPr>
        <a:xfrm>
          <a:off x="12623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補助費等にかかる経常収支比率は、前年度と比べ</a:t>
          </a:r>
          <a:r>
            <a:rPr kumimoji="1" lang="en-US" altLang="ja-JP" sz="1200">
              <a:latin typeface="ＭＳ Ｐゴシック"/>
            </a:rPr>
            <a:t>0.2</a:t>
          </a:r>
          <a:r>
            <a:rPr kumimoji="1" lang="ja-JP" altLang="en-US" sz="1200">
              <a:latin typeface="ＭＳ Ｐゴシック"/>
            </a:rPr>
            <a:t>ポイント悪化しており、類似団体平均値と比べ</a:t>
          </a:r>
          <a:r>
            <a:rPr kumimoji="1" lang="en-US" altLang="ja-JP" sz="1200">
              <a:latin typeface="ＭＳ Ｐゴシック"/>
            </a:rPr>
            <a:t>3.5</a:t>
          </a:r>
          <a:r>
            <a:rPr kumimoji="1" lang="ja-JP" altLang="en-US" sz="1200">
              <a:latin typeface="ＭＳ Ｐゴシック"/>
            </a:rPr>
            <a:t>ポイント上回っている。</a:t>
          </a:r>
          <a:endParaRPr kumimoji="1" lang="en-US" altLang="ja-JP" sz="1200">
            <a:latin typeface="ＭＳ Ｐゴシック"/>
          </a:endParaRPr>
        </a:p>
        <a:p>
          <a:r>
            <a:rPr kumimoji="1" lang="ja-JP" altLang="en-US" sz="1200">
              <a:latin typeface="ＭＳ Ｐゴシック"/>
            </a:rPr>
            <a:t>　その主な要因としては、分子である経常経費充当一般財源のうち耐震改修促進計画事業費や中小企業金融対策事業費が減となっているが、分母である経常一般財源の減のため全体として増となった。</a:t>
          </a:r>
          <a:endParaRPr kumimoji="1" lang="en-US" altLang="ja-JP" sz="1200">
            <a:latin typeface="ＭＳ Ｐゴシック"/>
          </a:endParaRPr>
        </a:p>
        <a:p>
          <a:r>
            <a:rPr kumimoji="1" lang="ja-JP" altLang="en-US" sz="1200">
              <a:latin typeface="ＭＳ Ｐゴシック"/>
            </a:rPr>
            <a:t>　各補助金についても、公共性、公益性、有効性を精査し、過去に見直しを行ったが、今後も補助金の必要性を検証していく。</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161290</xdr:rowOff>
    </xdr:to>
    <xdr:cxnSp macro="">
      <xdr:nvCxnSpPr>
        <xdr:cNvPr id="303" name="直線コネクタ 302"/>
        <xdr:cNvCxnSpPr/>
      </xdr:nvCxnSpPr>
      <xdr:spPr>
        <a:xfrm flipV="1">
          <a:off x="16510000" y="5599684"/>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133367</xdr:rowOff>
    </xdr:from>
    <xdr:ext cx="762000" cy="259045"/>
    <xdr:sp macro="" textlink="">
      <xdr:nvSpPr>
        <xdr:cNvPr id="304"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41</xdr:row>
      <xdr:rowOff>161290</xdr:rowOff>
    </xdr:from>
    <xdr:to>
      <xdr:col>24</xdr:col>
      <xdr:colOff>120650</xdr:colOff>
      <xdr:row>41</xdr:row>
      <xdr:rowOff>161290</xdr:rowOff>
    </xdr:to>
    <xdr:cxnSp macro="">
      <xdr:nvCxnSpPr>
        <xdr:cNvPr id="305" name="直線コネクタ 304"/>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306"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307" name="直線コネクタ 306"/>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106426</xdr:rowOff>
    </xdr:from>
    <xdr:to>
      <xdr:col>24</xdr:col>
      <xdr:colOff>31750</xdr:colOff>
      <xdr:row>37</xdr:row>
      <xdr:rowOff>124714</xdr:rowOff>
    </xdr:to>
    <xdr:cxnSp macro="">
      <xdr:nvCxnSpPr>
        <xdr:cNvPr id="308" name="直線コネクタ 307"/>
        <xdr:cNvCxnSpPr/>
      </xdr:nvCxnSpPr>
      <xdr:spPr>
        <a:xfrm>
          <a:off x="15671800" y="64500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113301</xdr:rowOff>
    </xdr:from>
    <xdr:ext cx="762000" cy="259045"/>
    <xdr:sp macro="" textlink="">
      <xdr:nvSpPr>
        <xdr:cNvPr id="309" name="補助費等平均値テキスト"/>
        <xdr:cNvSpPr txBox="1"/>
      </xdr:nvSpPr>
      <xdr:spPr>
        <a:xfrm>
          <a:off x="16598900" y="5942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10" name="フローチャート : 判断 309"/>
        <xdr:cNvSpPr/>
      </xdr:nvSpPr>
      <xdr:spPr>
        <a:xfrm>
          <a:off x="164592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97282</xdr:rowOff>
    </xdr:from>
    <xdr:to>
      <xdr:col>22</xdr:col>
      <xdr:colOff>565150</xdr:colOff>
      <xdr:row>37</xdr:row>
      <xdr:rowOff>106426</xdr:rowOff>
    </xdr:to>
    <xdr:cxnSp macro="">
      <xdr:nvCxnSpPr>
        <xdr:cNvPr id="311" name="直線コネクタ 310"/>
        <xdr:cNvCxnSpPr/>
      </xdr:nvCxnSpPr>
      <xdr:spPr>
        <a:xfrm>
          <a:off x="14782800" y="64409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23622</xdr:rowOff>
    </xdr:from>
    <xdr:to>
      <xdr:col>22</xdr:col>
      <xdr:colOff>615950</xdr:colOff>
      <xdr:row>35</xdr:row>
      <xdr:rowOff>125222</xdr:rowOff>
    </xdr:to>
    <xdr:sp macro="" textlink="">
      <xdr:nvSpPr>
        <xdr:cNvPr id="312" name="フローチャート : 判断 311"/>
        <xdr:cNvSpPr/>
      </xdr:nvSpPr>
      <xdr:spPr>
        <a:xfrm>
          <a:off x="15621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13" name="テキスト ボックス 312"/>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60706</xdr:rowOff>
    </xdr:from>
    <xdr:to>
      <xdr:col>21</xdr:col>
      <xdr:colOff>361950</xdr:colOff>
      <xdr:row>37</xdr:row>
      <xdr:rowOff>97282</xdr:rowOff>
    </xdr:to>
    <xdr:cxnSp macro="">
      <xdr:nvCxnSpPr>
        <xdr:cNvPr id="314" name="直線コネクタ 313"/>
        <xdr:cNvCxnSpPr/>
      </xdr:nvCxnSpPr>
      <xdr:spPr>
        <a:xfrm>
          <a:off x="13893800" y="64043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149352</xdr:rowOff>
    </xdr:from>
    <xdr:to>
      <xdr:col>21</xdr:col>
      <xdr:colOff>412750</xdr:colOff>
      <xdr:row>35</xdr:row>
      <xdr:rowOff>79502</xdr:rowOff>
    </xdr:to>
    <xdr:sp macro="" textlink="">
      <xdr:nvSpPr>
        <xdr:cNvPr id="315" name="フローチャート : 判断 314"/>
        <xdr:cNvSpPr/>
      </xdr:nvSpPr>
      <xdr:spPr>
        <a:xfrm>
          <a:off x="14732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89679</xdr:rowOff>
    </xdr:from>
    <xdr:ext cx="762000" cy="259045"/>
    <xdr:sp macro="" textlink="">
      <xdr:nvSpPr>
        <xdr:cNvPr id="316" name="テキスト ボックス 315"/>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60706</xdr:rowOff>
    </xdr:from>
    <xdr:to>
      <xdr:col>20</xdr:col>
      <xdr:colOff>158750</xdr:colOff>
      <xdr:row>37</xdr:row>
      <xdr:rowOff>124714</xdr:rowOff>
    </xdr:to>
    <xdr:cxnSp macro="">
      <xdr:nvCxnSpPr>
        <xdr:cNvPr id="317" name="直線コネクタ 316"/>
        <xdr:cNvCxnSpPr/>
      </xdr:nvCxnSpPr>
      <xdr:spPr>
        <a:xfrm flipV="1">
          <a:off x="13004800" y="64043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167640</xdr:rowOff>
    </xdr:from>
    <xdr:to>
      <xdr:col>20</xdr:col>
      <xdr:colOff>209550</xdr:colOff>
      <xdr:row>35</xdr:row>
      <xdr:rowOff>97790</xdr:rowOff>
    </xdr:to>
    <xdr:sp macro="" textlink="">
      <xdr:nvSpPr>
        <xdr:cNvPr id="318" name="フローチャート : 判断 317"/>
        <xdr:cNvSpPr/>
      </xdr:nvSpPr>
      <xdr:spPr>
        <a:xfrm>
          <a:off x="13843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107967</xdr:rowOff>
    </xdr:from>
    <xdr:ext cx="762000" cy="259045"/>
    <xdr:sp macro="" textlink="">
      <xdr:nvSpPr>
        <xdr:cNvPr id="319" name="テキスト ボックス 318"/>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0" name="フローチャート : 判断 319"/>
        <xdr:cNvSpPr/>
      </xdr:nvSpPr>
      <xdr:spPr>
        <a:xfrm>
          <a:off x="12954000" y="594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53103</xdr:rowOff>
    </xdr:from>
    <xdr:ext cx="762000" cy="259045"/>
    <xdr:sp macro="" textlink="">
      <xdr:nvSpPr>
        <xdr:cNvPr id="321" name="テキスト ボックス 320"/>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73914</xdr:rowOff>
    </xdr:from>
    <xdr:to>
      <xdr:col>24</xdr:col>
      <xdr:colOff>82550</xdr:colOff>
      <xdr:row>38</xdr:row>
      <xdr:rowOff>4064</xdr:rowOff>
    </xdr:to>
    <xdr:sp macro="" textlink="">
      <xdr:nvSpPr>
        <xdr:cNvPr id="327" name="円/楕円 326"/>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45991</xdr:rowOff>
    </xdr:from>
    <xdr:ext cx="762000" cy="259045"/>
    <xdr:sp macro="" textlink="">
      <xdr:nvSpPr>
        <xdr:cNvPr id="328" name="補助費等該当値テキスト"/>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55626</xdr:rowOff>
    </xdr:from>
    <xdr:to>
      <xdr:col>22</xdr:col>
      <xdr:colOff>615950</xdr:colOff>
      <xdr:row>37</xdr:row>
      <xdr:rowOff>157226</xdr:rowOff>
    </xdr:to>
    <xdr:sp macro="" textlink="">
      <xdr:nvSpPr>
        <xdr:cNvPr id="329" name="円/楕円 328"/>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142003</xdr:rowOff>
    </xdr:from>
    <xdr:ext cx="736600" cy="259045"/>
    <xdr:sp macro="" textlink="">
      <xdr:nvSpPr>
        <xdr:cNvPr id="330" name="テキスト ボックス 329"/>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46482</xdr:rowOff>
    </xdr:from>
    <xdr:to>
      <xdr:col>21</xdr:col>
      <xdr:colOff>412750</xdr:colOff>
      <xdr:row>37</xdr:row>
      <xdr:rowOff>148082</xdr:rowOff>
    </xdr:to>
    <xdr:sp macro="" textlink="">
      <xdr:nvSpPr>
        <xdr:cNvPr id="331" name="円/楕円 330"/>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132859</xdr:rowOff>
    </xdr:from>
    <xdr:ext cx="762000" cy="259045"/>
    <xdr:sp macro="" textlink="">
      <xdr:nvSpPr>
        <xdr:cNvPr id="332" name="テキスト ボックス 331"/>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9906</xdr:rowOff>
    </xdr:from>
    <xdr:to>
      <xdr:col>20</xdr:col>
      <xdr:colOff>209550</xdr:colOff>
      <xdr:row>37</xdr:row>
      <xdr:rowOff>111506</xdr:rowOff>
    </xdr:to>
    <xdr:sp macro="" textlink="">
      <xdr:nvSpPr>
        <xdr:cNvPr id="333" name="円/楕円 332"/>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96283</xdr:rowOff>
    </xdr:from>
    <xdr:ext cx="762000" cy="259045"/>
    <xdr:sp macro="" textlink="">
      <xdr:nvSpPr>
        <xdr:cNvPr id="334" name="テキスト ボックス 333"/>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73914</xdr:rowOff>
    </xdr:from>
    <xdr:to>
      <xdr:col>19</xdr:col>
      <xdr:colOff>6350</xdr:colOff>
      <xdr:row>38</xdr:row>
      <xdr:rowOff>4064</xdr:rowOff>
    </xdr:to>
    <xdr:sp macro="" textlink="">
      <xdr:nvSpPr>
        <xdr:cNvPr id="335" name="円/楕円 334"/>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160291</xdr:rowOff>
    </xdr:from>
    <xdr:ext cx="762000" cy="259045"/>
    <xdr:sp macro="" textlink="">
      <xdr:nvSpPr>
        <xdr:cNvPr id="336" name="テキスト ボックス 335"/>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公債費にかかる経常収支比率は、臨時財政対策債の減により、前年度と比べ</a:t>
          </a:r>
          <a:r>
            <a:rPr kumimoji="1" lang="en-US" altLang="ja-JP" sz="1300">
              <a:latin typeface="ＭＳ Ｐゴシック"/>
            </a:rPr>
            <a:t>0.1</a:t>
          </a:r>
          <a:r>
            <a:rPr kumimoji="1" lang="ja-JP" altLang="en-US" sz="1300">
              <a:latin typeface="ＭＳ Ｐゴシック"/>
            </a:rPr>
            <a:t>ポイント改善しており、類似団体平均値と比べ</a:t>
          </a:r>
          <a:r>
            <a:rPr kumimoji="1" lang="en-US" altLang="ja-JP" sz="1300">
              <a:latin typeface="ＭＳ Ｐゴシック"/>
            </a:rPr>
            <a:t>4.8</a:t>
          </a:r>
          <a:r>
            <a:rPr kumimoji="1" lang="ja-JP" altLang="en-US" sz="1300">
              <a:latin typeface="ＭＳ Ｐゴシック"/>
            </a:rPr>
            <a:t>ポイント下回った。</a:t>
          </a:r>
          <a:endParaRPr kumimoji="1" lang="en-US" altLang="ja-JP" sz="1300">
            <a:latin typeface="ＭＳ Ｐゴシック"/>
          </a:endParaRPr>
        </a:p>
        <a:p>
          <a:r>
            <a:rPr kumimoji="1" lang="ja-JP" altLang="en-US" sz="1300">
              <a:latin typeface="ＭＳ Ｐゴシック"/>
            </a:rPr>
            <a:t>　今後は、老朽化する公共施設の整備・再編等により、地方債の発行が一時的に増加するため、財政の健全化を保ちながら、計画的な地方債の発行に努める。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16511</xdr:rowOff>
    </xdr:to>
    <xdr:cxnSp macro="">
      <xdr:nvCxnSpPr>
        <xdr:cNvPr id="364" name="直線コネクタ 363"/>
        <xdr:cNvCxnSpPr/>
      </xdr:nvCxnSpPr>
      <xdr:spPr>
        <a:xfrm flipV="1">
          <a:off x="4826000" y="12700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5"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66" name="直線コネクタ 365"/>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62230</xdr:rowOff>
    </xdr:from>
    <xdr:to>
      <xdr:col>7</xdr:col>
      <xdr:colOff>15875</xdr:colOff>
      <xdr:row>75</xdr:row>
      <xdr:rowOff>69850</xdr:rowOff>
    </xdr:to>
    <xdr:cxnSp macro="">
      <xdr:nvCxnSpPr>
        <xdr:cNvPr id="369" name="直線コネクタ 368"/>
        <xdr:cNvCxnSpPr/>
      </xdr:nvCxnSpPr>
      <xdr:spPr>
        <a:xfrm flipV="1">
          <a:off x="3987800" y="12920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6366</xdr:rowOff>
    </xdr:from>
    <xdr:ext cx="762000" cy="259045"/>
    <xdr:sp macro="" textlink="">
      <xdr:nvSpPr>
        <xdr:cNvPr id="370" name="公債費平均値テキスト"/>
        <xdr:cNvSpPr txBox="1"/>
      </xdr:nvSpPr>
      <xdr:spPr>
        <a:xfrm>
          <a:off x="4914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1" name="フローチャート : 判断 370"/>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69850</xdr:rowOff>
    </xdr:from>
    <xdr:to>
      <xdr:col>5</xdr:col>
      <xdr:colOff>549275</xdr:colOff>
      <xdr:row>75</xdr:row>
      <xdr:rowOff>161289</xdr:rowOff>
    </xdr:to>
    <xdr:cxnSp macro="">
      <xdr:nvCxnSpPr>
        <xdr:cNvPr id="372" name="直線コネクタ 371"/>
        <xdr:cNvCxnSpPr/>
      </xdr:nvCxnSpPr>
      <xdr:spPr>
        <a:xfrm flipV="1">
          <a:off x="3098800" y="129286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3" name="フローチャート : 判断 372"/>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74" name="テキスト ボックス 373"/>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153670</xdr:rowOff>
    </xdr:from>
    <xdr:to>
      <xdr:col>4</xdr:col>
      <xdr:colOff>346075</xdr:colOff>
      <xdr:row>75</xdr:row>
      <xdr:rowOff>161289</xdr:rowOff>
    </xdr:to>
    <xdr:cxnSp macro="">
      <xdr:nvCxnSpPr>
        <xdr:cNvPr id="375" name="直線コネクタ 374"/>
        <xdr:cNvCxnSpPr/>
      </xdr:nvCxnSpPr>
      <xdr:spPr>
        <a:xfrm>
          <a:off x="2209800" y="13012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6" name="フローチャート : 判断 37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40657</xdr:rowOff>
    </xdr:from>
    <xdr:ext cx="762000" cy="259045"/>
    <xdr:sp macro="" textlink="">
      <xdr:nvSpPr>
        <xdr:cNvPr id="377" name="テキスト ボックス 376"/>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153670</xdr:rowOff>
    </xdr:from>
    <xdr:to>
      <xdr:col>3</xdr:col>
      <xdr:colOff>142875</xdr:colOff>
      <xdr:row>75</xdr:row>
      <xdr:rowOff>161289</xdr:rowOff>
    </xdr:to>
    <xdr:cxnSp macro="">
      <xdr:nvCxnSpPr>
        <xdr:cNvPr id="378" name="直線コネクタ 377"/>
        <xdr:cNvCxnSpPr/>
      </xdr:nvCxnSpPr>
      <xdr:spPr>
        <a:xfrm flipV="1">
          <a:off x="1320800" y="13012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79" name="フローチャート : 判断 378"/>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63516</xdr:rowOff>
    </xdr:from>
    <xdr:ext cx="762000" cy="259045"/>
    <xdr:sp macro="" textlink="">
      <xdr:nvSpPr>
        <xdr:cNvPr id="380" name="テキスト ボックス 379"/>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1" name="フローチャート : 判断 380"/>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78757</xdr:rowOff>
    </xdr:from>
    <xdr:ext cx="762000" cy="259045"/>
    <xdr:sp macro="" textlink="">
      <xdr:nvSpPr>
        <xdr:cNvPr id="382" name="テキスト ボックス 381"/>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11430</xdr:rowOff>
    </xdr:from>
    <xdr:to>
      <xdr:col>7</xdr:col>
      <xdr:colOff>66675</xdr:colOff>
      <xdr:row>75</xdr:row>
      <xdr:rowOff>113030</xdr:rowOff>
    </xdr:to>
    <xdr:sp macro="" textlink="">
      <xdr:nvSpPr>
        <xdr:cNvPr id="388" name="円/楕円 387"/>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27957</xdr:rowOff>
    </xdr:from>
    <xdr:ext cx="762000" cy="259045"/>
    <xdr:sp macro="" textlink="">
      <xdr:nvSpPr>
        <xdr:cNvPr id="389" name="公債費該当値テキスト"/>
        <xdr:cNvSpPr txBox="1"/>
      </xdr:nvSpPr>
      <xdr:spPr>
        <a:xfrm>
          <a:off x="4914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19050</xdr:rowOff>
    </xdr:from>
    <xdr:to>
      <xdr:col>5</xdr:col>
      <xdr:colOff>600075</xdr:colOff>
      <xdr:row>75</xdr:row>
      <xdr:rowOff>120650</xdr:rowOff>
    </xdr:to>
    <xdr:sp macro="" textlink="">
      <xdr:nvSpPr>
        <xdr:cNvPr id="390" name="円/楕円 389"/>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130827</xdr:rowOff>
    </xdr:from>
    <xdr:ext cx="736600" cy="259045"/>
    <xdr:sp macro="" textlink="">
      <xdr:nvSpPr>
        <xdr:cNvPr id="391" name="テキスト ボックス 390"/>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110490</xdr:rowOff>
    </xdr:from>
    <xdr:to>
      <xdr:col>4</xdr:col>
      <xdr:colOff>396875</xdr:colOff>
      <xdr:row>76</xdr:row>
      <xdr:rowOff>40639</xdr:rowOff>
    </xdr:to>
    <xdr:sp macro="" textlink="">
      <xdr:nvSpPr>
        <xdr:cNvPr id="392" name="円/楕円 391"/>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50817</xdr:rowOff>
    </xdr:from>
    <xdr:ext cx="762000" cy="259045"/>
    <xdr:sp macro="" textlink="">
      <xdr:nvSpPr>
        <xdr:cNvPr id="393" name="テキスト ボックス 392"/>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102870</xdr:rowOff>
    </xdr:from>
    <xdr:to>
      <xdr:col>3</xdr:col>
      <xdr:colOff>193675</xdr:colOff>
      <xdr:row>76</xdr:row>
      <xdr:rowOff>33020</xdr:rowOff>
    </xdr:to>
    <xdr:sp macro="" textlink="">
      <xdr:nvSpPr>
        <xdr:cNvPr id="394" name="円/楕円 393"/>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43197</xdr:rowOff>
    </xdr:from>
    <xdr:ext cx="762000" cy="259045"/>
    <xdr:sp macro="" textlink="">
      <xdr:nvSpPr>
        <xdr:cNvPr id="395" name="テキスト ボックス 394"/>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110490</xdr:rowOff>
    </xdr:from>
    <xdr:to>
      <xdr:col>1</xdr:col>
      <xdr:colOff>676275</xdr:colOff>
      <xdr:row>76</xdr:row>
      <xdr:rowOff>40639</xdr:rowOff>
    </xdr:to>
    <xdr:sp macro="" textlink="">
      <xdr:nvSpPr>
        <xdr:cNvPr id="396" name="円/楕円 395"/>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50817</xdr:rowOff>
    </xdr:from>
    <xdr:ext cx="762000" cy="259045"/>
    <xdr:sp macro="" textlink="">
      <xdr:nvSpPr>
        <xdr:cNvPr id="397" name="テキスト ボックス 396"/>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公債費以外にかかる経常収支比率は、前年度と比べ</a:t>
          </a:r>
          <a:r>
            <a:rPr kumimoji="1" lang="en-US" altLang="ja-JP" sz="1300">
              <a:latin typeface="ＭＳ Ｐゴシック"/>
            </a:rPr>
            <a:t>0.8</a:t>
          </a:r>
          <a:r>
            <a:rPr kumimoji="1" lang="ja-JP" altLang="en-US" sz="1300">
              <a:latin typeface="ＭＳ Ｐゴシック"/>
            </a:rPr>
            <a:t>ポイント悪化しており、類似団体平均値を</a:t>
          </a:r>
          <a:r>
            <a:rPr kumimoji="1" lang="en-US" altLang="ja-JP" sz="1300">
              <a:latin typeface="ＭＳ Ｐゴシック"/>
            </a:rPr>
            <a:t>10.4</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今後も扶助費等における資格審査等の適正化や自立を促すための支援事業などの充実を図り、財政の健全化に努めていく。</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28702</xdr:rowOff>
    </xdr:from>
    <xdr:to>
      <xdr:col>24</xdr:col>
      <xdr:colOff>31750</xdr:colOff>
      <xdr:row>80</xdr:row>
      <xdr:rowOff>154432</xdr:rowOff>
    </xdr:to>
    <xdr:cxnSp macro="">
      <xdr:nvCxnSpPr>
        <xdr:cNvPr id="423" name="直線コネクタ 422"/>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126509</xdr:rowOff>
    </xdr:from>
    <xdr:ext cx="762000" cy="259045"/>
    <xdr:sp macro="" textlink="">
      <xdr:nvSpPr>
        <xdr:cNvPr id="424"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80</xdr:row>
      <xdr:rowOff>154432</xdr:rowOff>
    </xdr:from>
    <xdr:to>
      <xdr:col>24</xdr:col>
      <xdr:colOff>120650</xdr:colOff>
      <xdr:row>80</xdr:row>
      <xdr:rowOff>154432</xdr:rowOff>
    </xdr:to>
    <xdr:cxnSp macro="">
      <xdr:nvCxnSpPr>
        <xdr:cNvPr id="425" name="直線コネクタ 424"/>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115079</xdr:rowOff>
    </xdr:from>
    <xdr:ext cx="762000" cy="259045"/>
    <xdr:sp macro="" textlink="">
      <xdr:nvSpPr>
        <xdr:cNvPr id="426"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628650</xdr:colOff>
      <xdr:row>75</xdr:row>
      <xdr:rowOff>28702</xdr:rowOff>
    </xdr:from>
    <xdr:to>
      <xdr:col>24</xdr:col>
      <xdr:colOff>120650</xdr:colOff>
      <xdr:row>75</xdr:row>
      <xdr:rowOff>28702</xdr:rowOff>
    </xdr:to>
    <xdr:cxnSp macro="">
      <xdr:nvCxnSpPr>
        <xdr:cNvPr id="427" name="直線コネクタ 426"/>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108713</xdr:rowOff>
    </xdr:from>
    <xdr:to>
      <xdr:col>24</xdr:col>
      <xdr:colOff>31750</xdr:colOff>
      <xdr:row>80</xdr:row>
      <xdr:rowOff>145287</xdr:rowOff>
    </xdr:to>
    <xdr:cxnSp macro="">
      <xdr:nvCxnSpPr>
        <xdr:cNvPr id="428" name="直線コネクタ 427"/>
        <xdr:cNvCxnSpPr/>
      </xdr:nvCxnSpPr>
      <xdr:spPr>
        <a:xfrm>
          <a:off x="15671800" y="13824713"/>
          <a:ext cx="8382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149877</xdr:rowOff>
    </xdr:from>
    <xdr:ext cx="762000" cy="259045"/>
    <xdr:sp macro="" textlink="">
      <xdr:nvSpPr>
        <xdr:cNvPr id="429"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0" name="フローチャート : 判断 429"/>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90424</xdr:rowOff>
    </xdr:from>
    <xdr:to>
      <xdr:col>22</xdr:col>
      <xdr:colOff>565150</xdr:colOff>
      <xdr:row>80</xdr:row>
      <xdr:rowOff>108713</xdr:rowOff>
    </xdr:to>
    <xdr:cxnSp macro="">
      <xdr:nvCxnSpPr>
        <xdr:cNvPr id="431" name="直線コネクタ 430"/>
        <xdr:cNvCxnSpPr/>
      </xdr:nvCxnSpPr>
      <xdr:spPr>
        <a:xfrm>
          <a:off x="14782800" y="138064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2" name="フローチャート :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78994</xdr:rowOff>
    </xdr:from>
    <xdr:to>
      <xdr:col>21</xdr:col>
      <xdr:colOff>361950</xdr:colOff>
      <xdr:row>80</xdr:row>
      <xdr:rowOff>90424</xdr:rowOff>
    </xdr:to>
    <xdr:cxnSp macro="">
      <xdr:nvCxnSpPr>
        <xdr:cNvPr id="434" name="直線コネクタ 433"/>
        <xdr:cNvCxnSpPr/>
      </xdr:nvCxnSpPr>
      <xdr:spPr>
        <a:xfrm>
          <a:off x="13893800" y="1362354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5" name="フローチャート : 判断 434"/>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6" name="テキスト ボックス 435"/>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78994</xdr:rowOff>
    </xdr:from>
    <xdr:to>
      <xdr:col>20</xdr:col>
      <xdr:colOff>158750</xdr:colOff>
      <xdr:row>79</xdr:row>
      <xdr:rowOff>92711</xdr:rowOff>
    </xdr:to>
    <xdr:cxnSp macro="">
      <xdr:nvCxnSpPr>
        <xdr:cNvPr id="437" name="直線コネクタ 436"/>
        <xdr:cNvCxnSpPr/>
      </xdr:nvCxnSpPr>
      <xdr:spPr>
        <a:xfrm flipV="1">
          <a:off x="13004800" y="136235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38" name="フローチャート : 判断 437"/>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39" name="テキスト ボックス 438"/>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0" name="フローチャート : 判断 439"/>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66819</xdr:rowOff>
    </xdr:from>
    <xdr:ext cx="762000" cy="259045"/>
    <xdr:sp macro="" textlink="">
      <xdr:nvSpPr>
        <xdr:cNvPr id="441" name="テキスト ボックス 440"/>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80</xdr:row>
      <xdr:rowOff>94487</xdr:rowOff>
    </xdr:from>
    <xdr:to>
      <xdr:col>24</xdr:col>
      <xdr:colOff>82550</xdr:colOff>
      <xdr:row>81</xdr:row>
      <xdr:rowOff>24637</xdr:rowOff>
    </xdr:to>
    <xdr:sp macro="" textlink="">
      <xdr:nvSpPr>
        <xdr:cNvPr id="447" name="円/楕円 446"/>
        <xdr:cNvSpPr/>
      </xdr:nvSpPr>
      <xdr:spPr>
        <a:xfrm>
          <a:off x="164592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3064</xdr:rowOff>
    </xdr:from>
    <xdr:ext cx="762000" cy="259045"/>
    <xdr:sp macro="" textlink="">
      <xdr:nvSpPr>
        <xdr:cNvPr id="448" name="公債費以外該当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57913</xdr:rowOff>
    </xdr:from>
    <xdr:to>
      <xdr:col>22</xdr:col>
      <xdr:colOff>615950</xdr:colOff>
      <xdr:row>80</xdr:row>
      <xdr:rowOff>159513</xdr:rowOff>
    </xdr:to>
    <xdr:sp macro="" textlink="">
      <xdr:nvSpPr>
        <xdr:cNvPr id="449" name="円/楕円 448"/>
        <xdr:cNvSpPr/>
      </xdr:nvSpPr>
      <xdr:spPr>
        <a:xfrm>
          <a:off x="156210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144290</xdr:rowOff>
    </xdr:from>
    <xdr:ext cx="736600" cy="259045"/>
    <xdr:sp macro="" textlink="">
      <xdr:nvSpPr>
        <xdr:cNvPr id="450" name="テキスト ボックス 449"/>
        <xdr:cNvSpPr txBox="1"/>
      </xdr:nvSpPr>
      <xdr:spPr>
        <a:xfrm>
          <a:off x="15290800" y="13860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39624</xdr:rowOff>
    </xdr:from>
    <xdr:to>
      <xdr:col>21</xdr:col>
      <xdr:colOff>412750</xdr:colOff>
      <xdr:row>80</xdr:row>
      <xdr:rowOff>141224</xdr:rowOff>
    </xdr:to>
    <xdr:sp macro="" textlink="">
      <xdr:nvSpPr>
        <xdr:cNvPr id="451" name="円/楕円 450"/>
        <xdr:cNvSpPr/>
      </xdr:nvSpPr>
      <xdr:spPr>
        <a:xfrm>
          <a:off x="14732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126001</xdr:rowOff>
    </xdr:from>
    <xdr:ext cx="762000" cy="259045"/>
    <xdr:sp macro="" textlink="">
      <xdr:nvSpPr>
        <xdr:cNvPr id="452" name="テキスト ボックス 451"/>
        <xdr:cNvSpPr txBox="1"/>
      </xdr:nvSpPr>
      <xdr:spPr>
        <a:xfrm>
          <a:off x="14401800" y="1384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28194</xdr:rowOff>
    </xdr:from>
    <xdr:to>
      <xdr:col>20</xdr:col>
      <xdr:colOff>209550</xdr:colOff>
      <xdr:row>79</xdr:row>
      <xdr:rowOff>129794</xdr:rowOff>
    </xdr:to>
    <xdr:sp macro="" textlink="">
      <xdr:nvSpPr>
        <xdr:cNvPr id="453" name="円/楕円 452"/>
        <xdr:cNvSpPr/>
      </xdr:nvSpPr>
      <xdr:spPr>
        <a:xfrm>
          <a:off x="13843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114571</xdr:rowOff>
    </xdr:from>
    <xdr:ext cx="762000" cy="259045"/>
    <xdr:sp macro="" textlink="">
      <xdr:nvSpPr>
        <xdr:cNvPr id="454" name="テキスト ボックス 453"/>
        <xdr:cNvSpPr txBox="1"/>
      </xdr:nvSpPr>
      <xdr:spPr>
        <a:xfrm>
          <a:off x="13512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41911</xdr:rowOff>
    </xdr:from>
    <xdr:to>
      <xdr:col>19</xdr:col>
      <xdr:colOff>6350</xdr:colOff>
      <xdr:row>79</xdr:row>
      <xdr:rowOff>143511</xdr:rowOff>
    </xdr:to>
    <xdr:sp macro="" textlink="">
      <xdr:nvSpPr>
        <xdr:cNvPr id="455" name="円/楕円 454"/>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128288</xdr:rowOff>
    </xdr:from>
    <xdr:ext cx="762000" cy="259045"/>
    <xdr:sp macro="" textlink="">
      <xdr:nvSpPr>
        <xdr:cNvPr id="456" name="テキスト ボックス 455"/>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神奈川県茅ヶ崎市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90043</xdr:rowOff>
    </xdr:from>
    <xdr:to>
      <xdr:col>4</xdr:col>
      <xdr:colOff>1117600</xdr:colOff>
      <xdr:row>19</xdr:row>
      <xdr:rowOff>84753</xdr:rowOff>
    </xdr:to>
    <xdr:cxnSp macro="">
      <xdr:nvCxnSpPr>
        <xdr:cNvPr id="47" name="直線コネクタ 46"/>
        <xdr:cNvCxnSpPr/>
      </xdr:nvCxnSpPr>
      <xdr:spPr bwMode="auto">
        <a:xfrm flipV="1">
          <a:off x="5651500" y="2023618"/>
          <a:ext cx="0" cy="136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56830</xdr:rowOff>
    </xdr:from>
    <xdr:ext cx="762000" cy="259045"/>
    <xdr:sp macro="" textlink="">
      <xdr:nvSpPr>
        <xdr:cNvPr id="48" name="人口1人当たり決算額の推移最小値テキスト130"/>
        <xdr:cNvSpPr txBox="1"/>
      </xdr:nvSpPr>
      <xdr:spPr>
        <a:xfrm>
          <a:off x="5740400" y="33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46,752</a:t>
          </a:r>
          <a:endParaRPr kumimoji="1" lang="ja-JP" altLang="en-US" sz="1000" b="1">
            <a:latin typeface="ＭＳ Ｐゴシック"/>
          </a:endParaRPr>
        </a:p>
      </xdr:txBody>
    </xdr:sp>
    <xdr:clientData/>
  </xdr:oneCellAnchor>
  <xdr:twoCellAnchor>
    <xdr:from>
      <xdr:col>4</xdr:col>
      <xdr:colOff>1028700</xdr:colOff>
      <xdr:row>19</xdr:row>
      <xdr:rowOff>84753</xdr:rowOff>
    </xdr:from>
    <xdr:to>
      <xdr:col>5</xdr:col>
      <xdr:colOff>73025</xdr:colOff>
      <xdr:row>19</xdr:row>
      <xdr:rowOff>84753</xdr:rowOff>
    </xdr:to>
    <xdr:cxnSp macro="">
      <xdr:nvCxnSpPr>
        <xdr:cNvPr id="49" name="直線コネクタ 48"/>
        <xdr:cNvCxnSpPr/>
      </xdr:nvCxnSpPr>
      <xdr:spPr bwMode="auto">
        <a:xfrm>
          <a:off x="5562600" y="3389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4970</xdr:rowOff>
    </xdr:from>
    <xdr:ext cx="762000" cy="259045"/>
    <xdr:sp macro="" textlink="">
      <xdr:nvSpPr>
        <xdr:cNvPr id="50" name="人口1人当たり決算額の推移最大値テキスト130"/>
        <xdr:cNvSpPr txBox="1"/>
      </xdr:nvSpPr>
      <xdr:spPr>
        <a:xfrm>
          <a:off x="5740400" y="1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88,590</a:t>
          </a:r>
          <a:endParaRPr kumimoji="1" lang="ja-JP" altLang="en-US" sz="1000" b="1">
            <a:latin typeface="ＭＳ Ｐゴシック"/>
          </a:endParaRPr>
        </a:p>
      </xdr:txBody>
    </xdr:sp>
    <xdr:clientData/>
  </xdr:oneCellAnchor>
  <xdr:twoCellAnchor>
    <xdr:from>
      <xdr:col>4</xdr:col>
      <xdr:colOff>1028700</xdr:colOff>
      <xdr:row>11</xdr:row>
      <xdr:rowOff>90043</xdr:rowOff>
    </xdr:from>
    <xdr:to>
      <xdr:col>5</xdr:col>
      <xdr:colOff>73025</xdr:colOff>
      <xdr:row>11</xdr:row>
      <xdr:rowOff>90043</xdr:rowOff>
    </xdr:to>
    <xdr:cxnSp macro="">
      <xdr:nvCxnSpPr>
        <xdr:cNvPr id="51" name="直線コネクタ 50"/>
        <xdr:cNvCxnSpPr/>
      </xdr:nvCxnSpPr>
      <xdr:spPr bwMode="auto">
        <a:xfrm>
          <a:off x="5562600" y="2023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72767</xdr:rowOff>
    </xdr:from>
    <xdr:to>
      <xdr:col>4</xdr:col>
      <xdr:colOff>1117600</xdr:colOff>
      <xdr:row>16</xdr:row>
      <xdr:rowOff>101930</xdr:rowOff>
    </xdr:to>
    <xdr:cxnSp macro="">
      <xdr:nvCxnSpPr>
        <xdr:cNvPr id="52" name="直線コネクタ 51"/>
        <xdr:cNvCxnSpPr/>
      </xdr:nvCxnSpPr>
      <xdr:spPr bwMode="auto">
        <a:xfrm flipV="1">
          <a:off x="5003800" y="2863592"/>
          <a:ext cx="647700" cy="29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57544</xdr:rowOff>
    </xdr:from>
    <xdr:ext cx="762000" cy="259045"/>
    <xdr:sp macro="" textlink="">
      <xdr:nvSpPr>
        <xdr:cNvPr id="53" name="人口1人当たり決算額の推移平均値テキスト130"/>
        <xdr:cNvSpPr txBox="1"/>
      </xdr:nvSpPr>
      <xdr:spPr>
        <a:xfrm>
          <a:off x="5740400" y="2848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60111</xdr:rowOff>
    </xdr:from>
    <xdr:to>
      <xdr:col>5</xdr:col>
      <xdr:colOff>34925</xdr:colOff>
      <xdr:row>16</xdr:row>
      <xdr:rowOff>161711</xdr:rowOff>
    </xdr:to>
    <xdr:sp macro="" textlink="">
      <xdr:nvSpPr>
        <xdr:cNvPr id="54" name="フローチャート : 判断 53"/>
        <xdr:cNvSpPr/>
      </xdr:nvSpPr>
      <xdr:spPr bwMode="auto">
        <a:xfrm>
          <a:off x="56007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101930</xdr:rowOff>
    </xdr:from>
    <xdr:to>
      <xdr:col>4</xdr:col>
      <xdr:colOff>469900</xdr:colOff>
      <xdr:row>17</xdr:row>
      <xdr:rowOff>41319</xdr:rowOff>
    </xdr:to>
    <xdr:cxnSp macro="">
      <xdr:nvCxnSpPr>
        <xdr:cNvPr id="55" name="直線コネクタ 54"/>
        <xdr:cNvCxnSpPr/>
      </xdr:nvCxnSpPr>
      <xdr:spPr bwMode="auto">
        <a:xfrm flipV="1">
          <a:off x="4305300" y="2892755"/>
          <a:ext cx="698500" cy="110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39994</xdr:rowOff>
    </xdr:from>
    <xdr:to>
      <xdr:col>4</xdr:col>
      <xdr:colOff>520700</xdr:colOff>
      <xdr:row>16</xdr:row>
      <xdr:rowOff>141594</xdr:rowOff>
    </xdr:to>
    <xdr:sp macro="" textlink="">
      <xdr:nvSpPr>
        <xdr:cNvPr id="56" name="フローチャート : 判断 55"/>
        <xdr:cNvSpPr/>
      </xdr:nvSpPr>
      <xdr:spPr bwMode="auto">
        <a:xfrm>
          <a:off x="4953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151771</xdr:rowOff>
    </xdr:from>
    <xdr:ext cx="736600" cy="259045"/>
    <xdr:sp macro="" textlink="">
      <xdr:nvSpPr>
        <xdr:cNvPr id="57" name="テキスト ボックス 56"/>
        <xdr:cNvSpPr txBox="1"/>
      </xdr:nvSpPr>
      <xdr:spPr>
        <a:xfrm>
          <a:off x="4622800" y="2599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41319</xdr:rowOff>
    </xdr:from>
    <xdr:to>
      <xdr:col>3</xdr:col>
      <xdr:colOff>904875</xdr:colOff>
      <xdr:row>17</xdr:row>
      <xdr:rowOff>140106</xdr:rowOff>
    </xdr:to>
    <xdr:cxnSp macro="">
      <xdr:nvCxnSpPr>
        <xdr:cNvPr id="58" name="直線コネクタ 57"/>
        <xdr:cNvCxnSpPr/>
      </xdr:nvCxnSpPr>
      <xdr:spPr bwMode="auto">
        <a:xfrm flipV="1">
          <a:off x="3606800" y="3003594"/>
          <a:ext cx="698500" cy="98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81763</xdr:rowOff>
    </xdr:from>
    <xdr:to>
      <xdr:col>3</xdr:col>
      <xdr:colOff>955675</xdr:colOff>
      <xdr:row>17</xdr:row>
      <xdr:rowOff>11913</xdr:rowOff>
    </xdr:to>
    <xdr:sp macro="" textlink="">
      <xdr:nvSpPr>
        <xdr:cNvPr id="59" name="フローチャート : 判断 58"/>
        <xdr:cNvSpPr/>
      </xdr:nvSpPr>
      <xdr:spPr bwMode="auto">
        <a:xfrm>
          <a:off x="4254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22090</xdr:rowOff>
    </xdr:from>
    <xdr:ext cx="762000" cy="259045"/>
    <xdr:sp macro="" textlink="">
      <xdr:nvSpPr>
        <xdr:cNvPr id="60" name="テキスト ボックス 59"/>
        <xdr:cNvSpPr txBox="1"/>
      </xdr:nvSpPr>
      <xdr:spPr>
        <a:xfrm>
          <a:off x="3924300" y="264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98338</xdr:rowOff>
    </xdr:from>
    <xdr:to>
      <xdr:col>3</xdr:col>
      <xdr:colOff>206375</xdr:colOff>
      <xdr:row>17</xdr:row>
      <xdr:rowOff>140106</xdr:rowOff>
    </xdr:to>
    <xdr:cxnSp macro="">
      <xdr:nvCxnSpPr>
        <xdr:cNvPr id="61" name="直線コネクタ 60"/>
        <xdr:cNvCxnSpPr/>
      </xdr:nvCxnSpPr>
      <xdr:spPr bwMode="auto">
        <a:xfrm>
          <a:off x="2908300" y="3060613"/>
          <a:ext cx="698500" cy="41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140088</xdr:rowOff>
    </xdr:from>
    <xdr:to>
      <xdr:col>3</xdr:col>
      <xdr:colOff>257175</xdr:colOff>
      <xdr:row>17</xdr:row>
      <xdr:rowOff>70238</xdr:rowOff>
    </xdr:to>
    <xdr:sp macro="" textlink="">
      <xdr:nvSpPr>
        <xdr:cNvPr id="62" name="フローチャート : 判断 61"/>
        <xdr:cNvSpPr/>
      </xdr:nvSpPr>
      <xdr:spPr bwMode="auto">
        <a:xfrm>
          <a:off x="3556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80415</xdr:rowOff>
    </xdr:from>
    <xdr:ext cx="762000" cy="259045"/>
    <xdr:sp macro="" textlink="">
      <xdr:nvSpPr>
        <xdr:cNvPr id="63" name="テキスト ボックス 62"/>
        <xdr:cNvSpPr txBox="1"/>
      </xdr:nvSpPr>
      <xdr:spPr>
        <a:xfrm>
          <a:off x="3225800" y="26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92213</xdr:rowOff>
    </xdr:from>
    <xdr:to>
      <xdr:col>2</xdr:col>
      <xdr:colOff>692150</xdr:colOff>
      <xdr:row>17</xdr:row>
      <xdr:rowOff>22363</xdr:rowOff>
    </xdr:to>
    <xdr:sp macro="" textlink="">
      <xdr:nvSpPr>
        <xdr:cNvPr id="64" name="フローチャート : 判断 63"/>
        <xdr:cNvSpPr/>
      </xdr:nvSpPr>
      <xdr:spPr bwMode="auto">
        <a:xfrm>
          <a:off x="2857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32540</xdr:rowOff>
    </xdr:from>
    <xdr:ext cx="762000" cy="259045"/>
    <xdr:sp macro="" textlink="">
      <xdr:nvSpPr>
        <xdr:cNvPr id="65" name="テキスト ボックス 64"/>
        <xdr:cNvSpPr txBox="1"/>
      </xdr:nvSpPr>
      <xdr:spPr>
        <a:xfrm>
          <a:off x="2527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21967</xdr:rowOff>
    </xdr:from>
    <xdr:to>
      <xdr:col>5</xdr:col>
      <xdr:colOff>34925</xdr:colOff>
      <xdr:row>16</xdr:row>
      <xdr:rowOff>123567</xdr:rowOff>
    </xdr:to>
    <xdr:sp macro="" textlink="">
      <xdr:nvSpPr>
        <xdr:cNvPr id="71" name="円/楕円 70"/>
        <xdr:cNvSpPr/>
      </xdr:nvSpPr>
      <xdr:spPr bwMode="auto">
        <a:xfrm>
          <a:off x="5600700" y="2812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38494</xdr:rowOff>
    </xdr:from>
    <xdr:ext cx="762000" cy="259045"/>
    <xdr:sp macro="" textlink="">
      <xdr:nvSpPr>
        <xdr:cNvPr id="72" name="人口1人当たり決算額の推移該当値テキスト130"/>
        <xdr:cNvSpPr txBox="1"/>
      </xdr:nvSpPr>
      <xdr:spPr>
        <a:xfrm>
          <a:off x="5740400" y="265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62,869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51130</xdr:rowOff>
    </xdr:from>
    <xdr:to>
      <xdr:col>4</xdr:col>
      <xdr:colOff>520700</xdr:colOff>
      <xdr:row>16</xdr:row>
      <xdr:rowOff>152730</xdr:rowOff>
    </xdr:to>
    <xdr:sp macro="" textlink="">
      <xdr:nvSpPr>
        <xdr:cNvPr id="73" name="円/楕円 72"/>
        <xdr:cNvSpPr/>
      </xdr:nvSpPr>
      <xdr:spPr bwMode="auto">
        <a:xfrm>
          <a:off x="4953000" y="2841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137507</xdr:rowOff>
    </xdr:from>
    <xdr:ext cx="736600" cy="259045"/>
    <xdr:sp macro="" textlink="">
      <xdr:nvSpPr>
        <xdr:cNvPr id="74" name="テキスト ボックス 73"/>
        <xdr:cNvSpPr txBox="1"/>
      </xdr:nvSpPr>
      <xdr:spPr>
        <a:xfrm>
          <a:off x="4622800" y="2928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61,976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161969</xdr:rowOff>
    </xdr:from>
    <xdr:to>
      <xdr:col>3</xdr:col>
      <xdr:colOff>955675</xdr:colOff>
      <xdr:row>17</xdr:row>
      <xdr:rowOff>92119</xdr:rowOff>
    </xdr:to>
    <xdr:sp macro="" textlink="">
      <xdr:nvSpPr>
        <xdr:cNvPr id="75" name="円/楕円 74"/>
        <xdr:cNvSpPr/>
      </xdr:nvSpPr>
      <xdr:spPr bwMode="auto">
        <a:xfrm>
          <a:off x="4254500" y="2952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76896</xdr:rowOff>
    </xdr:from>
    <xdr:ext cx="762000" cy="259045"/>
    <xdr:sp macro="" textlink="">
      <xdr:nvSpPr>
        <xdr:cNvPr id="76" name="テキスト ボックス 75"/>
        <xdr:cNvSpPr txBox="1"/>
      </xdr:nvSpPr>
      <xdr:spPr>
        <a:xfrm>
          <a:off x="3924300" y="303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58,582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89306</xdr:rowOff>
    </xdr:from>
    <xdr:to>
      <xdr:col>3</xdr:col>
      <xdr:colOff>257175</xdr:colOff>
      <xdr:row>18</xdr:row>
      <xdr:rowOff>19456</xdr:rowOff>
    </xdr:to>
    <xdr:sp macro="" textlink="">
      <xdr:nvSpPr>
        <xdr:cNvPr id="77" name="円/楕円 76"/>
        <xdr:cNvSpPr/>
      </xdr:nvSpPr>
      <xdr:spPr bwMode="auto">
        <a:xfrm>
          <a:off x="3556000" y="3051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4233</xdr:rowOff>
    </xdr:from>
    <xdr:ext cx="762000" cy="259045"/>
    <xdr:sp macro="" textlink="">
      <xdr:nvSpPr>
        <xdr:cNvPr id="78" name="テキスト ボックス 77"/>
        <xdr:cNvSpPr txBox="1"/>
      </xdr:nvSpPr>
      <xdr:spPr>
        <a:xfrm>
          <a:off x="3225800" y="313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55,557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47538</xdr:rowOff>
    </xdr:from>
    <xdr:to>
      <xdr:col>2</xdr:col>
      <xdr:colOff>692150</xdr:colOff>
      <xdr:row>17</xdr:row>
      <xdr:rowOff>149138</xdr:rowOff>
    </xdr:to>
    <xdr:sp macro="" textlink="">
      <xdr:nvSpPr>
        <xdr:cNvPr id="79" name="円/楕円 78"/>
        <xdr:cNvSpPr/>
      </xdr:nvSpPr>
      <xdr:spPr bwMode="auto">
        <a:xfrm>
          <a:off x="2857500" y="3009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133915</xdr:rowOff>
    </xdr:from>
    <xdr:ext cx="762000" cy="259045"/>
    <xdr:sp macro="" textlink="">
      <xdr:nvSpPr>
        <xdr:cNvPr id="80" name="テキスト ボックス 79"/>
        <xdr:cNvSpPr txBox="1"/>
      </xdr:nvSpPr>
      <xdr:spPr>
        <a:xfrm>
          <a:off x="2527300" y="309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23635</xdr:rowOff>
    </xdr:from>
    <xdr:to>
      <xdr:col>4</xdr:col>
      <xdr:colOff>1117600</xdr:colOff>
      <xdr:row>37</xdr:row>
      <xdr:rowOff>263855</xdr:rowOff>
    </xdr:to>
    <xdr:cxnSp macro="">
      <xdr:nvCxnSpPr>
        <xdr:cNvPr id="108" name="直線コネクタ 107"/>
        <xdr:cNvCxnSpPr/>
      </xdr:nvCxnSpPr>
      <xdr:spPr bwMode="auto">
        <a:xfrm flipV="1">
          <a:off x="5651500" y="5948185"/>
          <a:ext cx="0" cy="14403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235932</xdr:rowOff>
    </xdr:from>
    <xdr:ext cx="762000" cy="259045"/>
    <xdr:sp macro="" textlink="">
      <xdr:nvSpPr>
        <xdr:cNvPr id="109" name="人口1人当たり決算額の推移最小値テキスト445"/>
        <xdr:cNvSpPr txBox="1"/>
      </xdr:nvSpPr>
      <xdr:spPr>
        <a:xfrm>
          <a:off x="5740400" y="736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263855</xdr:rowOff>
    </xdr:from>
    <xdr:to>
      <xdr:col>5</xdr:col>
      <xdr:colOff>73025</xdr:colOff>
      <xdr:row>37</xdr:row>
      <xdr:rowOff>263855</xdr:rowOff>
    </xdr:to>
    <xdr:cxnSp macro="">
      <xdr:nvCxnSpPr>
        <xdr:cNvPr id="110" name="直線コネクタ 109"/>
        <xdr:cNvCxnSpPr/>
      </xdr:nvCxnSpPr>
      <xdr:spPr bwMode="auto">
        <a:xfrm>
          <a:off x="5562600" y="7388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281462</xdr:rowOff>
    </xdr:from>
    <xdr:ext cx="762000" cy="259045"/>
    <xdr:sp macro="" textlink="">
      <xdr:nvSpPr>
        <xdr:cNvPr id="111" name="人口1人当たり決算額の推移最大値テキスト445"/>
        <xdr:cNvSpPr txBox="1"/>
      </xdr:nvSpPr>
      <xdr:spPr>
        <a:xfrm>
          <a:off x="5740400" y="56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32,213</a:t>
          </a:r>
          <a:endParaRPr kumimoji="1" lang="ja-JP" altLang="en-US" sz="1000" b="1">
            <a:latin typeface="ＭＳ Ｐゴシック"/>
          </a:endParaRPr>
        </a:p>
      </xdr:txBody>
    </xdr:sp>
    <xdr:clientData/>
  </xdr:oneCellAnchor>
  <xdr:twoCellAnchor>
    <xdr:from>
      <xdr:col>4</xdr:col>
      <xdr:colOff>1028700</xdr:colOff>
      <xdr:row>33</xdr:row>
      <xdr:rowOff>23635</xdr:rowOff>
    </xdr:from>
    <xdr:to>
      <xdr:col>5</xdr:col>
      <xdr:colOff>73025</xdr:colOff>
      <xdr:row>33</xdr:row>
      <xdr:rowOff>23635</xdr:rowOff>
    </xdr:to>
    <xdr:cxnSp macro="">
      <xdr:nvCxnSpPr>
        <xdr:cNvPr id="112" name="直線コネクタ 111"/>
        <xdr:cNvCxnSpPr/>
      </xdr:nvCxnSpPr>
      <xdr:spPr bwMode="auto">
        <a:xfrm>
          <a:off x="5562600" y="5948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169938</xdr:rowOff>
    </xdr:from>
    <xdr:to>
      <xdr:col>4</xdr:col>
      <xdr:colOff>1117600</xdr:colOff>
      <xdr:row>37</xdr:row>
      <xdr:rowOff>31559</xdr:rowOff>
    </xdr:to>
    <xdr:cxnSp macro="">
      <xdr:nvCxnSpPr>
        <xdr:cNvPr id="113" name="直線コネクタ 112"/>
        <xdr:cNvCxnSpPr/>
      </xdr:nvCxnSpPr>
      <xdr:spPr bwMode="auto">
        <a:xfrm flipV="1">
          <a:off x="5003800" y="7123188"/>
          <a:ext cx="647700" cy="33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26166</xdr:rowOff>
    </xdr:from>
    <xdr:ext cx="762000" cy="259045"/>
    <xdr:sp macro="" textlink="">
      <xdr:nvSpPr>
        <xdr:cNvPr id="114" name="人口1人当たり決算額の推移平均値テキスト445"/>
        <xdr:cNvSpPr txBox="1"/>
      </xdr:nvSpPr>
      <xdr:spPr>
        <a:xfrm>
          <a:off x="5740400" y="6636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181089</xdr:rowOff>
    </xdr:from>
    <xdr:to>
      <xdr:col>5</xdr:col>
      <xdr:colOff>34925</xdr:colOff>
      <xdr:row>35</xdr:row>
      <xdr:rowOff>282689</xdr:rowOff>
    </xdr:to>
    <xdr:sp macro="" textlink="">
      <xdr:nvSpPr>
        <xdr:cNvPr id="115" name="フローチャート : 判断 114"/>
        <xdr:cNvSpPr/>
      </xdr:nvSpPr>
      <xdr:spPr bwMode="auto">
        <a:xfrm>
          <a:off x="56007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31559</xdr:rowOff>
    </xdr:from>
    <xdr:to>
      <xdr:col>4</xdr:col>
      <xdr:colOff>469900</xdr:colOff>
      <xdr:row>37</xdr:row>
      <xdr:rowOff>37922</xdr:rowOff>
    </xdr:to>
    <xdr:cxnSp macro="">
      <xdr:nvCxnSpPr>
        <xdr:cNvPr id="116" name="直線コネクタ 115"/>
        <xdr:cNvCxnSpPr/>
      </xdr:nvCxnSpPr>
      <xdr:spPr bwMode="auto">
        <a:xfrm flipV="1">
          <a:off x="4305300" y="7156259"/>
          <a:ext cx="698500" cy="6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137198</xdr:rowOff>
    </xdr:from>
    <xdr:to>
      <xdr:col>4</xdr:col>
      <xdr:colOff>520700</xdr:colOff>
      <xdr:row>35</xdr:row>
      <xdr:rowOff>238798</xdr:rowOff>
    </xdr:to>
    <xdr:sp macro="" textlink="">
      <xdr:nvSpPr>
        <xdr:cNvPr id="117" name="フローチャート : 判断 116"/>
        <xdr:cNvSpPr/>
      </xdr:nvSpPr>
      <xdr:spPr bwMode="auto">
        <a:xfrm>
          <a:off x="4953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248975</xdr:rowOff>
    </xdr:from>
    <xdr:ext cx="736600" cy="259045"/>
    <xdr:sp macro="" textlink="">
      <xdr:nvSpPr>
        <xdr:cNvPr id="118" name="テキスト ボックス 117"/>
        <xdr:cNvSpPr txBox="1"/>
      </xdr:nvSpPr>
      <xdr:spPr>
        <a:xfrm>
          <a:off x="4622800" y="65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29464</xdr:rowOff>
    </xdr:from>
    <xdr:to>
      <xdr:col>3</xdr:col>
      <xdr:colOff>904875</xdr:colOff>
      <xdr:row>37</xdr:row>
      <xdr:rowOff>37922</xdr:rowOff>
    </xdr:to>
    <xdr:cxnSp macro="">
      <xdr:nvCxnSpPr>
        <xdr:cNvPr id="119" name="直線コネクタ 118"/>
        <xdr:cNvCxnSpPr/>
      </xdr:nvCxnSpPr>
      <xdr:spPr bwMode="auto">
        <a:xfrm>
          <a:off x="3606800" y="7154164"/>
          <a:ext cx="698500" cy="8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123558</xdr:rowOff>
    </xdr:from>
    <xdr:to>
      <xdr:col>3</xdr:col>
      <xdr:colOff>955675</xdr:colOff>
      <xdr:row>35</xdr:row>
      <xdr:rowOff>225158</xdr:rowOff>
    </xdr:to>
    <xdr:sp macro="" textlink="">
      <xdr:nvSpPr>
        <xdr:cNvPr id="120" name="フローチャート : 判断 119"/>
        <xdr:cNvSpPr/>
      </xdr:nvSpPr>
      <xdr:spPr bwMode="auto">
        <a:xfrm>
          <a:off x="4254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235335</xdr:rowOff>
    </xdr:from>
    <xdr:ext cx="762000" cy="259045"/>
    <xdr:sp macro="" textlink="">
      <xdr:nvSpPr>
        <xdr:cNvPr id="121" name="テキスト ボックス 120"/>
        <xdr:cNvSpPr txBox="1"/>
      </xdr:nvSpPr>
      <xdr:spPr>
        <a:xfrm>
          <a:off x="3924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6909</xdr:rowOff>
    </xdr:from>
    <xdr:to>
      <xdr:col>3</xdr:col>
      <xdr:colOff>206375</xdr:colOff>
      <xdr:row>37</xdr:row>
      <xdr:rowOff>29464</xdr:rowOff>
    </xdr:to>
    <xdr:cxnSp macro="">
      <xdr:nvCxnSpPr>
        <xdr:cNvPr id="122" name="直線コネクタ 121"/>
        <xdr:cNvCxnSpPr/>
      </xdr:nvCxnSpPr>
      <xdr:spPr bwMode="auto">
        <a:xfrm>
          <a:off x="2908300" y="7131609"/>
          <a:ext cx="698500" cy="22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42291</xdr:rowOff>
    </xdr:from>
    <xdr:to>
      <xdr:col>3</xdr:col>
      <xdr:colOff>257175</xdr:colOff>
      <xdr:row>35</xdr:row>
      <xdr:rowOff>143891</xdr:rowOff>
    </xdr:to>
    <xdr:sp macro="" textlink="">
      <xdr:nvSpPr>
        <xdr:cNvPr id="123" name="フローチャート : 判断 122"/>
        <xdr:cNvSpPr/>
      </xdr:nvSpPr>
      <xdr:spPr bwMode="auto">
        <a:xfrm>
          <a:off x="35560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154068</xdr:rowOff>
    </xdr:from>
    <xdr:ext cx="762000" cy="259045"/>
    <xdr:sp macro="" textlink="">
      <xdr:nvSpPr>
        <xdr:cNvPr id="124" name="テキスト ボックス 123"/>
        <xdr:cNvSpPr txBox="1"/>
      </xdr:nvSpPr>
      <xdr:spPr>
        <a:xfrm>
          <a:off x="32258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8192</xdr:rowOff>
    </xdr:from>
    <xdr:to>
      <xdr:col>2</xdr:col>
      <xdr:colOff>692150</xdr:colOff>
      <xdr:row>35</xdr:row>
      <xdr:rowOff>109792</xdr:rowOff>
    </xdr:to>
    <xdr:sp macro="" textlink="">
      <xdr:nvSpPr>
        <xdr:cNvPr id="125" name="フローチャート : 判断 124"/>
        <xdr:cNvSpPr/>
      </xdr:nvSpPr>
      <xdr:spPr bwMode="auto">
        <a:xfrm>
          <a:off x="28575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119968</xdr:rowOff>
    </xdr:from>
    <xdr:ext cx="762000" cy="259045"/>
    <xdr:sp macro="" textlink="">
      <xdr:nvSpPr>
        <xdr:cNvPr id="126" name="テキスト ボックス 125"/>
        <xdr:cNvSpPr txBox="1"/>
      </xdr:nvSpPr>
      <xdr:spPr>
        <a:xfrm>
          <a:off x="25273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119138</xdr:rowOff>
    </xdr:from>
    <xdr:to>
      <xdr:col>5</xdr:col>
      <xdr:colOff>34925</xdr:colOff>
      <xdr:row>37</xdr:row>
      <xdr:rowOff>49288</xdr:rowOff>
    </xdr:to>
    <xdr:sp macro="" textlink="">
      <xdr:nvSpPr>
        <xdr:cNvPr id="132" name="円/楕円 131"/>
        <xdr:cNvSpPr/>
      </xdr:nvSpPr>
      <xdr:spPr bwMode="auto">
        <a:xfrm>
          <a:off x="5600700" y="7072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91215</xdr:rowOff>
    </xdr:from>
    <xdr:ext cx="762000" cy="259045"/>
    <xdr:sp macro="" textlink="">
      <xdr:nvSpPr>
        <xdr:cNvPr id="133" name="人口1人当たり決算額の推移該当値テキスト445"/>
        <xdr:cNvSpPr txBox="1"/>
      </xdr:nvSpPr>
      <xdr:spPr>
        <a:xfrm>
          <a:off x="5740400" y="704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152209</xdr:rowOff>
    </xdr:from>
    <xdr:to>
      <xdr:col>4</xdr:col>
      <xdr:colOff>520700</xdr:colOff>
      <xdr:row>37</xdr:row>
      <xdr:rowOff>82359</xdr:rowOff>
    </xdr:to>
    <xdr:sp macro="" textlink="">
      <xdr:nvSpPr>
        <xdr:cNvPr id="134" name="円/楕円 133"/>
        <xdr:cNvSpPr/>
      </xdr:nvSpPr>
      <xdr:spPr bwMode="auto">
        <a:xfrm>
          <a:off x="4953000" y="7105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67136</xdr:rowOff>
    </xdr:from>
    <xdr:ext cx="736600" cy="259045"/>
    <xdr:sp macro="" textlink="">
      <xdr:nvSpPr>
        <xdr:cNvPr id="135" name="テキスト ボックス 134"/>
        <xdr:cNvSpPr txBox="1"/>
      </xdr:nvSpPr>
      <xdr:spPr>
        <a:xfrm>
          <a:off x="4622800" y="7191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158572</xdr:rowOff>
    </xdr:from>
    <xdr:to>
      <xdr:col>3</xdr:col>
      <xdr:colOff>955675</xdr:colOff>
      <xdr:row>37</xdr:row>
      <xdr:rowOff>88722</xdr:rowOff>
    </xdr:to>
    <xdr:sp macro="" textlink="">
      <xdr:nvSpPr>
        <xdr:cNvPr id="136" name="円/楕円 135"/>
        <xdr:cNvSpPr/>
      </xdr:nvSpPr>
      <xdr:spPr bwMode="auto">
        <a:xfrm>
          <a:off x="4254500" y="7111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73499</xdr:rowOff>
    </xdr:from>
    <xdr:ext cx="762000" cy="259045"/>
    <xdr:sp macro="" textlink="">
      <xdr:nvSpPr>
        <xdr:cNvPr id="137" name="テキスト ボックス 136"/>
        <xdr:cNvSpPr txBox="1"/>
      </xdr:nvSpPr>
      <xdr:spPr>
        <a:xfrm>
          <a:off x="3924300" y="719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150114</xdr:rowOff>
    </xdr:from>
    <xdr:to>
      <xdr:col>3</xdr:col>
      <xdr:colOff>257175</xdr:colOff>
      <xdr:row>37</xdr:row>
      <xdr:rowOff>80264</xdr:rowOff>
    </xdr:to>
    <xdr:sp macro="" textlink="">
      <xdr:nvSpPr>
        <xdr:cNvPr id="138" name="円/楕円 137"/>
        <xdr:cNvSpPr/>
      </xdr:nvSpPr>
      <xdr:spPr bwMode="auto">
        <a:xfrm>
          <a:off x="3556000" y="7103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65041</xdr:rowOff>
    </xdr:from>
    <xdr:ext cx="762000" cy="259045"/>
    <xdr:sp macro="" textlink="">
      <xdr:nvSpPr>
        <xdr:cNvPr id="139" name="テキスト ボックス 138"/>
        <xdr:cNvSpPr txBox="1"/>
      </xdr:nvSpPr>
      <xdr:spPr>
        <a:xfrm>
          <a:off x="3225800" y="718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127559</xdr:rowOff>
    </xdr:from>
    <xdr:to>
      <xdr:col>2</xdr:col>
      <xdr:colOff>692150</xdr:colOff>
      <xdr:row>37</xdr:row>
      <xdr:rowOff>57709</xdr:rowOff>
    </xdr:to>
    <xdr:sp macro="" textlink="">
      <xdr:nvSpPr>
        <xdr:cNvPr id="140" name="円/楕円 139"/>
        <xdr:cNvSpPr/>
      </xdr:nvSpPr>
      <xdr:spPr bwMode="auto">
        <a:xfrm>
          <a:off x="2857500" y="7080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42486</xdr:rowOff>
    </xdr:from>
    <xdr:ext cx="762000" cy="259045"/>
    <xdr:sp macro="" textlink="">
      <xdr:nvSpPr>
        <xdr:cNvPr id="141" name="テキスト ボックス 140"/>
        <xdr:cNvSpPr txBox="1"/>
      </xdr:nvSpPr>
      <xdr:spPr>
        <a:xfrm>
          <a:off x="2527300" y="7167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神奈川県茅ヶ崎市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241,979
240,294
35.70
73,387,012
70,602,393
2,657,845
40,522,677
54,371,661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44.5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2951</xdr:rowOff>
    </xdr:from>
    <xdr:to>
      <xdr:col>6</xdr:col>
      <xdr:colOff>510540</xdr:colOff>
      <xdr:row>36</xdr:row>
      <xdr:rowOff>164320</xdr:rowOff>
    </xdr:to>
    <xdr:cxnSp macro="">
      <xdr:nvCxnSpPr>
        <xdr:cNvPr id="54" name="直線コネクタ 53"/>
        <xdr:cNvCxnSpPr/>
      </xdr:nvCxnSpPr>
      <xdr:spPr>
        <a:xfrm flipV="1">
          <a:off x="4633595" y="5146451"/>
          <a:ext cx="1270" cy="119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168147</xdr:rowOff>
    </xdr:from>
    <xdr:ext cx="534377" cy="259045"/>
    <xdr:sp macro="" textlink="">
      <xdr:nvSpPr>
        <xdr:cNvPr id="55" name="人件費最小値テキスト"/>
        <xdr:cNvSpPr txBox="1"/>
      </xdr:nvSpPr>
      <xdr:spPr>
        <a:xfrm>
          <a:off x="4686300" y="63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33,923</a:t>
          </a:r>
          <a:endParaRPr kumimoji="1" lang="ja-JP" altLang="en-US" sz="1000" b="1">
            <a:latin typeface="ＭＳ Ｐゴシック"/>
          </a:endParaRPr>
        </a:p>
      </xdr:txBody>
    </xdr:sp>
    <xdr:clientData/>
  </xdr:oneCellAnchor>
  <xdr:twoCellAnchor>
    <xdr:from>
      <xdr:col>6</xdr:col>
      <xdr:colOff>422275</xdr:colOff>
      <xdr:row>36</xdr:row>
      <xdr:rowOff>164320</xdr:rowOff>
    </xdr:from>
    <xdr:to>
      <xdr:col>6</xdr:col>
      <xdr:colOff>600075</xdr:colOff>
      <xdr:row>36</xdr:row>
      <xdr:rowOff>164320</xdr:rowOff>
    </xdr:to>
    <xdr:cxnSp macro="">
      <xdr:nvCxnSpPr>
        <xdr:cNvPr id="56" name="直線コネクタ 55"/>
        <xdr:cNvCxnSpPr/>
      </xdr:nvCxnSpPr>
      <xdr:spPr>
        <a:xfrm>
          <a:off x="4546600" y="633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121078</xdr:rowOff>
    </xdr:from>
    <xdr:ext cx="534377" cy="259045"/>
    <xdr:sp macro="" textlink="">
      <xdr:nvSpPr>
        <xdr:cNvPr id="57" name="人件費最大値テキスト"/>
        <xdr:cNvSpPr txBox="1"/>
      </xdr:nvSpPr>
      <xdr:spPr>
        <a:xfrm>
          <a:off x="4686300" y="49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85,982</a:t>
          </a:r>
          <a:endParaRPr kumimoji="1" lang="ja-JP" altLang="en-US" sz="1000" b="1">
            <a:latin typeface="ＭＳ Ｐゴシック"/>
          </a:endParaRPr>
        </a:p>
      </xdr:txBody>
    </xdr:sp>
    <xdr:clientData/>
  </xdr:oneCellAnchor>
  <xdr:twoCellAnchor>
    <xdr:from>
      <xdr:col>6</xdr:col>
      <xdr:colOff>422275</xdr:colOff>
      <xdr:row>30</xdr:row>
      <xdr:rowOff>2951</xdr:rowOff>
    </xdr:from>
    <xdr:to>
      <xdr:col>6</xdr:col>
      <xdr:colOff>600075</xdr:colOff>
      <xdr:row>30</xdr:row>
      <xdr:rowOff>2951</xdr:rowOff>
    </xdr:to>
    <xdr:cxnSp macro="">
      <xdr:nvCxnSpPr>
        <xdr:cNvPr id="58" name="直線コネクタ 57"/>
        <xdr:cNvCxnSpPr/>
      </xdr:nvCxnSpPr>
      <xdr:spPr>
        <a:xfrm>
          <a:off x="4546600" y="514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91191</xdr:rowOff>
    </xdr:from>
    <xdr:to>
      <xdr:col>6</xdr:col>
      <xdr:colOff>511175</xdr:colOff>
      <xdr:row>33</xdr:row>
      <xdr:rowOff>126533</xdr:rowOff>
    </xdr:to>
    <xdr:cxnSp macro="">
      <xdr:nvCxnSpPr>
        <xdr:cNvPr id="59" name="直線コネクタ 58"/>
        <xdr:cNvCxnSpPr/>
      </xdr:nvCxnSpPr>
      <xdr:spPr>
        <a:xfrm flipV="1">
          <a:off x="3797300" y="5749041"/>
          <a:ext cx="838200" cy="3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105823</xdr:rowOff>
    </xdr:from>
    <xdr:ext cx="534377" cy="259045"/>
    <xdr:sp macro="" textlink="">
      <xdr:nvSpPr>
        <xdr:cNvPr id="60" name="人件費平均値テキスト"/>
        <xdr:cNvSpPr txBox="1"/>
      </xdr:nvSpPr>
      <xdr:spPr>
        <a:xfrm>
          <a:off x="4686300" y="576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55,816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127396</xdr:rowOff>
    </xdr:from>
    <xdr:to>
      <xdr:col>6</xdr:col>
      <xdr:colOff>561975</xdr:colOff>
      <xdr:row>34</xdr:row>
      <xdr:rowOff>57546</xdr:rowOff>
    </xdr:to>
    <xdr:sp macro="" textlink="">
      <xdr:nvSpPr>
        <xdr:cNvPr id="61" name="フローチャート : 判断 60"/>
        <xdr:cNvSpPr/>
      </xdr:nvSpPr>
      <xdr:spPr>
        <a:xfrm>
          <a:off x="45847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126533</xdr:rowOff>
    </xdr:from>
    <xdr:to>
      <xdr:col>5</xdr:col>
      <xdr:colOff>358775</xdr:colOff>
      <xdr:row>34</xdr:row>
      <xdr:rowOff>30269</xdr:rowOff>
    </xdr:to>
    <xdr:cxnSp macro="">
      <xdr:nvCxnSpPr>
        <xdr:cNvPr id="62" name="直線コネクタ 61"/>
        <xdr:cNvCxnSpPr/>
      </xdr:nvCxnSpPr>
      <xdr:spPr>
        <a:xfrm flipV="1">
          <a:off x="2908300" y="5784383"/>
          <a:ext cx="889000" cy="7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90455</xdr:rowOff>
    </xdr:from>
    <xdr:to>
      <xdr:col>5</xdr:col>
      <xdr:colOff>409575</xdr:colOff>
      <xdr:row>34</xdr:row>
      <xdr:rowOff>20605</xdr:rowOff>
    </xdr:to>
    <xdr:sp macro="" textlink="">
      <xdr:nvSpPr>
        <xdr:cNvPr id="63" name="フローチャート : 判断 62"/>
        <xdr:cNvSpPr/>
      </xdr:nvSpPr>
      <xdr:spPr>
        <a:xfrm>
          <a:off x="3746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11732</xdr:rowOff>
    </xdr:from>
    <xdr:ext cx="534377" cy="259045"/>
    <xdr:sp macro="" textlink="">
      <xdr:nvSpPr>
        <xdr:cNvPr id="64" name="テキスト ボックス 63"/>
        <xdr:cNvSpPr txBox="1"/>
      </xdr:nvSpPr>
      <xdr:spPr>
        <a:xfrm>
          <a:off x="3530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30269</xdr:rowOff>
    </xdr:from>
    <xdr:to>
      <xdr:col>4</xdr:col>
      <xdr:colOff>155575</xdr:colOff>
      <xdr:row>34</xdr:row>
      <xdr:rowOff>94392</xdr:rowOff>
    </xdr:to>
    <xdr:cxnSp macro="">
      <xdr:nvCxnSpPr>
        <xdr:cNvPr id="65" name="直線コネクタ 64"/>
        <xdr:cNvCxnSpPr/>
      </xdr:nvCxnSpPr>
      <xdr:spPr>
        <a:xfrm flipV="1">
          <a:off x="2019300" y="5859569"/>
          <a:ext cx="889000" cy="6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106731</xdr:rowOff>
    </xdr:from>
    <xdr:to>
      <xdr:col>4</xdr:col>
      <xdr:colOff>206375</xdr:colOff>
      <xdr:row>34</xdr:row>
      <xdr:rowOff>36881</xdr:rowOff>
    </xdr:to>
    <xdr:sp macro="" textlink="">
      <xdr:nvSpPr>
        <xdr:cNvPr id="66" name="フローチャート : 判断 65"/>
        <xdr:cNvSpPr/>
      </xdr:nvSpPr>
      <xdr:spPr>
        <a:xfrm>
          <a:off x="2857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53408</xdr:rowOff>
    </xdr:from>
    <xdr:ext cx="534377" cy="259045"/>
    <xdr:sp macro="" textlink="">
      <xdr:nvSpPr>
        <xdr:cNvPr id="67" name="テキスト ボックス 66"/>
        <xdr:cNvSpPr txBox="1"/>
      </xdr:nvSpPr>
      <xdr:spPr>
        <a:xfrm>
          <a:off x="2641111" y="55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40876</xdr:rowOff>
    </xdr:from>
    <xdr:to>
      <xdr:col>2</xdr:col>
      <xdr:colOff>638175</xdr:colOff>
      <xdr:row>34</xdr:row>
      <xdr:rowOff>94392</xdr:rowOff>
    </xdr:to>
    <xdr:cxnSp macro="">
      <xdr:nvCxnSpPr>
        <xdr:cNvPr id="68" name="直線コネクタ 67"/>
        <xdr:cNvCxnSpPr/>
      </xdr:nvCxnSpPr>
      <xdr:spPr>
        <a:xfrm>
          <a:off x="1130300" y="5870176"/>
          <a:ext cx="889000" cy="5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133820</xdr:rowOff>
    </xdr:from>
    <xdr:to>
      <xdr:col>3</xdr:col>
      <xdr:colOff>3175</xdr:colOff>
      <xdr:row>34</xdr:row>
      <xdr:rowOff>63970</xdr:rowOff>
    </xdr:to>
    <xdr:sp macro="" textlink="">
      <xdr:nvSpPr>
        <xdr:cNvPr id="69" name="フローチャート : 判断 68"/>
        <xdr:cNvSpPr/>
      </xdr:nvSpPr>
      <xdr:spPr>
        <a:xfrm>
          <a:off x="1968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80497</xdr:rowOff>
    </xdr:from>
    <xdr:ext cx="534377" cy="259045"/>
    <xdr:sp macro="" textlink="">
      <xdr:nvSpPr>
        <xdr:cNvPr id="70" name="テキスト ボックス 69"/>
        <xdr:cNvSpPr txBox="1"/>
      </xdr:nvSpPr>
      <xdr:spPr>
        <a:xfrm>
          <a:off x="1752111" y="5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85563</xdr:rowOff>
    </xdr:from>
    <xdr:to>
      <xdr:col>1</xdr:col>
      <xdr:colOff>485775</xdr:colOff>
      <xdr:row>34</xdr:row>
      <xdr:rowOff>15713</xdr:rowOff>
    </xdr:to>
    <xdr:sp macro="" textlink="">
      <xdr:nvSpPr>
        <xdr:cNvPr id="71" name="フローチャート : 判断 70"/>
        <xdr:cNvSpPr/>
      </xdr:nvSpPr>
      <xdr:spPr>
        <a:xfrm>
          <a:off x="1079500" y="57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32240</xdr:rowOff>
    </xdr:from>
    <xdr:ext cx="534377" cy="259045"/>
    <xdr:sp macro="" textlink="">
      <xdr:nvSpPr>
        <xdr:cNvPr id="72" name="テキスト ボックス 71"/>
        <xdr:cNvSpPr txBox="1"/>
      </xdr:nvSpPr>
      <xdr:spPr>
        <a:xfrm>
          <a:off x="863111" y="551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40391</xdr:rowOff>
    </xdr:from>
    <xdr:to>
      <xdr:col>6</xdr:col>
      <xdr:colOff>561975</xdr:colOff>
      <xdr:row>33</xdr:row>
      <xdr:rowOff>141991</xdr:rowOff>
    </xdr:to>
    <xdr:sp macro="" textlink="">
      <xdr:nvSpPr>
        <xdr:cNvPr id="78" name="円/楕円 77"/>
        <xdr:cNvSpPr/>
      </xdr:nvSpPr>
      <xdr:spPr>
        <a:xfrm>
          <a:off x="4584700" y="56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63268</xdr:rowOff>
    </xdr:from>
    <xdr:ext cx="534377" cy="259045"/>
    <xdr:sp macro="" textlink="">
      <xdr:nvSpPr>
        <xdr:cNvPr id="79" name="人件費該当値テキスト"/>
        <xdr:cNvSpPr txBox="1"/>
      </xdr:nvSpPr>
      <xdr:spPr>
        <a:xfrm>
          <a:off x="4686300" y="554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59,622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75733</xdr:rowOff>
    </xdr:from>
    <xdr:to>
      <xdr:col>5</xdr:col>
      <xdr:colOff>409575</xdr:colOff>
      <xdr:row>34</xdr:row>
      <xdr:rowOff>5883</xdr:rowOff>
    </xdr:to>
    <xdr:sp macro="" textlink="">
      <xdr:nvSpPr>
        <xdr:cNvPr id="80" name="円/楕円 79"/>
        <xdr:cNvSpPr/>
      </xdr:nvSpPr>
      <xdr:spPr>
        <a:xfrm>
          <a:off x="3746500" y="57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22410</xdr:rowOff>
    </xdr:from>
    <xdr:ext cx="534377" cy="259045"/>
    <xdr:sp macro="" textlink="">
      <xdr:nvSpPr>
        <xdr:cNvPr id="81" name="テキスト ボックス 80"/>
        <xdr:cNvSpPr txBox="1"/>
      </xdr:nvSpPr>
      <xdr:spPr>
        <a:xfrm>
          <a:off x="3530111" y="550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58,076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150919</xdr:rowOff>
    </xdr:from>
    <xdr:to>
      <xdr:col>4</xdr:col>
      <xdr:colOff>206375</xdr:colOff>
      <xdr:row>34</xdr:row>
      <xdr:rowOff>81069</xdr:rowOff>
    </xdr:to>
    <xdr:sp macro="" textlink="">
      <xdr:nvSpPr>
        <xdr:cNvPr id="82" name="円/楕円 81"/>
        <xdr:cNvSpPr/>
      </xdr:nvSpPr>
      <xdr:spPr>
        <a:xfrm>
          <a:off x="2857500" y="580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72196</xdr:rowOff>
    </xdr:from>
    <xdr:ext cx="534377" cy="259045"/>
    <xdr:sp macro="" textlink="">
      <xdr:nvSpPr>
        <xdr:cNvPr id="83" name="テキスト ボックス 82"/>
        <xdr:cNvSpPr txBox="1"/>
      </xdr:nvSpPr>
      <xdr:spPr>
        <a:xfrm>
          <a:off x="2641111" y="590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43592</xdr:rowOff>
    </xdr:from>
    <xdr:to>
      <xdr:col>3</xdr:col>
      <xdr:colOff>3175</xdr:colOff>
      <xdr:row>34</xdr:row>
      <xdr:rowOff>145192</xdr:rowOff>
    </xdr:to>
    <xdr:sp macro="" textlink="">
      <xdr:nvSpPr>
        <xdr:cNvPr id="84" name="円/楕円 83"/>
        <xdr:cNvSpPr/>
      </xdr:nvSpPr>
      <xdr:spPr>
        <a:xfrm>
          <a:off x="1968500" y="587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136319</xdr:rowOff>
    </xdr:from>
    <xdr:ext cx="534377" cy="259045"/>
    <xdr:sp macro="" textlink="">
      <xdr:nvSpPr>
        <xdr:cNvPr id="85" name="テキスト ボックス 84"/>
        <xdr:cNvSpPr txBox="1"/>
      </xdr:nvSpPr>
      <xdr:spPr>
        <a:xfrm>
          <a:off x="1752111" y="59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51,982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161526</xdr:rowOff>
    </xdr:from>
    <xdr:to>
      <xdr:col>1</xdr:col>
      <xdr:colOff>485775</xdr:colOff>
      <xdr:row>34</xdr:row>
      <xdr:rowOff>91676</xdr:rowOff>
    </xdr:to>
    <xdr:sp macro="" textlink="">
      <xdr:nvSpPr>
        <xdr:cNvPr id="86" name="円/楕円 85"/>
        <xdr:cNvSpPr/>
      </xdr:nvSpPr>
      <xdr:spPr>
        <a:xfrm>
          <a:off x="1079500" y="581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82803</xdr:rowOff>
    </xdr:from>
    <xdr:ext cx="534377" cy="259045"/>
    <xdr:sp macro="" textlink="">
      <xdr:nvSpPr>
        <xdr:cNvPr id="87" name="テキスト ボックス 86"/>
        <xdr:cNvSpPr txBox="1"/>
      </xdr:nvSpPr>
      <xdr:spPr>
        <a:xfrm>
          <a:off x="863111" y="591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108877</xdr:rowOff>
    </xdr:from>
    <xdr:to>
      <xdr:col>6</xdr:col>
      <xdr:colOff>510540</xdr:colOff>
      <xdr:row>58</xdr:row>
      <xdr:rowOff>137795</xdr:rowOff>
    </xdr:to>
    <xdr:cxnSp macro="">
      <xdr:nvCxnSpPr>
        <xdr:cNvPr id="112" name="直線コネクタ 111"/>
        <xdr:cNvCxnSpPr/>
      </xdr:nvCxnSpPr>
      <xdr:spPr>
        <a:xfrm flipV="1">
          <a:off x="4633595" y="8852827"/>
          <a:ext cx="1270" cy="1229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141622</xdr:rowOff>
    </xdr:from>
    <xdr:ext cx="534377" cy="259045"/>
    <xdr:sp macro="" textlink="">
      <xdr:nvSpPr>
        <xdr:cNvPr id="113" name="物件費最小値テキスト"/>
        <xdr:cNvSpPr txBox="1"/>
      </xdr:nvSpPr>
      <xdr:spPr>
        <a:xfrm>
          <a:off x="4686300"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32,050</a:t>
          </a:r>
          <a:endParaRPr kumimoji="1" lang="ja-JP" altLang="en-US" sz="1000" b="1">
            <a:latin typeface="ＭＳ Ｐゴシック"/>
          </a:endParaRPr>
        </a:p>
      </xdr:txBody>
    </xdr:sp>
    <xdr:clientData/>
  </xdr:oneCellAnchor>
  <xdr:twoCellAnchor>
    <xdr:from>
      <xdr:col>6</xdr:col>
      <xdr:colOff>422275</xdr:colOff>
      <xdr:row>58</xdr:row>
      <xdr:rowOff>137795</xdr:rowOff>
    </xdr:from>
    <xdr:to>
      <xdr:col>6</xdr:col>
      <xdr:colOff>600075</xdr:colOff>
      <xdr:row>58</xdr:row>
      <xdr:rowOff>137795</xdr:rowOff>
    </xdr:to>
    <xdr:cxnSp macro="">
      <xdr:nvCxnSpPr>
        <xdr:cNvPr id="114" name="直線コネクタ 113"/>
        <xdr:cNvCxnSpPr/>
      </xdr:nvCxnSpPr>
      <xdr:spPr>
        <a:xfrm>
          <a:off x="4546600" y="1008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55554</xdr:rowOff>
    </xdr:from>
    <xdr:ext cx="534377" cy="259045"/>
    <xdr:sp macro="" textlink="">
      <xdr:nvSpPr>
        <xdr:cNvPr id="115" name="物件費最大値テキスト"/>
        <xdr:cNvSpPr txBox="1"/>
      </xdr:nvSpPr>
      <xdr:spPr>
        <a:xfrm>
          <a:off x="4686300" y="8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64,309</a:t>
          </a:r>
          <a:endParaRPr kumimoji="1" lang="ja-JP" altLang="en-US" sz="1000" b="1">
            <a:latin typeface="ＭＳ Ｐゴシック"/>
          </a:endParaRPr>
        </a:p>
      </xdr:txBody>
    </xdr:sp>
    <xdr:clientData/>
  </xdr:oneCellAnchor>
  <xdr:twoCellAnchor>
    <xdr:from>
      <xdr:col>6</xdr:col>
      <xdr:colOff>422275</xdr:colOff>
      <xdr:row>51</xdr:row>
      <xdr:rowOff>108877</xdr:rowOff>
    </xdr:from>
    <xdr:to>
      <xdr:col>6</xdr:col>
      <xdr:colOff>600075</xdr:colOff>
      <xdr:row>51</xdr:row>
      <xdr:rowOff>108877</xdr:rowOff>
    </xdr:to>
    <xdr:cxnSp macro="">
      <xdr:nvCxnSpPr>
        <xdr:cNvPr id="116" name="直線コネクタ 115"/>
        <xdr:cNvCxnSpPr/>
      </xdr:nvCxnSpPr>
      <xdr:spPr>
        <a:xfrm>
          <a:off x="4546600" y="88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164922</xdr:rowOff>
    </xdr:from>
    <xdr:to>
      <xdr:col>6</xdr:col>
      <xdr:colOff>511175</xdr:colOff>
      <xdr:row>56</xdr:row>
      <xdr:rowOff>144653</xdr:rowOff>
    </xdr:to>
    <xdr:cxnSp macro="">
      <xdr:nvCxnSpPr>
        <xdr:cNvPr id="117" name="直線コネクタ 116"/>
        <xdr:cNvCxnSpPr/>
      </xdr:nvCxnSpPr>
      <xdr:spPr>
        <a:xfrm>
          <a:off x="3797300" y="9594672"/>
          <a:ext cx="838200" cy="15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29557</xdr:rowOff>
    </xdr:from>
    <xdr:ext cx="534377" cy="259045"/>
    <xdr:sp macro="" textlink="">
      <xdr:nvSpPr>
        <xdr:cNvPr id="118" name="物件費平均値テキスト"/>
        <xdr:cNvSpPr txBox="1"/>
      </xdr:nvSpPr>
      <xdr:spPr>
        <a:xfrm>
          <a:off x="4686300" y="9287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6680</xdr:rowOff>
    </xdr:from>
    <xdr:to>
      <xdr:col>6</xdr:col>
      <xdr:colOff>561975</xdr:colOff>
      <xdr:row>55</xdr:row>
      <xdr:rowOff>108280</xdr:rowOff>
    </xdr:to>
    <xdr:sp macro="" textlink="">
      <xdr:nvSpPr>
        <xdr:cNvPr id="119" name="フローチャート : 判断 118"/>
        <xdr:cNvSpPr/>
      </xdr:nvSpPr>
      <xdr:spPr>
        <a:xfrm>
          <a:off x="45847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164922</xdr:rowOff>
    </xdr:from>
    <xdr:to>
      <xdr:col>5</xdr:col>
      <xdr:colOff>358775</xdr:colOff>
      <xdr:row>56</xdr:row>
      <xdr:rowOff>116725</xdr:rowOff>
    </xdr:to>
    <xdr:cxnSp macro="">
      <xdr:nvCxnSpPr>
        <xdr:cNvPr id="120" name="直線コネクタ 119"/>
        <xdr:cNvCxnSpPr/>
      </xdr:nvCxnSpPr>
      <xdr:spPr>
        <a:xfrm flipV="1">
          <a:off x="2908300" y="9594672"/>
          <a:ext cx="889000" cy="1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24435</xdr:rowOff>
    </xdr:from>
    <xdr:to>
      <xdr:col>5</xdr:col>
      <xdr:colOff>409575</xdr:colOff>
      <xdr:row>55</xdr:row>
      <xdr:rowOff>126035</xdr:rowOff>
    </xdr:to>
    <xdr:sp macro="" textlink="">
      <xdr:nvSpPr>
        <xdr:cNvPr id="121" name="フローチャート : 判断 120"/>
        <xdr:cNvSpPr/>
      </xdr:nvSpPr>
      <xdr:spPr>
        <a:xfrm>
          <a:off x="3746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142562</xdr:rowOff>
    </xdr:from>
    <xdr:ext cx="534377" cy="259045"/>
    <xdr:sp macro="" textlink="">
      <xdr:nvSpPr>
        <xdr:cNvPr id="122" name="テキスト ボックス 121"/>
        <xdr:cNvSpPr txBox="1"/>
      </xdr:nvSpPr>
      <xdr:spPr>
        <a:xfrm>
          <a:off x="3530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116725</xdr:rowOff>
    </xdr:from>
    <xdr:to>
      <xdr:col>4</xdr:col>
      <xdr:colOff>155575</xdr:colOff>
      <xdr:row>57</xdr:row>
      <xdr:rowOff>42735</xdr:rowOff>
    </xdr:to>
    <xdr:cxnSp macro="">
      <xdr:nvCxnSpPr>
        <xdr:cNvPr id="123" name="直線コネクタ 122"/>
        <xdr:cNvCxnSpPr/>
      </xdr:nvCxnSpPr>
      <xdr:spPr>
        <a:xfrm flipV="1">
          <a:off x="2019300" y="9717925"/>
          <a:ext cx="889000" cy="9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71298</xdr:rowOff>
    </xdr:from>
    <xdr:to>
      <xdr:col>4</xdr:col>
      <xdr:colOff>206375</xdr:colOff>
      <xdr:row>56</xdr:row>
      <xdr:rowOff>1448</xdr:rowOff>
    </xdr:to>
    <xdr:sp macro="" textlink="">
      <xdr:nvSpPr>
        <xdr:cNvPr id="124" name="フローチャート : 判断 123"/>
        <xdr:cNvSpPr/>
      </xdr:nvSpPr>
      <xdr:spPr>
        <a:xfrm>
          <a:off x="2857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17975</xdr:rowOff>
    </xdr:from>
    <xdr:ext cx="534377" cy="259045"/>
    <xdr:sp macro="" textlink="">
      <xdr:nvSpPr>
        <xdr:cNvPr id="125" name="テキスト ボックス 124"/>
        <xdr:cNvSpPr txBox="1"/>
      </xdr:nvSpPr>
      <xdr:spPr>
        <a:xfrm>
          <a:off x="2641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26924</xdr:rowOff>
    </xdr:from>
    <xdr:to>
      <xdr:col>2</xdr:col>
      <xdr:colOff>638175</xdr:colOff>
      <xdr:row>57</xdr:row>
      <xdr:rowOff>42735</xdr:rowOff>
    </xdr:to>
    <xdr:cxnSp macro="">
      <xdr:nvCxnSpPr>
        <xdr:cNvPr id="126" name="直線コネクタ 125"/>
        <xdr:cNvCxnSpPr/>
      </xdr:nvCxnSpPr>
      <xdr:spPr>
        <a:xfrm>
          <a:off x="1130300" y="9799574"/>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22034</xdr:rowOff>
    </xdr:from>
    <xdr:to>
      <xdr:col>3</xdr:col>
      <xdr:colOff>3175</xdr:colOff>
      <xdr:row>56</xdr:row>
      <xdr:rowOff>123634</xdr:rowOff>
    </xdr:to>
    <xdr:sp macro="" textlink="">
      <xdr:nvSpPr>
        <xdr:cNvPr id="127" name="フローチャート : 判断 126"/>
        <xdr:cNvSpPr/>
      </xdr:nvSpPr>
      <xdr:spPr>
        <a:xfrm>
          <a:off x="1968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140161</xdr:rowOff>
    </xdr:from>
    <xdr:ext cx="534377" cy="259045"/>
    <xdr:sp macro="" textlink="">
      <xdr:nvSpPr>
        <xdr:cNvPr id="128" name="テキスト ボックス 127"/>
        <xdr:cNvSpPr txBox="1"/>
      </xdr:nvSpPr>
      <xdr:spPr>
        <a:xfrm>
          <a:off x="1752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25806</xdr:rowOff>
    </xdr:from>
    <xdr:to>
      <xdr:col>1</xdr:col>
      <xdr:colOff>485775</xdr:colOff>
      <xdr:row>56</xdr:row>
      <xdr:rowOff>127406</xdr:rowOff>
    </xdr:to>
    <xdr:sp macro="" textlink="">
      <xdr:nvSpPr>
        <xdr:cNvPr id="129" name="フローチャート : 判断 128"/>
        <xdr:cNvSpPr/>
      </xdr:nvSpPr>
      <xdr:spPr>
        <a:xfrm>
          <a:off x="1079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143933</xdr:rowOff>
    </xdr:from>
    <xdr:ext cx="534377" cy="259045"/>
    <xdr:sp macro="" textlink="">
      <xdr:nvSpPr>
        <xdr:cNvPr id="130" name="テキスト ボックス 129"/>
        <xdr:cNvSpPr txBox="1"/>
      </xdr:nvSpPr>
      <xdr:spPr>
        <a:xfrm>
          <a:off x="863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93853</xdr:rowOff>
    </xdr:from>
    <xdr:to>
      <xdr:col>6</xdr:col>
      <xdr:colOff>561975</xdr:colOff>
      <xdr:row>57</xdr:row>
      <xdr:rowOff>24003</xdr:rowOff>
    </xdr:to>
    <xdr:sp macro="" textlink="">
      <xdr:nvSpPr>
        <xdr:cNvPr id="136" name="円/楕円 135"/>
        <xdr:cNvSpPr/>
      </xdr:nvSpPr>
      <xdr:spPr>
        <a:xfrm>
          <a:off x="4584700" y="969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72280</xdr:rowOff>
    </xdr:from>
    <xdr:ext cx="534377" cy="259045"/>
    <xdr:sp macro="" textlink="">
      <xdr:nvSpPr>
        <xdr:cNvPr id="137" name="物件費該当値テキスト"/>
        <xdr:cNvSpPr txBox="1"/>
      </xdr:nvSpPr>
      <xdr:spPr>
        <a:xfrm>
          <a:off x="4686300" y="967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40,870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114122</xdr:rowOff>
    </xdr:from>
    <xdr:to>
      <xdr:col>5</xdr:col>
      <xdr:colOff>409575</xdr:colOff>
      <xdr:row>56</xdr:row>
      <xdr:rowOff>44272</xdr:rowOff>
    </xdr:to>
    <xdr:sp macro="" textlink="">
      <xdr:nvSpPr>
        <xdr:cNvPr id="138" name="円/楕円 137"/>
        <xdr:cNvSpPr/>
      </xdr:nvSpPr>
      <xdr:spPr>
        <a:xfrm>
          <a:off x="3746500" y="954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35399</xdr:rowOff>
    </xdr:from>
    <xdr:ext cx="534377" cy="259045"/>
    <xdr:sp macro="" textlink="">
      <xdr:nvSpPr>
        <xdr:cNvPr id="139" name="テキスト ボックス 138"/>
        <xdr:cNvSpPr txBox="1"/>
      </xdr:nvSpPr>
      <xdr:spPr>
        <a:xfrm>
          <a:off x="3530111" y="963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44,838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65925</xdr:rowOff>
    </xdr:from>
    <xdr:to>
      <xdr:col>4</xdr:col>
      <xdr:colOff>206375</xdr:colOff>
      <xdr:row>56</xdr:row>
      <xdr:rowOff>167525</xdr:rowOff>
    </xdr:to>
    <xdr:sp macro="" textlink="">
      <xdr:nvSpPr>
        <xdr:cNvPr id="140" name="円/楕円 139"/>
        <xdr:cNvSpPr/>
      </xdr:nvSpPr>
      <xdr:spPr>
        <a:xfrm>
          <a:off x="2857500" y="96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158652</xdr:rowOff>
    </xdr:from>
    <xdr:ext cx="534377" cy="259045"/>
    <xdr:sp macro="" textlink="">
      <xdr:nvSpPr>
        <xdr:cNvPr id="141" name="テキスト ボックス 140"/>
        <xdr:cNvSpPr txBox="1"/>
      </xdr:nvSpPr>
      <xdr:spPr>
        <a:xfrm>
          <a:off x="2641111" y="97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41,603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163385</xdr:rowOff>
    </xdr:from>
    <xdr:to>
      <xdr:col>3</xdr:col>
      <xdr:colOff>3175</xdr:colOff>
      <xdr:row>57</xdr:row>
      <xdr:rowOff>93535</xdr:rowOff>
    </xdr:to>
    <xdr:sp macro="" textlink="">
      <xdr:nvSpPr>
        <xdr:cNvPr id="142" name="円/楕円 141"/>
        <xdr:cNvSpPr/>
      </xdr:nvSpPr>
      <xdr:spPr>
        <a:xfrm>
          <a:off x="1968500" y="97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84662</xdr:rowOff>
    </xdr:from>
    <xdr:ext cx="534377" cy="259045"/>
    <xdr:sp macro="" textlink="">
      <xdr:nvSpPr>
        <xdr:cNvPr id="143" name="テキスト ボックス 142"/>
        <xdr:cNvSpPr txBox="1"/>
      </xdr:nvSpPr>
      <xdr:spPr>
        <a:xfrm>
          <a:off x="1752111" y="985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39,045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147574</xdr:rowOff>
    </xdr:from>
    <xdr:to>
      <xdr:col>1</xdr:col>
      <xdr:colOff>485775</xdr:colOff>
      <xdr:row>57</xdr:row>
      <xdr:rowOff>77724</xdr:rowOff>
    </xdr:to>
    <xdr:sp macro="" textlink="">
      <xdr:nvSpPr>
        <xdr:cNvPr id="144" name="円/楕円 143"/>
        <xdr:cNvSpPr/>
      </xdr:nvSpPr>
      <xdr:spPr>
        <a:xfrm>
          <a:off x="1079500" y="974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68851</xdr:rowOff>
    </xdr:from>
    <xdr:ext cx="534377" cy="259045"/>
    <xdr:sp macro="" textlink="">
      <xdr:nvSpPr>
        <xdr:cNvPr id="145" name="テキスト ボックス 144"/>
        <xdr:cNvSpPr txBox="1"/>
      </xdr:nvSpPr>
      <xdr:spPr>
        <a:xfrm>
          <a:off x="863111" y="98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108458</xdr:rowOff>
    </xdr:from>
    <xdr:to>
      <xdr:col>6</xdr:col>
      <xdr:colOff>510540</xdr:colOff>
      <xdr:row>79</xdr:row>
      <xdr:rowOff>254</xdr:rowOff>
    </xdr:to>
    <xdr:cxnSp macro="">
      <xdr:nvCxnSpPr>
        <xdr:cNvPr id="169" name="直線コネクタ 168"/>
        <xdr:cNvCxnSpPr/>
      </xdr:nvCxnSpPr>
      <xdr:spPr>
        <a:xfrm flipV="1">
          <a:off x="4633595" y="12109958"/>
          <a:ext cx="127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4081</xdr:rowOff>
    </xdr:from>
    <xdr:ext cx="378565" cy="259045"/>
    <xdr:sp macro="" textlink="">
      <xdr:nvSpPr>
        <xdr:cNvPr id="170" name="維持補修費最小値テキスト"/>
        <xdr:cNvSpPr txBox="1"/>
      </xdr:nvSpPr>
      <xdr:spPr>
        <a:xfrm>
          <a:off x="4686300"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254</xdr:rowOff>
    </xdr:from>
    <xdr:to>
      <xdr:col>6</xdr:col>
      <xdr:colOff>600075</xdr:colOff>
      <xdr:row>79</xdr:row>
      <xdr:rowOff>254</xdr:rowOff>
    </xdr:to>
    <xdr:cxnSp macro="">
      <xdr:nvCxnSpPr>
        <xdr:cNvPr id="171" name="直線コネクタ 170"/>
        <xdr:cNvCxnSpPr/>
      </xdr:nvCxnSpPr>
      <xdr:spPr>
        <a:xfrm>
          <a:off x="4546600" y="13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55135</xdr:rowOff>
    </xdr:from>
    <xdr:ext cx="534377" cy="259045"/>
    <xdr:sp macro="" textlink="">
      <xdr:nvSpPr>
        <xdr:cNvPr id="172" name="維持補修費最大値テキスト"/>
        <xdr:cNvSpPr txBox="1"/>
      </xdr:nvSpPr>
      <xdr:spPr>
        <a:xfrm>
          <a:off x="4686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19,410</a:t>
          </a:r>
          <a:endParaRPr kumimoji="1" lang="ja-JP" altLang="en-US" sz="1000" b="1">
            <a:latin typeface="ＭＳ Ｐゴシック"/>
          </a:endParaRPr>
        </a:p>
      </xdr:txBody>
    </xdr:sp>
    <xdr:clientData/>
  </xdr:oneCellAnchor>
  <xdr:twoCellAnchor>
    <xdr:from>
      <xdr:col>6</xdr:col>
      <xdr:colOff>422275</xdr:colOff>
      <xdr:row>70</xdr:row>
      <xdr:rowOff>108458</xdr:rowOff>
    </xdr:from>
    <xdr:to>
      <xdr:col>6</xdr:col>
      <xdr:colOff>600075</xdr:colOff>
      <xdr:row>70</xdr:row>
      <xdr:rowOff>108458</xdr:rowOff>
    </xdr:to>
    <xdr:cxnSp macro="">
      <xdr:nvCxnSpPr>
        <xdr:cNvPr id="173" name="直線コネクタ 172"/>
        <xdr:cNvCxnSpPr/>
      </xdr:nvCxnSpPr>
      <xdr:spPr>
        <a:xfrm>
          <a:off x="4546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95808</xdr:rowOff>
    </xdr:from>
    <xdr:to>
      <xdr:col>6</xdr:col>
      <xdr:colOff>511175</xdr:colOff>
      <xdr:row>78</xdr:row>
      <xdr:rowOff>107314</xdr:rowOff>
    </xdr:to>
    <xdr:cxnSp macro="">
      <xdr:nvCxnSpPr>
        <xdr:cNvPr id="174" name="直線コネクタ 173"/>
        <xdr:cNvCxnSpPr/>
      </xdr:nvCxnSpPr>
      <xdr:spPr>
        <a:xfrm>
          <a:off x="3797300" y="13468908"/>
          <a:ext cx="8382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12640</xdr:rowOff>
    </xdr:from>
    <xdr:ext cx="469744" cy="259045"/>
    <xdr:sp macro="" textlink="">
      <xdr:nvSpPr>
        <xdr:cNvPr id="175" name="維持補修費平均値テキスト"/>
        <xdr:cNvSpPr txBox="1"/>
      </xdr:nvSpPr>
      <xdr:spPr>
        <a:xfrm>
          <a:off x="4686300" y="1304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161213</xdr:rowOff>
    </xdr:from>
    <xdr:to>
      <xdr:col>6</xdr:col>
      <xdr:colOff>561975</xdr:colOff>
      <xdr:row>77</xdr:row>
      <xdr:rowOff>91363</xdr:rowOff>
    </xdr:to>
    <xdr:sp macro="" textlink="">
      <xdr:nvSpPr>
        <xdr:cNvPr id="176" name="フローチャート : 判断 175"/>
        <xdr:cNvSpPr/>
      </xdr:nvSpPr>
      <xdr:spPr>
        <a:xfrm>
          <a:off x="45847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36677</xdr:rowOff>
    </xdr:from>
    <xdr:to>
      <xdr:col>5</xdr:col>
      <xdr:colOff>358775</xdr:colOff>
      <xdr:row>78</xdr:row>
      <xdr:rowOff>95808</xdr:rowOff>
    </xdr:to>
    <xdr:cxnSp macro="">
      <xdr:nvCxnSpPr>
        <xdr:cNvPr id="177" name="直線コネクタ 176"/>
        <xdr:cNvCxnSpPr/>
      </xdr:nvCxnSpPr>
      <xdr:spPr>
        <a:xfrm>
          <a:off x="2908300" y="13409777"/>
          <a:ext cx="8890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13539</xdr:rowOff>
    </xdr:from>
    <xdr:to>
      <xdr:col>5</xdr:col>
      <xdr:colOff>409575</xdr:colOff>
      <xdr:row>77</xdr:row>
      <xdr:rowOff>115139</xdr:rowOff>
    </xdr:to>
    <xdr:sp macro="" textlink="">
      <xdr:nvSpPr>
        <xdr:cNvPr id="178" name="フローチャート : 判断 177"/>
        <xdr:cNvSpPr/>
      </xdr:nvSpPr>
      <xdr:spPr>
        <a:xfrm>
          <a:off x="3746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131666</xdr:rowOff>
    </xdr:from>
    <xdr:ext cx="469744" cy="259045"/>
    <xdr:sp macro="" textlink="">
      <xdr:nvSpPr>
        <xdr:cNvPr id="179" name="テキスト ボックス 178"/>
        <xdr:cNvSpPr txBox="1"/>
      </xdr:nvSpPr>
      <xdr:spPr>
        <a:xfrm>
          <a:off x="3562427" y="1299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36677</xdr:rowOff>
    </xdr:from>
    <xdr:to>
      <xdr:col>4</xdr:col>
      <xdr:colOff>155575</xdr:colOff>
      <xdr:row>78</xdr:row>
      <xdr:rowOff>41097</xdr:rowOff>
    </xdr:to>
    <xdr:cxnSp macro="">
      <xdr:nvCxnSpPr>
        <xdr:cNvPr id="180" name="直線コネクタ 179"/>
        <xdr:cNvCxnSpPr/>
      </xdr:nvCxnSpPr>
      <xdr:spPr>
        <a:xfrm flipV="1">
          <a:off x="2019300" y="13409777"/>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2718</xdr:rowOff>
    </xdr:from>
    <xdr:to>
      <xdr:col>4</xdr:col>
      <xdr:colOff>206375</xdr:colOff>
      <xdr:row>77</xdr:row>
      <xdr:rowOff>104318</xdr:rowOff>
    </xdr:to>
    <xdr:sp macro="" textlink="">
      <xdr:nvSpPr>
        <xdr:cNvPr id="181" name="フローチャート : 判断 180"/>
        <xdr:cNvSpPr/>
      </xdr:nvSpPr>
      <xdr:spPr>
        <a:xfrm>
          <a:off x="2857500" y="132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120845</xdr:rowOff>
    </xdr:from>
    <xdr:ext cx="469744" cy="259045"/>
    <xdr:sp macro="" textlink="">
      <xdr:nvSpPr>
        <xdr:cNvPr id="182" name="テキスト ボックス 181"/>
        <xdr:cNvSpPr txBox="1"/>
      </xdr:nvSpPr>
      <xdr:spPr>
        <a:xfrm>
          <a:off x="2673427" y="1297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41097</xdr:rowOff>
    </xdr:from>
    <xdr:to>
      <xdr:col>2</xdr:col>
      <xdr:colOff>638175</xdr:colOff>
      <xdr:row>78</xdr:row>
      <xdr:rowOff>50927</xdr:rowOff>
    </xdr:to>
    <xdr:cxnSp macro="">
      <xdr:nvCxnSpPr>
        <xdr:cNvPr id="183" name="直線コネクタ 182"/>
        <xdr:cNvCxnSpPr/>
      </xdr:nvCxnSpPr>
      <xdr:spPr>
        <a:xfrm flipV="1">
          <a:off x="1130300" y="13414197"/>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22073</xdr:rowOff>
    </xdr:from>
    <xdr:to>
      <xdr:col>3</xdr:col>
      <xdr:colOff>3175</xdr:colOff>
      <xdr:row>77</xdr:row>
      <xdr:rowOff>123673</xdr:rowOff>
    </xdr:to>
    <xdr:sp macro="" textlink="">
      <xdr:nvSpPr>
        <xdr:cNvPr id="184" name="フローチャート : 判断 183"/>
        <xdr:cNvSpPr/>
      </xdr:nvSpPr>
      <xdr:spPr>
        <a:xfrm>
          <a:off x="1968500" y="1322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140200</xdr:rowOff>
    </xdr:from>
    <xdr:ext cx="469744" cy="259045"/>
    <xdr:sp macro="" textlink="">
      <xdr:nvSpPr>
        <xdr:cNvPr id="185" name="テキスト ボックス 184"/>
        <xdr:cNvSpPr txBox="1"/>
      </xdr:nvSpPr>
      <xdr:spPr>
        <a:xfrm>
          <a:off x="1784427" y="129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22225</xdr:rowOff>
    </xdr:from>
    <xdr:to>
      <xdr:col>1</xdr:col>
      <xdr:colOff>485775</xdr:colOff>
      <xdr:row>77</xdr:row>
      <xdr:rowOff>123825</xdr:rowOff>
    </xdr:to>
    <xdr:sp macro="" textlink="">
      <xdr:nvSpPr>
        <xdr:cNvPr id="186" name="フローチャート : 判断 185"/>
        <xdr:cNvSpPr/>
      </xdr:nvSpPr>
      <xdr:spPr>
        <a:xfrm>
          <a:off x="107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140352</xdr:rowOff>
    </xdr:from>
    <xdr:ext cx="469744" cy="259045"/>
    <xdr:sp macro="" textlink="">
      <xdr:nvSpPr>
        <xdr:cNvPr id="187" name="テキスト ボックス 186"/>
        <xdr:cNvSpPr txBox="1"/>
      </xdr:nvSpPr>
      <xdr:spPr>
        <a:xfrm>
          <a:off x="895427" y="129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56514</xdr:rowOff>
    </xdr:from>
    <xdr:to>
      <xdr:col>6</xdr:col>
      <xdr:colOff>561975</xdr:colOff>
      <xdr:row>78</xdr:row>
      <xdr:rowOff>158114</xdr:rowOff>
    </xdr:to>
    <xdr:sp macro="" textlink="">
      <xdr:nvSpPr>
        <xdr:cNvPr id="193" name="円/楕円 192"/>
        <xdr:cNvSpPr/>
      </xdr:nvSpPr>
      <xdr:spPr>
        <a:xfrm>
          <a:off x="4584700" y="1342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142891</xdr:rowOff>
    </xdr:from>
    <xdr:ext cx="469744" cy="259045"/>
    <xdr:sp macro="" textlink="">
      <xdr:nvSpPr>
        <xdr:cNvPr id="194" name="維持補修費該当値テキスト"/>
        <xdr:cNvSpPr txBox="1"/>
      </xdr:nvSpPr>
      <xdr:spPr>
        <a:xfrm>
          <a:off x="4686300" y="1334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45008</xdr:rowOff>
    </xdr:from>
    <xdr:to>
      <xdr:col>5</xdr:col>
      <xdr:colOff>409575</xdr:colOff>
      <xdr:row>78</xdr:row>
      <xdr:rowOff>146608</xdr:rowOff>
    </xdr:to>
    <xdr:sp macro="" textlink="">
      <xdr:nvSpPr>
        <xdr:cNvPr id="195" name="円/楕円 194"/>
        <xdr:cNvSpPr/>
      </xdr:nvSpPr>
      <xdr:spPr>
        <a:xfrm>
          <a:off x="3746500" y="1341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137735</xdr:rowOff>
    </xdr:from>
    <xdr:ext cx="469744" cy="259045"/>
    <xdr:sp macro="" textlink="">
      <xdr:nvSpPr>
        <xdr:cNvPr id="196" name="テキスト ボックス 195"/>
        <xdr:cNvSpPr txBox="1"/>
      </xdr:nvSpPr>
      <xdr:spPr>
        <a:xfrm>
          <a:off x="3562427" y="1351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157327</xdr:rowOff>
    </xdr:from>
    <xdr:to>
      <xdr:col>4</xdr:col>
      <xdr:colOff>206375</xdr:colOff>
      <xdr:row>78</xdr:row>
      <xdr:rowOff>87477</xdr:rowOff>
    </xdr:to>
    <xdr:sp macro="" textlink="">
      <xdr:nvSpPr>
        <xdr:cNvPr id="197" name="円/楕円 196"/>
        <xdr:cNvSpPr/>
      </xdr:nvSpPr>
      <xdr:spPr>
        <a:xfrm>
          <a:off x="2857500" y="1335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78604</xdr:rowOff>
    </xdr:from>
    <xdr:ext cx="469744" cy="259045"/>
    <xdr:sp macro="" textlink="">
      <xdr:nvSpPr>
        <xdr:cNvPr id="198" name="テキスト ボックス 197"/>
        <xdr:cNvSpPr txBox="1"/>
      </xdr:nvSpPr>
      <xdr:spPr>
        <a:xfrm>
          <a:off x="2673427" y="1345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161747</xdr:rowOff>
    </xdr:from>
    <xdr:to>
      <xdr:col>3</xdr:col>
      <xdr:colOff>3175</xdr:colOff>
      <xdr:row>78</xdr:row>
      <xdr:rowOff>91897</xdr:rowOff>
    </xdr:to>
    <xdr:sp macro="" textlink="">
      <xdr:nvSpPr>
        <xdr:cNvPr id="199" name="円/楕円 198"/>
        <xdr:cNvSpPr/>
      </xdr:nvSpPr>
      <xdr:spPr>
        <a:xfrm>
          <a:off x="1968500" y="1336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83024</xdr:rowOff>
    </xdr:from>
    <xdr:ext cx="469744" cy="259045"/>
    <xdr:sp macro="" textlink="">
      <xdr:nvSpPr>
        <xdr:cNvPr id="200" name="テキスト ボックス 199"/>
        <xdr:cNvSpPr txBox="1"/>
      </xdr:nvSpPr>
      <xdr:spPr>
        <a:xfrm>
          <a:off x="1784427" y="1345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127</xdr:rowOff>
    </xdr:from>
    <xdr:to>
      <xdr:col>1</xdr:col>
      <xdr:colOff>485775</xdr:colOff>
      <xdr:row>78</xdr:row>
      <xdr:rowOff>101727</xdr:rowOff>
    </xdr:to>
    <xdr:sp macro="" textlink="">
      <xdr:nvSpPr>
        <xdr:cNvPr id="201" name="円/楕円 200"/>
        <xdr:cNvSpPr/>
      </xdr:nvSpPr>
      <xdr:spPr>
        <a:xfrm>
          <a:off x="1079500" y="1337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92854</xdr:rowOff>
    </xdr:from>
    <xdr:ext cx="469744" cy="259045"/>
    <xdr:sp macro="" textlink="">
      <xdr:nvSpPr>
        <xdr:cNvPr id="202" name="テキスト ボックス 201"/>
        <xdr:cNvSpPr txBox="1"/>
      </xdr:nvSpPr>
      <xdr:spPr>
        <a:xfrm>
          <a:off x="895427" y="1346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75997</xdr:rowOff>
    </xdr:from>
    <xdr:to>
      <xdr:col>6</xdr:col>
      <xdr:colOff>510540</xdr:colOff>
      <xdr:row>98</xdr:row>
      <xdr:rowOff>67520</xdr:rowOff>
    </xdr:to>
    <xdr:cxnSp macro="">
      <xdr:nvCxnSpPr>
        <xdr:cNvPr id="227" name="直線コネクタ 226"/>
        <xdr:cNvCxnSpPr/>
      </xdr:nvCxnSpPr>
      <xdr:spPr>
        <a:xfrm flipV="1">
          <a:off x="4633595" y="15677947"/>
          <a:ext cx="1270" cy="119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71347</xdr:rowOff>
    </xdr:from>
    <xdr:ext cx="534377" cy="259045"/>
    <xdr:sp macro="" textlink="">
      <xdr:nvSpPr>
        <xdr:cNvPr id="228" name="扶助費最小値テキスト"/>
        <xdr:cNvSpPr txBox="1"/>
      </xdr:nvSpPr>
      <xdr:spPr>
        <a:xfrm>
          <a:off x="4686300" y="1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67,789</a:t>
          </a:r>
          <a:endParaRPr kumimoji="1" lang="ja-JP" altLang="en-US" sz="1000" b="1">
            <a:latin typeface="ＭＳ Ｐゴシック"/>
          </a:endParaRPr>
        </a:p>
      </xdr:txBody>
    </xdr:sp>
    <xdr:clientData/>
  </xdr:oneCellAnchor>
  <xdr:twoCellAnchor>
    <xdr:from>
      <xdr:col>6</xdr:col>
      <xdr:colOff>422275</xdr:colOff>
      <xdr:row>98</xdr:row>
      <xdr:rowOff>67520</xdr:rowOff>
    </xdr:from>
    <xdr:to>
      <xdr:col>6</xdr:col>
      <xdr:colOff>600075</xdr:colOff>
      <xdr:row>98</xdr:row>
      <xdr:rowOff>67520</xdr:rowOff>
    </xdr:to>
    <xdr:cxnSp macro="">
      <xdr:nvCxnSpPr>
        <xdr:cNvPr id="229" name="直線コネクタ 228"/>
        <xdr:cNvCxnSpPr/>
      </xdr:nvCxnSpPr>
      <xdr:spPr>
        <a:xfrm>
          <a:off x="4546600" y="1686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22674</xdr:rowOff>
    </xdr:from>
    <xdr:ext cx="599010" cy="259045"/>
    <xdr:sp macro="" textlink="">
      <xdr:nvSpPr>
        <xdr:cNvPr id="230" name="扶助費最大値テキスト"/>
        <xdr:cNvSpPr txBox="1"/>
      </xdr:nvSpPr>
      <xdr:spPr>
        <a:xfrm>
          <a:off x="4686300" y="1545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130,344</a:t>
          </a:r>
          <a:endParaRPr kumimoji="1" lang="ja-JP" altLang="en-US" sz="1000" b="1">
            <a:latin typeface="ＭＳ Ｐゴシック"/>
          </a:endParaRPr>
        </a:p>
      </xdr:txBody>
    </xdr:sp>
    <xdr:clientData/>
  </xdr:oneCellAnchor>
  <xdr:twoCellAnchor>
    <xdr:from>
      <xdr:col>6</xdr:col>
      <xdr:colOff>422275</xdr:colOff>
      <xdr:row>91</xdr:row>
      <xdr:rowOff>75997</xdr:rowOff>
    </xdr:from>
    <xdr:to>
      <xdr:col>6</xdr:col>
      <xdr:colOff>600075</xdr:colOff>
      <xdr:row>91</xdr:row>
      <xdr:rowOff>75997</xdr:rowOff>
    </xdr:to>
    <xdr:cxnSp macro="">
      <xdr:nvCxnSpPr>
        <xdr:cNvPr id="231" name="直線コネクタ 230"/>
        <xdr:cNvCxnSpPr/>
      </xdr:nvCxnSpPr>
      <xdr:spPr>
        <a:xfrm>
          <a:off x="4546600" y="156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50185</xdr:rowOff>
    </xdr:from>
    <xdr:to>
      <xdr:col>6</xdr:col>
      <xdr:colOff>511175</xdr:colOff>
      <xdr:row>97</xdr:row>
      <xdr:rowOff>141415</xdr:rowOff>
    </xdr:to>
    <xdr:cxnSp macro="">
      <xdr:nvCxnSpPr>
        <xdr:cNvPr id="232" name="直線コネクタ 231"/>
        <xdr:cNvCxnSpPr/>
      </xdr:nvCxnSpPr>
      <xdr:spPr>
        <a:xfrm flipV="1">
          <a:off x="3797300" y="16680835"/>
          <a:ext cx="838200" cy="9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121283</xdr:rowOff>
    </xdr:from>
    <xdr:ext cx="534377" cy="259045"/>
    <xdr:sp macro="" textlink="">
      <xdr:nvSpPr>
        <xdr:cNvPr id="233" name="扶助費平均値テキスト"/>
        <xdr:cNvSpPr txBox="1"/>
      </xdr:nvSpPr>
      <xdr:spPr>
        <a:xfrm>
          <a:off x="4686300" y="16237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90,501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98406</xdr:rowOff>
    </xdr:from>
    <xdr:to>
      <xdr:col>6</xdr:col>
      <xdr:colOff>561975</xdr:colOff>
      <xdr:row>96</xdr:row>
      <xdr:rowOff>28556</xdr:rowOff>
    </xdr:to>
    <xdr:sp macro="" textlink="">
      <xdr:nvSpPr>
        <xdr:cNvPr id="234" name="フローチャート : 判断 233"/>
        <xdr:cNvSpPr/>
      </xdr:nvSpPr>
      <xdr:spPr>
        <a:xfrm>
          <a:off x="45847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141415</xdr:rowOff>
    </xdr:from>
    <xdr:to>
      <xdr:col>5</xdr:col>
      <xdr:colOff>358775</xdr:colOff>
      <xdr:row>98</xdr:row>
      <xdr:rowOff>958</xdr:rowOff>
    </xdr:to>
    <xdr:cxnSp macro="">
      <xdr:nvCxnSpPr>
        <xdr:cNvPr id="235" name="直線コネクタ 234"/>
        <xdr:cNvCxnSpPr/>
      </xdr:nvCxnSpPr>
      <xdr:spPr>
        <a:xfrm flipV="1">
          <a:off x="2908300" y="16772065"/>
          <a:ext cx="889000" cy="3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154546</xdr:rowOff>
    </xdr:from>
    <xdr:to>
      <xdr:col>5</xdr:col>
      <xdr:colOff>409575</xdr:colOff>
      <xdr:row>96</xdr:row>
      <xdr:rowOff>84696</xdr:rowOff>
    </xdr:to>
    <xdr:sp macro="" textlink="">
      <xdr:nvSpPr>
        <xdr:cNvPr id="236" name="フローチャート : 判断 235"/>
        <xdr:cNvSpPr/>
      </xdr:nvSpPr>
      <xdr:spPr>
        <a:xfrm>
          <a:off x="3746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101223</xdr:rowOff>
    </xdr:from>
    <xdr:ext cx="534377" cy="259045"/>
    <xdr:sp macro="" textlink="">
      <xdr:nvSpPr>
        <xdr:cNvPr id="237" name="テキスト ボックス 236"/>
        <xdr:cNvSpPr txBox="1"/>
      </xdr:nvSpPr>
      <xdr:spPr>
        <a:xfrm>
          <a:off x="3530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958</xdr:rowOff>
    </xdr:from>
    <xdr:to>
      <xdr:col>4</xdr:col>
      <xdr:colOff>155575</xdr:colOff>
      <xdr:row>98</xdr:row>
      <xdr:rowOff>113049</xdr:rowOff>
    </xdr:to>
    <xdr:cxnSp macro="">
      <xdr:nvCxnSpPr>
        <xdr:cNvPr id="238" name="直線コネクタ 237"/>
        <xdr:cNvCxnSpPr/>
      </xdr:nvCxnSpPr>
      <xdr:spPr>
        <a:xfrm flipV="1">
          <a:off x="2019300" y="16803058"/>
          <a:ext cx="889000" cy="11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48400</xdr:rowOff>
    </xdr:from>
    <xdr:to>
      <xdr:col>4</xdr:col>
      <xdr:colOff>206375</xdr:colOff>
      <xdr:row>96</xdr:row>
      <xdr:rowOff>150000</xdr:rowOff>
    </xdr:to>
    <xdr:sp macro="" textlink="">
      <xdr:nvSpPr>
        <xdr:cNvPr id="239" name="フローチャート : 判断 238"/>
        <xdr:cNvSpPr/>
      </xdr:nvSpPr>
      <xdr:spPr>
        <a:xfrm>
          <a:off x="2857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166527</xdr:rowOff>
    </xdr:from>
    <xdr:ext cx="534377" cy="259045"/>
    <xdr:sp macro="" textlink="">
      <xdr:nvSpPr>
        <xdr:cNvPr id="240" name="テキスト ボックス 239"/>
        <xdr:cNvSpPr txBox="1"/>
      </xdr:nvSpPr>
      <xdr:spPr>
        <a:xfrm>
          <a:off x="2641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113049</xdr:rowOff>
    </xdr:from>
    <xdr:to>
      <xdr:col>2</xdr:col>
      <xdr:colOff>638175</xdr:colOff>
      <xdr:row>98</xdr:row>
      <xdr:rowOff>147301</xdr:rowOff>
    </xdr:to>
    <xdr:cxnSp macro="">
      <xdr:nvCxnSpPr>
        <xdr:cNvPr id="241" name="直線コネクタ 240"/>
        <xdr:cNvCxnSpPr/>
      </xdr:nvCxnSpPr>
      <xdr:spPr>
        <a:xfrm flipV="1">
          <a:off x="1130300" y="16915149"/>
          <a:ext cx="8890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145326</xdr:rowOff>
    </xdr:from>
    <xdr:to>
      <xdr:col>3</xdr:col>
      <xdr:colOff>3175</xdr:colOff>
      <xdr:row>97</xdr:row>
      <xdr:rowOff>75476</xdr:rowOff>
    </xdr:to>
    <xdr:sp macro="" textlink="">
      <xdr:nvSpPr>
        <xdr:cNvPr id="242" name="フローチャート : 判断 241"/>
        <xdr:cNvSpPr/>
      </xdr:nvSpPr>
      <xdr:spPr>
        <a:xfrm>
          <a:off x="1968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92003</xdr:rowOff>
    </xdr:from>
    <xdr:ext cx="534377" cy="259045"/>
    <xdr:sp macro="" textlink="">
      <xdr:nvSpPr>
        <xdr:cNvPr id="243" name="テキスト ボックス 242"/>
        <xdr:cNvSpPr txBox="1"/>
      </xdr:nvSpPr>
      <xdr:spPr>
        <a:xfrm>
          <a:off x="1752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4508</xdr:rowOff>
    </xdr:from>
    <xdr:to>
      <xdr:col>1</xdr:col>
      <xdr:colOff>485775</xdr:colOff>
      <xdr:row>97</xdr:row>
      <xdr:rowOff>106108</xdr:rowOff>
    </xdr:to>
    <xdr:sp macro="" textlink="">
      <xdr:nvSpPr>
        <xdr:cNvPr id="244" name="フローチャート : 判断 243"/>
        <xdr:cNvSpPr/>
      </xdr:nvSpPr>
      <xdr:spPr>
        <a:xfrm>
          <a:off x="1079500" y="1663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122635</xdr:rowOff>
    </xdr:from>
    <xdr:ext cx="534377" cy="259045"/>
    <xdr:sp macro="" textlink="">
      <xdr:nvSpPr>
        <xdr:cNvPr id="245" name="テキスト ボックス 244"/>
        <xdr:cNvSpPr txBox="1"/>
      </xdr:nvSpPr>
      <xdr:spPr>
        <a:xfrm>
          <a:off x="863111" y="164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170835</xdr:rowOff>
    </xdr:from>
    <xdr:to>
      <xdr:col>6</xdr:col>
      <xdr:colOff>561975</xdr:colOff>
      <xdr:row>97</xdr:row>
      <xdr:rowOff>100985</xdr:rowOff>
    </xdr:to>
    <xdr:sp macro="" textlink="">
      <xdr:nvSpPr>
        <xdr:cNvPr id="251" name="円/楕円 250"/>
        <xdr:cNvSpPr/>
      </xdr:nvSpPr>
      <xdr:spPr>
        <a:xfrm>
          <a:off x="4584700" y="1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149262</xdr:rowOff>
    </xdr:from>
    <xdr:ext cx="534377" cy="259045"/>
    <xdr:sp macro="" textlink="">
      <xdr:nvSpPr>
        <xdr:cNvPr id="252" name="扶助費該当値テキスト"/>
        <xdr:cNvSpPr txBox="1"/>
      </xdr:nvSpPr>
      <xdr:spPr>
        <a:xfrm>
          <a:off x="4686300" y="1660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77,699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90615</xdr:rowOff>
    </xdr:from>
    <xdr:to>
      <xdr:col>5</xdr:col>
      <xdr:colOff>409575</xdr:colOff>
      <xdr:row>98</xdr:row>
      <xdr:rowOff>20765</xdr:rowOff>
    </xdr:to>
    <xdr:sp macro="" textlink="">
      <xdr:nvSpPr>
        <xdr:cNvPr id="253" name="円/楕円 252"/>
        <xdr:cNvSpPr/>
      </xdr:nvSpPr>
      <xdr:spPr>
        <a:xfrm>
          <a:off x="3746500" y="1672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11892</xdr:rowOff>
    </xdr:from>
    <xdr:ext cx="534377" cy="259045"/>
    <xdr:sp macro="" textlink="">
      <xdr:nvSpPr>
        <xdr:cNvPr id="254" name="テキスト ボックス 253"/>
        <xdr:cNvSpPr txBox="1"/>
      </xdr:nvSpPr>
      <xdr:spPr>
        <a:xfrm>
          <a:off x="3530111" y="1681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72,910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121608</xdr:rowOff>
    </xdr:from>
    <xdr:to>
      <xdr:col>4</xdr:col>
      <xdr:colOff>206375</xdr:colOff>
      <xdr:row>98</xdr:row>
      <xdr:rowOff>51758</xdr:rowOff>
    </xdr:to>
    <xdr:sp macro="" textlink="">
      <xdr:nvSpPr>
        <xdr:cNvPr id="255" name="円/楕円 254"/>
        <xdr:cNvSpPr/>
      </xdr:nvSpPr>
      <xdr:spPr>
        <a:xfrm>
          <a:off x="2857500" y="167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42885</xdr:rowOff>
    </xdr:from>
    <xdr:ext cx="534377" cy="259045"/>
    <xdr:sp macro="" textlink="">
      <xdr:nvSpPr>
        <xdr:cNvPr id="256" name="テキスト ボックス 255"/>
        <xdr:cNvSpPr txBox="1"/>
      </xdr:nvSpPr>
      <xdr:spPr>
        <a:xfrm>
          <a:off x="2641111" y="168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71,283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62249</xdr:rowOff>
    </xdr:from>
    <xdr:to>
      <xdr:col>3</xdr:col>
      <xdr:colOff>3175</xdr:colOff>
      <xdr:row>98</xdr:row>
      <xdr:rowOff>163849</xdr:rowOff>
    </xdr:to>
    <xdr:sp macro="" textlink="">
      <xdr:nvSpPr>
        <xdr:cNvPr id="257" name="円/楕円 256"/>
        <xdr:cNvSpPr/>
      </xdr:nvSpPr>
      <xdr:spPr>
        <a:xfrm>
          <a:off x="1968500" y="1686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154976</xdr:rowOff>
    </xdr:from>
    <xdr:ext cx="534377" cy="259045"/>
    <xdr:sp macro="" textlink="">
      <xdr:nvSpPr>
        <xdr:cNvPr id="258" name="テキスト ボックス 257"/>
        <xdr:cNvSpPr txBox="1"/>
      </xdr:nvSpPr>
      <xdr:spPr>
        <a:xfrm>
          <a:off x="1752111" y="1695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65,399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96501</xdr:rowOff>
    </xdr:from>
    <xdr:to>
      <xdr:col>1</xdr:col>
      <xdr:colOff>485775</xdr:colOff>
      <xdr:row>99</xdr:row>
      <xdr:rowOff>26651</xdr:rowOff>
    </xdr:to>
    <xdr:sp macro="" textlink="">
      <xdr:nvSpPr>
        <xdr:cNvPr id="259" name="円/楕円 258"/>
        <xdr:cNvSpPr/>
      </xdr:nvSpPr>
      <xdr:spPr>
        <a:xfrm>
          <a:off x="1079500" y="1689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17778</xdr:rowOff>
    </xdr:from>
    <xdr:ext cx="534377" cy="259045"/>
    <xdr:sp macro="" textlink="">
      <xdr:nvSpPr>
        <xdr:cNvPr id="260" name="テキスト ボックス 259"/>
        <xdr:cNvSpPr txBox="1"/>
      </xdr:nvSpPr>
      <xdr:spPr>
        <a:xfrm>
          <a:off x="863111" y="1699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20428</xdr:rowOff>
    </xdr:from>
    <xdr:to>
      <xdr:col>15</xdr:col>
      <xdr:colOff>180340</xdr:colOff>
      <xdr:row>38</xdr:row>
      <xdr:rowOff>25247</xdr:rowOff>
    </xdr:to>
    <xdr:cxnSp macro="">
      <xdr:nvCxnSpPr>
        <xdr:cNvPr id="284" name="直線コネクタ 283"/>
        <xdr:cNvCxnSpPr/>
      </xdr:nvCxnSpPr>
      <xdr:spPr>
        <a:xfrm flipV="1">
          <a:off x="10475595" y="5335378"/>
          <a:ext cx="1270" cy="12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29074</xdr:rowOff>
    </xdr:from>
    <xdr:ext cx="534377" cy="259045"/>
    <xdr:sp macro="" textlink="">
      <xdr:nvSpPr>
        <xdr:cNvPr id="285" name="補助費等最小値テキスト"/>
        <xdr:cNvSpPr txBox="1"/>
      </xdr:nvSpPr>
      <xdr:spPr>
        <a:xfrm>
          <a:off x="105283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10,008</a:t>
          </a:r>
          <a:endParaRPr kumimoji="1" lang="ja-JP" altLang="en-US" sz="1000" b="1">
            <a:latin typeface="ＭＳ Ｐゴシック"/>
          </a:endParaRPr>
        </a:p>
      </xdr:txBody>
    </xdr:sp>
    <xdr:clientData/>
  </xdr:oneCellAnchor>
  <xdr:twoCellAnchor>
    <xdr:from>
      <xdr:col>15</xdr:col>
      <xdr:colOff>92075</xdr:colOff>
      <xdr:row>38</xdr:row>
      <xdr:rowOff>25247</xdr:rowOff>
    </xdr:from>
    <xdr:to>
      <xdr:col>15</xdr:col>
      <xdr:colOff>269875</xdr:colOff>
      <xdr:row>38</xdr:row>
      <xdr:rowOff>25247</xdr:rowOff>
    </xdr:to>
    <xdr:cxnSp macro="">
      <xdr:nvCxnSpPr>
        <xdr:cNvPr id="286" name="直線コネクタ 285"/>
        <xdr:cNvCxnSpPr/>
      </xdr:nvCxnSpPr>
      <xdr:spPr>
        <a:xfrm>
          <a:off x="10388600" y="654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138555</xdr:rowOff>
    </xdr:from>
    <xdr:ext cx="534377" cy="259045"/>
    <xdr:sp macro="" textlink="">
      <xdr:nvSpPr>
        <xdr:cNvPr id="287" name="補助費等最大値テキスト"/>
        <xdr:cNvSpPr txBox="1"/>
      </xdr:nvSpPr>
      <xdr:spPr>
        <a:xfrm>
          <a:off x="10528300" y="5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73,261</a:t>
          </a:r>
          <a:endParaRPr kumimoji="1" lang="ja-JP" altLang="en-US" sz="1000" b="1">
            <a:latin typeface="ＭＳ Ｐゴシック"/>
          </a:endParaRPr>
        </a:p>
      </xdr:txBody>
    </xdr:sp>
    <xdr:clientData/>
  </xdr:oneCellAnchor>
  <xdr:twoCellAnchor>
    <xdr:from>
      <xdr:col>15</xdr:col>
      <xdr:colOff>92075</xdr:colOff>
      <xdr:row>31</xdr:row>
      <xdr:rowOff>20428</xdr:rowOff>
    </xdr:from>
    <xdr:to>
      <xdr:col>15</xdr:col>
      <xdr:colOff>269875</xdr:colOff>
      <xdr:row>31</xdr:row>
      <xdr:rowOff>20428</xdr:rowOff>
    </xdr:to>
    <xdr:cxnSp macro="">
      <xdr:nvCxnSpPr>
        <xdr:cNvPr id="288" name="直線コネクタ 287"/>
        <xdr:cNvCxnSpPr/>
      </xdr:nvCxnSpPr>
      <xdr:spPr>
        <a:xfrm>
          <a:off x="10388600" y="533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170504</xdr:rowOff>
    </xdr:from>
    <xdr:to>
      <xdr:col>15</xdr:col>
      <xdr:colOff>180975</xdr:colOff>
      <xdr:row>36</xdr:row>
      <xdr:rowOff>34296</xdr:rowOff>
    </xdr:to>
    <xdr:cxnSp macro="">
      <xdr:nvCxnSpPr>
        <xdr:cNvPr id="289" name="直線コネクタ 288"/>
        <xdr:cNvCxnSpPr/>
      </xdr:nvCxnSpPr>
      <xdr:spPr>
        <a:xfrm flipV="1">
          <a:off x="9639300" y="6171254"/>
          <a:ext cx="8382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99852</xdr:rowOff>
    </xdr:from>
    <xdr:ext cx="534377" cy="259045"/>
    <xdr:sp macro="" textlink="">
      <xdr:nvSpPr>
        <xdr:cNvPr id="290" name="補助費等平均値テキスト"/>
        <xdr:cNvSpPr txBox="1"/>
      </xdr:nvSpPr>
      <xdr:spPr>
        <a:xfrm>
          <a:off x="10528300" y="592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31,626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76975</xdr:rowOff>
    </xdr:from>
    <xdr:to>
      <xdr:col>15</xdr:col>
      <xdr:colOff>231775</xdr:colOff>
      <xdr:row>36</xdr:row>
      <xdr:rowOff>7125</xdr:rowOff>
    </xdr:to>
    <xdr:sp macro="" textlink="">
      <xdr:nvSpPr>
        <xdr:cNvPr id="291" name="フローチャート : 判断 290"/>
        <xdr:cNvSpPr/>
      </xdr:nvSpPr>
      <xdr:spPr>
        <a:xfrm>
          <a:off x="104267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34296</xdr:rowOff>
    </xdr:from>
    <xdr:to>
      <xdr:col>14</xdr:col>
      <xdr:colOff>28575</xdr:colOff>
      <xdr:row>36</xdr:row>
      <xdr:rowOff>67938</xdr:rowOff>
    </xdr:to>
    <xdr:cxnSp macro="">
      <xdr:nvCxnSpPr>
        <xdr:cNvPr id="292" name="直線コネクタ 291"/>
        <xdr:cNvCxnSpPr/>
      </xdr:nvCxnSpPr>
      <xdr:spPr>
        <a:xfrm flipV="1">
          <a:off x="8750300" y="6206496"/>
          <a:ext cx="889000" cy="3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91529</xdr:rowOff>
    </xdr:from>
    <xdr:to>
      <xdr:col>14</xdr:col>
      <xdr:colOff>79375</xdr:colOff>
      <xdr:row>36</xdr:row>
      <xdr:rowOff>21679</xdr:rowOff>
    </xdr:to>
    <xdr:sp macro="" textlink="">
      <xdr:nvSpPr>
        <xdr:cNvPr id="293" name="フローチャート : 判断 292"/>
        <xdr:cNvSpPr/>
      </xdr:nvSpPr>
      <xdr:spPr>
        <a:xfrm>
          <a:off x="9588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38206</xdr:rowOff>
    </xdr:from>
    <xdr:ext cx="534377" cy="259045"/>
    <xdr:sp macro="" textlink="">
      <xdr:nvSpPr>
        <xdr:cNvPr id="294" name="テキスト ボックス 293"/>
        <xdr:cNvSpPr txBox="1"/>
      </xdr:nvSpPr>
      <xdr:spPr>
        <a:xfrm>
          <a:off x="9372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67938</xdr:rowOff>
    </xdr:from>
    <xdr:to>
      <xdr:col>12</xdr:col>
      <xdr:colOff>511175</xdr:colOff>
      <xdr:row>36</xdr:row>
      <xdr:rowOff>110744</xdr:rowOff>
    </xdr:to>
    <xdr:cxnSp macro="">
      <xdr:nvCxnSpPr>
        <xdr:cNvPr id="295" name="直線コネクタ 294"/>
        <xdr:cNvCxnSpPr/>
      </xdr:nvCxnSpPr>
      <xdr:spPr>
        <a:xfrm flipV="1">
          <a:off x="7861300" y="6240138"/>
          <a:ext cx="889000" cy="4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140164</xdr:rowOff>
    </xdr:from>
    <xdr:to>
      <xdr:col>12</xdr:col>
      <xdr:colOff>561975</xdr:colOff>
      <xdr:row>36</xdr:row>
      <xdr:rowOff>70314</xdr:rowOff>
    </xdr:to>
    <xdr:sp macro="" textlink="">
      <xdr:nvSpPr>
        <xdr:cNvPr id="296" name="フローチャート : 判断 295"/>
        <xdr:cNvSpPr/>
      </xdr:nvSpPr>
      <xdr:spPr>
        <a:xfrm>
          <a:off x="8699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86841</xdr:rowOff>
    </xdr:from>
    <xdr:ext cx="534377" cy="259045"/>
    <xdr:sp macro="" textlink="">
      <xdr:nvSpPr>
        <xdr:cNvPr id="297" name="テキスト ボックス 296"/>
        <xdr:cNvSpPr txBox="1"/>
      </xdr:nvSpPr>
      <xdr:spPr>
        <a:xfrm>
          <a:off x="8483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89427</xdr:rowOff>
    </xdr:from>
    <xdr:to>
      <xdr:col>11</xdr:col>
      <xdr:colOff>307975</xdr:colOff>
      <xdr:row>36</xdr:row>
      <xdr:rowOff>110744</xdr:rowOff>
    </xdr:to>
    <xdr:cxnSp macro="">
      <xdr:nvCxnSpPr>
        <xdr:cNvPr id="298" name="直線コネクタ 297"/>
        <xdr:cNvCxnSpPr/>
      </xdr:nvCxnSpPr>
      <xdr:spPr>
        <a:xfrm>
          <a:off x="6972300" y="6261627"/>
          <a:ext cx="889000" cy="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98292</xdr:rowOff>
    </xdr:from>
    <xdr:to>
      <xdr:col>11</xdr:col>
      <xdr:colOff>358775</xdr:colOff>
      <xdr:row>36</xdr:row>
      <xdr:rowOff>28442</xdr:rowOff>
    </xdr:to>
    <xdr:sp macro="" textlink="">
      <xdr:nvSpPr>
        <xdr:cNvPr id="299" name="フローチャート : 判断 298"/>
        <xdr:cNvSpPr/>
      </xdr:nvSpPr>
      <xdr:spPr>
        <a:xfrm>
          <a:off x="7810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44969</xdr:rowOff>
    </xdr:from>
    <xdr:ext cx="534377" cy="259045"/>
    <xdr:sp macro="" textlink="">
      <xdr:nvSpPr>
        <xdr:cNvPr id="300" name="テキスト ボックス 299"/>
        <xdr:cNvSpPr txBox="1"/>
      </xdr:nvSpPr>
      <xdr:spPr>
        <a:xfrm>
          <a:off x="7594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158814</xdr:rowOff>
    </xdr:from>
    <xdr:to>
      <xdr:col>10</xdr:col>
      <xdr:colOff>155575</xdr:colOff>
      <xdr:row>36</xdr:row>
      <xdr:rowOff>88964</xdr:rowOff>
    </xdr:to>
    <xdr:sp macro="" textlink="">
      <xdr:nvSpPr>
        <xdr:cNvPr id="301" name="フローチャート : 判断 300"/>
        <xdr:cNvSpPr/>
      </xdr:nvSpPr>
      <xdr:spPr>
        <a:xfrm>
          <a:off x="6921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105491</xdr:rowOff>
    </xdr:from>
    <xdr:ext cx="534377" cy="259045"/>
    <xdr:sp macro="" textlink="">
      <xdr:nvSpPr>
        <xdr:cNvPr id="302" name="テキスト ボックス 301"/>
        <xdr:cNvSpPr txBox="1"/>
      </xdr:nvSpPr>
      <xdr:spPr>
        <a:xfrm>
          <a:off x="6705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119704</xdr:rowOff>
    </xdr:from>
    <xdr:to>
      <xdr:col>15</xdr:col>
      <xdr:colOff>231775</xdr:colOff>
      <xdr:row>36</xdr:row>
      <xdr:rowOff>49854</xdr:rowOff>
    </xdr:to>
    <xdr:sp macro="" textlink="">
      <xdr:nvSpPr>
        <xdr:cNvPr id="308" name="円/楕円 307"/>
        <xdr:cNvSpPr/>
      </xdr:nvSpPr>
      <xdr:spPr>
        <a:xfrm>
          <a:off x="10426700" y="612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98131</xdr:rowOff>
    </xdr:from>
    <xdr:ext cx="534377" cy="259045"/>
    <xdr:sp macro="" textlink="">
      <xdr:nvSpPr>
        <xdr:cNvPr id="309" name="補助費等該当値テキスト"/>
        <xdr:cNvSpPr txBox="1"/>
      </xdr:nvSpPr>
      <xdr:spPr>
        <a:xfrm>
          <a:off x="10528300" y="609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29,383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154946</xdr:rowOff>
    </xdr:from>
    <xdr:to>
      <xdr:col>14</xdr:col>
      <xdr:colOff>79375</xdr:colOff>
      <xdr:row>36</xdr:row>
      <xdr:rowOff>85096</xdr:rowOff>
    </xdr:to>
    <xdr:sp macro="" textlink="">
      <xdr:nvSpPr>
        <xdr:cNvPr id="310" name="円/楕円 309"/>
        <xdr:cNvSpPr/>
      </xdr:nvSpPr>
      <xdr:spPr>
        <a:xfrm>
          <a:off x="9588500" y="615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76223</xdr:rowOff>
    </xdr:from>
    <xdr:ext cx="534377" cy="259045"/>
    <xdr:sp macro="" textlink="">
      <xdr:nvSpPr>
        <xdr:cNvPr id="311" name="テキスト ボックス 310"/>
        <xdr:cNvSpPr txBox="1"/>
      </xdr:nvSpPr>
      <xdr:spPr>
        <a:xfrm>
          <a:off x="9372111" y="62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17138</xdr:rowOff>
    </xdr:from>
    <xdr:to>
      <xdr:col>12</xdr:col>
      <xdr:colOff>561975</xdr:colOff>
      <xdr:row>36</xdr:row>
      <xdr:rowOff>118738</xdr:rowOff>
    </xdr:to>
    <xdr:sp macro="" textlink="">
      <xdr:nvSpPr>
        <xdr:cNvPr id="312" name="円/楕円 311"/>
        <xdr:cNvSpPr/>
      </xdr:nvSpPr>
      <xdr:spPr>
        <a:xfrm>
          <a:off x="8699500" y="61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109865</xdr:rowOff>
    </xdr:from>
    <xdr:ext cx="534377" cy="259045"/>
    <xdr:sp macro="" textlink="">
      <xdr:nvSpPr>
        <xdr:cNvPr id="313" name="テキスト ボックス 312"/>
        <xdr:cNvSpPr txBox="1"/>
      </xdr:nvSpPr>
      <xdr:spPr>
        <a:xfrm>
          <a:off x="8483111" y="628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59944</xdr:rowOff>
    </xdr:from>
    <xdr:to>
      <xdr:col>11</xdr:col>
      <xdr:colOff>358775</xdr:colOff>
      <xdr:row>36</xdr:row>
      <xdr:rowOff>161544</xdr:rowOff>
    </xdr:to>
    <xdr:sp macro="" textlink="">
      <xdr:nvSpPr>
        <xdr:cNvPr id="314" name="円/楕円 313"/>
        <xdr:cNvSpPr/>
      </xdr:nvSpPr>
      <xdr:spPr>
        <a:xfrm>
          <a:off x="7810500" y="62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152671</xdr:rowOff>
    </xdr:from>
    <xdr:ext cx="534377" cy="259045"/>
    <xdr:sp macro="" textlink="">
      <xdr:nvSpPr>
        <xdr:cNvPr id="315" name="テキスト ボックス 314"/>
        <xdr:cNvSpPr txBox="1"/>
      </xdr:nvSpPr>
      <xdr:spPr>
        <a:xfrm>
          <a:off x="7594111" y="63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38627</xdr:rowOff>
    </xdr:from>
    <xdr:to>
      <xdr:col>10</xdr:col>
      <xdr:colOff>155575</xdr:colOff>
      <xdr:row>36</xdr:row>
      <xdr:rowOff>140227</xdr:rowOff>
    </xdr:to>
    <xdr:sp macro="" textlink="">
      <xdr:nvSpPr>
        <xdr:cNvPr id="316" name="円/楕円 315"/>
        <xdr:cNvSpPr/>
      </xdr:nvSpPr>
      <xdr:spPr>
        <a:xfrm>
          <a:off x="6921500" y="621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131354</xdr:rowOff>
    </xdr:from>
    <xdr:ext cx="534377" cy="259045"/>
    <xdr:sp macro="" textlink="">
      <xdr:nvSpPr>
        <xdr:cNvPr id="317" name="テキスト ボックス 316"/>
        <xdr:cNvSpPr txBox="1"/>
      </xdr:nvSpPr>
      <xdr:spPr>
        <a:xfrm>
          <a:off x="6705111" y="630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45,097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155915</xdr:rowOff>
    </xdr:from>
    <xdr:to>
      <xdr:col>15</xdr:col>
      <xdr:colOff>180340</xdr:colOff>
      <xdr:row>59</xdr:row>
      <xdr:rowOff>140304</xdr:rowOff>
    </xdr:to>
    <xdr:cxnSp macro="">
      <xdr:nvCxnSpPr>
        <xdr:cNvPr id="344" name="直線コネクタ 343"/>
        <xdr:cNvCxnSpPr/>
      </xdr:nvCxnSpPr>
      <xdr:spPr>
        <a:xfrm flipV="1">
          <a:off x="10475595" y="8728415"/>
          <a:ext cx="1270" cy="152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144131</xdr:rowOff>
    </xdr:from>
    <xdr:ext cx="534377" cy="259045"/>
    <xdr:sp macro="" textlink="">
      <xdr:nvSpPr>
        <xdr:cNvPr id="345" name="普通建設事業費最小値テキスト"/>
        <xdr:cNvSpPr txBox="1"/>
      </xdr:nvSpPr>
      <xdr:spPr>
        <a:xfrm>
          <a:off x="10528300" y="10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17,463</a:t>
          </a:r>
          <a:endParaRPr kumimoji="1" lang="ja-JP" altLang="en-US" sz="1000" b="1">
            <a:latin typeface="ＭＳ Ｐゴシック"/>
          </a:endParaRPr>
        </a:p>
      </xdr:txBody>
    </xdr:sp>
    <xdr:clientData/>
  </xdr:oneCellAnchor>
  <xdr:twoCellAnchor>
    <xdr:from>
      <xdr:col>15</xdr:col>
      <xdr:colOff>92075</xdr:colOff>
      <xdr:row>59</xdr:row>
      <xdr:rowOff>140304</xdr:rowOff>
    </xdr:from>
    <xdr:to>
      <xdr:col>15</xdr:col>
      <xdr:colOff>269875</xdr:colOff>
      <xdr:row>59</xdr:row>
      <xdr:rowOff>140304</xdr:rowOff>
    </xdr:to>
    <xdr:cxnSp macro="">
      <xdr:nvCxnSpPr>
        <xdr:cNvPr id="346" name="直線コネクタ 345"/>
        <xdr:cNvCxnSpPr/>
      </xdr:nvCxnSpPr>
      <xdr:spPr>
        <a:xfrm>
          <a:off x="10388600" y="1025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102592</xdr:rowOff>
    </xdr:from>
    <xdr:ext cx="599010" cy="259045"/>
    <xdr:sp macro="" textlink="">
      <xdr:nvSpPr>
        <xdr:cNvPr id="347" name="普通建設事業費最大値テキスト"/>
        <xdr:cNvSpPr txBox="1"/>
      </xdr:nvSpPr>
      <xdr:spPr>
        <a:xfrm>
          <a:off x="10528300" y="850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111,007</a:t>
          </a:r>
          <a:endParaRPr kumimoji="1" lang="ja-JP" altLang="en-US" sz="1000" b="1">
            <a:latin typeface="ＭＳ Ｐゴシック"/>
          </a:endParaRPr>
        </a:p>
      </xdr:txBody>
    </xdr:sp>
    <xdr:clientData/>
  </xdr:oneCellAnchor>
  <xdr:twoCellAnchor>
    <xdr:from>
      <xdr:col>15</xdr:col>
      <xdr:colOff>92075</xdr:colOff>
      <xdr:row>50</xdr:row>
      <xdr:rowOff>155915</xdr:rowOff>
    </xdr:from>
    <xdr:to>
      <xdr:col>15</xdr:col>
      <xdr:colOff>269875</xdr:colOff>
      <xdr:row>50</xdr:row>
      <xdr:rowOff>155915</xdr:rowOff>
    </xdr:to>
    <xdr:cxnSp macro="">
      <xdr:nvCxnSpPr>
        <xdr:cNvPr id="348" name="直線コネクタ 347"/>
        <xdr:cNvCxnSpPr/>
      </xdr:nvCxnSpPr>
      <xdr:spPr>
        <a:xfrm>
          <a:off x="10388600" y="872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66613</xdr:rowOff>
    </xdr:from>
    <xdr:to>
      <xdr:col>15</xdr:col>
      <xdr:colOff>180975</xdr:colOff>
      <xdr:row>58</xdr:row>
      <xdr:rowOff>86289</xdr:rowOff>
    </xdr:to>
    <xdr:cxnSp macro="">
      <xdr:nvCxnSpPr>
        <xdr:cNvPr id="349" name="直線コネクタ 348"/>
        <xdr:cNvCxnSpPr/>
      </xdr:nvCxnSpPr>
      <xdr:spPr>
        <a:xfrm>
          <a:off x="9639300" y="9839263"/>
          <a:ext cx="838200" cy="19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45140</xdr:rowOff>
    </xdr:from>
    <xdr:ext cx="534377" cy="259045"/>
    <xdr:sp macro="" textlink="">
      <xdr:nvSpPr>
        <xdr:cNvPr id="350" name="普通建設事業費平均値テキスト"/>
        <xdr:cNvSpPr txBox="1"/>
      </xdr:nvSpPr>
      <xdr:spPr>
        <a:xfrm>
          <a:off x="10528300" y="964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42,581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22263</xdr:rowOff>
    </xdr:from>
    <xdr:to>
      <xdr:col>15</xdr:col>
      <xdr:colOff>231775</xdr:colOff>
      <xdr:row>57</xdr:row>
      <xdr:rowOff>123863</xdr:rowOff>
    </xdr:to>
    <xdr:sp macro="" textlink="">
      <xdr:nvSpPr>
        <xdr:cNvPr id="351" name="フローチャート : 判断 350"/>
        <xdr:cNvSpPr/>
      </xdr:nvSpPr>
      <xdr:spPr>
        <a:xfrm>
          <a:off x="104267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66613</xdr:rowOff>
    </xdr:from>
    <xdr:to>
      <xdr:col>14</xdr:col>
      <xdr:colOff>28575</xdr:colOff>
      <xdr:row>58</xdr:row>
      <xdr:rowOff>78191</xdr:rowOff>
    </xdr:to>
    <xdr:cxnSp macro="">
      <xdr:nvCxnSpPr>
        <xdr:cNvPr id="352" name="直線コネクタ 351"/>
        <xdr:cNvCxnSpPr/>
      </xdr:nvCxnSpPr>
      <xdr:spPr>
        <a:xfrm flipV="1">
          <a:off x="8750300" y="9839263"/>
          <a:ext cx="889000" cy="1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6376</xdr:rowOff>
    </xdr:from>
    <xdr:to>
      <xdr:col>14</xdr:col>
      <xdr:colOff>79375</xdr:colOff>
      <xdr:row>57</xdr:row>
      <xdr:rowOff>107976</xdr:rowOff>
    </xdr:to>
    <xdr:sp macro="" textlink="">
      <xdr:nvSpPr>
        <xdr:cNvPr id="353" name="フローチャート : 判断 352"/>
        <xdr:cNvSpPr/>
      </xdr:nvSpPr>
      <xdr:spPr>
        <a:xfrm>
          <a:off x="9588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124503</xdr:rowOff>
    </xdr:from>
    <xdr:ext cx="534377" cy="259045"/>
    <xdr:sp macro="" textlink="">
      <xdr:nvSpPr>
        <xdr:cNvPr id="354" name="テキスト ボックス 353"/>
        <xdr:cNvSpPr txBox="1"/>
      </xdr:nvSpPr>
      <xdr:spPr>
        <a:xfrm>
          <a:off x="9372111" y="95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78191</xdr:rowOff>
    </xdr:from>
    <xdr:to>
      <xdr:col>12</xdr:col>
      <xdr:colOff>511175</xdr:colOff>
      <xdr:row>59</xdr:row>
      <xdr:rowOff>80166</xdr:rowOff>
    </xdr:to>
    <xdr:cxnSp macro="">
      <xdr:nvCxnSpPr>
        <xdr:cNvPr id="355" name="直線コネクタ 354"/>
        <xdr:cNvCxnSpPr/>
      </xdr:nvCxnSpPr>
      <xdr:spPr>
        <a:xfrm flipV="1">
          <a:off x="7861300" y="10022291"/>
          <a:ext cx="889000" cy="17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34003</xdr:rowOff>
    </xdr:from>
    <xdr:to>
      <xdr:col>12</xdr:col>
      <xdr:colOff>561975</xdr:colOff>
      <xdr:row>57</xdr:row>
      <xdr:rowOff>135603</xdr:rowOff>
    </xdr:to>
    <xdr:sp macro="" textlink="">
      <xdr:nvSpPr>
        <xdr:cNvPr id="356" name="フローチャート : 判断 355"/>
        <xdr:cNvSpPr/>
      </xdr:nvSpPr>
      <xdr:spPr>
        <a:xfrm>
          <a:off x="8699500" y="980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152130</xdr:rowOff>
    </xdr:from>
    <xdr:ext cx="534377" cy="259045"/>
    <xdr:sp macro="" textlink="">
      <xdr:nvSpPr>
        <xdr:cNvPr id="357" name="テキスト ボックス 356"/>
        <xdr:cNvSpPr txBox="1"/>
      </xdr:nvSpPr>
      <xdr:spPr>
        <a:xfrm>
          <a:off x="8483111" y="958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40194</xdr:rowOff>
    </xdr:from>
    <xdr:to>
      <xdr:col>11</xdr:col>
      <xdr:colOff>307975</xdr:colOff>
      <xdr:row>59</xdr:row>
      <xdr:rowOff>80166</xdr:rowOff>
    </xdr:to>
    <xdr:cxnSp macro="">
      <xdr:nvCxnSpPr>
        <xdr:cNvPr id="358" name="直線コネクタ 357"/>
        <xdr:cNvCxnSpPr/>
      </xdr:nvCxnSpPr>
      <xdr:spPr>
        <a:xfrm>
          <a:off x="6972300" y="10155744"/>
          <a:ext cx="889000" cy="3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44241</xdr:rowOff>
    </xdr:from>
    <xdr:to>
      <xdr:col>11</xdr:col>
      <xdr:colOff>358775</xdr:colOff>
      <xdr:row>57</xdr:row>
      <xdr:rowOff>145841</xdr:rowOff>
    </xdr:to>
    <xdr:sp macro="" textlink="">
      <xdr:nvSpPr>
        <xdr:cNvPr id="359" name="フローチャート : 判断 358"/>
        <xdr:cNvSpPr/>
      </xdr:nvSpPr>
      <xdr:spPr>
        <a:xfrm>
          <a:off x="7810500" y="98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162368</xdr:rowOff>
    </xdr:from>
    <xdr:ext cx="534377" cy="259045"/>
    <xdr:sp macro="" textlink="">
      <xdr:nvSpPr>
        <xdr:cNvPr id="360" name="テキスト ボックス 359"/>
        <xdr:cNvSpPr txBox="1"/>
      </xdr:nvSpPr>
      <xdr:spPr>
        <a:xfrm>
          <a:off x="7594111" y="95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79887</xdr:rowOff>
    </xdr:from>
    <xdr:to>
      <xdr:col>10</xdr:col>
      <xdr:colOff>155575</xdr:colOff>
      <xdr:row>58</xdr:row>
      <xdr:rowOff>10037</xdr:rowOff>
    </xdr:to>
    <xdr:sp macro="" textlink="">
      <xdr:nvSpPr>
        <xdr:cNvPr id="361" name="フローチャート : 判断 360"/>
        <xdr:cNvSpPr/>
      </xdr:nvSpPr>
      <xdr:spPr>
        <a:xfrm>
          <a:off x="6921500" y="98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26564</xdr:rowOff>
    </xdr:from>
    <xdr:ext cx="534377" cy="259045"/>
    <xdr:sp macro="" textlink="">
      <xdr:nvSpPr>
        <xdr:cNvPr id="362" name="テキスト ボックス 361"/>
        <xdr:cNvSpPr txBox="1"/>
      </xdr:nvSpPr>
      <xdr:spPr>
        <a:xfrm>
          <a:off x="6705111" y="96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35489</xdr:rowOff>
    </xdr:from>
    <xdr:to>
      <xdr:col>15</xdr:col>
      <xdr:colOff>231775</xdr:colOff>
      <xdr:row>58</xdr:row>
      <xdr:rowOff>137089</xdr:rowOff>
    </xdr:to>
    <xdr:sp macro="" textlink="">
      <xdr:nvSpPr>
        <xdr:cNvPr id="368" name="円/楕円 367"/>
        <xdr:cNvSpPr/>
      </xdr:nvSpPr>
      <xdr:spPr>
        <a:xfrm>
          <a:off x="10426700" y="997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13916</xdr:rowOff>
    </xdr:from>
    <xdr:ext cx="534377" cy="259045"/>
    <xdr:sp macro="" textlink="">
      <xdr:nvSpPr>
        <xdr:cNvPr id="369" name="普通建設事業費該当値テキスト"/>
        <xdr:cNvSpPr txBox="1"/>
      </xdr:nvSpPr>
      <xdr:spPr>
        <a:xfrm>
          <a:off x="10528300" y="9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31,271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15813</xdr:rowOff>
    </xdr:from>
    <xdr:to>
      <xdr:col>14</xdr:col>
      <xdr:colOff>79375</xdr:colOff>
      <xdr:row>57</xdr:row>
      <xdr:rowOff>117413</xdr:rowOff>
    </xdr:to>
    <xdr:sp macro="" textlink="">
      <xdr:nvSpPr>
        <xdr:cNvPr id="370" name="円/楕円 369"/>
        <xdr:cNvSpPr/>
      </xdr:nvSpPr>
      <xdr:spPr>
        <a:xfrm>
          <a:off x="9588500" y="97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108540</xdr:rowOff>
    </xdr:from>
    <xdr:ext cx="534377" cy="259045"/>
    <xdr:sp macro="" textlink="">
      <xdr:nvSpPr>
        <xdr:cNvPr id="371" name="テキスト ボックス 370"/>
        <xdr:cNvSpPr txBox="1"/>
      </xdr:nvSpPr>
      <xdr:spPr>
        <a:xfrm>
          <a:off x="9372111" y="988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42,976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27391</xdr:rowOff>
    </xdr:from>
    <xdr:to>
      <xdr:col>12</xdr:col>
      <xdr:colOff>561975</xdr:colOff>
      <xdr:row>58</xdr:row>
      <xdr:rowOff>128991</xdr:rowOff>
    </xdr:to>
    <xdr:sp macro="" textlink="">
      <xdr:nvSpPr>
        <xdr:cNvPr id="372" name="円/楕円 371"/>
        <xdr:cNvSpPr/>
      </xdr:nvSpPr>
      <xdr:spPr>
        <a:xfrm>
          <a:off x="8699500" y="997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120118</xdr:rowOff>
    </xdr:from>
    <xdr:ext cx="534377" cy="259045"/>
    <xdr:sp macro="" textlink="">
      <xdr:nvSpPr>
        <xdr:cNvPr id="373" name="テキスト ボックス 372"/>
        <xdr:cNvSpPr txBox="1"/>
      </xdr:nvSpPr>
      <xdr:spPr>
        <a:xfrm>
          <a:off x="8483111" y="1006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31,767</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29366</xdr:rowOff>
    </xdr:from>
    <xdr:to>
      <xdr:col>11</xdr:col>
      <xdr:colOff>358775</xdr:colOff>
      <xdr:row>59</xdr:row>
      <xdr:rowOff>130966</xdr:rowOff>
    </xdr:to>
    <xdr:sp macro="" textlink="">
      <xdr:nvSpPr>
        <xdr:cNvPr id="374" name="円/楕円 373"/>
        <xdr:cNvSpPr/>
      </xdr:nvSpPr>
      <xdr:spPr>
        <a:xfrm>
          <a:off x="7810500" y="1014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122093</xdr:rowOff>
    </xdr:from>
    <xdr:ext cx="534377" cy="259045"/>
    <xdr:sp macro="" textlink="">
      <xdr:nvSpPr>
        <xdr:cNvPr id="375" name="テキスト ボックス 374"/>
        <xdr:cNvSpPr txBox="1"/>
      </xdr:nvSpPr>
      <xdr:spPr>
        <a:xfrm>
          <a:off x="7594111" y="1023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160844</xdr:rowOff>
    </xdr:from>
    <xdr:to>
      <xdr:col>10</xdr:col>
      <xdr:colOff>155575</xdr:colOff>
      <xdr:row>59</xdr:row>
      <xdr:rowOff>90994</xdr:rowOff>
    </xdr:to>
    <xdr:sp macro="" textlink="">
      <xdr:nvSpPr>
        <xdr:cNvPr id="376" name="円/楕円 375"/>
        <xdr:cNvSpPr/>
      </xdr:nvSpPr>
      <xdr:spPr>
        <a:xfrm>
          <a:off x="6921500" y="1010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82121</xdr:rowOff>
    </xdr:from>
    <xdr:ext cx="534377" cy="259045"/>
    <xdr:sp macro="" textlink="">
      <xdr:nvSpPr>
        <xdr:cNvPr id="377" name="テキスト ボックス 376"/>
        <xdr:cNvSpPr txBox="1"/>
      </xdr:nvSpPr>
      <xdr:spPr>
        <a:xfrm>
          <a:off x="6705111" y="1019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11075</xdr:rowOff>
    </xdr:from>
    <xdr:to>
      <xdr:col>15</xdr:col>
      <xdr:colOff>180340</xdr:colOff>
      <xdr:row>79</xdr:row>
      <xdr:rowOff>36601</xdr:rowOff>
    </xdr:to>
    <xdr:cxnSp macro="">
      <xdr:nvCxnSpPr>
        <xdr:cNvPr id="401" name="直線コネクタ 400"/>
        <xdr:cNvCxnSpPr/>
      </xdr:nvCxnSpPr>
      <xdr:spPr>
        <a:xfrm flipV="1">
          <a:off x="10475595" y="12012575"/>
          <a:ext cx="1270" cy="1568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40428</xdr:rowOff>
    </xdr:from>
    <xdr:ext cx="378565" cy="259045"/>
    <xdr:sp macro="" textlink="">
      <xdr:nvSpPr>
        <xdr:cNvPr id="402" name="普通建設事業費 （ うち新規整備　）最小値テキスト"/>
        <xdr:cNvSpPr txBox="1"/>
      </xdr:nvSpPr>
      <xdr:spPr>
        <a:xfrm>
          <a:off x="10528300" y="1358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15</xdr:col>
      <xdr:colOff>92075</xdr:colOff>
      <xdr:row>79</xdr:row>
      <xdr:rowOff>36601</xdr:rowOff>
    </xdr:from>
    <xdr:to>
      <xdr:col>15</xdr:col>
      <xdr:colOff>269875</xdr:colOff>
      <xdr:row>79</xdr:row>
      <xdr:rowOff>36601</xdr:rowOff>
    </xdr:to>
    <xdr:cxnSp macro="">
      <xdr:nvCxnSpPr>
        <xdr:cNvPr id="403" name="直線コネクタ 402"/>
        <xdr:cNvCxnSpPr/>
      </xdr:nvCxnSpPr>
      <xdr:spPr>
        <a:xfrm>
          <a:off x="10388600" y="1358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129202</xdr:rowOff>
    </xdr:from>
    <xdr:ext cx="534377" cy="259045"/>
    <xdr:sp macro="" textlink="">
      <xdr:nvSpPr>
        <xdr:cNvPr id="404" name="普通建設事業費 （ うち新規整備　）最大値テキスト"/>
        <xdr:cNvSpPr txBox="1"/>
      </xdr:nvSpPr>
      <xdr:spPr>
        <a:xfrm>
          <a:off x="10528300" y="117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41,376</a:t>
          </a:r>
          <a:endParaRPr kumimoji="1" lang="ja-JP" altLang="en-US" sz="1000" b="1">
            <a:latin typeface="ＭＳ Ｐゴシック"/>
          </a:endParaRPr>
        </a:p>
      </xdr:txBody>
    </xdr:sp>
    <xdr:clientData/>
  </xdr:oneCellAnchor>
  <xdr:twoCellAnchor>
    <xdr:from>
      <xdr:col>15</xdr:col>
      <xdr:colOff>92075</xdr:colOff>
      <xdr:row>70</xdr:row>
      <xdr:rowOff>11075</xdr:rowOff>
    </xdr:from>
    <xdr:to>
      <xdr:col>15</xdr:col>
      <xdr:colOff>269875</xdr:colOff>
      <xdr:row>70</xdr:row>
      <xdr:rowOff>11075</xdr:rowOff>
    </xdr:to>
    <xdr:cxnSp macro="">
      <xdr:nvCxnSpPr>
        <xdr:cNvPr id="405" name="直線コネクタ 404"/>
        <xdr:cNvCxnSpPr/>
      </xdr:nvCxnSpPr>
      <xdr:spPr>
        <a:xfrm>
          <a:off x="10388600" y="120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160046</xdr:rowOff>
    </xdr:from>
    <xdr:to>
      <xdr:col>15</xdr:col>
      <xdr:colOff>180975</xdr:colOff>
      <xdr:row>78</xdr:row>
      <xdr:rowOff>142063</xdr:rowOff>
    </xdr:to>
    <xdr:cxnSp macro="">
      <xdr:nvCxnSpPr>
        <xdr:cNvPr id="406" name="直線コネクタ 405"/>
        <xdr:cNvCxnSpPr/>
      </xdr:nvCxnSpPr>
      <xdr:spPr>
        <a:xfrm flipV="1">
          <a:off x="9639300" y="13361696"/>
          <a:ext cx="838200" cy="1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42930</xdr:rowOff>
    </xdr:from>
    <xdr:ext cx="534377" cy="259045"/>
    <xdr:sp macro="" textlink="">
      <xdr:nvSpPr>
        <xdr:cNvPr id="407" name="普通建設事業費 （ うち新規整備　）平均値テキスト"/>
        <xdr:cNvSpPr txBox="1"/>
      </xdr:nvSpPr>
      <xdr:spPr>
        <a:xfrm>
          <a:off x="10528300" y="12901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20053</xdr:rowOff>
    </xdr:from>
    <xdr:to>
      <xdr:col>15</xdr:col>
      <xdr:colOff>231775</xdr:colOff>
      <xdr:row>76</xdr:row>
      <xdr:rowOff>121653</xdr:rowOff>
    </xdr:to>
    <xdr:sp macro="" textlink="">
      <xdr:nvSpPr>
        <xdr:cNvPr id="408" name="フローチャート : 判断 407"/>
        <xdr:cNvSpPr/>
      </xdr:nvSpPr>
      <xdr:spPr>
        <a:xfrm>
          <a:off x="104267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142063</xdr:rowOff>
    </xdr:from>
    <xdr:to>
      <xdr:col>14</xdr:col>
      <xdr:colOff>28575</xdr:colOff>
      <xdr:row>79</xdr:row>
      <xdr:rowOff>35840</xdr:rowOff>
    </xdr:to>
    <xdr:cxnSp macro="">
      <xdr:nvCxnSpPr>
        <xdr:cNvPr id="409" name="直線コネクタ 408"/>
        <xdr:cNvCxnSpPr/>
      </xdr:nvCxnSpPr>
      <xdr:spPr>
        <a:xfrm flipV="1">
          <a:off x="8750300" y="13515163"/>
          <a:ext cx="889000" cy="6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50114</xdr:rowOff>
    </xdr:from>
    <xdr:to>
      <xdr:col>14</xdr:col>
      <xdr:colOff>79375</xdr:colOff>
      <xdr:row>75</xdr:row>
      <xdr:rowOff>151715</xdr:rowOff>
    </xdr:to>
    <xdr:sp macro="" textlink="">
      <xdr:nvSpPr>
        <xdr:cNvPr id="410" name="フローチャート : 判断 409"/>
        <xdr:cNvSpPr/>
      </xdr:nvSpPr>
      <xdr:spPr>
        <a:xfrm>
          <a:off x="9588500" y="12908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168241</xdr:rowOff>
    </xdr:from>
    <xdr:ext cx="534377" cy="259045"/>
    <xdr:sp macro="" textlink="">
      <xdr:nvSpPr>
        <xdr:cNvPr id="411" name="テキスト ボックス 410"/>
        <xdr:cNvSpPr txBox="1"/>
      </xdr:nvSpPr>
      <xdr:spPr>
        <a:xfrm>
          <a:off x="9372111" y="126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147498</xdr:rowOff>
    </xdr:from>
    <xdr:to>
      <xdr:col>12</xdr:col>
      <xdr:colOff>561975</xdr:colOff>
      <xdr:row>76</xdr:row>
      <xdr:rowOff>77648</xdr:rowOff>
    </xdr:to>
    <xdr:sp macro="" textlink="">
      <xdr:nvSpPr>
        <xdr:cNvPr id="412" name="フローチャート : 判断 411"/>
        <xdr:cNvSpPr/>
      </xdr:nvSpPr>
      <xdr:spPr>
        <a:xfrm>
          <a:off x="8699500" y="1300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94175</xdr:rowOff>
    </xdr:from>
    <xdr:ext cx="534377" cy="259045"/>
    <xdr:sp macro="" textlink="">
      <xdr:nvSpPr>
        <xdr:cNvPr id="413" name="テキスト ボックス 412"/>
        <xdr:cNvSpPr txBox="1"/>
      </xdr:nvSpPr>
      <xdr:spPr>
        <a:xfrm>
          <a:off x="8483111" y="1278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109246</xdr:rowOff>
    </xdr:from>
    <xdr:to>
      <xdr:col>15</xdr:col>
      <xdr:colOff>231775</xdr:colOff>
      <xdr:row>78</xdr:row>
      <xdr:rowOff>39396</xdr:rowOff>
    </xdr:to>
    <xdr:sp macro="" textlink="">
      <xdr:nvSpPr>
        <xdr:cNvPr id="419" name="円/楕円 418"/>
        <xdr:cNvSpPr/>
      </xdr:nvSpPr>
      <xdr:spPr>
        <a:xfrm>
          <a:off x="10426700" y="133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87673</xdr:rowOff>
    </xdr:from>
    <xdr:ext cx="469744" cy="259045"/>
    <xdr:sp macro="" textlink="">
      <xdr:nvSpPr>
        <xdr:cNvPr id="420" name="普通建設事業費 （ うち新規整備　）該当値テキスト"/>
        <xdr:cNvSpPr txBox="1"/>
      </xdr:nvSpPr>
      <xdr:spPr>
        <a:xfrm>
          <a:off x="10528300" y="1328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91263</xdr:rowOff>
    </xdr:from>
    <xdr:to>
      <xdr:col>14</xdr:col>
      <xdr:colOff>79375</xdr:colOff>
      <xdr:row>79</xdr:row>
      <xdr:rowOff>21413</xdr:rowOff>
    </xdr:to>
    <xdr:sp macro="" textlink="">
      <xdr:nvSpPr>
        <xdr:cNvPr id="421" name="円/楕円 420"/>
        <xdr:cNvSpPr/>
      </xdr:nvSpPr>
      <xdr:spPr>
        <a:xfrm>
          <a:off x="9588500" y="134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12540</xdr:rowOff>
    </xdr:from>
    <xdr:ext cx="469744" cy="259045"/>
    <xdr:sp macro="" textlink="">
      <xdr:nvSpPr>
        <xdr:cNvPr id="422" name="テキスト ボックス 421"/>
        <xdr:cNvSpPr txBox="1"/>
      </xdr:nvSpPr>
      <xdr:spPr>
        <a:xfrm>
          <a:off x="9404427" y="1355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156490</xdr:rowOff>
    </xdr:from>
    <xdr:to>
      <xdr:col>12</xdr:col>
      <xdr:colOff>561975</xdr:colOff>
      <xdr:row>79</xdr:row>
      <xdr:rowOff>86640</xdr:rowOff>
    </xdr:to>
    <xdr:sp macro="" textlink="">
      <xdr:nvSpPr>
        <xdr:cNvPr id="423" name="円/楕円 422"/>
        <xdr:cNvSpPr/>
      </xdr:nvSpPr>
      <xdr:spPr>
        <a:xfrm>
          <a:off x="8699500" y="135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77767</xdr:rowOff>
    </xdr:from>
    <xdr:ext cx="378565" cy="259045"/>
    <xdr:sp macro="" textlink="">
      <xdr:nvSpPr>
        <xdr:cNvPr id="424" name="テキスト ボックス 423"/>
        <xdr:cNvSpPr txBox="1"/>
      </xdr:nvSpPr>
      <xdr:spPr>
        <a:xfrm>
          <a:off x="8561017" y="13622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137528</xdr:rowOff>
    </xdr:from>
    <xdr:to>
      <xdr:col>15</xdr:col>
      <xdr:colOff>180340</xdr:colOff>
      <xdr:row>98</xdr:row>
      <xdr:rowOff>127642</xdr:rowOff>
    </xdr:to>
    <xdr:cxnSp macro="">
      <xdr:nvCxnSpPr>
        <xdr:cNvPr id="448" name="直線コネクタ 447"/>
        <xdr:cNvCxnSpPr/>
      </xdr:nvCxnSpPr>
      <xdr:spPr>
        <a:xfrm flipV="1">
          <a:off x="10475595" y="15396578"/>
          <a:ext cx="1270" cy="153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131469</xdr:rowOff>
    </xdr:from>
    <xdr:ext cx="469744" cy="259045"/>
    <xdr:sp macro="" textlink="">
      <xdr:nvSpPr>
        <xdr:cNvPr id="449" name="普通建設事業費 （ うち更新整備　）最小値テキスト"/>
        <xdr:cNvSpPr txBox="1"/>
      </xdr:nvSpPr>
      <xdr:spPr>
        <a:xfrm>
          <a:off x="10528300" y="169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4,633</a:t>
          </a:r>
          <a:endParaRPr kumimoji="1" lang="ja-JP" altLang="en-US" sz="1000" b="1">
            <a:latin typeface="ＭＳ Ｐゴシック"/>
          </a:endParaRPr>
        </a:p>
      </xdr:txBody>
    </xdr:sp>
    <xdr:clientData/>
  </xdr:oneCellAnchor>
  <xdr:twoCellAnchor>
    <xdr:from>
      <xdr:col>15</xdr:col>
      <xdr:colOff>92075</xdr:colOff>
      <xdr:row>98</xdr:row>
      <xdr:rowOff>127642</xdr:rowOff>
    </xdr:from>
    <xdr:to>
      <xdr:col>15</xdr:col>
      <xdr:colOff>269875</xdr:colOff>
      <xdr:row>98</xdr:row>
      <xdr:rowOff>127642</xdr:rowOff>
    </xdr:to>
    <xdr:cxnSp macro="">
      <xdr:nvCxnSpPr>
        <xdr:cNvPr id="450" name="直線コネクタ 449"/>
        <xdr:cNvCxnSpPr/>
      </xdr:nvCxnSpPr>
      <xdr:spPr>
        <a:xfrm>
          <a:off x="10388600" y="1692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84205</xdr:rowOff>
    </xdr:from>
    <xdr:ext cx="534377" cy="259045"/>
    <xdr:sp macro="" textlink="">
      <xdr:nvSpPr>
        <xdr:cNvPr id="451" name="普通建設事業費 （ うち更新整備　）最大値テキスト"/>
        <xdr:cNvSpPr txBox="1"/>
      </xdr:nvSpPr>
      <xdr:spPr>
        <a:xfrm>
          <a:off x="10528300" y="15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85,114</a:t>
          </a:r>
          <a:endParaRPr kumimoji="1" lang="ja-JP" altLang="en-US" sz="1000" b="1">
            <a:latin typeface="ＭＳ Ｐゴシック"/>
          </a:endParaRPr>
        </a:p>
      </xdr:txBody>
    </xdr:sp>
    <xdr:clientData/>
  </xdr:oneCellAnchor>
  <xdr:twoCellAnchor>
    <xdr:from>
      <xdr:col>15</xdr:col>
      <xdr:colOff>92075</xdr:colOff>
      <xdr:row>89</xdr:row>
      <xdr:rowOff>137528</xdr:rowOff>
    </xdr:from>
    <xdr:to>
      <xdr:col>15</xdr:col>
      <xdr:colOff>269875</xdr:colOff>
      <xdr:row>89</xdr:row>
      <xdr:rowOff>137528</xdr:rowOff>
    </xdr:to>
    <xdr:cxnSp macro="">
      <xdr:nvCxnSpPr>
        <xdr:cNvPr id="452" name="直線コネクタ 451"/>
        <xdr:cNvCxnSpPr/>
      </xdr:nvCxnSpPr>
      <xdr:spPr>
        <a:xfrm>
          <a:off x="10388600" y="153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50851</xdr:rowOff>
    </xdr:from>
    <xdr:to>
      <xdr:col>15</xdr:col>
      <xdr:colOff>180975</xdr:colOff>
      <xdr:row>96</xdr:row>
      <xdr:rowOff>152882</xdr:rowOff>
    </xdr:to>
    <xdr:cxnSp macro="">
      <xdr:nvCxnSpPr>
        <xdr:cNvPr id="453" name="直線コネクタ 452"/>
        <xdr:cNvCxnSpPr/>
      </xdr:nvCxnSpPr>
      <xdr:spPr>
        <a:xfrm>
          <a:off x="9639300" y="16338601"/>
          <a:ext cx="838200" cy="27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84948</xdr:rowOff>
    </xdr:from>
    <xdr:ext cx="534377" cy="259045"/>
    <xdr:sp macro="" textlink="">
      <xdr:nvSpPr>
        <xdr:cNvPr id="454" name="普通建設事業費 （ うち更新整備　）平均値テキスト"/>
        <xdr:cNvSpPr txBox="1"/>
      </xdr:nvSpPr>
      <xdr:spPr>
        <a:xfrm>
          <a:off x="10528300" y="1654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106521</xdr:rowOff>
    </xdr:from>
    <xdr:to>
      <xdr:col>15</xdr:col>
      <xdr:colOff>231775</xdr:colOff>
      <xdr:row>97</xdr:row>
      <xdr:rowOff>36671</xdr:rowOff>
    </xdr:to>
    <xdr:sp macro="" textlink="">
      <xdr:nvSpPr>
        <xdr:cNvPr id="455" name="フローチャート : 判断 454"/>
        <xdr:cNvSpPr/>
      </xdr:nvSpPr>
      <xdr:spPr>
        <a:xfrm>
          <a:off x="104267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50851</xdr:rowOff>
    </xdr:from>
    <xdr:to>
      <xdr:col>14</xdr:col>
      <xdr:colOff>28575</xdr:colOff>
      <xdr:row>96</xdr:row>
      <xdr:rowOff>32601</xdr:rowOff>
    </xdr:to>
    <xdr:cxnSp macro="">
      <xdr:nvCxnSpPr>
        <xdr:cNvPr id="456" name="直線コネクタ 455"/>
        <xdr:cNvCxnSpPr/>
      </xdr:nvCxnSpPr>
      <xdr:spPr>
        <a:xfrm flipV="1">
          <a:off x="8750300" y="16338601"/>
          <a:ext cx="889000" cy="15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153918</xdr:rowOff>
    </xdr:from>
    <xdr:to>
      <xdr:col>14</xdr:col>
      <xdr:colOff>79375</xdr:colOff>
      <xdr:row>97</xdr:row>
      <xdr:rowOff>84068</xdr:rowOff>
    </xdr:to>
    <xdr:sp macro="" textlink="">
      <xdr:nvSpPr>
        <xdr:cNvPr id="457" name="フローチャート : 判断 456"/>
        <xdr:cNvSpPr/>
      </xdr:nvSpPr>
      <xdr:spPr>
        <a:xfrm>
          <a:off x="9588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75195</xdr:rowOff>
    </xdr:from>
    <xdr:ext cx="534377" cy="259045"/>
    <xdr:sp macro="" textlink="">
      <xdr:nvSpPr>
        <xdr:cNvPr id="458" name="テキスト ボックス 457"/>
        <xdr:cNvSpPr txBox="1"/>
      </xdr:nvSpPr>
      <xdr:spPr>
        <a:xfrm>
          <a:off x="9372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59" name="フローチャート : 判断 458"/>
        <xdr:cNvSpPr/>
      </xdr:nvSpPr>
      <xdr:spPr>
        <a:xfrm>
          <a:off x="8699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100359</xdr:rowOff>
    </xdr:from>
    <xdr:ext cx="534377" cy="259045"/>
    <xdr:sp macro="" textlink="">
      <xdr:nvSpPr>
        <xdr:cNvPr id="460" name="テキスト ボックス 459"/>
        <xdr:cNvSpPr txBox="1"/>
      </xdr:nvSpPr>
      <xdr:spPr>
        <a:xfrm>
          <a:off x="8483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102082</xdr:rowOff>
    </xdr:from>
    <xdr:to>
      <xdr:col>15</xdr:col>
      <xdr:colOff>231775</xdr:colOff>
      <xdr:row>97</xdr:row>
      <xdr:rowOff>32232</xdr:rowOff>
    </xdr:to>
    <xdr:sp macro="" textlink="">
      <xdr:nvSpPr>
        <xdr:cNvPr id="466" name="円/楕円 465"/>
        <xdr:cNvSpPr/>
      </xdr:nvSpPr>
      <xdr:spPr>
        <a:xfrm>
          <a:off x="10426700" y="1656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124959</xdr:rowOff>
    </xdr:from>
    <xdr:ext cx="534377" cy="259045"/>
    <xdr:sp macro="" textlink="">
      <xdr:nvSpPr>
        <xdr:cNvPr id="467" name="普通建設事業費 （ うち更新整備　）該当値テキスト"/>
        <xdr:cNvSpPr txBox="1"/>
      </xdr:nvSpPr>
      <xdr:spPr>
        <a:xfrm>
          <a:off x="10528300" y="1641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21,308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51</xdr:rowOff>
    </xdr:from>
    <xdr:to>
      <xdr:col>14</xdr:col>
      <xdr:colOff>79375</xdr:colOff>
      <xdr:row>95</xdr:row>
      <xdr:rowOff>101651</xdr:rowOff>
    </xdr:to>
    <xdr:sp macro="" textlink="">
      <xdr:nvSpPr>
        <xdr:cNvPr id="468" name="円/楕円 467"/>
        <xdr:cNvSpPr/>
      </xdr:nvSpPr>
      <xdr:spPr>
        <a:xfrm>
          <a:off x="9588500" y="1628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118178</xdr:rowOff>
    </xdr:from>
    <xdr:ext cx="534377" cy="259045"/>
    <xdr:sp macro="" textlink="">
      <xdr:nvSpPr>
        <xdr:cNvPr id="469" name="テキスト ボックス 468"/>
        <xdr:cNvSpPr txBox="1"/>
      </xdr:nvSpPr>
      <xdr:spPr>
        <a:xfrm>
          <a:off x="9372111" y="1606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153251</xdr:rowOff>
    </xdr:from>
    <xdr:to>
      <xdr:col>12</xdr:col>
      <xdr:colOff>561975</xdr:colOff>
      <xdr:row>96</xdr:row>
      <xdr:rowOff>83401</xdr:rowOff>
    </xdr:to>
    <xdr:sp macro="" textlink="">
      <xdr:nvSpPr>
        <xdr:cNvPr id="470" name="円/楕円 469"/>
        <xdr:cNvSpPr/>
      </xdr:nvSpPr>
      <xdr:spPr>
        <a:xfrm>
          <a:off x="8699500" y="1644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99928</xdr:rowOff>
    </xdr:from>
    <xdr:ext cx="534377" cy="259045"/>
    <xdr:sp macro="" textlink="">
      <xdr:nvSpPr>
        <xdr:cNvPr id="471" name="テキスト ボックス 470"/>
        <xdr:cNvSpPr txBox="1"/>
      </xdr:nvSpPr>
      <xdr:spPr>
        <a:xfrm>
          <a:off x="8483111" y="1621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144434</xdr:rowOff>
    </xdr:from>
    <xdr:ext cx="377026" cy="259045"/>
    <xdr:sp macro="" textlink="">
      <xdr:nvSpPr>
        <xdr:cNvPr id="485" name="テキスト ボックス 484"/>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34</xdr:row>
      <xdr:rowOff>160763</xdr:rowOff>
    </xdr:from>
    <xdr:ext cx="377026" cy="259045"/>
    <xdr:sp macro="" textlink="">
      <xdr:nvSpPr>
        <xdr:cNvPr id="487" name="テキスト ボックス 486"/>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5641</xdr:rowOff>
    </xdr:from>
    <xdr:ext cx="377026" cy="259045"/>
    <xdr:sp macro="" textlink="">
      <xdr:nvSpPr>
        <xdr:cNvPr id="489" name="テキスト ボックス 488"/>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21970</xdr:rowOff>
    </xdr:from>
    <xdr:ext cx="377026" cy="259045"/>
    <xdr:sp macro="" textlink="">
      <xdr:nvSpPr>
        <xdr:cNvPr id="491" name="テキスト ボックス 490"/>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3" name="テキスト ボックス 492"/>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5" name="テキスト ボックス 49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41728</xdr:rowOff>
    </xdr:from>
    <xdr:to>
      <xdr:col>23</xdr:col>
      <xdr:colOff>516889</xdr:colOff>
      <xdr:row>39</xdr:row>
      <xdr:rowOff>98878</xdr:rowOff>
    </xdr:to>
    <xdr:cxnSp macro="">
      <xdr:nvCxnSpPr>
        <xdr:cNvPr id="497" name="直線コネクタ 496"/>
        <xdr:cNvCxnSpPr/>
      </xdr:nvCxnSpPr>
      <xdr:spPr>
        <a:xfrm flipV="1">
          <a:off x="16317595" y="5356678"/>
          <a:ext cx="1269"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159855</xdr:rowOff>
    </xdr:from>
    <xdr:ext cx="378565" cy="259045"/>
    <xdr:sp macro="" textlink="">
      <xdr:nvSpPr>
        <xdr:cNvPr id="500" name="災害復旧事業費最大値テキスト"/>
        <xdr:cNvSpPr txBox="1"/>
      </xdr:nvSpPr>
      <xdr:spPr>
        <a:xfrm>
          <a:off x="16370300" y="51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31</xdr:row>
      <xdr:rowOff>41728</xdr:rowOff>
    </xdr:from>
    <xdr:to>
      <xdr:col>23</xdr:col>
      <xdr:colOff>606425</xdr:colOff>
      <xdr:row>31</xdr:row>
      <xdr:rowOff>41728</xdr:rowOff>
    </xdr:to>
    <xdr:cxnSp macro="">
      <xdr:nvCxnSpPr>
        <xdr:cNvPr id="501" name="直線コネクタ 500"/>
        <xdr:cNvCxnSpPr/>
      </xdr:nvCxnSpPr>
      <xdr:spPr>
        <a:xfrm>
          <a:off x="16230600" y="53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59690</xdr:rowOff>
    </xdr:from>
    <xdr:to>
      <xdr:col>23</xdr:col>
      <xdr:colOff>517525</xdr:colOff>
      <xdr:row>39</xdr:row>
      <xdr:rowOff>92347</xdr:rowOff>
    </xdr:to>
    <xdr:cxnSp macro="">
      <xdr:nvCxnSpPr>
        <xdr:cNvPr id="502" name="直線コネクタ 501"/>
        <xdr:cNvCxnSpPr/>
      </xdr:nvCxnSpPr>
      <xdr:spPr>
        <a:xfrm>
          <a:off x="15481300" y="674624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70955</xdr:rowOff>
    </xdr:from>
    <xdr:ext cx="378565" cy="259045"/>
    <xdr:sp macro="" textlink="">
      <xdr:nvSpPr>
        <xdr:cNvPr id="503" name="災害復旧事業費平均値テキスト"/>
        <xdr:cNvSpPr txBox="1"/>
      </xdr:nvSpPr>
      <xdr:spPr>
        <a:xfrm>
          <a:off x="16370300" y="64146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48078</xdr:rowOff>
    </xdr:from>
    <xdr:to>
      <xdr:col>23</xdr:col>
      <xdr:colOff>568325</xdr:colOff>
      <xdr:row>38</xdr:row>
      <xdr:rowOff>149678</xdr:rowOff>
    </xdr:to>
    <xdr:sp macro="" textlink="">
      <xdr:nvSpPr>
        <xdr:cNvPr id="504" name="フローチャート : 判断 503"/>
        <xdr:cNvSpPr/>
      </xdr:nvSpPr>
      <xdr:spPr>
        <a:xfrm>
          <a:off x="162687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59690</xdr:rowOff>
    </xdr:from>
    <xdr:to>
      <xdr:col>22</xdr:col>
      <xdr:colOff>365125</xdr:colOff>
      <xdr:row>39</xdr:row>
      <xdr:rowOff>98878</xdr:rowOff>
    </xdr:to>
    <xdr:cxnSp macro="">
      <xdr:nvCxnSpPr>
        <xdr:cNvPr id="505" name="直線コネクタ 504"/>
        <xdr:cNvCxnSpPr/>
      </xdr:nvCxnSpPr>
      <xdr:spPr>
        <a:xfrm flipV="1">
          <a:off x="14592300" y="67462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64407</xdr:rowOff>
    </xdr:from>
    <xdr:to>
      <xdr:col>22</xdr:col>
      <xdr:colOff>415925</xdr:colOff>
      <xdr:row>36</xdr:row>
      <xdr:rowOff>166007</xdr:rowOff>
    </xdr:to>
    <xdr:sp macro="" textlink="">
      <xdr:nvSpPr>
        <xdr:cNvPr id="506" name="フローチャート : 判断 505"/>
        <xdr:cNvSpPr/>
      </xdr:nvSpPr>
      <xdr:spPr>
        <a:xfrm>
          <a:off x="15430500" y="623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35</xdr:row>
      <xdr:rowOff>11084</xdr:rowOff>
    </xdr:from>
    <xdr:ext cx="378565" cy="259045"/>
    <xdr:sp macro="" textlink="">
      <xdr:nvSpPr>
        <xdr:cNvPr id="507" name="テキスト ボックス 506"/>
        <xdr:cNvSpPr txBox="1"/>
      </xdr:nvSpPr>
      <xdr:spPr>
        <a:xfrm>
          <a:off x="15292017" y="6011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79284</xdr:rowOff>
    </xdr:from>
    <xdr:to>
      <xdr:col>21</xdr:col>
      <xdr:colOff>161925</xdr:colOff>
      <xdr:row>39</xdr:row>
      <xdr:rowOff>98878</xdr:rowOff>
    </xdr:to>
    <xdr:cxnSp macro="">
      <xdr:nvCxnSpPr>
        <xdr:cNvPr id="508" name="直線コネクタ 507"/>
        <xdr:cNvCxnSpPr/>
      </xdr:nvCxnSpPr>
      <xdr:spPr>
        <a:xfrm>
          <a:off x="13703300" y="676583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33383</xdr:rowOff>
    </xdr:from>
    <xdr:to>
      <xdr:col>21</xdr:col>
      <xdr:colOff>212725</xdr:colOff>
      <xdr:row>36</xdr:row>
      <xdr:rowOff>134983</xdr:rowOff>
    </xdr:to>
    <xdr:sp macro="" textlink="">
      <xdr:nvSpPr>
        <xdr:cNvPr id="509" name="フローチャート : 判断 508"/>
        <xdr:cNvSpPr/>
      </xdr:nvSpPr>
      <xdr:spPr>
        <a:xfrm>
          <a:off x="145415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151510</xdr:rowOff>
    </xdr:from>
    <xdr:ext cx="378565" cy="259045"/>
    <xdr:sp macro="" textlink="">
      <xdr:nvSpPr>
        <xdr:cNvPr id="510" name="テキスト ボックス 509"/>
        <xdr:cNvSpPr txBox="1"/>
      </xdr:nvSpPr>
      <xdr:spPr>
        <a:xfrm>
          <a:off x="14403017" y="598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79284</xdr:rowOff>
    </xdr:from>
    <xdr:to>
      <xdr:col>19</xdr:col>
      <xdr:colOff>644525</xdr:colOff>
      <xdr:row>39</xdr:row>
      <xdr:rowOff>98878</xdr:rowOff>
    </xdr:to>
    <xdr:cxnSp macro="">
      <xdr:nvCxnSpPr>
        <xdr:cNvPr id="511" name="直線コネクタ 510"/>
        <xdr:cNvCxnSpPr/>
      </xdr:nvCxnSpPr>
      <xdr:spPr>
        <a:xfrm flipV="1">
          <a:off x="12814300" y="676583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25219</xdr:rowOff>
    </xdr:from>
    <xdr:to>
      <xdr:col>20</xdr:col>
      <xdr:colOff>9525</xdr:colOff>
      <xdr:row>35</xdr:row>
      <xdr:rowOff>126819</xdr:rowOff>
    </xdr:to>
    <xdr:sp macro="" textlink="">
      <xdr:nvSpPr>
        <xdr:cNvPr id="512" name="フローチャート : 判断 511"/>
        <xdr:cNvSpPr/>
      </xdr:nvSpPr>
      <xdr:spPr>
        <a:xfrm>
          <a:off x="13652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33</xdr:row>
      <xdr:rowOff>143346</xdr:rowOff>
    </xdr:from>
    <xdr:ext cx="378565" cy="259045"/>
    <xdr:sp macro="" textlink="">
      <xdr:nvSpPr>
        <xdr:cNvPr id="513" name="テキスト ボックス 512"/>
        <xdr:cNvSpPr txBox="1"/>
      </xdr:nvSpPr>
      <xdr:spPr>
        <a:xfrm>
          <a:off x="13514017" y="580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29</xdr:row>
      <xdr:rowOff>170543</xdr:rowOff>
    </xdr:from>
    <xdr:to>
      <xdr:col>18</xdr:col>
      <xdr:colOff>492125</xdr:colOff>
      <xdr:row>30</xdr:row>
      <xdr:rowOff>100693</xdr:rowOff>
    </xdr:to>
    <xdr:sp macro="" textlink="">
      <xdr:nvSpPr>
        <xdr:cNvPr id="514" name="フローチャート : 判断 513"/>
        <xdr:cNvSpPr/>
      </xdr:nvSpPr>
      <xdr:spPr>
        <a:xfrm>
          <a:off x="12763500" y="514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28</xdr:row>
      <xdr:rowOff>117220</xdr:rowOff>
    </xdr:from>
    <xdr:ext cx="378565" cy="259045"/>
    <xdr:sp macro="" textlink="">
      <xdr:nvSpPr>
        <xdr:cNvPr id="515" name="テキスト ボックス 514"/>
        <xdr:cNvSpPr txBox="1"/>
      </xdr:nvSpPr>
      <xdr:spPr>
        <a:xfrm>
          <a:off x="12625017" y="49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41547</xdr:rowOff>
    </xdr:from>
    <xdr:to>
      <xdr:col>23</xdr:col>
      <xdr:colOff>568325</xdr:colOff>
      <xdr:row>39</xdr:row>
      <xdr:rowOff>143147</xdr:rowOff>
    </xdr:to>
    <xdr:sp macro="" textlink="">
      <xdr:nvSpPr>
        <xdr:cNvPr id="521" name="円/楕円 520"/>
        <xdr:cNvSpPr/>
      </xdr:nvSpPr>
      <xdr:spPr>
        <a:xfrm>
          <a:off x="162687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127924</xdr:rowOff>
    </xdr:from>
    <xdr:ext cx="249299" cy="259045"/>
    <xdr:sp macro="" textlink="">
      <xdr:nvSpPr>
        <xdr:cNvPr id="522" name="災害復旧事業費該当値テキスト"/>
        <xdr:cNvSpPr txBox="1"/>
      </xdr:nvSpPr>
      <xdr:spPr>
        <a:xfrm>
          <a:off x="16370300" y="66430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8890</xdr:rowOff>
    </xdr:from>
    <xdr:to>
      <xdr:col>22</xdr:col>
      <xdr:colOff>415925</xdr:colOff>
      <xdr:row>39</xdr:row>
      <xdr:rowOff>110490</xdr:rowOff>
    </xdr:to>
    <xdr:sp macro="" textlink="">
      <xdr:nvSpPr>
        <xdr:cNvPr id="523" name="円/楕円 522"/>
        <xdr:cNvSpPr/>
      </xdr:nvSpPr>
      <xdr:spPr>
        <a:xfrm>
          <a:off x="15430500" y="66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101617</xdr:rowOff>
    </xdr:from>
    <xdr:ext cx="313932" cy="259045"/>
    <xdr:sp macro="" textlink="">
      <xdr:nvSpPr>
        <xdr:cNvPr id="524" name="テキスト ボックス 523"/>
        <xdr:cNvSpPr txBox="1"/>
      </xdr:nvSpPr>
      <xdr:spPr>
        <a:xfrm>
          <a:off x="15324333" y="6788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5" name="円/楕円 52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6" name="テキスト ボックス 525"/>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28484</xdr:rowOff>
    </xdr:from>
    <xdr:to>
      <xdr:col>20</xdr:col>
      <xdr:colOff>9525</xdr:colOff>
      <xdr:row>39</xdr:row>
      <xdr:rowOff>130084</xdr:rowOff>
    </xdr:to>
    <xdr:sp macro="" textlink="">
      <xdr:nvSpPr>
        <xdr:cNvPr id="527" name="円/楕円 526"/>
        <xdr:cNvSpPr/>
      </xdr:nvSpPr>
      <xdr:spPr>
        <a:xfrm>
          <a:off x="13652500" y="671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121211</xdr:rowOff>
    </xdr:from>
    <xdr:ext cx="313932" cy="259045"/>
    <xdr:sp macro="" textlink="">
      <xdr:nvSpPr>
        <xdr:cNvPr id="528" name="テキスト ボックス 527"/>
        <xdr:cNvSpPr txBox="1"/>
      </xdr:nvSpPr>
      <xdr:spPr>
        <a:xfrm>
          <a:off x="13546333" y="68077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9" name="円/楕円 52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0" name="テキスト ボックス 529"/>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9" name="テキスト ボックス 59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75730</xdr:rowOff>
    </xdr:from>
    <xdr:to>
      <xdr:col>23</xdr:col>
      <xdr:colOff>516889</xdr:colOff>
      <xdr:row>77</xdr:row>
      <xdr:rowOff>116878</xdr:rowOff>
    </xdr:to>
    <xdr:cxnSp macro="">
      <xdr:nvCxnSpPr>
        <xdr:cNvPr id="603" name="直線コネクタ 602"/>
        <xdr:cNvCxnSpPr/>
      </xdr:nvCxnSpPr>
      <xdr:spPr>
        <a:xfrm flipV="1">
          <a:off x="16317595" y="12248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120705</xdr:rowOff>
    </xdr:from>
    <xdr:ext cx="534377" cy="259045"/>
    <xdr:sp macro="" textlink="">
      <xdr:nvSpPr>
        <xdr:cNvPr id="604" name="公債費最小値テキスト"/>
        <xdr:cNvSpPr txBox="1"/>
      </xdr:nvSpPr>
      <xdr:spPr>
        <a:xfrm>
          <a:off x="16370300" y="133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77</xdr:row>
      <xdr:rowOff>116878</xdr:rowOff>
    </xdr:from>
    <xdr:to>
      <xdr:col>23</xdr:col>
      <xdr:colOff>606425</xdr:colOff>
      <xdr:row>77</xdr:row>
      <xdr:rowOff>116878</xdr:rowOff>
    </xdr:to>
    <xdr:cxnSp macro="">
      <xdr:nvCxnSpPr>
        <xdr:cNvPr id="605" name="直線コネクタ 604"/>
        <xdr:cNvCxnSpPr/>
      </xdr:nvCxnSpPr>
      <xdr:spPr>
        <a:xfrm>
          <a:off x="16230600" y="133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22407</xdr:rowOff>
    </xdr:from>
    <xdr:ext cx="534377" cy="259045"/>
    <xdr:sp macro="" textlink="">
      <xdr:nvSpPr>
        <xdr:cNvPr id="606" name="公債費最大値テキスト"/>
        <xdr:cNvSpPr txBox="1"/>
      </xdr:nvSpPr>
      <xdr:spPr>
        <a:xfrm>
          <a:off x="16370300" y="12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71</xdr:row>
      <xdr:rowOff>75730</xdr:rowOff>
    </xdr:from>
    <xdr:to>
      <xdr:col>23</xdr:col>
      <xdr:colOff>606425</xdr:colOff>
      <xdr:row>71</xdr:row>
      <xdr:rowOff>75730</xdr:rowOff>
    </xdr:to>
    <xdr:cxnSp macro="">
      <xdr:nvCxnSpPr>
        <xdr:cNvPr id="607" name="直線コネクタ 606"/>
        <xdr:cNvCxnSpPr/>
      </xdr:nvCxnSpPr>
      <xdr:spPr>
        <a:xfrm>
          <a:off x="16230600" y="1224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44278</xdr:rowOff>
    </xdr:from>
    <xdr:to>
      <xdr:col>23</xdr:col>
      <xdr:colOff>517525</xdr:colOff>
      <xdr:row>77</xdr:row>
      <xdr:rowOff>45193</xdr:rowOff>
    </xdr:to>
    <xdr:cxnSp macro="">
      <xdr:nvCxnSpPr>
        <xdr:cNvPr id="608" name="直線コネクタ 607"/>
        <xdr:cNvCxnSpPr/>
      </xdr:nvCxnSpPr>
      <xdr:spPr>
        <a:xfrm>
          <a:off x="15481300" y="1324592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95070</xdr:rowOff>
    </xdr:from>
    <xdr:ext cx="534377" cy="259045"/>
    <xdr:sp macro="" textlink="">
      <xdr:nvSpPr>
        <xdr:cNvPr id="609" name="公債費平均値テキスト"/>
        <xdr:cNvSpPr txBox="1"/>
      </xdr:nvSpPr>
      <xdr:spPr>
        <a:xfrm>
          <a:off x="16370300" y="12782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72193</xdr:rowOff>
    </xdr:from>
    <xdr:to>
      <xdr:col>23</xdr:col>
      <xdr:colOff>568325</xdr:colOff>
      <xdr:row>76</xdr:row>
      <xdr:rowOff>2344</xdr:rowOff>
    </xdr:to>
    <xdr:sp macro="" textlink="">
      <xdr:nvSpPr>
        <xdr:cNvPr id="610" name="フローチャート : 判断 609"/>
        <xdr:cNvSpPr/>
      </xdr:nvSpPr>
      <xdr:spPr>
        <a:xfrm>
          <a:off x="162687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171095</xdr:rowOff>
    </xdr:from>
    <xdr:to>
      <xdr:col>22</xdr:col>
      <xdr:colOff>365125</xdr:colOff>
      <xdr:row>77</xdr:row>
      <xdr:rowOff>44278</xdr:rowOff>
    </xdr:to>
    <xdr:cxnSp macro="">
      <xdr:nvCxnSpPr>
        <xdr:cNvPr id="611" name="直線コネクタ 610"/>
        <xdr:cNvCxnSpPr/>
      </xdr:nvCxnSpPr>
      <xdr:spPr>
        <a:xfrm>
          <a:off x="14592300" y="13201295"/>
          <a:ext cx="889000" cy="4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40570</xdr:rowOff>
    </xdr:from>
    <xdr:to>
      <xdr:col>22</xdr:col>
      <xdr:colOff>415925</xdr:colOff>
      <xdr:row>75</xdr:row>
      <xdr:rowOff>142170</xdr:rowOff>
    </xdr:to>
    <xdr:sp macro="" textlink="">
      <xdr:nvSpPr>
        <xdr:cNvPr id="612" name="フローチャート : 判断 611"/>
        <xdr:cNvSpPr/>
      </xdr:nvSpPr>
      <xdr:spPr>
        <a:xfrm>
          <a:off x="15430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158697</xdr:rowOff>
    </xdr:from>
    <xdr:ext cx="534377" cy="259045"/>
    <xdr:sp macro="" textlink="">
      <xdr:nvSpPr>
        <xdr:cNvPr id="613" name="テキスト ボックス 612"/>
        <xdr:cNvSpPr txBox="1"/>
      </xdr:nvSpPr>
      <xdr:spPr>
        <a:xfrm>
          <a:off x="15214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171095</xdr:rowOff>
    </xdr:from>
    <xdr:to>
      <xdr:col>21</xdr:col>
      <xdr:colOff>161925</xdr:colOff>
      <xdr:row>77</xdr:row>
      <xdr:rowOff>18751</xdr:rowOff>
    </xdr:to>
    <xdr:cxnSp macro="">
      <xdr:nvCxnSpPr>
        <xdr:cNvPr id="614" name="直線コネクタ 613"/>
        <xdr:cNvCxnSpPr/>
      </xdr:nvCxnSpPr>
      <xdr:spPr>
        <a:xfrm flipV="1">
          <a:off x="13703300" y="13201295"/>
          <a:ext cx="889000" cy="1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6299</xdr:rowOff>
    </xdr:from>
    <xdr:to>
      <xdr:col>21</xdr:col>
      <xdr:colOff>212725</xdr:colOff>
      <xdr:row>75</xdr:row>
      <xdr:rowOff>107899</xdr:rowOff>
    </xdr:to>
    <xdr:sp macro="" textlink="">
      <xdr:nvSpPr>
        <xdr:cNvPr id="615" name="フローチャート : 判断 614"/>
        <xdr:cNvSpPr/>
      </xdr:nvSpPr>
      <xdr:spPr>
        <a:xfrm>
          <a:off x="14541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124426</xdr:rowOff>
    </xdr:from>
    <xdr:ext cx="534377" cy="259045"/>
    <xdr:sp macro="" textlink="">
      <xdr:nvSpPr>
        <xdr:cNvPr id="616" name="テキスト ボックス 615"/>
        <xdr:cNvSpPr txBox="1"/>
      </xdr:nvSpPr>
      <xdr:spPr>
        <a:xfrm>
          <a:off x="14325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17075</xdr:rowOff>
    </xdr:from>
    <xdr:to>
      <xdr:col>19</xdr:col>
      <xdr:colOff>644525</xdr:colOff>
      <xdr:row>77</xdr:row>
      <xdr:rowOff>18751</xdr:rowOff>
    </xdr:to>
    <xdr:cxnSp macro="">
      <xdr:nvCxnSpPr>
        <xdr:cNvPr id="617" name="直線コネクタ 616"/>
        <xdr:cNvCxnSpPr/>
      </xdr:nvCxnSpPr>
      <xdr:spPr>
        <a:xfrm>
          <a:off x="12814300" y="13218725"/>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7328</xdr:rowOff>
    </xdr:from>
    <xdr:to>
      <xdr:col>20</xdr:col>
      <xdr:colOff>9525</xdr:colOff>
      <xdr:row>75</xdr:row>
      <xdr:rowOff>108928</xdr:rowOff>
    </xdr:to>
    <xdr:sp macro="" textlink="">
      <xdr:nvSpPr>
        <xdr:cNvPr id="618" name="フローチャート : 判断 617"/>
        <xdr:cNvSpPr/>
      </xdr:nvSpPr>
      <xdr:spPr>
        <a:xfrm>
          <a:off x="13652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125455</xdr:rowOff>
    </xdr:from>
    <xdr:ext cx="534377" cy="259045"/>
    <xdr:sp macro="" textlink="">
      <xdr:nvSpPr>
        <xdr:cNvPr id="619" name="テキスト ボックス 618"/>
        <xdr:cNvSpPr txBox="1"/>
      </xdr:nvSpPr>
      <xdr:spPr>
        <a:xfrm>
          <a:off x="13436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11900</xdr:rowOff>
    </xdr:from>
    <xdr:to>
      <xdr:col>18</xdr:col>
      <xdr:colOff>492125</xdr:colOff>
      <xdr:row>75</xdr:row>
      <xdr:rowOff>113500</xdr:rowOff>
    </xdr:to>
    <xdr:sp macro="" textlink="">
      <xdr:nvSpPr>
        <xdr:cNvPr id="620" name="フローチャート : 判断 619"/>
        <xdr:cNvSpPr/>
      </xdr:nvSpPr>
      <xdr:spPr>
        <a:xfrm>
          <a:off x="12763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130027</xdr:rowOff>
    </xdr:from>
    <xdr:ext cx="534377" cy="259045"/>
    <xdr:sp macro="" textlink="">
      <xdr:nvSpPr>
        <xdr:cNvPr id="621" name="テキスト ボックス 620"/>
        <xdr:cNvSpPr txBox="1"/>
      </xdr:nvSpPr>
      <xdr:spPr>
        <a:xfrm>
          <a:off x="12547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165843</xdr:rowOff>
    </xdr:from>
    <xdr:to>
      <xdr:col>23</xdr:col>
      <xdr:colOff>568325</xdr:colOff>
      <xdr:row>77</xdr:row>
      <xdr:rowOff>95993</xdr:rowOff>
    </xdr:to>
    <xdr:sp macro="" textlink="">
      <xdr:nvSpPr>
        <xdr:cNvPr id="627" name="円/楕円 626"/>
        <xdr:cNvSpPr/>
      </xdr:nvSpPr>
      <xdr:spPr>
        <a:xfrm>
          <a:off x="16268700" y="1319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80770</xdr:rowOff>
    </xdr:from>
    <xdr:ext cx="534377" cy="259045"/>
    <xdr:sp macro="" textlink="">
      <xdr:nvSpPr>
        <xdr:cNvPr id="628" name="公債費該当値テキスト"/>
        <xdr:cNvSpPr txBox="1"/>
      </xdr:nvSpPr>
      <xdr:spPr>
        <a:xfrm>
          <a:off x="16370300" y="131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17,961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164928</xdr:rowOff>
    </xdr:from>
    <xdr:to>
      <xdr:col>22</xdr:col>
      <xdr:colOff>415925</xdr:colOff>
      <xdr:row>77</xdr:row>
      <xdr:rowOff>95078</xdr:rowOff>
    </xdr:to>
    <xdr:sp macro="" textlink="">
      <xdr:nvSpPr>
        <xdr:cNvPr id="629" name="円/楕円 628"/>
        <xdr:cNvSpPr/>
      </xdr:nvSpPr>
      <xdr:spPr>
        <a:xfrm>
          <a:off x="15430500" y="1319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86205</xdr:rowOff>
    </xdr:from>
    <xdr:ext cx="534377" cy="259045"/>
    <xdr:sp macro="" textlink="">
      <xdr:nvSpPr>
        <xdr:cNvPr id="630" name="テキスト ボックス 629"/>
        <xdr:cNvSpPr txBox="1"/>
      </xdr:nvSpPr>
      <xdr:spPr>
        <a:xfrm>
          <a:off x="15214111" y="1328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120295</xdr:rowOff>
    </xdr:from>
    <xdr:to>
      <xdr:col>21</xdr:col>
      <xdr:colOff>212725</xdr:colOff>
      <xdr:row>77</xdr:row>
      <xdr:rowOff>50445</xdr:rowOff>
    </xdr:to>
    <xdr:sp macro="" textlink="">
      <xdr:nvSpPr>
        <xdr:cNvPr id="631" name="円/楕円 630"/>
        <xdr:cNvSpPr/>
      </xdr:nvSpPr>
      <xdr:spPr>
        <a:xfrm>
          <a:off x="14541500" y="131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41572</xdr:rowOff>
    </xdr:from>
    <xdr:ext cx="534377" cy="259045"/>
    <xdr:sp macro="" textlink="">
      <xdr:nvSpPr>
        <xdr:cNvPr id="632" name="テキスト ボックス 631"/>
        <xdr:cNvSpPr txBox="1"/>
      </xdr:nvSpPr>
      <xdr:spPr>
        <a:xfrm>
          <a:off x="14325111" y="1324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139401</xdr:rowOff>
    </xdr:from>
    <xdr:to>
      <xdr:col>20</xdr:col>
      <xdr:colOff>9525</xdr:colOff>
      <xdr:row>77</xdr:row>
      <xdr:rowOff>69551</xdr:rowOff>
    </xdr:to>
    <xdr:sp macro="" textlink="">
      <xdr:nvSpPr>
        <xdr:cNvPr id="633" name="円/楕円 632"/>
        <xdr:cNvSpPr/>
      </xdr:nvSpPr>
      <xdr:spPr>
        <a:xfrm>
          <a:off x="13652500" y="131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60678</xdr:rowOff>
    </xdr:from>
    <xdr:ext cx="534377" cy="259045"/>
    <xdr:sp macro="" textlink="">
      <xdr:nvSpPr>
        <xdr:cNvPr id="634" name="テキスト ボックス 633"/>
        <xdr:cNvSpPr txBox="1"/>
      </xdr:nvSpPr>
      <xdr:spPr>
        <a:xfrm>
          <a:off x="13436111" y="1326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137725</xdr:rowOff>
    </xdr:from>
    <xdr:to>
      <xdr:col>18</xdr:col>
      <xdr:colOff>492125</xdr:colOff>
      <xdr:row>77</xdr:row>
      <xdr:rowOff>67875</xdr:rowOff>
    </xdr:to>
    <xdr:sp macro="" textlink="">
      <xdr:nvSpPr>
        <xdr:cNvPr id="635" name="円/楕円 634"/>
        <xdr:cNvSpPr/>
      </xdr:nvSpPr>
      <xdr:spPr>
        <a:xfrm>
          <a:off x="12763500" y="131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59002</xdr:rowOff>
    </xdr:from>
    <xdr:ext cx="534377" cy="259045"/>
    <xdr:sp macro="" textlink="">
      <xdr:nvSpPr>
        <xdr:cNvPr id="636" name="テキスト ボックス 635"/>
        <xdr:cNvSpPr txBox="1"/>
      </xdr:nvSpPr>
      <xdr:spPr>
        <a:xfrm>
          <a:off x="12547111" y="1326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7" name="直線コネクタ 64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8" name="テキスト ボックス 64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9" name="直線コネクタ 64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144434</xdr:rowOff>
    </xdr:from>
    <xdr:ext cx="467179" cy="259045"/>
    <xdr:sp macro="" textlink="">
      <xdr:nvSpPr>
        <xdr:cNvPr id="650" name="テキスト ボックス 64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1" name="直線コネクタ 65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94</xdr:row>
      <xdr:rowOff>160763</xdr:rowOff>
    </xdr:from>
    <xdr:ext cx="467179" cy="259045"/>
    <xdr:sp macro="" textlink="">
      <xdr:nvSpPr>
        <xdr:cNvPr id="652" name="テキスト ボックス 65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3" name="直線コネクタ 65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5641</xdr:rowOff>
    </xdr:from>
    <xdr:ext cx="467179" cy="259045"/>
    <xdr:sp macro="" textlink="">
      <xdr:nvSpPr>
        <xdr:cNvPr id="654" name="テキスト ボックス 65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5" name="直線コネクタ 65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6" name="テキスト ボックス 65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7" name="直線コネクタ 65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58" name="テキスト ボックス 65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78631</xdr:rowOff>
    </xdr:from>
    <xdr:to>
      <xdr:col>23</xdr:col>
      <xdr:colOff>516889</xdr:colOff>
      <xdr:row>99</xdr:row>
      <xdr:rowOff>97464</xdr:rowOff>
    </xdr:to>
    <xdr:cxnSp macro="">
      <xdr:nvCxnSpPr>
        <xdr:cNvPr id="662" name="直線コネクタ 661"/>
        <xdr:cNvCxnSpPr/>
      </xdr:nvCxnSpPr>
      <xdr:spPr>
        <a:xfrm flipV="1">
          <a:off x="16317595" y="15509131"/>
          <a:ext cx="1269" cy="1561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101291</xdr:rowOff>
    </xdr:from>
    <xdr:ext cx="313932" cy="259045"/>
    <xdr:sp macro="" textlink="">
      <xdr:nvSpPr>
        <xdr:cNvPr id="663" name="積立金最小値テキスト"/>
        <xdr:cNvSpPr txBox="1"/>
      </xdr:nvSpPr>
      <xdr:spPr>
        <a:xfrm>
          <a:off x="16370300" y="17074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428625</xdr:colOff>
      <xdr:row>99</xdr:row>
      <xdr:rowOff>97464</xdr:rowOff>
    </xdr:from>
    <xdr:to>
      <xdr:col>23</xdr:col>
      <xdr:colOff>606425</xdr:colOff>
      <xdr:row>99</xdr:row>
      <xdr:rowOff>97464</xdr:rowOff>
    </xdr:to>
    <xdr:cxnSp macro="">
      <xdr:nvCxnSpPr>
        <xdr:cNvPr id="664" name="直線コネクタ 663"/>
        <xdr:cNvCxnSpPr/>
      </xdr:nvCxnSpPr>
      <xdr:spPr>
        <a:xfrm>
          <a:off x="16230600" y="1707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25308</xdr:rowOff>
    </xdr:from>
    <xdr:ext cx="534377" cy="259045"/>
    <xdr:sp macro="" textlink="">
      <xdr:nvSpPr>
        <xdr:cNvPr id="665" name="積立金最大値テキスト"/>
        <xdr:cNvSpPr txBox="1"/>
      </xdr:nvSpPr>
      <xdr:spPr>
        <a:xfrm>
          <a:off x="16370300" y="152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14,361</a:t>
          </a:r>
          <a:endParaRPr kumimoji="1" lang="ja-JP" altLang="en-US" sz="1000" b="1">
            <a:latin typeface="ＭＳ Ｐゴシック"/>
          </a:endParaRPr>
        </a:p>
      </xdr:txBody>
    </xdr:sp>
    <xdr:clientData/>
  </xdr:oneCellAnchor>
  <xdr:twoCellAnchor>
    <xdr:from>
      <xdr:col>23</xdr:col>
      <xdr:colOff>428625</xdr:colOff>
      <xdr:row>90</xdr:row>
      <xdr:rowOff>78631</xdr:rowOff>
    </xdr:from>
    <xdr:to>
      <xdr:col>23</xdr:col>
      <xdr:colOff>606425</xdr:colOff>
      <xdr:row>90</xdr:row>
      <xdr:rowOff>78631</xdr:rowOff>
    </xdr:to>
    <xdr:cxnSp macro="">
      <xdr:nvCxnSpPr>
        <xdr:cNvPr id="666" name="直線コネクタ 665"/>
        <xdr:cNvCxnSpPr/>
      </xdr:nvCxnSpPr>
      <xdr:spPr>
        <a:xfrm>
          <a:off x="16230600" y="15509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73623</xdr:rowOff>
    </xdr:from>
    <xdr:to>
      <xdr:col>23</xdr:col>
      <xdr:colOff>517525</xdr:colOff>
      <xdr:row>99</xdr:row>
      <xdr:rowOff>74495</xdr:rowOff>
    </xdr:to>
    <xdr:cxnSp macro="">
      <xdr:nvCxnSpPr>
        <xdr:cNvPr id="667" name="直線コネクタ 666"/>
        <xdr:cNvCxnSpPr/>
      </xdr:nvCxnSpPr>
      <xdr:spPr>
        <a:xfrm>
          <a:off x="15481300" y="17047173"/>
          <a:ext cx="83820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136706</xdr:rowOff>
    </xdr:from>
    <xdr:ext cx="469744" cy="259045"/>
    <xdr:sp macro="" textlink="">
      <xdr:nvSpPr>
        <xdr:cNvPr id="668" name="積立金平均値テキスト"/>
        <xdr:cNvSpPr txBox="1"/>
      </xdr:nvSpPr>
      <xdr:spPr>
        <a:xfrm>
          <a:off x="16370300" y="16253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113829</xdr:rowOff>
    </xdr:from>
    <xdr:to>
      <xdr:col>23</xdr:col>
      <xdr:colOff>568325</xdr:colOff>
      <xdr:row>96</xdr:row>
      <xdr:rowOff>43979</xdr:rowOff>
    </xdr:to>
    <xdr:sp macro="" textlink="">
      <xdr:nvSpPr>
        <xdr:cNvPr id="669" name="フローチャート : 判断 668"/>
        <xdr:cNvSpPr/>
      </xdr:nvSpPr>
      <xdr:spPr>
        <a:xfrm>
          <a:off x="16268700" y="1640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48805</xdr:rowOff>
    </xdr:from>
    <xdr:to>
      <xdr:col>22</xdr:col>
      <xdr:colOff>365125</xdr:colOff>
      <xdr:row>99</xdr:row>
      <xdr:rowOff>73623</xdr:rowOff>
    </xdr:to>
    <xdr:cxnSp macro="">
      <xdr:nvCxnSpPr>
        <xdr:cNvPr id="670" name="直線コネクタ 669"/>
        <xdr:cNvCxnSpPr/>
      </xdr:nvCxnSpPr>
      <xdr:spPr>
        <a:xfrm>
          <a:off x="14592300" y="17022355"/>
          <a:ext cx="889000" cy="2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108494</xdr:rowOff>
    </xdr:from>
    <xdr:to>
      <xdr:col>22</xdr:col>
      <xdr:colOff>415925</xdr:colOff>
      <xdr:row>95</xdr:row>
      <xdr:rowOff>38644</xdr:rowOff>
    </xdr:to>
    <xdr:sp macro="" textlink="">
      <xdr:nvSpPr>
        <xdr:cNvPr id="671" name="フローチャート : 判断 670"/>
        <xdr:cNvSpPr/>
      </xdr:nvSpPr>
      <xdr:spPr>
        <a:xfrm>
          <a:off x="15430500" y="1622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93</xdr:row>
      <xdr:rowOff>55171</xdr:rowOff>
    </xdr:from>
    <xdr:ext cx="469744" cy="259045"/>
    <xdr:sp macro="" textlink="">
      <xdr:nvSpPr>
        <xdr:cNvPr id="672" name="テキスト ボックス 671"/>
        <xdr:cNvSpPr txBox="1"/>
      </xdr:nvSpPr>
      <xdr:spPr>
        <a:xfrm>
          <a:off x="15246427" y="1600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76998</xdr:rowOff>
    </xdr:from>
    <xdr:to>
      <xdr:col>21</xdr:col>
      <xdr:colOff>161925</xdr:colOff>
      <xdr:row>99</xdr:row>
      <xdr:rowOff>48805</xdr:rowOff>
    </xdr:to>
    <xdr:cxnSp macro="">
      <xdr:nvCxnSpPr>
        <xdr:cNvPr id="673" name="直線コネクタ 672"/>
        <xdr:cNvCxnSpPr/>
      </xdr:nvCxnSpPr>
      <xdr:spPr>
        <a:xfrm>
          <a:off x="13703300" y="16707648"/>
          <a:ext cx="889000" cy="31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99351</xdr:rowOff>
    </xdr:from>
    <xdr:to>
      <xdr:col>21</xdr:col>
      <xdr:colOff>212725</xdr:colOff>
      <xdr:row>96</xdr:row>
      <xdr:rowOff>29501</xdr:rowOff>
    </xdr:to>
    <xdr:sp macro="" textlink="">
      <xdr:nvSpPr>
        <xdr:cNvPr id="674" name="フローチャート : 判断 673"/>
        <xdr:cNvSpPr/>
      </xdr:nvSpPr>
      <xdr:spPr>
        <a:xfrm>
          <a:off x="14541500" y="1638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46028</xdr:rowOff>
    </xdr:from>
    <xdr:ext cx="469744" cy="259045"/>
    <xdr:sp macro="" textlink="">
      <xdr:nvSpPr>
        <xdr:cNvPr id="675" name="テキスト ボックス 674"/>
        <xdr:cNvSpPr txBox="1"/>
      </xdr:nvSpPr>
      <xdr:spPr>
        <a:xfrm>
          <a:off x="14357427" y="1616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76998</xdr:rowOff>
    </xdr:from>
    <xdr:to>
      <xdr:col>19</xdr:col>
      <xdr:colOff>644525</xdr:colOff>
      <xdr:row>97</xdr:row>
      <xdr:rowOff>104648</xdr:rowOff>
    </xdr:to>
    <xdr:cxnSp macro="">
      <xdr:nvCxnSpPr>
        <xdr:cNvPr id="676" name="直線コネクタ 675"/>
        <xdr:cNvCxnSpPr/>
      </xdr:nvCxnSpPr>
      <xdr:spPr>
        <a:xfrm flipV="1">
          <a:off x="12814300" y="16707648"/>
          <a:ext cx="889000" cy="2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128524</xdr:rowOff>
    </xdr:from>
    <xdr:to>
      <xdr:col>20</xdr:col>
      <xdr:colOff>9525</xdr:colOff>
      <xdr:row>95</xdr:row>
      <xdr:rowOff>58674</xdr:rowOff>
    </xdr:to>
    <xdr:sp macro="" textlink="">
      <xdr:nvSpPr>
        <xdr:cNvPr id="677" name="フローチャート : 判断 676"/>
        <xdr:cNvSpPr/>
      </xdr:nvSpPr>
      <xdr:spPr>
        <a:xfrm>
          <a:off x="13652500" y="1624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93</xdr:row>
      <xdr:rowOff>75201</xdr:rowOff>
    </xdr:from>
    <xdr:ext cx="469744" cy="259045"/>
    <xdr:sp macro="" textlink="">
      <xdr:nvSpPr>
        <xdr:cNvPr id="678" name="テキスト ボックス 677"/>
        <xdr:cNvSpPr txBox="1"/>
      </xdr:nvSpPr>
      <xdr:spPr>
        <a:xfrm>
          <a:off x="13468427" y="1602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80953</xdr:rowOff>
    </xdr:from>
    <xdr:to>
      <xdr:col>18</xdr:col>
      <xdr:colOff>492125</xdr:colOff>
      <xdr:row>96</xdr:row>
      <xdr:rowOff>11103</xdr:rowOff>
    </xdr:to>
    <xdr:sp macro="" textlink="">
      <xdr:nvSpPr>
        <xdr:cNvPr id="679" name="フローチャート : 判断 678"/>
        <xdr:cNvSpPr/>
      </xdr:nvSpPr>
      <xdr:spPr>
        <a:xfrm>
          <a:off x="12763500" y="1636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27630</xdr:rowOff>
    </xdr:from>
    <xdr:ext cx="469744" cy="259045"/>
    <xdr:sp macro="" textlink="">
      <xdr:nvSpPr>
        <xdr:cNvPr id="680" name="テキスト ボックス 679"/>
        <xdr:cNvSpPr txBox="1"/>
      </xdr:nvSpPr>
      <xdr:spPr>
        <a:xfrm>
          <a:off x="12579427" y="1614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23695</xdr:rowOff>
    </xdr:from>
    <xdr:to>
      <xdr:col>23</xdr:col>
      <xdr:colOff>568325</xdr:colOff>
      <xdr:row>99</xdr:row>
      <xdr:rowOff>125295</xdr:rowOff>
    </xdr:to>
    <xdr:sp macro="" textlink="">
      <xdr:nvSpPr>
        <xdr:cNvPr id="686" name="円/楕円 685"/>
        <xdr:cNvSpPr/>
      </xdr:nvSpPr>
      <xdr:spPr>
        <a:xfrm>
          <a:off x="16268700" y="169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110072</xdr:rowOff>
    </xdr:from>
    <xdr:ext cx="378565" cy="259045"/>
    <xdr:sp macro="" textlink="">
      <xdr:nvSpPr>
        <xdr:cNvPr id="687" name="積立金該当値テキスト"/>
        <xdr:cNvSpPr txBox="1"/>
      </xdr:nvSpPr>
      <xdr:spPr>
        <a:xfrm>
          <a:off x="16370300" y="16912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22823</xdr:rowOff>
    </xdr:from>
    <xdr:to>
      <xdr:col>22</xdr:col>
      <xdr:colOff>415925</xdr:colOff>
      <xdr:row>99</xdr:row>
      <xdr:rowOff>124423</xdr:rowOff>
    </xdr:to>
    <xdr:sp macro="" textlink="">
      <xdr:nvSpPr>
        <xdr:cNvPr id="688" name="円/楕円 687"/>
        <xdr:cNvSpPr/>
      </xdr:nvSpPr>
      <xdr:spPr>
        <a:xfrm>
          <a:off x="15430500" y="169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115550</xdr:rowOff>
    </xdr:from>
    <xdr:ext cx="378565" cy="259045"/>
    <xdr:sp macro="" textlink="">
      <xdr:nvSpPr>
        <xdr:cNvPr id="689" name="テキスト ボックス 688"/>
        <xdr:cNvSpPr txBox="1"/>
      </xdr:nvSpPr>
      <xdr:spPr>
        <a:xfrm>
          <a:off x="15292017" y="17089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169455</xdr:rowOff>
    </xdr:from>
    <xdr:to>
      <xdr:col>21</xdr:col>
      <xdr:colOff>212725</xdr:colOff>
      <xdr:row>99</xdr:row>
      <xdr:rowOff>99605</xdr:rowOff>
    </xdr:to>
    <xdr:sp macro="" textlink="">
      <xdr:nvSpPr>
        <xdr:cNvPr id="690" name="円/楕円 689"/>
        <xdr:cNvSpPr/>
      </xdr:nvSpPr>
      <xdr:spPr>
        <a:xfrm>
          <a:off x="14541500" y="1697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90732</xdr:rowOff>
    </xdr:from>
    <xdr:ext cx="378565" cy="259045"/>
    <xdr:sp macro="" textlink="">
      <xdr:nvSpPr>
        <xdr:cNvPr id="691" name="テキスト ボックス 690"/>
        <xdr:cNvSpPr txBox="1"/>
      </xdr:nvSpPr>
      <xdr:spPr>
        <a:xfrm>
          <a:off x="14403017" y="1706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26198</xdr:rowOff>
    </xdr:from>
    <xdr:to>
      <xdr:col>20</xdr:col>
      <xdr:colOff>9525</xdr:colOff>
      <xdr:row>97</xdr:row>
      <xdr:rowOff>127798</xdr:rowOff>
    </xdr:to>
    <xdr:sp macro="" textlink="">
      <xdr:nvSpPr>
        <xdr:cNvPr id="692" name="円/楕円 691"/>
        <xdr:cNvSpPr/>
      </xdr:nvSpPr>
      <xdr:spPr>
        <a:xfrm>
          <a:off x="13652500" y="1665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118925</xdr:rowOff>
    </xdr:from>
    <xdr:ext cx="469744" cy="259045"/>
    <xdr:sp macro="" textlink="">
      <xdr:nvSpPr>
        <xdr:cNvPr id="693" name="テキスト ボックス 692"/>
        <xdr:cNvSpPr txBox="1"/>
      </xdr:nvSpPr>
      <xdr:spPr>
        <a:xfrm>
          <a:off x="13468427" y="1674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53848</xdr:rowOff>
    </xdr:from>
    <xdr:to>
      <xdr:col>18</xdr:col>
      <xdr:colOff>492125</xdr:colOff>
      <xdr:row>97</xdr:row>
      <xdr:rowOff>155448</xdr:rowOff>
    </xdr:to>
    <xdr:sp macro="" textlink="">
      <xdr:nvSpPr>
        <xdr:cNvPr id="694" name="円/楕円 693"/>
        <xdr:cNvSpPr/>
      </xdr:nvSpPr>
      <xdr:spPr>
        <a:xfrm>
          <a:off x="12763500" y="166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146575</xdr:rowOff>
    </xdr:from>
    <xdr:ext cx="469744" cy="259045"/>
    <xdr:sp macro="" textlink="">
      <xdr:nvSpPr>
        <xdr:cNvPr id="695" name="テキスト ボックス 694"/>
        <xdr:cNvSpPr txBox="1"/>
      </xdr:nvSpPr>
      <xdr:spPr>
        <a:xfrm>
          <a:off x="12579427" y="1677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9" name="テキスト ボックス 70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1" name="テキスト ボックス 71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3" name="テキスト ボックス 71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5" name="テキスト ボックス 71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61649</xdr:rowOff>
    </xdr:from>
    <xdr:to>
      <xdr:col>32</xdr:col>
      <xdr:colOff>186689</xdr:colOff>
      <xdr:row>39</xdr:row>
      <xdr:rowOff>98878</xdr:rowOff>
    </xdr:to>
    <xdr:cxnSp macro="">
      <xdr:nvCxnSpPr>
        <xdr:cNvPr id="721" name="直線コネクタ 720"/>
        <xdr:cNvCxnSpPr/>
      </xdr:nvCxnSpPr>
      <xdr:spPr>
        <a:xfrm flipV="1">
          <a:off x="22159595" y="5376599"/>
          <a:ext cx="1269"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8326</xdr:rowOff>
    </xdr:from>
    <xdr:ext cx="469744" cy="259045"/>
    <xdr:sp macro="" textlink="">
      <xdr:nvSpPr>
        <xdr:cNvPr id="724" name="投資及び出資金最大値テキスト"/>
        <xdr:cNvSpPr txBox="1"/>
      </xdr:nvSpPr>
      <xdr:spPr>
        <a:xfrm>
          <a:off x="22212300" y="51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8,628</a:t>
          </a:r>
          <a:endParaRPr kumimoji="1" lang="ja-JP" altLang="en-US" sz="1000" b="1">
            <a:latin typeface="ＭＳ Ｐゴシック"/>
          </a:endParaRPr>
        </a:p>
      </xdr:txBody>
    </xdr:sp>
    <xdr:clientData/>
  </xdr:oneCellAnchor>
  <xdr:twoCellAnchor>
    <xdr:from>
      <xdr:col>32</xdr:col>
      <xdr:colOff>98425</xdr:colOff>
      <xdr:row>31</xdr:row>
      <xdr:rowOff>61649</xdr:rowOff>
    </xdr:from>
    <xdr:to>
      <xdr:col>32</xdr:col>
      <xdr:colOff>276225</xdr:colOff>
      <xdr:row>31</xdr:row>
      <xdr:rowOff>61649</xdr:rowOff>
    </xdr:to>
    <xdr:cxnSp macro="">
      <xdr:nvCxnSpPr>
        <xdr:cNvPr id="725" name="直線コネクタ 724"/>
        <xdr:cNvCxnSpPr/>
      </xdr:nvCxnSpPr>
      <xdr:spPr>
        <a:xfrm>
          <a:off x="22072600" y="537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145578</xdr:rowOff>
    </xdr:from>
    <xdr:to>
      <xdr:col>32</xdr:col>
      <xdr:colOff>187325</xdr:colOff>
      <xdr:row>38</xdr:row>
      <xdr:rowOff>148355</xdr:rowOff>
    </xdr:to>
    <xdr:cxnSp macro="">
      <xdr:nvCxnSpPr>
        <xdr:cNvPr id="726" name="直線コネクタ 725"/>
        <xdr:cNvCxnSpPr/>
      </xdr:nvCxnSpPr>
      <xdr:spPr>
        <a:xfrm>
          <a:off x="21323300" y="6660678"/>
          <a:ext cx="8382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26542</xdr:rowOff>
    </xdr:from>
    <xdr:ext cx="469744" cy="259045"/>
    <xdr:sp macro="" textlink="">
      <xdr:nvSpPr>
        <xdr:cNvPr id="727" name="投資及び出資金平均値テキスト"/>
        <xdr:cNvSpPr txBox="1"/>
      </xdr:nvSpPr>
      <xdr:spPr>
        <a:xfrm>
          <a:off x="22212300" y="6370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28" name="フローチャート : 判断 727"/>
        <xdr:cNvSpPr/>
      </xdr:nvSpPr>
      <xdr:spPr>
        <a:xfrm>
          <a:off x="221107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88591</xdr:rowOff>
    </xdr:from>
    <xdr:to>
      <xdr:col>31</xdr:col>
      <xdr:colOff>34925</xdr:colOff>
      <xdr:row>38</xdr:row>
      <xdr:rowOff>145578</xdr:rowOff>
    </xdr:to>
    <xdr:cxnSp macro="">
      <xdr:nvCxnSpPr>
        <xdr:cNvPr id="729" name="直線コネクタ 728"/>
        <xdr:cNvCxnSpPr/>
      </xdr:nvCxnSpPr>
      <xdr:spPr>
        <a:xfrm>
          <a:off x="20434300" y="6603691"/>
          <a:ext cx="889000" cy="5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30" name="フローチャート : 判断 729"/>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113464</xdr:rowOff>
    </xdr:from>
    <xdr:ext cx="469744" cy="259045"/>
    <xdr:sp macro="" textlink="">
      <xdr:nvSpPr>
        <xdr:cNvPr id="731" name="テキスト ボックス 730"/>
        <xdr:cNvSpPr txBox="1"/>
      </xdr:nvSpPr>
      <xdr:spPr>
        <a:xfrm>
          <a:off x="21088427"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88591</xdr:rowOff>
    </xdr:from>
    <xdr:to>
      <xdr:col>29</xdr:col>
      <xdr:colOff>517525</xdr:colOff>
      <xdr:row>38</xdr:row>
      <xdr:rowOff>142312</xdr:rowOff>
    </xdr:to>
    <xdr:cxnSp macro="">
      <xdr:nvCxnSpPr>
        <xdr:cNvPr id="732" name="直線コネクタ 731"/>
        <xdr:cNvCxnSpPr/>
      </xdr:nvCxnSpPr>
      <xdr:spPr>
        <a:xfrm flipV="1">
          <a:off x="19545300" y="6603691"/>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33" name="フローチャート : 判断 732"/>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160727</xdr:rowOff>
    </xdr:from>
    <xdr:ext cx="378565" cy="259045"/>
    <xdr:sp macro="" textlink="">
      <xdr:nvSpPr>
        <xdr:cNvPr id="734" name="テキスト ボックス 733"/>
        <xdr:cNvSpPr txBox="1"/>
      </xdr:nvSpPr>
      <xdr:spPr>
        <a:xfrm>
          <a:off x="20245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142312</xdr:rowOff>
    </xdr:from>
    <xdr:to>
      <xdr:col>28</xdr:col>
      <xdr:colOff>314325</xdr:colOff>
      <xdr:row>39</xdr:row>
      <xdr:rowOff>45484</xdr:rowOff>
    </xdr:to>
    <xdr:cxnSp macro="">
      <xdr:nvCxnSpPr>
        <xdr:cNvPr id="735" name="直線コネクタ 734"/>
        <xdr:cNvCxnSpPr/>
      </xdr:nvCxnSpPr>
      <xdr:spPr>
        <a:xfrm flipV="1">
          <a:off x="18656300" y="6657412"/>
          <a:ext cx="889000" cy="7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6" name="フローチャート : 判断 735"/>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9288</xdr:rowOff>
    </xdr:from>
    <xdr:ext cx="378565" cy="259045"/>
    <xdr:sp macro="" textlink="">
      <xdr:nvSpPr>
        <xdr:cNvPr id="737" name="テキスト ボックス 736"/>
        <xdr:cNvSpPr txBox="1"/>
      </xdr:nvSpPr>
      <xdr:spPr>
        <a:xfrm>
          <a:off x="19356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38" name="フローチャート : 判断 737"/>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10105</xdr:rowOff>
    </xdr:from>
    <xdr:ext cx="378565" cy="259045"/>
    <xdr:sp macro="" textlink="">
      <xdr:nvSpPr>
        <xdr:cNvPr id="739" name="テキスト ボックス 738"/>
        <xdr:cNvSpPr txBox="1"/>
      </xdr:nvSpPr>
      <xdr:spPr>
        <a:xfrm>
          <a:off x="18467017" y="635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97555</xdr:rowOff>
    </xdr:from>
    <xdr:to>
      <xdr:col>32</xdr:col>
      <xdr:colOff>238125</xdr:colOff>
      <xdr:row>39</xdr:row>
      <xdr:rowOff>27705</xdr:rowOff>
    </xdr:to>
    <xdr:sp macro="" textlink="">
      <xdr:nvSpPr>
        <xdr:cNvPr id="745" name="円/楕円 744"/>
        <xdr:cNvSpPr/>
      </xdr:nvSpPr>
      <xdr:spPr>
        <a:xfrm>
          <a:off x="22110700" y="661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12482</xdr:rowOff>
    </xdr:from>
    <xdr:ext cx="378565" cy="259045"/>
    <xdr:sp macro="" textlink="">
      <xdr:nvSpPr>
        <xdr:cNvPr id="746" name="投資及び出資金該当値テキスト"/>
        <xdr:cNvSpPr txBox="1"/>
      </xdr:nvSpPr>
      <xdr:spPr>
        <a:xfrm>
          <a:off x="22212300" y="6527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94778</xdr:rowOff>
    </xdr:from>
    <xdr:to>
      <xdr:col>31</xdr:col>
      <xdr:colOff>85725</xdr:colOff>
      <xdr:row>39</xdr:row>
      <xdr:rowOff>24928</xdr:rowOff>
    </xdr:to>
    <xdr:sp macro="" textlink="">
      <xdr:nvSpPr>
        <xdr:cNvPr id="747" name="円/楕円 746"/>
        <xdr:cNvSpPr/>
      </xdr:nvSpPr>
      <xdr:spPr>
        <a:xfrm>
          <a:off x="21272500" y="660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16055</xdr:rowOff>
    </xdr:from>
    <xdr:ext cx="378565" cy="259045"/>
    <xdr:sp macro="" textlink="">
      <xdr:nvSpPr>
        <xdr:cNvPr id="748" name="テキスト ボックス 747"/>
        <xdr:cNvSpPr txBox="1"/>
      </xdr:nvSpPr>
      <xdr:spPr>
        <a:xfrm>
          <a:off x="21134017" y="6702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37791</xdr:rowOff>
    </xdr:from>
    <xdr:to>
      <xdr:col>29</xdr:col>
      <xdr:colOff>568325</xdr:colOff>
      <xdr:row>38</xdr:row>
      <xdr:rowOff>139391</xdr:rowOff>
    </xdr:to>
    <xdr:sp macro="" textlink="">
      <xdr:nvSpPr>
        <xdr:cNvPr id="749" name="円/楕円 748"/>
        <xdr:cNvSpPr/>
      </xdr:nvSpPr>
      <xdr:spPr>
        <a:xfrm>
          <a:off x="20383500" y="655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155918</xdr:rowOff>
    </xdr:from>
    <xdr:ext cx="469744" cy="259045"/>
    <xdr:sp macro="" textlink="">
      <xdr:nvSpPr>
        <xdr:cNvPr id="750" name="テキスト ボックス 749"/>
        <xdr:cNvSpPr txBox="1"/>
      </xdr:nvSpPr>
      <xdr:spPr>
        <a:xfrm>
          <a:off x="20199427" y="6328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91512</xdr:rowOff>
    </xdr:from>
    <xdr:to>
      <xdr:col>28</xdr:col>
      <xdr:colOff>365125</xdr:colOff>
      <xdr:row>39</xdr:row>
      <xdr:rowOff>21662</xdr:rowOff>
    </xdr:to>
    <xdr:sp macro="" textlink="">
      <xdr:nvSpPr>
        <xdr:cNvPr id="751" name="円/楕円 750"/>
        <xdr:cNvSpPr/>
      </xdr:nvSpPr>
      <xdr:spPr>
        <a:xfrm>
          <a:off x="19494500" y="660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12789</xdr:rowOff>
    </xdr:from>
    <xdr:ext cx="378565" cy="259045"/>
    <xdr:sp macro="" textlink="">
      <xdr:nvSpPr>
        <xdr:cNvPr id="752" name="テキスト ボックス 751"/>
        <xdr:cNvSpPr txBox="1"/>
      </xdr:nvSpPr>
      <xdr:spPr>
        <a:xfrm>
          <a:off x="19356017" y="669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166134</xdr:rowOff>
    </xdr:from>
    <xdr:to>
      <xdr:col>27</xdr:col>
      <xdr:colOff>161925</xdr:colOff>
      <xdr:row>39</xdr:row>
      <xdr:rowOff>96284</xdr:rowOff>
    </xdr:to>
    <xdr:sp macro="" textlink="">
      <xdr:nvSpPr>
        <xdr:cNvPr id="753" name="円/楕円 752"/>
        <xdr:cNvSpPr/>
      </xdr:nvSpPr>
      <xdr:spPr>
        <a:xfrm>
          <a:off x="18605500" y="66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87411</xdr:rowOff>
    </xdr:from>
    <xdr:ext cx="378565" cy="259045"/>
    <xdr:sp macro="" textlink="">
      <xdr:nvSpPr>
        <xdr:cNvPr id="754" name="テキスト ボックス 753"/>
        <xdr:cNvSpPr txBox="1"/>
      </xdr:nvSpPr>
      <xdr:spPr>
        <a:xfrm>
          <a:off x="18467017" y="6773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141300</xdr:rowOff>
    </xdr:from>
    <xdr:to>
      <xdr:col>32</xdr:col>
      <xdr:colOff>186689</xdr:colOff>
      <xdr:row>58</xdr:row>
      <xdr:rowOff>139700</xdr:rowOff>
    </xdr:to>
    <xdr:cxnSp macro="">
      <xdr:nvCxnSpPr>
        <xdr:cNvPr id="776" name="直線コネクタ 775"/>
        <xdr:cNvCxnSpPr/>
      </xdr:nvCxnSpPr>
      <xdr:spPr>
        <a:xfrm flipV="1">
          <a:off x="22159595" y="8885250"/>
          <a:ext cx="1269" cy="11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87977</xdr:rowOff>
    </xdr:from>
    <xdr:ext cx="534377" cy="259045"/>
    <xdr:sp macro="" textlink="">
      <xdr:nvSpPr>
        <xdr:cNvPr id="779" name="貸付金最大値テキスト"/>
        <xdr:cNvSpPr txBox="1"/>
      </xdr:nvSpPr>
      <xdr:spPr>
        <a:xfrm>
          <a:off x="22212300" y="86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52,430</a:t>
          </a:r>
          <a:endParaRPr kumimoji="1" lang="ja-JP" altLang="en-US" sz="1000" b="1">
            <a:latin typeface="ＭＳ Ｐゴシック"/>
          </a:endParaRPr>
        </a:p>
      </xdr:txBody>
    </xdr:sp>
    <xdr:clientData/>
  </xdr:oneCellAnchor>
  <xdr:twoCellAnchor>
    <xdr:from>
      <xdr:col>32</xdr:col>
      <xdr:colOff>98425</xdr:colOff>
      <xdr:row>51</xdr:row>
      <xdr:rowOff>141300</xdr:rowOff>
    </xdr:from>
    <xdr:to>
      <xdr:col>32</xdr:col>
      <xdr:colOff>276225</xdr:colOff>
      <xdr:row>51</xdr:row>
      <xdr:rowOff>141300</xdr:rowOff>
    </xdr:to>
    <xdr:cxnSp macro="">
      <xdr:nvCxnSpPr>
        <xdr:cNvPr id="780" name="直線コネクタ 779"/>
        <xdr:cNvCxnSpPr/>
      </xdr:nvCxnSpPr>
      <xdr:spPr>
        <a:xfrm>
          <a:off x="22072600" y="88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139746</xdr:rowOff>
    </xdr:from>
    <xdr:to>
      <xdr:col>32</xdr:col>
      <xdr:colOff>187325</xdr:colOff>
      <xdr:row>57</xdr:row>
      <xdr:rowOff>140249</xdr:rowOff>
    </xdr:to>
    <xdr:cxnSp macro="">
      <xdr:nvCxnSpPr>
        <xdr:cNvPr id="781" name="直線コネクタ 780"/>
        <xdr:cNvCxnSpPr/>
      </xdr:nvCxnSpPr>
      <xdr:spPr>
        <a:xfrm>
          <a:off x="21323300" y="9912396"/>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74825</xdr:rowOff>
    </xdr:from>
    <xdr:ext cx="469744" cy="259045"/>
    <xdr:sp macro="" textlink="">
      <xdr:nvSpPr>
        <xdr:cNvPr id="782" name="貸付金平均値テキスト"/>
        <xdr:cNvSpPr txBox="1"/>
      </xdr:nvSpPr>
      <xdr:spPr>
        <a:xfrm>
          <a:off x="22212300" y="9847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96398</xdr:rowOff>
    </xdr:from>
    <xdr:to>
      <xdr:col>32</xdr:col>
      <xdr:colOff>238125</xdr:colOff>
      <xdr:row>58</xdr:row>
      <xdr:rowOff>26548</xdr:rowOff>
    </xdr:to>
    <xdr:sp macro="" textlink="">
      <xdr:nvSpPr>
        <xdr:cNvPr id="783" name="フローチャート : 判断 782"/>
        <xdr:cNvSpPr/>
      </xdr:nvSpPr>
      <xdr:spPr>
        <a:xfrm>
          <a:off x="221107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139151</xdr:rowOff>
    </xdr:from>
    <xdr:to>
      <xdr:col>31</xdr:col>
      <xdr:colOff>34925</xdr:colOff>
      <xdr:row>57</xdr:row>
      <xdr:rowOff>139746</xdr:rowOff>
    </xdr:to>
    <xdr:cxnSp macro="">
      <xdr:nvCxnSpPr>
        <xdr:cNvPr id="784" name="直線コネクタ 783"/>
        <xdr:cNvCxnSpPr/>
      </xdr:nvCxnSpPr>
      <xdr:spPr>
        <a:xfrm>
          <a:off x="20434300" y="9911801"/>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66703</xdr:rowOff>
    </xdr:from>
    <xdr:to>
      <xdr:col>31</xdr:col>
      <xdr:colOff>85725</xdr:colOff>
      <xdr:row>57</xdr:row>
      <xdr:rowOff>168303</xdr:rowOff>
    </xdr:to>
    <xdr:sp macro="" textlink="">
      <xdr:nvSpPr>
        <xdr:cNvPr id="785" name="フローチャート : 判断 784"/>
        <xdr:cNvSpPr/>
      </xdr:nvSpPr>
      <xdr:spPr>
        <a:xfrm>
          <a:off x="21272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13380</xdr:rowOff>
    </xdr:from>
    <xdr:ext cx="469744" cy="259045"/>
    <xdr:sp macro="" textlink="">
      <xdr:nvSpPr>
        <xdr:cNvPr id="786" name="テキスト ボックス 785"/>
        <xdr:cNvSpPr txBox="1"/>
      </xdr:nvSpPr>
      <xdr:spPr>
        <a:xfrm>
          <a:off x="21088427"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139151</xdr:rowOff>
    </xdr:from>
    <xdr:to>
      <xdr:col>29</xdr:col>
      <xdr:colOff>517525</xdr:colOff>
      <xdr:row>57</xdr:row>
      <xdr:rowOff>143495</xdr:rowOff>
    </xdr:to>
    <xdr:cxnSp macro="">
      <xdr:nvCxnSpPr>
        <xdr:cNvPr id="787" name="直線コネクタ 786"/>
        <xdr:cNvCxnSpPr/>
      </xdr:nvCxnSpPr>
      <xdr:spPr>
        <a:xfrm flipV="1">
          <a:off x="19545300" y="9911801"/>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60965</xdr:rowOff>
    </xdr:from>
    <xdr:to>
      <xdr:col>29</xdr:col>
      <xdr:colOff>568325</xdr:colOff>
      <xdr:row>57</xdr:row>
      <xdr:rowOff>162565</xdr:rowOff>
    </xdr:to>
    <xdr:sp macro="" textlink="">
      <xdr:nvSpPr>
        <xdr:cNvPr id="788" name="フローチャート : 判断 787"/>
        <xdr:cNvSpPr/>
      </xdr:nvSpPr>
      <xdr:spPr>
        <a:xfrm>
          <a:off x="20383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7642</xdr:rowOff>
    </xdr:from>
    <xdr:ext cx="469744" cy="259045"/>
    <xdr:sp macro="" textlink="">
      <xdr:nvSpPr>
        <xdr:cNvPr id="789" name="テキスト ボックス 788"/>
        <xdr:cNvSpPr txBox="1"/>
      </xdr:nvSpPr>
      <xdr:spPr>
        <a:xfrm>
          <a:off x="20199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143106</xdr:rowOff>
    </xdr:from>
    <xdr:to>
      <xdr:col>28</xdr:col>
      <xdr:colOff>314325</xdr:colOff>
      <xdr:row>57</xdr:row>
      <xdr:rowOff>143495</xdr:rowOff>
    </xdr:to>
    <xdr:cxnSp macro="">
      <xdr:nvCxnSpPr>
        <xdr:cNvPr id="790" name="直線コネクタ 789"/>
        <xdr:cNvCxnSpPr/>
      </xdr:nvCxnSpPr>
      <xdr:spPr>
        <a:xfrm>
          <a:off x="18656300" y="9915756"/>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53764</xdr:rowOff>
    </xdr:from>
    <xdr:to>
      <xdr:col>28</xdr:col>
      <xdr:colOff>365125</xdr:colOff>
      <xdr:row>57</xdr:row>
      <xdr:rowOff>155364</xdr:rowOff>
    </xdr:to>
    <xdr:sp macro="" textlink="">
      <xdr:nvSpPr>
        <xdr:cNvPr id="791" name="フローチャート : 判断 790"/>
        <xdr:cNvSpPr/>
      </xdr:nvSpPr>
      <xdr:spPr>
        <a:xfrm>
          <a:off x="19494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441</xdr:rowOff>
    </xdr:from>
    <xdr:ext cx="469744" cy="259045"/>
    <xdr:sp macro="" textlink="">
      <xdr:nvSpPr>
        <xdr:cNvPr id="792" name="テキスト ボックス 791"/>
        <xdr:cNvSpPr txBox="1"/>
      </xdr:nvSpPr>
      <xdr:spPr>
        <a:xfrm>
          <a:off x="19310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30493</xdr:rowOff>
    </xdr:from>
    <xdr:to>
      <xdr:col>27</xdr:col>
      <xdr:colOff>161925</xdr:colOff>
      <xdr:row>57</xdr:row>
      <xdr:rowOff>132093</xdr:rowOff>
    </xdr:to>
    <xdr:sp macro="" textlink="">
      <xdr:nvSpPr>
        <xdr:cNvPr id="793" name="フローチャート : 判断 792"/>
        <xdr:cNvSpPr/>
      </xdr:nvSpPr>
      <xdr:spPr>
        <a:xfrm>
          <a:off x="18605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148620</xdr:rowOff>
    </xdr:from>
    <xdr:ext cx="534377" cy="259045"/>
    <xdr:sp macro="" textlink="">
      <xdr:nvSpPr>
        <xdr:cNvPr id="794" name="テキスト ボックス 793"/>
        <xdr:cNvSpPr txBox="1"/>
      </xdr:nvSpPr>
      <xdr:spPr>
        <a:xfrm>
          <a:off x="18389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89449</xdr:rowOff>
    </xdr:from>
    <xdr:to>
      <xdr:col>32</xdr:col>
      <xdr:colOff>238125</xdr:colOff>
      <xdr:row>58</xdr:row>
      <xdr:rowOff>19599</xdr:rowOff>
    </xdr:to>
    <xdr:sp macro="" textlink="">
      <xdr:nvSpPr>
        <xdr:cNvPr id="800" name="円/楕円 799"/>
        <xdr:cNvSpPr/>
      </xdr:nvSpPr>
      <xdr:spPr>
        <a:xfrm>
          <a:off x="22110700" y="986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112326</xdr:rowOff>
    </xdr:from>
    <xdr:ext cx="469744" cy="259045"/>
    <xdr:sp macro="" textlink="">
      <xdr:nvSpPr>
        <xdr:cNvPr id="801" name="貸付金該当値テキスト"/>
        <xdr:cNvSpPr txBox="1"/>
      </xdr:nvSpPr>
      <xdr:spPr>
        <a:xfrm>
          <a:off x="22212300" y="971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88946</xdr:rowOff>
    </xdr:from>
    <xdr:to>
      <xdr:col>31</xdr:col>
      <xdr:colOff>85725</xdr:colOff>
      <xdr:row>58</xdr:row>
      <xdr:rowOff>19096</xdr:rowOff>
    </xdr:to>
    <xdr:sp macro="" textlink="">
      <xdr:nvSpPr>
        <xdr:cNvPr id="802" name="円/楕円 801"/>
        <xdr:cNvSpPr/>
      </xdr:nvSpPr>
      <xdr:spPr>
        <a:xfrm>
          <a:off x="21272500" y="986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10223</xdr:rowOff>
    </xdr:from>
    <xdr:ext cx="469744" cy="259045"/>
    <xdr:sp macro="" textlink="">
      <xdr:nvSpPr>
        <xdr:cNvPr id="803" name="テキスト ボックス 802"/>
        <xdr:cNvSpPr txBox="1"/>
      </xdr:nvSpPr>
      <xdr:spPr>
        <a:xfrm>
          <a:off x="21088427" y="995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88351</xdr:rowOff>
    </xdr:from>
    <xdr:to>
      <xdr:col>29</xdr:col>
      <xdr:colOff>568325</xdr:colOff>
      <xdr:row>58</xdr:row>
      <xdr:rowOff>18501</xdr:rowOff>
    </xdr:to>
    <xdr:sp macro="" textlink="">
      <xdr:nvSpPr>
        <xdr:cNvPr id="804" name="円/楕円 803"/>
        <xdr:cNvSpPr/>
      </xdr:nvSpPr>
      <xdr:spPr>
        <a:xfrm>
          <a:off x="20383500" y="986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9628</xdr:rowOff>
    </xdr:from>
    <xdr:ext cx="469744" cy="259045"/>
    <xdr:sp macro="" textlink="">
      <xdr:nvSpPr>
        <xdr:cNvPr id="805" name="テキスト ボックス 804"/>
        <xdr:cNvSpPr txBox="1"/>
      </xdr:nvSpPr>
      <xdr:spPr>
        <a:xfrm>
          <a:off x="20199427" y="995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92695</xdr:rowOff>
    </xdr:from>
    <xdr:to>
      <xdr:col>28</xdr:col>
      <xdr:colOff>365125</xdr:colOff>
      <xdr:row>58</xdr:row>
      <xdr:rowOff>22845</xdr:rowOff>
    </xdr:to>
    <xdr:sp macro="" textlink="">
      <xdr:nvSpPr>
        <xdr:cNvPr id="806" name="円/楕円 805"/>
        <xdr:cNvSpPr/>
      </xdr:nvSpPr>
      <xdr:spPr>
        <a:xfrm>
          <a:off x="19494500" y="98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13972</xdr:rowOff>
    </xdr:from>
    <xdr:ext cx="469744" cy="259045"/>
    <xdr:sp macro="" textlink="">
      <xdr:nvSpPr>
        <xdr:cNvPr id="807" name="テキスト ボックス 806"/>
        <xdr:cNvSpPr txBox="1"/>
      </xdr:nvSpPr>
      <xdr:spPr>
        <a:xfrm>
          <a:off x="19310427" y="995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92306</xdr:rowOff>
    </xdr:from>
    <xdr:to>
      <xdr:col>27</xdr:col>
      <xdr:colOff>161925</xdr:colOff>
      <xdr:row>58</xdr:row>
      <xdr:rowOff>22456</xdr:rowOff>
    </xdr:to>
    <xdr:sp macro="" textlink="">
      <xdr:nvSpPr>
        <xdr:cNvPr id="808" name="円/楕円 807"/>
        <xdr:cNvSpPr/>
      </xdr:nvSpPr>
      <xdr:spPr>
        <a:xfrm>
          <a:off x="18605500" y="986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13583</xdr:rowOff>
    </xdr:from>
    <xdr:ext cx="469744" cy="259045"/>
    <xdr:sp macro="" textlink="">
      <xdr:nvSpPr>
        <xdr:cNvPr id="809" name="テキスト ボックス 808"/>
        <xdr:cNvSpPr txBox="1"/>
      </xdr:nvSpPr>
      <xdr:spPr>
        <a:xfrm>
          <a:off x="18421427" y="995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0" name="テキスト ボックス 81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8" name="テキスト ボックス 82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30" name="テキスト ボックス 82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2" name="テキスト ボックス 83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126936</xdr:rowOff>
    </xdr:from>
    <xdr:to>
      <xdr:col>32</xdr:col>
      <xdr:colOff>186689</xdr:colOff>
      <xdr:row>78</xdr:row>
      <xdr:rowOff>22085</xdr:rowOff>
    </xdr:to>
    <xdr:cxnSp macro="">
      <xdr:nvCxnSpPr>
        <xdr:cNvPr id="834" name="直線コネクタ 833"/>
        <xdr:cNvCxnSpPr/>
      </xdr:nvCxnSpPr>
      <xdr:spPr>
        <a:xfrm flipV="1">
          <a:off x="22159595" y="12299886"/>
          <a:ext cx="1269"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25912</xdr:rowOff>
    </xdr:from>
    <xdr:ext cx="534377" cy="259045"/>
    <xdr:sp macro="" textlink="">
      <xdr:nvSpPr>
        <xdr:cNvPr id="835" name="繰出金最小値テキスト"/>
        <xdr:cNvSpPr txBox="1"/>
      </xdr:nvSpPr>
      <xdr:spPr>
        <a:xfrm>
          <a:off x="22212300"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25,087</a:t>
          </a:r>
          <a:endParaRPr kumimoji="1" lang="ja-JP" altLang="en-US" sz="1000" b="1">
            <a:latin typeface="ＭＳ Ｐゴシック"/>
          </a:endParaRPr>
        </a:p>
      </xdr:txBody>
    </xdr:sp>
    <xdr:clientData/>
  </xdr:oneCellAnchor>
  <xdr:twoCellAnchor>
    <xdr:from>
      <xdr:col>32</xdr:col>
      <xdr:colOff>98425</xdr:colOff>
      <xdr:row>78</xdr:row>
      <xdr:rowOff>22085</xdr:rowOff>
    </xdr:from>
    <xdr:to>
      <xdr:col>32</xdr:col>
      <xdr:colOff>276225</xdr:colOff>
      <xdr:row>78</xdr:row>
      <xdr:rowOff>22085</xdr:rowOff>
    </xdr:to>
    <xdr:cxnSp macro="">
      <xdr:nvCxnSpPr>
        <xdr:cNvPr id="836" name="直線コネクタ 835"/>
        <xdr:cNvCxnSpPr/>
      </xdr:nvCxnSpPr>
      <xdr:spPr>
        <a:xfrm>
          <a:off x="22072600" y="133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73613</xdr:rowOff>
    </xdr:from>
    <xdr:ext cx="534377" cy="259045"/>
    <xdr:sp macro="" textlink="">
      <xdr:nvSpPr>
        <xdr:cNvPr id="837" name="繰出金最大値テキスト"/>
        <xdr:cNvSpPr txBox="1"/>
      </xdr:nvSpPr>
      <xdr:spPr>
        <a:xfrm>
          <a:off x="22212300" y="12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53,835</a:t>
          </a:r>
          <a:endParaRPr kumimoji="1" lang="ja-JP" altLang="en-US" sz="1000" b="1">
            <a:latin typeface="ＭＳ Ｐゴシック"/>
          </a:endParaRPr>
        </a:p>
      </xdr:txBody>
    </xdr:sp>
    <xdr:clientData/>
  </xdr:oneCellAnchor>
  <xdr:twoCellAnchor>
    <xdr:from>
      <xdr:col>32</xdr:col>
      <xdr:colOff>98425</xdr:colOff>
      <xdr:row>71</xdr:row>
      <xdr:rowOff>126936</xdr:rowOff>
    </xdr:from>
    <xdr:to>
      <xdr:col>32</xdr:col>
      <xdr:colOff>276225</xdr:colOff>
      <xdr:row>71</xdr:row>
      <xdr:rowOff>126936</xdr:rowOff>
    </xdr:to>
    <xdr:cxnSp macro="">
      <xdr:nvCxnSpPr>
        <xdr:cNvPr id="838" name="直線コネクタ 837"/>
        <xdr:cNvCxnSpPr/>
      </xdr:nvCxnSpPr>
      <xdr:spPr>
        <a:xfrm>
          <a:off x="22072600" y="122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134023</xdr:rowOff>
    </xdr:from>
    <xdr:to>
      <xdr:col>32</xdr:col>
      <xdr:colOff>187325</xdr:colOff>
      <xdr:row>78</xdr:row>
      <xdr:rowOff>22085</xdr:rowOff>
    </xdr:to>
    <xdr:cxnSp macro="">
      <xdr:nvCxnSpPr>
        <xdr:cNvPr id="839" name="直線コネクタ 838"/>
        <xdr:cNvCxnSpPr/>
      </xdr:nvCxnSpPr>
      <xdr:spPr>
        <a:xfrm>
          <a:off x="21323300" y="13335673"/>
          <a:ext cx="838200" cy="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7840</xdr:rowOff>
    </xdr:from>
    <xdr:ext cx="534377" cy="259045"/>
    <xdr:sp macro="" textlink="">
      <xdr:nvSpPr>
        <xdr:cNvPr id="840" name="繰出金平均値テキスト"/>
        <xdr:cNvSpPr txBox="1"/>
      </xdr:nvSpPr>
      <xdr:spPr>
        <a:xfrm>
          <a:off x="22212300" y="12866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33,728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156414</xdr:rowOff>
    </xdr:from>
    <xdr:to>
      <xdr:col>32</xdr:col>
      <xdr:colOff>238125</xdr:colOff>
      <xdr:row>76</xdr:row>
      <xdr:rowOff>86564</xdr:rowOff>
    </xdr:to>
    <xdr:sp macro="" textlink="">
      <xdr:nvSpPr>
        <xdr:cNvPr id="841" name="フローチャート : 判断 840"/>
        <xdr:cNvSpPr/>
      </xdr:nvSpPr>
      <xdr:spPr>
        <a:xfrm>
          <a:off x="221107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134023</xdr:rowOff>
    </xdr:from>
    <xdr:to>
      <xdr:col>31</xdr:col>
      <xdr:colOff>34925</xdr:colOff>
      <xdr:row>78</xdr:row>
      <xdr:rowOff>31153</xdr:rowOff>
    </xdr:to>
    <xdr:cxnSp macro="">
      <xdr:nvCxnSpPr>
        <xdr:cNvPr id="842" name="直線コネクタ 841"/>
        <xdr:cNvCxnSpPr/>
      </xdr:nvCxnSpPr>
      <xdr:spPr>
        <a:xfrm flipV="1">
          <a:off x="20434300" y="1333567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97472</xdr:rowOff>
    </xdr:from>
    <xdr:to>
      <xdr:col>31</xdr:col>
      <xdr:colOff>85725</xdr:colOff>
      <xdr:row>76</xdr:row>
      <xdr:rowOff>27623</xdr:rowOff>
    </xdr:to>
    <xdr:sp macro="" textlink="">
      <xdr:nvSpPr>
        <xdr:cNvPr id="843" name="フローチャート : 判断 842"/>
        <xdr:cNvSpPr/>
      </xdr:nvSpPr>
      <xdr:spPr>
        <a:xfrm>
          <a:off x="21272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44149</xdr:rowOff>
    </xdr:from>
    <xdr:ext cx="534377" cy="259045"/>
    <xdr:sp macro="" textlink="">
      <xdr:nvSpPr>
        <xdr:cNvPr id="844" name="テキスト ボックス 843"/>
        <xdr:cNvSpPr txBox="1"/>
      </xdr:nvSpPr>
      <xdr:spPr>
        <a:xfrm>
          <a:off x="21056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31153</xdr:rowOff>
    </xdr:from>
    <xdr:to>
      <xdr:col>29</xdr:col>
      <xdr:colOff>517525</xdr:colOff>
      <xdr:row>78</xdr:row>
      <xdr:rowOff>65291</xdr:rowOff>
    </xdr:to>
    <xdr:cxnSp macro="">
      <xdr:nvCxnSpPr>
        <xdr:cNvPr id="845" name="直線コネクタ 844"/>
        <xdr:cNvCxnSpPr/>
      </xdr:nvCxnSpPr>
      <xdr:spPr>
        <a:xfrm flipV="1">
          <a:off x="19545300" y="13404253"/>
          <a:ext cx="8890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110122</xdr:rowOff>
    </xdr:from>
    <xdr:to>
      <xdr:col>29</xdr:col>
      <xdr:colOff>568325</xdr:colOff>
      <xdr:row>76</xdr:row>
      <xdr:rowOff>40272</xdr:rowOff>
    </xdr:to>
    <xdr:sp macro="" textlink="">
      <xdr:nvSpPr>
        <xdr:cNvPr id="846" name="フローチャート : 判断 845"/>
        <xdr:cNvSpPr/>
      </xdr:nvSpPr>
      <xdr:spPr>
        <a:xfrm>
          <a:off x="20383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56799</xdr:rowOff>
    </xdr:from>
    <xdr:ext cx="534377" cy="259045"/>
    <xdr:sp macro="" textlink="">
      <xdr:nvSpPr>
        <xdr:cNvPr id="847" name="テキスト ボックス 846"/>
        <xdr:cNvSpPr txBox="1"/>
      </xdr:nvSpPr>
      <xdr:spPr>
        <a:xfrm>
          <a:off x="20167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65291</xdr:rowOff>
    </xdr:from>
    <xdr:to>
      <xdr:col>28</xdr:col>
      <xdr:colOff>314325</xdr:colOff>
      <xdr:row>78</xdr:row>
      <xdr:rowOff>78282</xdr:rowOff>
    </xdr:to>
    <xdr:cxnSp macro="">
      <xdr:nvCxnSpPr>
        <xdr:cNvPr id="848" name="直線コネクタ 847"/>
        <xdr:cNvCxnSpPr/>
      </xdr:nvCxnSpPr>
      <xdr:spPr>
        <a:xfrm flipV="1">
          <a:off x="18656300" y="13438391"/>
          <a:ext cx="8890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16890</xdr:rowOff>
    </xdr:from>
    <xdr:to>
      <xdr:col>28</xdr:col>
      <xdr:colOff>365125</xdr:colOff>
      <xdr:row>76</xdr:row>
      <xdr:rowOff>118490</xdr:rowOff>
    </xdr:to>
    <xdr:sp macro="" textlink="">
      <xdr:nvSpPr>
        <xdr:cNvPr id="849" name="フローチャート : 判断 848"/>
        <xdr:cNvSpPr/>
      </xdr:nvSpPr>
      <xdr:spPr>
        <a:xfrm>
          <a:off x="19494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135018</xdr:rowOff>
    </xdr:from>
    <xdr:ext cx="534377" cy="259045"/>
    <xdr:sp macro="" textlink="">
      <xdr:nvSpPr>
        <xdr:cNvPr id="850" name="テキスト ボックス 849"/>
        <xdr:cNvSpPr txBox="1"/>
      </xdr:nvSpPr>
      <xdr:spPr>
        <a:xfrm>
          <a:off x="19278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151842</xdr:rowOff>
    </xdr:from>
    <xdr:to>
      <xdr:col>27</xdr:col>
      <xdr:colOff>161925</xdr:colOff>
      <xdr:row>76</xdr:row>
      <xdr:rowOff>81992</xdr:rowOff>
    </xdr:to>
    <xdr:sp macro="" textlink="">
      <xdr:nvSpPr>
        <xdr:cNvPr id="851" name="フローチャート : 判断 850"/>
        <xdr:cNvSpPr/>
      </xdr:nvSpPr>
      <xdr:spPr>
        <a:xfrm>
          <a:off x="18605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98518</xdr:rowOff>
    </xdr:from>
    <xdr:ext cx="534377" cy="259045"/>
    <xdr:sp macro="" textlink="">
      <xdr:nvSpPr>
        <xdr:cNvPr id="852" name="テキスト ボックス 851"/>
        <xdr:cNvSpPr txBox="1"/>
      </xdr:nvSpPr>
      <xdr:spPr>
        <a:xfrm>
          <a:off x="18389111" y="127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142735</xdr:rowOff>
    </xdr:from>
    <xdr:to>
      <xdr:col>32</xdr:col>
      <xdr:colOff>238125</xdr:colOff>
      <xdr:row>78</xdr:row>
      <xdr:rowOff>72885</xdr:rowOff>
    </xdr:to>
    <xdr:sp macro="" textlink="">
      <xdr:nvSpPr>
        <xdr:cNvPr id="858" name="円/楕円 857"/>
        <xdr:cNvSpPr/>
      </xdr:nvSpPr>
      <xdr:spPr>
        <a:xfrm>
          <a:off x="22110700" y="133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57662</xdr:rowOff>
    </xdr:from>
    <xdr:ext cx="534377" cy="259045"/>
    <xdr:sp macro="" textlink="">
      <xdr:nvSpPr>
        <xdr:cNvPr id="859" name="繰出金該当値テキスト"/>
        <xdr:cNvSpPr txBox="1"/>
      </xdr:nvSpPr>
      <xdr:spPr>
        <a:xfrm>
          <a:off x="22212300" y="1325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25,087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83223</xdr:rowOff>
    </xdr:from>
    <xdr:to>
      <xdr:col>31</xdr:col>
      <xdr:colOff>85725</xdr:colOff>
      <xdr:row>78</xdr:row>
      <xdr:rowOff>13373</xdr:rowOff>
    </xdr:to>
    <xdr:sp macro="" textlink="">
      <xdr:nvSpPr>
        <xdr:cNvPr id="860" name="円/楕円 859"/>
        <xdr:cNvSpPr/>
      </xdr:nvSpPr>
      <xdr:spPr>
        <a:xfrm>
          <a:off x="21272500" y="1328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4500</xdr:rowOff>
    </xdr:from>
    <xdr:ext cx="534377" cy="259045"/>
    <xdr:sp macro="" textlink="">
      <xdr:nvSpPr>
        <xdr:cNvPr id="861" name="テキスト ボックス 860"/>
        <xdr:cNvSpPr txBox="1"/>
      </xdr:nvSpPr>
      <xdr:spPr>
        <a:xfrm>
          <a:off x="21056111" y="1337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151803</xdr:rowOff>
    </xdr:from>
    <xdr:to>
      <xdr:col>29</xdr:col>
      <xdr:colOff>568325</xdr:colOff>
      <xdr:row>78</xdr:row>
      <xdr:rowOff>81953</xdr:rowOff>
    </xdr:to>
    <xdr:sp macro="" textlink="">
      <xdr:nvSpPr>
        <xdr:cNvPr id="862" name="円/楕円 861"/>
        <xdr:cNvSpPr/>
      </xdr:nvSpPr>
      <xdr:spPr>
        <a:xfrm>
          <a:off x="20383500" y="1335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73080</xdr:rowOff>
    </xdr:from>
    <xdr:ext cx="534377" cy="259045"/>
    <xdr:sp macro="" textlink="">
      <xdr:nvSpPr>
        <xdr:cNvPr id="863" name="テキスト ボックス 862"/>
        <xdr:cNvSpPr txBox="1"/>
      </xdr:nvSpPr>
      <xdr:spPr>
        <a:xfrm>
          <a:off x="20167111" y="134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24,849</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14491</xdr:rowOff>
    </xdr:from>
    <xdr:to>
      <xdr:col>28</xdr:col>
      <xdr:colOff>365125</xdr:colOff>
      <xdr:row>78</xdr:row>
      <xdr:rowOff>116091</xdr:rowOff>
    </xdr:to>
    <xdr:sp macro="" textlink="">
      <xdr:nvSpPr>
        <xdr:cNvPr id="864" name="円/楕円 863"/>
        <xdr:cNvSpPr/>
      </xdr:nvSpPr>
      <xdr:spPr>
        <a:xfrm>
          <a:off x="19494500" y="1338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107218</xdr:rowOff>
    </xdr:from>
    <xdr:ext cx="534377" cy="259045"/>
    <xdr:sp macro="" textlink="">
      <xdr:nvSpPr>
        <xdr:cNvPr id="865" name="テキスト ボックス 864"/>
        <xdr:cNvSpPr txBox="1"/>
      </xdr:nvSpPr>
      <xdr:spPr>
        <a:xfrm>
          <a:off x="19278111" y="1348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23,953</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27482</xdr:rowOff>
    </xdr:from>
    <xdr:to>
      <xdr:col>27</xdr:col>
      <xdr:colOff>161925</xdr:colOff>
      <xdr:row>78</xdr:row>
      <xdr:rowOff>129082</xdr:rowOff>
    </xdr:to>
    <xdr:sp macro="" textlink="">
      <xdr:nvSpPr>
        <xdr:cNvPr id="866" name="円/楕円 865"/>
        <xdr:cNvSpPr/>
      </xdr:nvSpPr>
      <xdr:spPr>
        <a:xfrm>
          <a:off x="18605500" y="134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120209</xdr:rowOff>
    </xdr:from>
    <xdr:ext cx="534377" cy="259045"/>
    <xdr:sp macro="" textlink="">
      <xdr:nvSpPr>
        <xdr:cNvPr id="867" name="テキスト ボックス 866"/>
        <xdr:cNvSpPr txBox="1"/>
      </xdr:nvSpPr>
      <xdr:spPr>
        <a:xfrm>
          <a:off x="18389111" y="1349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性質別経費においては、扶助費が全体の</a:t>
          </a:r>
          <a:r>
            <a:rPr kumimoji="1" lang="en-US" altLang="ja-JP" sz="1300">
              <a:latin typeface="ＭＳ Ｐゴシック"/>
            </a:rPr>
            <a:t>26.6</a:t>
          </a:r>
          <a:r>
            <a:rPr kumimoji="1" lang="ja-JP" altLang="en-US" sz="1300">
              <a:latin typeface="ＭＳ Ｐゴシック"/>
            </a:rPr>
            <a:t>％をしめ、ついで人件費が</a:t>
          </a:r>
          <a:r>
            <a:rPr kumimoji="1" lang="en-US" altLang="ja-JP" sz="1300">
              <a:latin typeface="ＭＳ Ｐゴシック"/>
            </a:rPr>
            <a:t>20.4</a:t>
          </a:r>
          <a:r>
            <a:rPr kumimoji="1" lang="ja-JP" altLang="en-US" sz="1300">
              <a:latin typeface="ＭＳ Ｐゴシック"/>
            </a:rPr>
            <a:t>％、物件費が</a:t>
          </a:r>
          <a:r>
            <a:rPr kumimoji="1" lang="en-US" altLang="ja-JP" sz="1300">
              <a:latin typeface="ＭＳ Ｐゴシック"/>
            </a:rPr>
            <a:t>14.0</a:t>
          </a:r>
          <a:r>
            <a:rPr kumimoji="1" lang="ja-JP" altLang="en-US" sz="1300">
              <a:latin typeface="ＭＳ Ｐゴシック"/>
            </a:rPr>
            <a:t>％、普通建設事業費が</a:t>
          </a:r>
          <a:r>
            <a:rPr kumimoji="1" lang="en-US" altLang="ja-JP" sz="1300">
              <a:latin typeface="ＭＳ Ｐゴシック"/>
            </a:rPr>
            <a:t>10.7</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扶助費については、近年大幅な増加傾向となっており、住民一人当たりのコストが</a:t>
          </a:r>
          <a:r>
            <a:rPr kumimoji="1" lang="en-US" altLang="ja-JP" sz="1300">
              <a:latin typeface="ＭＳ Ｐゴシック"/>
            </a:rPr>
            <a:t>24</a:t>
          </a:r>
          <a:r>
            <a:rPr kumimoji="1" lang="ja-JP" altLang="en-US" sz="1300">
              <a:latin typeface="ＭＳ Ｐゴシック"/>
            </a:rPr>
            <a:t>年度比で</a:t>
          </a:r>
          <a:r>
            <a:rPr kumimoji="1" lang="en-US" altLang="ja-JP" sz="1300">
              <a:latin typeface="ＭＳ Ｐゴシック"/>
            </a:rPr>
            <a:t>22.2</a:t>
          </a:r>
          <a:r>
            <a:rPr kumimoji="1" lang="ja-JP" altLang="en-US" sz="1300">
              <a:latin typeface="ＭＳ Ｐゴシック"/>
            </a:rPr>
            <a:t>％増の</a:t>
          </a:r>
          <a:r>
            <a:rPr kumimoji="1" lang="en-US" altLang="ja-JP" sz="1300">
              <a:latin typeface="ＭＳ Ｐゴシック"/>
            </a:rPr>
            <a:t>77,699</a:t>
          </a:r>
          <a:r>
            <a:rPr kumimoji="1" lang="ja-JP" altLang="en-US" sz="1300">
              <a:latin typeface="ＭＳ Ｐゴシック"/>
            </a:rPr>
            <a:t>千円となっている。その主な要因としては、民間保育所等運営事業費や生活保護扶助費などの増が挙げられる。</a:t>
          </a:r>
          <a:endParaRPr kumimoji="1" lang="en-US" altLang="ja-JP" sz="1300">
            <a:latin typeface="ＭＳ Ｐゴシック"/>
          </a:endParaRPr>
        </a:p>
        <a:p>
          <a:r>
            <a:rPr kumimoji="1" lang="ja-JP" altLang="en-US" sz="1300">
              <a:latin typeface="ＭＳ Ｐゴシック"/>
            </a:rPr>
            <a:t>　物件費については、平成</a:t>
          </a:r>
          <a:r>
            <a:rPr kumimoji="1" lang="en-US" altLang="ja-JP" sz="1300">
              <a:latin typeface="ＭＳ Ｐゴシック"/>
            </a:rPr>
            <a:t>18</a:t>
          </a:r>
          <a:r>
            <a:rPr kumimoji="1" lang="ja-JP" altLang="en-US" sz="1300">
              <a:latin typeface="ＭＳ Ｐゴシック"/>
            </a:rPr>
            <a:t>年度以降増加傾向となっている。その主な要因としては、新設施設の維持管理コストやこれまで直営で管理運営を行っていた施設に指定管理者制度を導入したことに伴い、委託料が発生したことなどが挙げられる。</a:t>
          </a:r>
          <a:endParaRPr kumimoji="1" lang="en-US" altLang="ja-JP" sz="1300">
            <a:latin typeface="ＭＳ Ｐゴシック"/>
          </a:endParaRPr>
        </a:p>
        <a:p>
          <a:r>
            <a:rPr kumimoji="1" lang="ja-JP" altLang="en-US" sz="1300">
              <a:latin typeface="ＭＳ Ｐゴシック"/>
            </a:rPr>
            <a:t>　普通建設事業については、焼却処理施設基幹的設備改良事業費や（仮称）柳島スポーツ公園整備事業費の増により住民一人当たりのコストが前年比</a:t>
          </a:r>
          <a:r>
            <a:rPr kumimoji="1" lang="en-US" altLang="ja-JP" sz="1300">
              <a:latin typeface="ＭＳ Ｐゴシック"/>
            </a:rPr>
            <a:t>27.2</a:t>
          </a:r>
          <a:r>
            <a:rPr kumimoji="1" lang="ja-JP" altLang="en-US" sz="1300">
              <a:latin typeface="ＭＳ Ｐゴシック"/>
            </a:rPr>
            <a:t>％減の</a:t>
          </a:r>
          <a:r>
            <a:rPr kumimoji="1" lang="en-US" altLang="ja-JP" sz="1300">
              <a:latin typeface="ＭＳ Ｐゴシック"/>
            </a:rPr>
            <a:t>31,271</a:t>
          </a:r>
          <a:r>
            <a:rPr kumimoji="1" lang="ja-JP" altLang="en-US" sz="1300">
              <a:latin typeface="ＭＳ Ｐゴシック"/>
            </a:rPr>
            <a:t>千円となっている。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神奈川県茅ヶ崎市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241,979
240,294
35.70
73,387,012
70,602,393
2,657,845
40,522,677
54,371,661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44.5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35742</xdr:rowOff>
    </xdr:from>
    <xdr:to>
      <xdr:col>6</xdr:col>
      <xdr:colOff>510540</xdr:colOff>
      <xdr:row>39</xdr:row>
      <xdr:rowOff>142422</xdr:rowOff>
    </xdr:to>
    <xdr:cxnSp macro="">
      <xdr:nvCxnSpPr>
        <xdr:cNvPr id="58" name="直線コネクタ 57"/>
        <xdr:cNvCxnSpPr/>
      </xdr:nvCxnSpPr>
      <xdr:spPr>
        <a:xfrm flipV="1">
          <a:off x="4633595" y="5350692"/>
          <a:ext cx="127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146249</xdr:rowOff>
    </xdr:from>
    <xdr:ext cx="469744" cy="259045"/>
    <xdr:sp macro="" textlink="">
      <xdr:nvSpPr>
        <xdr:cNvPr id="59" name="議会費最小値テキスト"/>
        <xdr:cNvSpPr txBox="1"/>
      </xdr:nvSpPr>
      <xdr:spPr>
        <a:xfrm>
          <a:off x="4686300"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1,460</a:t>
          </a:r>
          <a:endParaRPr kumimoji="1" lang="ja-JP" altLang="en-US" sz="1000" b="1">
            <a:latin typeface="ＭＳ Ｐゴシック"/>
          </a:endParaRPr>
        </a:p>
      </xdr:txBody>
    </xdr:sp>
    <xdr:clientData/>
  </xdr:oneCellAnchor>
  <xdr:twoCellAnchor>
    <xdr:from>
      <xdr:col>6</xdr:col>
      <xdr:colOff>422275</xdr:colOff>
      <xdr:row>39</xdr:row>
      <xdr:rowOff>142422</xdr:rowOff>
    </xdr:from>
    <xdr:to>
      <xdr:col>6</xdr:col>
      <xdr:colOff>600075</xdr:colOff>
      <xdr:row>39</xdr:row>
      <xdr:rowOff>142422</xdr:rowOff>
    </xdr:to>
    <xdr:cxnSp macro="">
      <xdr:nvCxnSpPr>
        <xdr:cNvPr id="60" name="直線コネクタ 59"/>
        <xdr:cNvCxnSpPr/>
      </xdr:nvCxnSpPr>
      <xdr:spPr>
        <a:xfrm>
          <a:off x="4546600" y="68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153869</xdr:rowOff>
    </xdr:from>
    <xdr:ext cx="469744" cy="259045"/>
    <xdr:sp macro="" textlink="">
      <xdr:nvSpPr>
        <xdr:cNvPr id="61" name="議会費最大値テキスト"/>
        <xdr:cNvSpPr txBox="1"/>
      </xdr:nvSpPr>
      <xdr:spPr>
        <a:xfrm>
          <a:off x="4686300" y="51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6</xdr:col>
      <xdr:colOff>422275</xdr:colOff>
      <xdr:row>31</xdr:row>
      <xdr:rowOff>35742</xdr:rowOff>
    </xdr:from>
    <xdr:to>
      <xdr:col>6</xdr:col>
      <xdr:colOff>600075</xdr:colOff>
      <xdr:row>31</xdr:row>
      <xdr:rowOff>35742</xdr:rowOff>
    </xdr:to>
    <xdr:cxnSp macro="">
      <xdr:nvCxnSpPr>
        <xdr:cNvPr id="62" name="直線コネクタ 61"/>
        <xdr:cNvCxnSpPr/>
      </xdr:nvCxnSpPr>
      <xdr:spPr>
        <a:xfrm>
          <a:off x="4546600" y="535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50981</xdr:rowOff>
    </xdr:from>
    <xdr:to>
      <xdr:col>6</xdr:col>
      <xdr:colOff>511175</xdr:colOff>
      <xdr:row>38</xdr:row>
      <xdr:rowOff>23223</xdr:rowOff>
    </xdr:to>
    <xdr:cxnSp macro="">
      <xdr:nvCxnSpPr>
        <xdr:cNvPr id="63" name="直線コネクタ 62"/>
        <xdr:cNvCxnSpPr/>
      </xdr:nvCxnSpPr>
      <xdr:spPr>
        <a:xfrm>
          <a:off x="3797300" y="6394631"/>
          <a:ext cx="8382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73677</xdr:rowOff>
    </xdr:from>
    <xdr:ext cx="469744" cy="259045"/>
    <xdr:sp macro="" textlink="">
      <xdr:nvSpPr>
        <xdr:cNvPr id="64" name="議会費平均値テキスト"/>
        <xdr:cNvSpPr txBox="1"/>
      </xdr:nvSpPr>
      <xdr:spPr>
        <a:xfrm>
          <a:off x="4686300" y="607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50800</xdr:rowOff>
    </xdr:from>
    <xdr:to>
      <xdr:col>6</xdr:col>
      <xdr:colOff>561975</xdr:colOff>
      <xdr:row>36</xdr:row>
      <xdr:rowOff>152400</xdr:rowOff>
    </xdr:to>
    <xdr:sp macro="" textlink="">
      <xdr:nvSpPr>
        <xdr:cNvPr id="65" name="フローチャート : 判断 64"/>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50981</xdr:rowOff>
    </xdr:from>
    <xdr:to>
      <xdr:col>5</xdr:col>
      <xdr:colOff>358775</xdr:colOff>
      <xdr:row>37</xdr:row>
      <xdr:rowOff>115207</xdr:rowOff>
    </xdr:to>
    <xdr:cxnSp macro="">
      <xdr:nvCxnSpPr>
        <xdr:cNvPr id="66" name="直線コネクタ 65"/>
        <xdr:cNvCxnSpPr/>
      </xdr:nvCxnSpPr>
      <xdr:spPr>
        <a:xfrm flipV="1">
          <a:off x="2908300" y="6394631"/>
          <a:ext cx="889000" cy="6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25219</xdr:rowOff>
    </xdr:from>
    <xdr:to>
      <xdr:col>5</xdr:col>
      <xdr:colOff>409575</xdr:colOff>
      <xdr:row>35</xdr:row>
      <xdr:rowOff>126819</xdr:rowOff>
    </xdr:to>
    <xdr:sp macro="" textlink="">
      <xdr:nvSpPr>
        <xdr:cNvPr id="67" name="フローチャート :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143346</xdr:rowOff>
    </xdr:from>
    <xdr:ext cx="469744" cy="259045"/>
    <xdr:sp macro="" textlink="">
      <xdr:nvSpPr>
        <xdr:cNvPr id="68" name="テキスト ボックス 67"/>
        <xdr:cNvSpPr txBox="1"/>
      </xdr:nvSpPr>
      <xdr:spPr>
        <a:xfrm>
          <a:off x="3562427"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115207</xdr:rowOff>
    </xdr:from>
    <xdr:to>
      <xdr:col>4</xdr:col>
      <xdr:colOff>155575</xdr:colOff>
      <xdr:row>38</xdr:row>
      <xdr:rowOff>18869</xdr:rowOff>
    </xdr:to>
    <xdr:cxnSp macro="">
      <xdr:nvCxnSpPr>
        <xdr:cNvPr id="69" name="直線コネクタ 68"/>
        <xdr:cNvCxnSpPr/>
      </xdr:nvCxnSpPr>
      <xdr:spPr>
        <a:xfrm flipV="1">
          <a:off x="2019300" y="645885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86178</xdr:rowOff>
    </xdr:from>
    <xdr:to>
      <xdr:col>4</xdr:col>
      <xdr:colOff>206375</xdr:colOff>
      <xdr:row>36</xdr:row>
      <xdr:rowOff>16328</xdr:rowOff>
    </xdr:to>
    <xdr:sp macro="" textlink="">
      <xdr:nvSpPr>
        <xdr:cNvPr id="70" name="フローチャート : 判断 69"/>
        <xdr:cNvSpPr/>
      </xdr:nvSpPr>
      <xdr:spPr>
        <a:xfrm>
          <a:off x="2857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32855</xdr:rowOff>
    </xdr:from>
    <xdr:ext cx="469744" cy="259045"/>
    <xdr:sp macro="" textlink="">
      <xdr:nvSpPr>
        <xdr:cNvPr id="71" name="テキスト ボックス 70"/>
        <xdr:cNvSpPr txBox="1"/>
      </xdr:nvSpPr>
      <xdr:spPr>
        <a:xfrm>
          <a:off x="2673427"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122827</xdr:rowOff>
    </xdr:from>
    <xdr:to>
      <xdr:col>2</xdr:col>
      <xdr:colOff>638175</xdr:colOff>
      <xdr:row>38</xdr:row>
      <xdr:rowOff>18869</xdr:rowOff>
    </xdr:to>
    <xdr:cxnSp macro="">
      <xdr:nvCxnSpPr>
        <xdr:cNvPr id="72" name="直線コネクタ 71"/>
        <xdr:cNvCxnSpPr/>
      </xdr:nvCxnSpPr>
      <xdr:spPr>
        <a:xfrm>
          <a:off x="1130300" y="6466477"/>
          <a:ext cx="889000" cy="6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73" name="フローチャート : 判断 72"/>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92727</xdr:rowOff>
    </xdr:from>
    <xdr:ext cx="469744" cy="259045"/>
    <xdr:sp macro="" textlink="">
      <xdr:nvSpPr>
        <xdr:cNvPr id="74" name="テキスト ボックス 73"/>
        <xdr:cNvSpPr txBox="1"/>
      </xdr:nvSpPr>
      <xdr:spPr>
        <a:xfrm>
          <a:off x="1784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60053</xdr:rowOff>
    </xdr:from>
    <xdr:to>
      <xdr:col>1</xdr:col>
      <xdr:colOff>485775</xdr:colOff>
      <xdr:row>35</xdr:row>
      <xdr:rowOff>161653</xdr:rowOff>
    </xdr:to>
    <xdr:sp macro="" textlink="">
      <xdr:nvSpPr>
        <xdr:cNvPr id="75" name="フローチャート : 判断 74"/>
        <xdr:cNvSpPr/>
      </xdr:nvSpPr>
      <xdr:spPr>
        <a:xfrm>
          <a:off x="1079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6730</xdr:rowOff>
    </xdr:from>
    <xdr:ext cx="469744" cy="259045"/>
    <xdr:sp macro="" textlink="">
      <xdr:nvSpPr>
        <xdr:cNvPr id="76" name="テキスト ボックス 75"/>
        <xdr:cNvSpPr txBox="1"/>
      </xdr:nvSpPr>
      <xdr:spPr>
        <a:xfrm>
          <a:off x="895427"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143873</xdr:rowOff>
    </xdr:from>
    <xdr:to>
      <xdr:col>6</xdr:col>
      <xdr:colOff>561975</xdr:colOff>
      <xdr:row>38</xdr:row>
      <xdr:rowOff>74023</xdr:rowOff>
    </xdr:to>
    <xdr:sp macro="" textlink="">
      <xdr:nvSpPr>
        <xdr:cNvPr id="82" name="円/楕円 81"/>
        <xdr:cNvSpPr/>
      </xdr:nvSpPr>
      <xdr:spPr>
        <a:xfrm>
          <a:off x="4584700" y="64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122300</xdr:rowOff>
    </xdr:from>
    <xdr:ext cx="469744" cy="259045"/>
    <xdr:sp macro="" textlink="">
      <xdr:nvSpPr>
        <xdr:cNvPr id="83" name="議会費該当値テキスト"/>
        <xdr:cNvSpPr txBox="1"/>
      </xdr:nvSpPr>
      <xdr:spPr>
        <a:xfrm>
          <a:off x="4686300"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181</xdr:rowOff>
    </xdr:from>
    <xdr:to>
      <xdr:col>5</xdr:col>
      <xdr:colOff>409575</xdr:colOff>
      <xdr:row>37</xdr:row>
      <xdr:rowOff>101781</xdr:rowOff>
    </xdr:to>
    <xdr:sp macro="" textlink="">
      <xdr:nvSpPr>
        <xdr:cNvPr id="84" name="円/楕円 83"/>
        <xdr:cNvSpPr/>
      </xdr:nvSpPr>
      <xdr:spPr>
        <a:xfrm>
          <a:off x="3746500" y="634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92908</xdr:rowOff>
    </xdr:from>
    <xdr:ext cx="469744" cy="259045"/>
    <xdr:sp macro="" textlink="">
      <xdr:nvSpPr>
        <xdr:cNvPr id="85" name="テキスト ボックス 84"/>
        <xdr:cNvSpPr txBox="1"/>
      </xdr:nvSpPr>
      <xdr:spPr>
        <a:xfrm>
          <a:off x="3562427" y="64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64407</xdr:rowOff>
    </xdr:from>
    <xdr:to>
      <xdr:col>4</xdr:col>
      <xdr:colOff>206375</xdr:colOff>
      <xdr:row>37</xdr:row>
      <xdr:rowOff>166007</xdr:rowOff>
    </xdr:to>
    <xdr:sp macro="" textlink="">
      <xdr:nvSpPr>
        <xdr:cNvPr id="86" name="円/楕円 85"/>
        <xdr:cNvSpPr/>
      </xdr:nvSpPr>
      <xdr:spPr>
        <a:xfrm>
          <a:off x="2857500" y="64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157134</xdr:rowOff>
    </xdr:from>
    <xdr:ext cx="469744" cy="259045"/>
    <xdr:sp macro="" textlink="">
      <xdr:nvSpPr>
        <xdr:cNvPr id="87" name="テキスト ボックス 86"/>
        <xdr:cNvSpPr txBox="1"/>
      </xdr:nvSpPr>
      <xdr:spPr>
        <a:xfrm>
          <a:off x="2673427" y="650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139519</xdr:rowOff>
    </xdr:from>
    <xdr:to>
      <xdr:col>3</xdr:col>
      <xdr:colOff>3175</xdr:colOff>
      <xdr:row>38</xdr:row>
      <xdr:rowOff>69669</xdr:rowOff>
    </xdr:to>
    <xdr:sp macro="" textlink="">
      <xdr:nvSpPr>
        <xdr:cNvPr id="88" name="円/楕円 87"/>
        <xdr:cNvSpPr/>
      </xdr:nvSpPr>
      <xdr:spPr>
        <a:xfrm>
          <a:off x="1968500" y="64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60796</xdr:rowOff>
    </xdr:from>
    <xdr:ext cx="469744" cy="259045"/>
    <xdr:sp macro="" textlink="">
      <xdr:nvSpPr>
        <xdr:cNvPr id="89" name="テキスト ボックス 88"/>
        <xdr:cNvSpPr txBox="1"/>
      </xdr:nvSpPr>
      <xdr:spPr>
        <a:xfrm>
          <a:off x="1784427" y="657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72027</xdr:rowOff>
    </xdr:from>
    <xdr:to>
      <xdr:col>1</xdr:col>
      <xdr:colOff>485775</xdr:colOff>
      <xdr:row>38</xdr:row>
      <xdr:rowOff>2177</xdr:rowOff>
    </xdr:to>
    <xdr:sp macro="" textlink="">
      <xdr:nvSpPr>
        <xdr:cNvPr id="90" name="円/楕円 89"/>
        <xdr:cNvSpPr/>
      </xdr:nvSpPr>
      <xdr:spPr>
        <a:xfrm>
          <a:off x="1079500" y="641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164754</xdr:rowOff>
    </xdr:from>
    <xdr:ext cx="469744" cy="259045"/>
    <xdr:sp macro="" textlink="">
      <xdr:nvSpPr>
        <xdr:cNvPr id="91" name="テキスト ボックス 90"/>
        <xdr:cNvSpPr txBox="1"/>
      </xdr:nvSpPr>
      <xdr:spPr>
        <a:xfrm>
          <a:off x="895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162430</xdr:rowOff>
    </xdr:from>
    <xdr:to>
      <xdr:col>6</xdr:col>
      <xdr:colOff>510540</xdr:colOff>
      <xdr:row>58</xdr:row>
      <xdr:rowOff>171279</xdr:rowOff>
    </xdr:to>
    <xdr:cxnSp macro="">
      <xdr:nvCxnSpPr>
        <xdr:cNvPr id="118" name="直線コネクタ 117"/>
        <xdr:cNvCxnSpPr/>
      </xdr:nvCxnSpPr>
      <xdr:spPr>
        <a:xfrm flipV="1">
          <a:off x="4633595" y="8563480"/>
          <a:ext cx="1270" cy="155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3656</xdr:rowOff>
    </xdr:from>
    <xdr:ext cx="534377" cy="259045"/>
    <xdr:sp macro="" textlink="">
      <xdr:nvSpPr>
        <xdr:cNvPr id="119" name="総務費最小値テキスト"/>
        <xdr:cNvSpPr txBox="1"/>
      </xdr:nvSpPr>
      <xdr:spPr>
        <a:xfrm>
          <a:off x="4686300" y="10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23,033</a:t>
          </a:r>
          <a:endParaRPr kumimoji="1" lang="ja-JP" altLang="en-US" sz="1000" b="1">
            <a:latin typeface="ＭＳ Ｐゴシック"/>
          </a:endParaRPr>
        </a:p>
      </xdr:txBody>
    </xdr:sp>
    <xdr:clientData/>
  </xdr:oneCellAnchor>
  <xdr:twoCellAnchor>
    <xdr:from>
      <xdr:col>6</xdr:col>
      <xdr:colOff>422275</xdr:colOff>
      <xdr:row>58</xdr:row>
      <xdr:rowOff>171279</xdr:rowOff>
    </xdr:from>
    <xdr:to>
      <xdr:col>6</xdr:col>
      <xdr:colOff>600075</xdr:colOff>
      <xdr:row>58</xdr:row>
      <xdr:rowOff>171279</xdr:rowOff>
    </xdr:to>
    <xdr:cxnSp macro="">
      <xdr:nvCxnSpPr>
        <xdr:cNvPr id="120" name="直線コネクタ 119"/>
        <xdr:cNvCxnSpPr/>
      </xdr:nvCxnSpPr>
      <xdr:spPr>
        <a:xfrm>
          <a:off x="4546600" y="1011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109107</xdr:rowOff>
    </xdr:from>
    <xdr:ext cx="534377" cy="259045"/>
    <xdr:sp macro="" textlink="">
      <xdr:nvSpPr>
        <xdr:cNvPr id="121" name="総務費最大値テキスト"/>
        <xdr:cNvSpPr txBox="1"/>
      </xdr:nvSpPr>
      <xdr:spPr>
        <a:xfrm>
          <a:off x="4686300" y="8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70,554</a:t>
          </a:r>
          <a:endParaRPr kumimoji="1" lang="ja-JP" altLang="en-US" sz="1000" b="1">
            <a:latin typeface="ＭＳ Ｐゴシック"/>
          </a:endParaRPr>
        </a:p>
      </xdr:txBody>
    </xdr:sp>
    <xdr:clientData/>
  </xdr:oneCellAnchor>
  <xdr:twoCellAnchor>
    <xdr:from>
      <xdr:col>6</xdr:col>
      <xdr:colOff>422275</xdr:colOff>
      <xdr:row>49</xdr:row>
      <xdr:rowOff>162430</xdr:rowOff>
    </xdr:from>
    <xdr:to>
      <xdr:col>6</xdr:col>
      <xdr:colOff>600075</xdr:colOff>
      <xdr:row>49</xdr:row>
      <xdr:rowOff>162430</xdr:rowOff>
    </xdr:to>
    <xdr:cxnSp macro="">
      <xdr:nvCxnSpPr>
        <xdr:cNvPr id="122" name="直線コネクタ 121"/>
        <xdr:cNvCxnSpPr/>
      </xdr:nvCxnSpPr>
      <xdr:spPr>
        <a:xfrm>
          <a:off x="4546600" y="85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121738</xdr:rowOff>
    </xdr:from>
    <xdr:to>
      <xdr:col>6</xdr:col>
      <xdr:colOff>511175</xdr:colOff>
      <xdr:row>57</xdr:row>
      <xdr:rowOff>62596</xdr:rowOff>
    </xdr:to>
    <xdr:cxnSp macro="">
      <xdr:nvCxnSpPr>
        <xdr:cNvPr id="123" name="直線コネクタ 122"/>
        <xdr:cNvCxnSpPr/>
      </xdr:nvCxnSpPr>
      <xdr:spPr>
        <a:xfrm>
          <a:off x="3797300" y="9037138"/>
          <a:ext cx="838200" cy="79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58872</xdr:rowOff>
    </xdr:from>
    <xdr:ext cx="534377" cy="259045"/>
    <xdr:sp macro="" textlink="">
      <xdr:nvSpPr>
        <xdr:cNvPr id="124" name="総務費平均値テキスト"/>
        <xdr:cNvSpPr txBox="1"/>
      </xdr:nvSpPr>
      <xdr:spPr>
        <a:xfrm>
          <a:off x="4686300" y="9488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35995</xdr:rowOff>
    </xdr:from>
    <xdr:to>
      <xdr:col>6</xdr:col>
      <xdr:colOff>561975</xdr:colOff>
      <xdr:row>56</xdr:row>
      <xdr:rowOff>137595</xdr:rowOff>
    </xdr:to>
    <xdr:sp macro="" textlink="">
      <xdr:nvSpPr>
        <xdr:cNvPr id="125" name="フローチャート : 判断 124"/>
        <xdr:cNvSpPr/>
      </xdr:nvSpPr>
      <xdr:spPr>
        <a:xfrm>
          <a:off x="45847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121738</xdr:rowOff>
    </xdr:from>
    <xdr:to>
      <xdr:col>5</xdr:col>
      <xdr:colOff>358775</xdr:colOff>
      <xdr:row>55</xdr:row>
      <xdr:rowOff>146852</xdr:rowOff>
    </xdr:to>
    <xdr:cxnSp macro="">
      <xdr:nvCxnSpPr>
        <xdr:cNvPr id="126" name="直線コネクタ 125"/>
        <xdr:cNvCxnSpPr/>
      </xdr:nvCxnSpPr>
      <xdr:spPr>
        <a:xfrm flipV="1">
          <a:off x="2908300" y="9037138"/>
          <a:ext cx="889000" cy="53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7" name="フローチャート : 判断 126"/>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156350</xdr:rowOff>
    </xdr:from>
    <xdr:ext cx="534377" cy="259045"/>
    <xdr:sp macro="" textlink="">
      <xdr:nvSpPr>
        <xdr:cNvPr id="128" name="テキスト ボックス 127"/>
        <xdr:cNvSpPr txBox="1"/>
      </xdr:nvSpPr>
      <xdr:spPr>
        <a:xfrm>
          <a:off x="3530111" y="95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146852</xdr:rowOff>
    </xdr:from>
    <xdr:to>
      <xdr:col>4</xdr:col>
      <xdr:colOff>155575</xdr:colOff>
      <xdr:row>57</xdr:row>
      <xdr:rowOff>118310</xdr:rowOff>
    </xdr:to>
    <xdr:cxnSp macro="">
      <xdr:nvCxnSpPr>
        <xdr:cNvPr id="129" name="直線コネクタ 128"/>
        <xdr:cNvCxnSpPr/>
      </xdr:nvCxnSpPr>
      <xdr:spPr>
        <a:xfrm flipV="1">
          <a:off x="2019300" y="9576602"/>
          <a:ext cx="889000" cy="31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116411</xdr:rowOff>
    </xdr:from>
    <xdr:ext cx="534377" cy="259045"/>
    <xdr:sp macro="" textlink="">
      <xdr:nvSpPr>
        <xdr:cNvPr id="131" name="テキスト ボックス 130"/>
        <xdr:cNvSpPr txBox="1"/>
      </xdr:nvSpPr>
      <xdr:spPr>
        <a:xfrm>
          <a:off x="2641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57698</xdr:rowOff>
    </xdr:from>
    <xdr:to>
      <xdr:col>2</xdr:col>
      <xdr:colOff>638175</xdr:colOff>
      <xdr:row>57</xdr:row>
      <xdr:rowOff>118310</xdr:rowOff>
    </xdr:to>
    <xdr:cxnSp macro="">
      <xdr:nvCxnSpPr>
        <xdr:cNvPr id="132" name="直線コネクタ 131"/>
        <xdr:cNvCxnSpPr/>
      </xdr:nvCxnSpPr>
      <xdr:spPr>
        <a:xfrm>
          <a:off x="1130300" y="9830348"/>
          <a:ext cx="889000" cy="6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78456</xdr:rowOff>
    </xdr:from>
    <xdr:ext cx="534377" cy="259045"/>
    <xdr:sp macro="" textlink="">
      <xdr:nvSpPr>
        <xdr:cNvPr id="134" name="テキスト ボックス 133"/>
        <xdr:cNvSpPr txBox="1"/>
      </xdr:nvSpPr>
      <xdr:spPr>
        <a:xfrm>
          <a:off x="1752111" y="933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96156</xdr:rowOff>
    </xdr:from>
    <xdr:ext cx="534377" cy="259045"/>
    <xdr:sp macro="" textlink="">
      <xdr:nvSpPr>
        <xdr:cNvPr id="136" name="テキスト ボックス 135"/>
        <xdr:cNvSpPr txBox="1"/>
      </xdr:nvSpPr>
      <xdr:spPr>
        <a:xfrm>
          <a:off x="863111" y="93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11796</xdr:rowOff>
    </xdr:from>
    <xdr:to>
      <xdr:col>6</xdr:col>
      <xdr:colOff>561975</xdr:colOff>
      <xdr:row>57</xdr:row>
      <xdr:rowOff>113396</xdr:rowOff>
    </xdr:to>
    <xdr:sp macro="" textlink="">
      <xdr:nvSpPr>
        <xdr:cNvPr id="142" name="円/楕円 141"/>
        <xdr:cNvSpPr/>
      </xdr:nvSpPr>
      <xdr:spPr>
        <a:xfrm>
          <a:off x="4584700" y="978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161673</xdr:rowOff>
    </xdr:from>
    <xdr:ext cx="534377" cy="259045"/>
    <xdr:sp macro="" textlink="">
      <xdr:nvSpPr>
        <xdr:cNvPr id="143" name="総務費該当値テキスト"/>
        <xdr:cNvSpPr txBox="1"/>
      </xdr:nvSpPr>
      <xdr:spPr>
        <a:xfrm>
          <a:off x="4686300" y="976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31,611</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70938</xdr:rowOff>
    </xdr:from>
    <xdr:to>
      <xdr:col>5</xdr:col>
      <xdr:colOff>409575</xdr:colOff>
      <xdr:row>53</xdr:row>
      <xdr:rowOff>1088</xdr:rowOff>
    </xdr:to>
    <xdr:sp macro="" textlink="">
      <xdr:nvSpPr>
        <xdr:cNvPr id="144" name="円/楕円 143"/>
        <xdr:cNvSpPr/>
      </xdr:nvSpPr>
      <xdr:spPr>
        <a:xfrm>
          <a:off x="3746500" y="898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17615</xdr:rowOff>
    </xdr:from>
    <xdr:ext cx="534377" cy="259045"/>
    <xdr:sp macro="" textlink="">
      <xdr:nvSpPr>
        <xdr:cNvPr id="145" name="テキスト ボックス 144"/>
        <xdr:cNvSpPr txBox="1"/>
      </xdr:nvSpPr>
      <xdr:spPr>
        <a:xfrm>
          <a:off x="3530111" y="876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56,050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96052</xdr:rowOff>
    </xdr:from>
    <xdr:to>
      <xdr:col>4</xdr:col>
      <xdr:colOff>206375</xdr:colOff>
      <xdr:row>56</xdr:row>
      <xdr:rowOff>26202</xdr:rowOff>
    </xdr:to>
    <xdr:sp macro="" textlink="">
      <xdr:nvSpPr>
        <xdr:cNvPr id="146" name="円/楕円 145"/>
        <xdr:cNvSpPr/>
      </xdr:nvSpPr>
      <xdr:spPr>
        <a:xfrm>
          <a:off x="2857500" y="95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42729</xdr:rowOff>
    </xdr:from>
    <xdr:ext cx="534377" cy="259045"/>
    <xdr:sp macro="" textlink="">
      <xdr:nvSpPr>
        <xdr:cNvPr id="147" name="テキスト ボックス 146"/>
        <xdr:cNvSpPr txBox="1"/>
      </xdr:nvSpPr>
      <xdr:spPr>
        <a:xfrm>
          <a:off x="2641111" y="930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39,531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67510</xdr:rowOff>
    </xdr:from>
    <xdr:to>
      <xdr:col>3</xdr:col>
      <xdr:colOff>3175</xdr:colOff>
      <xdr:row>57</xdr:row>
      <xdr:rowOff>169110</xdr:rowOff>
    </xdr:to>
    <xdr:sp macro="" textlink="">
      <xdr:nvSpPr>
        <xdr:cNvPr id="148" name="円/楕円 147"/>
        <xdr:cNvSpPr/>
      </xdr:nvSpPr>
      <xdr:spPr>
        <a:xfrm>
          <a:off x="1968500" y="984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160237</xdr:rowOff>
    </xdr:from>
    <xdr:ext cx="534377" cy="259045"/>
    <xdr:sp macro="" textlink="">
      <xdr:nvSpPr>
        <xdr:cNvPr id="149" name="テキスト ボックス 148"/>
        <xdr:cNvSpPr txBox="1"/>
      </xdr:nvSpPr>
      <xdr:spPr>
        <a:xfrm>
          <a:off x="1752111" y="993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29,905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6898</xdr:rowOff>
    </xdr:from>
    <xdr:to>
      <xdr:col>1</xdr:col>
      <xdr:colOff>485775</xdr:colOff>
      <xdr:row>57</xdr:row>
      <xdr:rowOff>108498</xdr:rowOff>
    </xdr:to>
    <xdr:sp macro="" textlink="">
      <xdr:nvSpPr>
        <xdr:cNvPr id="150" name="円/楕円 149"/>
        <xdr:cNvSpPr/>
      </xdr:nvSpPr>
      <xdr:spPr>
        <a:xfrm>
          <a:off x="1079500" y="977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99625</xdr:rowOff>
    </xdr:from>
    <xdr:ext cx="534377" cy="259045"/>
    <xdr:sp macro="" textlink="">
      <xdr:nvSpPr>
        <xdr:cNvPr id="151" name="テキスト ボックス 150"/>
        <xdr:cNvSpPr txBox="1"/>
      </xdr:nvSpPr>
      <xdr:spPr>
        <a:xfrm>
          <a:off x="863111" y="987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10492</xdr:rowOff>
    </xdr:from>
    <xdr:to>
      <xdr:col>6</xdr:col>
      <xdr:colOff>510540</xdr:colOff>
      <xdr:row>78</xdr:row>
      <xdr:rowOff>17138</xdr:rowOff>
    </xdr:to>
    <xdr:cxnSp macro="">
      <xdr:nvCxnSpPr>
        <xdr:cNvPr id="178" name="直線コネクタ 177"/>
        <xdr:cNvCxnSpPr/>
      </xdr:nvCxnSpPr>
      <xdr:spPr>
        <a:xfrm flipV="1">
          <a:off x="4633595" y="12183442"/>
          <a:ext cx="1270" cy="1206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20965</xdr:rowOff>
    </xdr:from>
    <xdr:ext cx="599010" cy="259045"/>
    <xdr:sp macro="" textlink="">
      <xdr:nvSpPr>
        <xdr:cNvPr id="179" name="民生費最小値テキスト"/>
        <xdr:cNvSpPr txBox="1"/>
      </xdr:nvSpPr>
      <xdr:spPr>
        <a:xfrm>
          <a:off x="4686300" y="1339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115,506</a:t>
          </a:r>
          <a:endParaRPr kumimoji="1" lang="ja-JP" altLang="en-US" sz="1000" b="1">
            <a:latin typeface="ＭＳ Ｐゴシック"/>
          </a:endParaRPr>
        </a:p>
      </xdr:txBody>
    </xdr:sp>
    <xdr:clientData/>
  </xdr:oneCellAnchor>
  <xdr:twoCellAnchor>
    <xdr:from>
      <xdr:col>6</xdr:col>
      <xdr:colOff>422275</xdr:colOff>
      <xdr:row>78</xdr:row>
      <xdr:rowOff>17138</xdr:rowOff>
    </xdr:from>
    <xdr:to>
      <xdr:col>6</xdr:col>
      <xdr:colOff>600075</xdr:colOff>
      <xdr:row>78</xdr:row>
      <xdr:rowOff>17138</xdr:rowOff>
    </xdr:to>
    <xdr:cxnSp macro="">
      <xdr:nvCxnSpPr>
        <xdr:cNvPr id="180" name="直線コネクタ 179"/>
        <xdr:cNvCxnSpPr/>
      </xdr:nvCxnSpPr>
      <xdr:spPr>
        <a:xfrm>
          <a:off x="4546600" y="1339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128619</xdr:rowOff>
    </xdr:from>
    <xdr:ext cx="599010" cy="259045"/>
    <xdr:sp macro="" textlink="">
      <xdr:nvSpPr>
        <xdr:cNvPr id="181" name="民生費最大値テキスト"/>
        <xdr:cNvSpPr txBox="1"/>
      </xdr:nvSpPr>
      <xdr:spPr>
        <a:xfrm>
          <a:off x="4686300" y="1195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189,413</a:t>
          </a:r>
          <a:endParaRPr kumimoji="1" lang="ja-JP" altLang="en-US" sz="1000" b="1">
            <a:latin typeface="ＭＳ Ｐゴシック"/>
          </a:endParaRPr>
        </a:p>
      </xdr:txBody>
    </xdr:sp>
    <xdr:clientData/>
  </xdr:oneCellAnchor>
  <xdr:twoCellAnchor>
    <xdr:from>
      <xdr:col>6</xdr:col>
      <xdr:colOff>422275</xdr:colOff>
      <xdr:row>71</xdr:row>
      <xdr:rowOff>10492</xdr:rowOff>
    </xdr:from>
    <xdr:to>
      <xdr:col>6</xdr:col>
      <xdr:colOff>600075</xdr:colOff>
      <xdr:row>71</xdr:row>
      <xdr:rowOff>10492</xdr:rowOff>
    </xdr:to>
    <xdr:cxnSp macro="">
      <xdr:nvCxnSpPr>
        <xdr:cNvPr id="182" name="直線コネクタ 181"/>
        <xdr:cNvCxnSpPr/>
      </xdr:nvCxnSpPr>
      <xdr:spPr>
        <a:xfrm>
          <a:off x="4546600" y="1218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115877</xdr:rowOff>
    </xdr:from>
    <xdr:to>
      <xdr:col>6</xdr:col>
      <xdr:colOff>511175</xdr:colOff>
      <xdr:row>78</xdr:row>
      <xdr:rowOff>4173</xdr:rowOff>
    </xdr:to>
    <xdr:cxnSp macro="">
      <xdr:nvCxnSpPr>
        <xdr:cNvPr id="183" name="直線コネクタ 182"/>
        <xdr:cNvCxnSpPr/>
      </xdr:nvCxnSpPr>
      <xdr:spPr>
        <a:xfrm flipV="1">
          <a:off x="3797300" y="13317527"/>
          <a:ext cx="838200" cy="5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52047</xdr:rowOff>
    </xdr:from>
    <xdr:ext cx="599010" cy="259045"/>
    <xdr:sp macro="" textlink="">
      <xdr:nvSpPr>
        <xdr:cNvPr id="184" name="民生費平均値テキスト"/>
        <xdr:cNvSpPr txBox="1"/>
      </xdr:nvSpPr>
      <xdr:spPr>
        <a:xfrm>
          <a:off x="4686300" y="12739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143,158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29170</xdr:rowOff>
    </xdr:from>
    <xdr:to>
      <xdr:col>6</xdr:col>
      <xdr:colOff>561975</xdr:colOff>
      <xdr:row>75</xdr:row>
      <xdr:rowOff>130770</xdr:rowOff>
    </xdr:to>
    <xdr:sp macro="" textlink="">
      <xdr:nvSpPr>
        <xdr:cNvPr id="185" name="フローチャート : 判断 184"/>
        <xdr:cNvSpPr/>
      </xdr:nvSpPr>
      <xdr:spPr>
        <a:xfrm>
          <a:off x="4584700" y="1288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4173</xdr:rowOff>
    </xdr:from>
    <xdr:to>
      <xdr:col>5</xdr:col>
      <xdr:colOff>358775</xdr:colOff>
      <xdr:row>78</xdr:row>
      <xdr:rowOff>112365</xdr:rowOff>
    </xdr:to>
    <xdr:cxnSp macro="">
      <xdr:nvCxnSpPr>
        <xdr:cNvPr id="186" name="直線コネクタ 185"/>
        <xdr:cNvCxnSpPr/>
      </xdr:nvCxnSpPr>
      <xdr:spPr>
        <a:xfrm flipV="1">
          <a:off x="2908300" y="13377273"/>
          <a:ext cx="889000" cy="10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90680</xdr:rowOff>
    </xdr:from>
    <xdr:to>
      <xdr:col>5</xdr:col>
      <xdr:colOff>409575</xdr:colOff>
      <xdr:row>76</xdr:row>
      <xdr:rowOff>20830</xdr:rowOff>
    </xdr:to>
    <xdr:sp macro="" textlink="">
      <xdr:nvSpPr>
        <xdr:cNvPr id="187" name="フローチャート : 判断 186"/>
        <xdr:cNvSpPr/>
      </xdr:nvSpPr>
      <xdr:spPr>
        <a:xfrm>
          <a:off x="3746500" y="1294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37357</xdr:rowOff>
    </xdr:from>
    <xdr:ext cx="599010" cy="259045"/>
    <xdr:sp macro="" textlink="">
      <xdr:nvSpPr>
        <xdr:cNvPr id="188" name="テキスト ボックス 187"/>
        <xdr:cNvSpPr txBox="1"/>
      </xdr:nvSpPr>
      <xdr:spPr>
        <a:xfrm>
          <a:off x="3497794" y="127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112365</xdr:rowOff>
    </xdr:from>
    <xdr:to>
      <xdr:col>4</xdr:col>
      <xdr:colOff>155575</xdr:colOff>
      <xdr:row>79</xdr:row>
      <xdr:rowOff>81717</xdr:rowOff>
    </xdr:to>
    <xdr:cxnSp macro="">
      <xdr:nvCxnSpPr>
        <xdr:cNvPr id="189" name="直線コネクタ 188"/>
        <xdr:cNvCxnSpPr/>
      </xdr:nvCxnSpPr>
      <xdr:spPr>
        <a:xfrm flipV="1">
          <a:off x="2019300" y="13485465"/>
          <a:ext cx="889000" cy="14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168486</xdr:rowOff>
    </xdr:from>
    <xdr:to>
      <xdr:col>4</xdr:col>
      <xdr:colOff>206375</xdr:colOff>
      <xdr:row>76</xdr:row>
      <xdr:rowOff>98636</xdr:rowOff>
    </xdr:to>
    <xdr:sp macro="" textlink="">
      <xdr:nvSpPr>
        <xdr:cNvPr id="190" name="フローチャート : 判断 189"/>
        <xdr:cNvSpPr/>
      </xdr:nvSpPr>
      <xdr:spPr>
        <a:xfrm>
          <a:off x="2857500" y="1302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115163</xdr:rowOff>
    </xdr:from>
    <xdr:ext cx="599010" cy="259045"/>
    <xdr:sp macro="" textlink="">
      <xdr:nvSpPr>
        <xdr:cNvPr id="191" name="テキスト ボックス 190"/>
        <xdr:cNvSpPr txBox="1"/>
      </xdr:nvSpPr>
      <xdr:spPr>
        <a:xfrm>
          <a:off x="2608794" y="128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81717</xdr:rowOff>
    </xdr:from>
    <xdr:to>
      <xdr:col>2</xdr:col>
      <xdr:colOff>638175</xdr:colOff>
      <xdr:row>79</xdr:row>
      <xdr:rowOff>98275</xdr:rowOff>
    </xdr:to>
    <xdr:cxnSp macro="">
      <xdr:nvCxnSpPr>
        <xdr:cNvPr id="192" name="直線コネクタ 191"/>
        <xdr:cNvCxnSpPr/>
      </xdr:nvCxnSpPr>
      <xdr:spPr>
        <a:xfrm flipV="1">
          <a:off x="1130300" y="13626267"/>
          <a:ext cx="889000" cy="1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144058</xdr:rowOff>
    </xdr:from>
    <xdr:to>
      <xdr:col>3</xdr:col>
      <xdr:colOff>3175</xdr:colOff>
      <xdr:row>77</xdr:row>
      <xdr:rowOff>74208</xdr:rowOff>
    </xdr:to>
    <xdr:sp macro="" textlink="">
      <xdr:nvSpPr>
        <xdr:cNvPr id="193" name="フローチャート : 判断 192"/>
        <xdr:cNvSpPr/>
      </xdr:nvSpPr>
      <xdr:spPr>
        <a:xfrm>
          <a:off x="1968500" y="1317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90735</xdr:rowOff>
    </xdr:from>
    <xdr:ext cx="599010" cy="259045"/>
    <xdr:sp macro="" textlink="">
      <xdr:nvSpPr>
        <xdr:cNvPr id="194" name="テキスト ボックス 193"/>
        <xdr:cNvSpPr txBox="1"/>
      </xdr:nvSpPr>
      <xdr:spPr>
        <a:xfrm>
          <a:off x="1719794" y="129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23064</xdr:rowOff>
    </xdr:from>
    <xdr:to>
      <xdr:col>1</xdr:col>
      <xdr:colOff>485775</xdr:colOff>
      <xdr:row>77</xdr:row>
      <xdr:rowOff>124664</xdr:rowOff>
    </xdr:to>
    <xdr:sp macro="" textlink="">
      <xdr:nvSpPr>
        <xdr:cNvPr id="195" name="フローチャート : 判断 194"/>
        <xdr:cNvSpPr/>
      </xdr:nvSpPr>
      <xdr:spPr>
        <a:xfrm>
          <a:off x="1079500" y="1322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141191</xdr:rowOff>
    </xdr:from>
    <xdr:ext cx="599010" cy="259045"/>
    <xdr:sp macro="" textlink="">
      <xdr:nvSpPr>
        <xdr:cNvPr id="196" name="テキスト ボックス 195"/>
        <xdr:cNvSpPr txBox="1"/>
      </xdr:nvSpPr>
      <xdr:spPr>
        <a:xfrm>
          <a:off x="830794" y="1299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65077</xdr:rowOff>
    </xdr:from>
    <xdr:to>
      <xdr:col>6</xdr:col>
      <xdr:colOff>561975</xdr:colOff>
      <xdr:row>77</xdr:row>
      <xdr:rowOff>166677</xdr:rowOff>
    </xdr:to>
    <xdr:sp macro="" textlink="">
      <xdr:nvSpPr>
        <xdr:cNvPr id="202" name="円/楕円 201"/>
        <xdr:cNvSpPr/>
      </xdr:nvSpPr>
      <xdr:spPr>
        <a:xfrm>
          <a:off x="4584700" y="1326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151454</xdr:rowOff>
    </xdr:from>
    <xdr:ext cx="599010" cy="259045"/>
    <xdr:sp macro="" textlink="">
      <xdr:nvSpPr>
        <xdr:cNvPr id="203" name="民生費該当値テキスト"/>
        <xdr:cNvSpPr txBox="1"/>
      </xdr:nvSpPr>
      <xdr:spPr>
        <a:xfrm>
          <a:off x="4686300" y="1318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119,959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124823</xdr:rowOff>
    </xdr:from>
    <xdr:to>
      <xdr:col>5</xdr:col>
      <xdr:colOff>409575</xdr:colOff>
      <xdr:row>78</xdr:row>
      <xdr:rowOff>54973</xdr:rowOff>
    </xdr:to>
    <xdr:sp macro="" textlink="">
      <xdr:nvSpPr>
        <xdr:cNvPr id="204" name="円/楕円 203"/>
        <xdr:cNvSpPr/>
      </xdr:nvSpPr>
      <xdr:spPr>
        <a:xfrm>
          <a:off x="3746500" y="1332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46100</xdr:rowOff>
    </xdr:from>
    <xdr:ext cx="599010" cy="259045"/>
    <xdr:sp macro="" textlink="">
      <xdr:nvSpPr>
        <xdr:cNvPr id="205" name="テキスト ボックス 204"/>
        <xdr:cNvSpPr txBox="1"/>
      </xdr:nvSpPr>
      <xdr:spPr>
        <a:xfrm>
          <a:off x="3497794" y="1341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116,300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61565</xdr:rowOff>
    </xdr:from>
    <xdr:to>
      <xdr:col>4</xdr:col>
      <xdr:colOff>206375</xdr:colOff>
      <xdr:row>78</xdr:row>
      <xdr:rowOff>163165</xdr:rowOff>
    </xdr:to>
    <xdr:sp macro="" textlink="">
      <xdr:nvSpPr>
        <xdr:cNvPr id="206" name="円/楕円 205"/>
        <xdr:cNvSpPr/>
      </xdr:nvSpPr>
      <xdr:spPr>
        <a:xfrm>
          <a:off x="2857500" y="134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154292</xdr:rowOff>
    </xdr:from>
    <xdr:ext cx="599010" cy="259045"/>
    <xdr:sp macro="" textlink="">
      <xdr:nvSpPr>
        <xdr:cNvPr id="207" name="テキスト ボックス 206"/>
        <xdr:cNvSpPr txBox="1"/>
      </xdr:nvSpPr>
      <xdr:spPr>
        <a:xfrm>
          <a:off x="2608794" y="1352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109,674</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30917</xdr:rowOff>
    </xdr:from>
    <xdr:to>
      <xdr:col>3</xdr:col>
      <xdr:colOff>3175</xdr:colOff>
      <xdr:row>79</xdr:row>
      <xdr:rowOff>132517</xdr:rowOff>
    </xdr:to>
    <xdr:sp macro="" textlink="">
      <xdr:nvSpPr>
        <xdr:cNvPr id="208" name="円/楕円 207"/>
        <xdr:cNvSpPr/>
      </xdr:nvSpPr>
      <xdr:spPr>
        <a:xfrm>
          <a:off x="1968500" y="1357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123644</xdr:rowOff>
    </xdr:from>
    <xdr:ext cx="599010" cy="259045"/>
    <xdr:sp macro="" textlink="">
      <xdr:nvSpPr>
        <xdr:cNvPr id="209" name="テキスト ボックス 208"/>
        <xdr:cNvSpPr txBox="1"/>
      </xdr:nvSpPr>
      <xdr:spPr>
        <a:xfrm>
          <a:off x="1719794" y="1366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101,051</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47475</xdr:rowOff>
    </xdr:from>
    <xdr:to>
      <xdr:col>1</xdr:col>
      <xdr:colOff>485775</xdr:colOff>
      <xdr:row>79</xdr:row>
      <xdr:rowOff>149075</xdr:rowOff>
    </xdr:to>
    <xdr:sp macro="" textlink="">
      <xdr:nvSpPr>
        <xdr:cNvPr id="210" name="円/楕円 209"/>
        <xdr:cNvSpPr/>
      </xdr:nvSpPr>
      <xdr:spPr>
        <a:xfrm>
          <a:off x="1079500" y="1359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140202</xdr:rowOff>
    </xdr:from>
    <xdr:ext cx="599010" cy="259045"/>
    <xdr:sp macro="" textlink="">
      <xdr:nvSpPr>
        <xdr:cNvPr id="211" name="テキスト ボックス 210"/>
        <xdr:cNvSpPr txBox="1"/>
      </xdr:nvSpPr>
      <xdr:spPr>
        <a:xfrm>
          <a:off x="830794" y="1368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3" name="直線コネクタ 22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4" name="テキスト ボックス 22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5" name="直線コネクタ 22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6" name="テキスト ボックス 22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7" name="直線コネクタ 22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8" name="テキスト ボックス 22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9" name="直線コネクタ 22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30" name="テキスト ボックス 22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145712</xdr:rowOff>
    </xdr:from>
    <xdr:to>
      <xdr:col>6</xdr:col>
      <xdr:colOff>510540</xdr:colOff>
      <xdr:row>98</xdr:row>
      <xdr:rowOff>156342</xdr:rowOff>
    </xdr:to>
    <xdr:cxnSp macro="">
      <xdr:nvCxnSpPr>
        <xdr:cNvPr id="234" name="直線コネクタ 233"/>
        <xdr:cNvCxnSpPr/>
      </xdr:nvCxnSpPr>
      <xdr:spPr>
        <a:xfrm flipV="1">
          <a:off x="4633595" y="15576212"/>
          <a:ext cx="1270" cy="138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160169</xdr:rowOff>
    </xdr:from>
    <xdr:ext cx="534377" cy="259045"/>
    <xdr:sp macro="" textlink="">
      <xdr:nvSpPr>
        <xdr:cNvPr id="235" name="衛生費最小値テキスト"/>
        <xdr:cNvSpPr txBox="1"/>
      </xdr:nvSpPr>
      <xdr:spPr>
        <a:xfrm>
          <a:off x="4686300"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19,272</a:t>
          </a:r>
          <a:endParaRPr kumimoji="1" lang="ja-JP" altLang="en-US" sz="1000" b="1">
            <a:latin typeface="ＭＳ Ｐゴシック"/>
          </a:endParaRPr>
        </a:p>
      </xdr:txBody>
    </xdr:sp>
    <xdr:clientData/>
  </xdr:oneCellAnchor>
  <xdr:twoCellAnchor>
    <xdr:from>
      <xdr:col>6</xdr:col>
      <xdr:colOff>422275</xdr:colOff>
      <xdr:row>98</xdr:row>
      <xdr:rowOff>156342</xdr:rowOff>
    </xdr:from>
    <xdr:to>
      <xdr:col>6</xdr:col>
      <xdr:colOff>600075</xdr:colOff>
      <xdr:row>98</xdr:row>
      <xdr:rowOff>156342</xdr:rowOff>
    </xdr:to>
    <xdr:cxnSp macro="">
      <xdr:nvCxnSpPr>
        <xdr:cNvPr id="236" name="直線コネクタ 235"/>
        <xdr:cNvCxnSpPr/>
      </xdr:nvCxnSpPr>
      <xdr:spPr>
        <a:xfrm>
          <a:off x="4546600" y="169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92389</xdr:rowOff>
    </xdr:from>
    <xdr:ext cx="534377" cy="259045"/>
    <xdr:sp macro="" textlink="">
      <xdr:nvSpPr>
        <xdr:cNvPr id="237" name="衛生費最大値テキスト"/>
        <xdr:cNvSpPr txBox="1"/>
      </xdr:nvSpPr>
      <xdr:spPr>
        <a:xfrm>
          <a:off x="4686300" y="153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79,737</a:t>
          </a:r>
          <a:endParaRPr kumimoji="1" lang="ja-JP" altLang="en-US" sz="1000" b="1">
            <a:latin typeface="ＭＳ Ｐゴシック"/>
          </a:endParaRPr>
        </a:p>
      </xdr:txBody>
    </xdr:sp>
    <xdr:clientData/>
  </xdr:oneCellAnchor>
  <xdr:twoCellAnchor>
    <xdr:from>
      <xdr:col>6</xdr:col>
      <xdr:colOff>422275</xdr:colOff>
      <xdr:row>90</xdr:row>
      <xdr:rowOff>145712</xdr:rowOff>
    </xdr:from>
    <xdr:to>
      <xdr:col>6</xdr:col>
      <xdr:colOff>600075</xdr:colOff>
      <xdr:row>90</xdr:row>
      <xdr:rowOff>145712</xdr:rowOff>
    </xdr:to>
    <xdr:cxnSp macro="">
      <xdr:nvCxnSpPr>
        <xdr:cNvPr id="238" name="直線コネクタ 237"/>
        <xdr:cNvCxnSpPr/>
      </xdr:nvCxnSpPr>
      <xdr:spPr>
        <a:xfrm>
          <a:off x="4546600" y="1557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49061</xdr:rowOff>
    </xdr:from>
    <xdr:to>
      <xdr:col>6</xdr:col>
      <xdr:colOff>511175</xdr:colOff>
      <xdr:row>97</xdr:row>
      <xdr:rowOff>33652</xdr:rowOff>
    </xdr:to>
    <xdr:cxnSp macro="">
      <xdr:nvCxnSpPr>
        <xdr:cNvPr id="239" name="直線コネクタ 238"/>
        <xdr:cNvCxnSpPr/>
      </xdr:nvCxnSpPr>
      <xdr:spPr>
        <a:xfrm flipV="1">
          <a:off x="3797300" y="16508261"/>
          <a:ext cx="838200" cy="15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130512</xdr:rowOff>
    </xdr:from>
    <xdr:ext cx="534377" cy="259045"/>
    <xdr:sp macro="" textlink="">
      <xdr:nvSpPr>
        <xdr:cNvPr id="240" name="衛生費平均値テキスト"/>
        <xdr:cNvSpPr txBox="1"/>
      </xdr:nvSpPr>
      <xdr:spPr>
        <a:xfrm>
          <a:off x="4686300" y="16589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152085</xdr:rowOff>
    </xdr:from>
    <xdr:to>
      <xdr:col>6</xdr:col>
      <xdr:colOff>561975</xdr:colOff>
      <xdr:row>97</xdr:row>
      <xdr:rowOff>82235</xdr:rowOff>
    </xdr:to>
    <xdr:sp macro="" textlink="">
      <xdr:nvSpPr>
        <xdr:cNvPr id="241" name="フローチャート : 判断 240"/>
        <xdr:cNvSpPr/>
      </xdr:nvSpPr>
      <xdr:spPr>
        <a:xfrm>
          <a:off x="45847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33652</xdr:rowOff>
    </xdr:from>
    <xdr:to>
      <xdr:col>5</xdr:col>
      <xdr:colOff>358775</xdr:colOff>
      <xdr:row>97</xdr:row>
      <xdr:rowOff>65474</xdr:rowOff>
    </xdr:to>
    <xdr:cxnSp macro="">
      <xdr:nvCxnSpPr>
        <xdr:cNvPr id="242" name="直線コネクタ 241"/>
        <xdr:cNvCxnSpPr/>
      </xdr:nvCxnSpPr>
      <xdr:spPr>
        <a:xfrm flipV="1">
          <a:off x="2908300" y="16664302"/>
          <a:ext cx="889000" cy="3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3" name="フローチャート : 判断 242"/>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104909</xdr:rowOff>
    </xdr:from>
    <xdr:ext cx="534377" cy="259045"/>
    <xdr:sp macro="" textlink="">
      <xdr:nvSpPr>
        <xdr:cNvPr id="244" name="テキスト ボックス 243"/>
        <xdr:cNvSpPr txBox="1"/>
      </xdr:nvSpPr>
      <xdr:spPr>
        <a:xfrm>
          <a:off x="3530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65474</xdr:rowOff>
    </xdr:from>
    <xdr:to>
      <xdr:col>4</xdr:col>
      <xdr:colOff>155575</xdr:colOff>
      <xdr:row>97</xdr:row>
      <xdr:rowOff>89843</xdr:rowOff>
    </xdr:to>
    <xdr:cxnSp macro="">
      <xdr:nvCxnSpPr>
        <xdr:cNvPr id="245" name="直線コネクタ 244"/>
        <xdr:cNvCxnSpPr/>
      </xdr:nvCxnSpPr>
      <xdr:spPr>
        <a:xfrm flipV="1">
          <a:off x="2019300" y="16696124"/>
          <a:ext cx="889000" cy="2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6" name="フローチャート : 判断 245"/>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138330</xdr:rowOff>
    </xdr:from>
    <xdr:ext cx="534377" cy="259045"/>
    <xdr:sp macro="" textlink="">
      <xdr:nvSpPr>
        <xdr:cNvPr id="247" name="テキスト ボックス 246"/>
        <xdr:cNvSpPr txBox="1"/>
      </xdr:nvSpPr>
      <xdr:spPr>
        <a:xfrm>
          <a:off x="2641111" y="1676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69292</xdr:rowOff>
    </xdr:from>
    <xdr:to>
      <xdr:col>2</xdr:col>
      <xdr:colOff>638175</xdr:colOff>
      <xdr:row>97</xdr:row>
      <xdr:rowOff>89843</xdr:rowOff>
    </xdr:to>
    <xdr:cxnSp macro="">
      <xdr:nvCxnSpPr>
        <xdr:cNvPr id="248" name="直線コネクタ 247"/>
        <xdr:cNvCxnSpPr/>
      </xdr:nvCxnSpPr>
      <xdr:spPr>
        <a:xfrm>
          <a:off x="1130300" y="16699942"/>
          <a:ext cx="889000" cy="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9" name="フローチャート : 判断 248"/>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161007</xdr:rowOff>
    </xdr:from>
    <xdr:ext cx="534377" cy="259045"/>
    <xdr:sp macro="" textlink="">
      <xdr:nvSpPr>
        <xdr:cNvPr id="250" name="テキスト ボックス 249"/>
        <xdr:cNvSpPr txBox="1"/>
      </xdr:nvSpPr>
      <xdr:spPr>
        <a:xfrm>
          <a:off x="1752111" y="1679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51" name="フローチャート : 判断 250"/>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126511</xdr:rowOff>
    </xdr:from>
    <xdr:ext cx="534377" cy="259045"/>
    <xdr:sp macro="" textlink="">
      <xdr:nvSpPr>
        <xdr:cNvPr id="252" name="テキスト ボックス 251"/>
        <xdr:cNvSpPr txBox="1"/>
      </xdr:nvSpPr>
      <xdr:spPr>
        <a:xfrm>
          <a:off x="863111" y="1675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169711</xdr:rowOff>
    </xdr:from>
    <xdr:to>
      <xdr:col>6</xdr:col>
      <xdr:colOff>561975</xdr:colOff>
      <xdr:row>96</xdr:row>
      <xdr:rowOff>99861</xdr:rowOff>
    </xdr:to>
    <xdr:sp macro="" textlink="">
      <xdr:nvSpPr>
        <xdr:cNvPr id="258" name="円/楕円 257"/>
        <xdr:cNvSpPr/>
      </xdr:nvSpPr>
      <xdr:spPr>
        <a:xfrm>
          <a:off x="4584700" y="1645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21138</xdr:rowOff>
    </xdr:from>
    <xdr:ext cx="534377" cy="259045"/>
    <xdr:sp macro="" textlink="">
      <xdr:nvSpPr>
        <xdr:cNvPr id="259" name="衛生費該当値テキスト"/>
        <xdr:cNvSpPr txBox="1"/>
      </xdr:nvSpPr>
      <xdr:spPr>
        <a:xfrm>
          <a:off x="4686300" y="1630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38,965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154302</xdr:rowOff>
    </xdr:from>
    <xdr:to>
      <xdr:col>5</xdr:col>
      <xdr:colOff>409575</xdr:colOff>
      <xdr:row>97</xdr:row>
      <xdr:rowOff>84452</xdr:rowOff>
    </xdr:to>
    <xdr:sp macro="" textlink="">
      <xdr:nvSpPr>
        <xdr:cNvPr id="260" name="円/楕円 259"/>
        <xdr:cNvSpPr/>
      </xdr:nvSpPr>
      <xdr:spPr>
        <a:xfrm>
          <a:off x="3746500" y="1661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100979</xdr:rowOff>
    </xdr:from>
    <xdr:ext cx="534377" cy="259045"/>
    <xdr:sp macro="" textlink="">
      <xdr:nvSpPr>
        <xdr:cNvPr id="261" name="テキスト ボックス 260"/>
        <xdr:cNvSpPr txBox="1"/>
      </xdr:nvSpPr>
      <xdr:spPr>
        <a:xfrm>
          <a:off x="3530111" y="163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14674</xdr:rowOff>
    </xdr:from>
    <xdr:to>
      <xdr:col>4</xdr:col>
      <xdr:colOff>206375</xdr:colOff>
      <xdr:row>97</xdr:row>
      <xdr:rowOff>116274</xdr:rowOff>
    </xdr:to>
    <xdr:sp macro="" textlink="">
      <xdr:nvSpPr>
        <xdr:cNvPr id="262" name="円/楕円 261"/>
        <xdr:cNvSpPr/>
      </xdr:nvSpPr>
      <xdr:spPr>
        <a:xfrm>
          <a:off x="2857500" y="1664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132801</xdr:rowOff>
    </xdr:from>
    <xdr:ext cx="534377" cy="259045"/>
    <xdr:sp macro="" textlink="">
      <xdr:nvSpPr>
        <xdr:cNvPr id="263" name="テキスト ボックス 262"/>
        <xdr:cNvSpPr txBox="1"/>
      </xdr:nvSpPr>
      <xdr:spPr>
        <a:xfrm>
          <a:off x="2641111" y="1642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30,747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39043</xdr:rowOff>
    </xdr:from>
    <xdr:to>
      <xdr:col>3</xdr:col>
      <xdr:colOff>3175</xdr:colOff>
      <xdr:row>97</xdr:row>
      <xdr:rowOff>140643</xdr:rowOff>
    </xdr:to>
    <xdr:sp macro="" textlink="">
      <xdr:nvSpPr>
        <xdr:cNvPr id="264" name="円/楕円 263"/>
        <xdr:cNvSpPr/>
      </xdr:nvSpPr>
      <xdr:spPr>
        <a:xfrm>
          <a:off x="1968500" y="1666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157170</xdr:rowOff>
    </xdr:from>
    <xdr:ext cx="534377" cy="259045"/>
    <xdr:sp macro="" textlink="">
      <xdr:nvSpPr>
        <xdr:cNvPr id="265" name="テキスト ボックス 264"/>
        <xdr:cNvSpPr txBox="1"/>
      </xdr:nvSpPr>
      <xdr:spPr>
        <a:xfrm>
          <a:off x="1752111" y="1644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29,681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18492</xdr:rowOff>
    </xdr:from>
    <xdr:to>
      <xdr:col>1</xdr:col>
      <xdr:colOff>485775</xdr:colOff>
      <xdr:row>97</xdr:row>
      <xdr:rowOff>120092</xdr:rowOff>
    </xdr:to>
    <xdr:sp macro="" textlink="">
      <xdr:nvSpPr>
        <xdr:cNvPr id="266" name="円/楕円 265"/>
        <xdr:cNvSpPr/>
      </xdr:nvSpPr>
      <xdr:spPr>
        <a:xfrm>
          <a:off x="1079500" y="1664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136619</xdr:rowOff>
    </xdr:from>
    <xdr:ext cx="534377" cy="259045"/>
    <xdr:sp macro="" textlink="">
      <xdr:nvSpPr>
        <xdr:cNvPr id="267" name="テキスト ボックス 266"/>
        <xdr:cNvSpPr txBox="1"/>
      </xdr:nvSpPr>
      <xdr:spPr>
        <a:xfrm>
          <a:off x="863111" y="164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169799</xdr:rowOff>
    </xdr:from>
    <xdr:to>
      <xdr:col>15</xdr:col>
      <xdr:colOff>180340</xdr:colOff>
      <xdr:row>39</xdr:row>
      <xdr:rowOff>41402</xdr:rowOff>
    </xdr:to>
    <xdr:cxnSp macro="">
      <xdr:nvCxnSpPr>
        <xdr:cNvPr id="291" name="直線コネクタ 290"/>
        <xdr:cNvCxnSpPr/>
      </xdr:nvCxnSpPr>
      <xdr:spPr>
        <a:xfrm flipV="1">
          <a:off x="10475595" y="5141849"/>
          <a:ext cx="1270" cy="158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45229</xdr:rowOff>
    </xdr:from>
    <xdr:ext cx="313932" cy="259045"/>
    <xdr:sp macro="" textlink="">
      <xdr:nvSpPr>
        <xdr:cNvPr id="292"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15</xdr:col>
      <xdr:colOff>92075</xdr:colOff>
      <xdr:row>39</xdr:row>
      <xdr:rowOff>41402</xdr:rowOff>
    </xdr:from>
    <xdr:to>
      <xdr:col>15</xdr:col>
      <xdr:colOff>269875</xdr:colOff>
      <xdr:row>39</xdr:row>
      <xdr:rowOff>41402</xdr:rowOff>
    </xdr:to>
    <xdr:cxnSp macro="">
      <xdr:nvCxnSpPr>
        <xdr:cNvPr id="293" name="直線コネクタ 292"/>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116476</xdr:rowOff>
    </xdr:from>
    <xdr:ext cx="469744" cy="259045"/>
    <xdr:sp macro="" textlink="">
      <xdr:nvSpPr>
        <xdr:cNvPr id="294" name="労働費最大値テキスト"/>
        <xdr:cNvSpPr txBox="1"/>
      </xdr:nvSpPr>
      <xdr:spPr>
        <a:xfrm>
          <a:off x="10528300" y="491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8,342</a:t>
          </a:r>
          <a:endParaRPr kumimoji="1" lang="ja-JP" altLang="en-US" sz="1000" b="1">
            <a:latin typeface="ＭＳ Ｐゴシック"/>
          </a:endParaRPr>
        </a:p>
      </xdr:txBody>
    </xdr:sp>
    <xdr:clientData/>
  </xdr:oneCellAnchor>
  <xdr:twoCellAnchor>
    <xdr:from>
      <xdr:col>15</xdr:col>
      <xdr:colOff>92075</xdr:colOff>
      <xdr:row>29</xdr:row>
      <xdr:rowOff>169799</xdr:rowOff>
    </xdr:from>
    <xdr:to>
      <xdr:col>15</xdr:col>
      <xdr:colOff>269875</xdr:colOff>
      <xdr:row>29</xdr:row>
      <xdr:rowOff>169799</xdr:rowOff>
    </xdr:to>
    <xdr:cxnSp macro="">
      <xdr:nvCxnSpPr>
        <xdr:cNvPr id="295" name="直線コネクタ 294"/>
        <xdr:cNvCxnSpPr/>
      </xdr:nvCxnSpPr>
      <xdr:spPr>
        <a:xfrm>
          <a:off x="10388600" y="514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5397</xdr:rowOff>
    </xdr:from>
    <xdr:to>
      <xdr:col>15</xdr:col>
      <xdr:colOff>180975</xdr:colOff>
      <xdr:row>38</xdr:row>
      <xdr:rowOff>10922</xdr:rowOff>
    </xdr:to>
    <xdr:cxnSp macro="">
      <xdr:nvCxnSpPr>
        <xdr:cNvPr id="296" name="直線コネクタ 295"/>
        <xdr:cNvCxnSpPr/>
      </xdr:nvCxnSpPr>
      <xdr:spPr>
        <a:xfrm flipV="1">
          <a:off x="9639300" y="6520497"/>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106380</xdr:rowOff>
    </xdr:from>
    <xdr:ext cx="469744" cy="259045"/>
    <xdr:sp macro="" textlink="">
      <xdr:nvSpPr>
        <xdr:cNvPr id="297" name="労働費平均値テキスト"/>
        <xdr:cNvSpPr txBox="1"/>
      </xdr:nvSpPr>
      <xdr:spPr>
        <a:xfrm>
          <a:off x="10528300" y="6450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127953</xdr:rowOff>
    </xdr:from>
    <xdr:to>
      <xdr:col>15</xdr:col>
      <xdr:colOff>231775</xdr:colOff>
      <xdr:row>38</xdr:row>
      <xdr:rowOff>58103</xdr:rowOff>
    </xdr:to>
    <xdr:sp macro="" textlink="">
      <xdr:nvSpPr>
        <xdr:cNvPr id="298" name="フローチャート : 判断 297"/>
        <xdr:cNvSpPr/>
      </xdr:nvSpPr>
      <xdr:spPr>
        <a:xfrm>
          <a:off x="10426700" y="64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444</xdr:rowOff>
    </xdr:from>
    <xdr:to>
      <xdr:col>14</xdr:col>
      <xdr:colOff>28575</xdr:colOff>
      <xdr:row>38</xdr:row>
      <xdr:rowOff>10922</xdr:rowOff>
    </xdr:to>
    <xdr:cxnSp macro="">
      <xdr:nvCxnSpPr>
        <xdr:cNvPr id="299" name="直線コネクタ 298"/>
        <xdr:cNvCxnSpPr/>
      </xdr:nvCxnSpPr>
      <xdr:spPr>
        <a:xfrm>
          <a:off x="8750300" y="6515544"/>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75946</xdr:rowOff>
    </xdr:from>
    <xdr:to>
      <xdr:col>14</xdr:col>
      <xdr:colOff>79375</xdr:colOff>
      <xdr:row>38</xdr:row>
      <xdr:rowOff>6096</xdr:rowOff>
    </xdr:to>
    <xdr:sp macro="" textlink="">
      <xdr:nvSpPr>
        <xdr:cNvPr id="300" name="フローチャート : 判断 299"/>
        <xdr:cNvSpPr/>
      </xdr:nvSpPr>
      <xdr:spPr>
        <a:xfrm>
          <a:off x="9588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22623</xdr:rowOff>
    </xdr:from>
    <xdr:ext cx="469744" cy="259045"/>
    <xdr:sp macro="" textlink="">
      <xdr:nvSpPr>
        <xdr:cNvPr id="301" name="テキスト ボックス 300"/>
        <xdr:cNvSpPr txBox="1"/>
      </xdr:nvSpPr>
      <xdr:spPr>
        <a:xfrm>
          <a:off x="9404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117602</xdr:rowOff>
    </xdr:from>
    <xdr:to>
      <xdr:col>12</xdr:col>
      <xdr:colOff>511175</xdr:colOff>
      <xdr:row>38</xdr:row>
      <xdr:rowOff>444</xdr:rowOff>
    </xdr:to>
    <xdr:cxnSp macro="">
      <xdr:nvCxnSpPr>
        <xdr:cNvPr id="302" name="直線コネクタ 301"/>
        <xdr:cNvCxnSpPr/>
      </xdr:nvCxnSpPr>
      <xdr:spPr>
        <a:xfrm>
          <a:off x="7861300" y="6461252"/>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51372</xdr:rowOff>
    </xdr:from>
    <xdr:to>
      <xdr:col>12</xdr:col>
      <xdr:colOff>561975</xdr:colOff>
      <xdr:row>37</xdr:row>
      <xdr:rowOff>152972</xdr:rowOff>
    </xdr:to>
    <xdr:sp macro="" textlink="">
      <xdr:nvSpPr>
        <xdr:cNvPr id="303" name="フローチャート : 判断 302"/>
        <xdr:cNvSpPr/>
      </xdr:nvSpPr>
      <xdr:spPr>
        <a:xfrm>
          <a:off x="8699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169499</xdr:rowOff>
    </xdr:from>
    <xdr:ext cx="469744" cy="259045"/>
    <xdr:sp macro="" textlink="">
      <xdr:nvSpPr>
        <xdr:cNvPr id="304" name="テキスト ボックス 303"/>
        <xdr:cNvSpPr txBox="1"/>
      </xdr:nvSpPr>
      <xdr:spPr>
        <a:xfrm>
          <a:off x="8515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108839</xdr:rowOff>
    </xdr:from>
    <xdr:to>
      <xdr:col>11</xdr:col>
      <xdr:colOff>307975</xdr:colOff>
      <xdr:row>37</xdr:row>
      <xdr:rowOff>117602</xdr:rowOff>
    </xdr:to>
    <xdr:cxnSp macro="">
      <xdr:nvCxnSpPr>
        <xdr:cNvPr id="305" name="直線コネクタ 304"/>
        <xdr:cNvCxnSpPr/>
      </xdr:nvCxnSpPr>
      <xdr:spPr>
        <a:xfrm>
          <a:off x="6972300" y="6452489"/>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16320</xdr:rowOff>
    </xdr:from>
    <xdr:to>
      <xdr:col>11</xdr:col>
      <xdr:colOff>358775</xdr:colOff>
      <xdr:row>37</xdr:row>
      <xdr:rowOff>117920</xdr:rowOff>
    </xdr:to>
    <xdr:sp macro="" textlink="">
      <xdr:nvSpPr>
        <xdr:cNvPr id="306" name="フローチャート : 判断 305"/>
        <xdr:cNvSpPr/>
      </xdr:nvSpPr>
      <xdr:spPr>
        <a:xfrm>
          <a:off x="7810500" y="63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134447</xdr:rowOff>
    </xdr:from>
    <xdr:ext cx="469744" cy="259045"/>
    <xdr:sp macro="" textlink="">
      <xdr:nvSpPr>
        <xdr:cNvPr id="307" name="テキスト ボックス 306"/>
        <xdr:cNvSpPr txBox="1"/>
      </xdr:nvSpPr>
      <xdr:spPr>
        <a:xfrm>
          <a:off x="7626427" y="613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117475</xdr:rowOff>
    </xdr:from>
    <xdr:to>
      <xdr:col>10</xdr:col>
      <xdr:colOff>155575</xdr:colOff>
      <xdr:row>37</xdr:row>
      <xdr:rowOff>47625</xdr:rowOff>
    </xdr:to>
    <xdr:sp macro="" textlink="">
      <xdr:nvSpPr>
        <xdr:cNvPr id="308" name="フローチャート : 判断 307"/>
        <xdr:cNvSpPr/>
      </xdr:nvSpPr>
      <xdr:spPr>
        <a:xfrm>
          <a:off x="692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64152</xdr:rowOff>
    </xdr:from>
    <xdr:ext cx="469744" cy="259045"/>
    <xdr:sp macro="" textlink="">
      <xdr:nvSpPr>
        <xdr:cNvPr id="309" name="テキスト ボックス 308"/>
        <xdr:cNvSpPr txBox="1"/>
      </xdr:nvSpPr>
      <xdr:spPr>
        <a:xfrm>
          <a:off x="6737427" y="60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126047</xdr:rowOff>
    </xdr:from>
    <xdr:to>
      <xdr:col>15</xdr:col>
      <xdr:colOff>231775</xdr:colOff>
      <xdr:row>38</xdr:row>
      <xdr:rowOff>56197</xdr:rowOff>
    </xdr:to>
    <xdr:sp macro="" textlink="">
      <xdr:nvSpPr>
        <xdr:cNvPr id="315" name="円/楕円 314"/>
        <xdr:cNvSpPr/>
      </xdr:nvSpPr>
      <xdr:spPr>
        <a:xfrm>
          <a:off x="10426700" y="64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148924</xdr:rowOff>
    </xdr:from>
    <xdr:ext cx="469744" cy="259045"/>
    <xdr:sp macro="" textlink="">
      <xdr:nvSpPr>
        <xdr:cNvPr id="316" name="労働費該当値テキスト"/>
        <xdr:cNvSpPr txBox="1"/>
      </xdr:nvSpPr>
      <xdr:spPr>
        <a:xfrm>
          <a:off x="10528300" y="632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131572</xdr:rowOff>
    </xdr:from>
    <xdr:to>
      <xdr:col>14</xdr:col>
      <xdr:colOff>79375</xdr:colOff>
      <xdr:row>38</xdr:row>
      <xdr:rowOff>61722</xdr:rowOff>
    </xdr:to>
    <xdr:sp macro="" textlink="">
      <xdr:nvSpPr>
        <xdr:cNvPr id="317" name="円/楕円 316"/>
        <xdr:cNvSpPr/>
      </xdr:nvSpPr>
      <xdr:spPr>
        <a:xfrm>
          <a:off x="9588500" y="64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52849</xdr:rowOff>
    </xdr:from>
    <xdr:ext cx="469744" cy="259045"/>
    <xdr:sp macro="" textlink="">
      <xdr:nvSpPr>
        <xdr:cNvPr id="318" name="テキスト ボックス 317"/>
        <xdr:cNvSpPr txBox="1"/>
      </xdr:nvSpPr>
      <xdr:spPr>
        <a:xfrm>
          <a:off x="9404427" y="656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121095</xdr:rowOff>
    </xdr:from>
    <xdr:to>
      <xdr:col>12</xdr:col>
      <xdr:colOff>561975</xdr:colOff>
      <xdr:row>38</xdr:row>
      <xdr:rowOff>51245</xdr:rowOff>
    </xdr:to>
    <xdr:sp macro="" textlink="">
      <xdr:nvSpPr>
        <xdr:cNvPr id="319" name="円/楕円 318"/>
        <xdr:cNvSpPr/>
      </xdr:nvSpPr>
      <xdr:spPr>
        <a:xfrm>
          <a:off x="8699500" y="646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42371</xdr:rowOff>
    </xdr:from>
    <xdr:ext cx="469744" cy="259045"/>
    <xdr:sp macro="" textlink="">
      <xdr:nvSpPr>
        <xdr:cNvPr id="320" name="テキスト ボックス 319"/>
        <xdr:cNvSpPr txBox="1"/>
      </xdr:nvSpPr>
      <xdr:spPr>
        <a:xfrm>
          <a:off x="8515427" y="655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66802</xdr:rowOff>
    </xdr:from>
    <xdr:to>
      <xdr:col>11</xdr:col>
      <xdr:colOff>358775</xdr:colOff>
      <xdr:row>37</xdr:row>
      <xdr:rowOff>168402</xdr:rowOff>
    </xdr:to>
    <xdr:sp macro="" textlink="">
      <xdr:nvSpPr>
        <xdr:cNvPr id="321" name="円/楕円 320"/>
        <xdr:cNvSpPr/>
      </xdr:nvSpPr>
      <xdr:spPr>
        <a:xfrm>
          <a:off x="7810500" y="641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159529</xdr:rowOff>
    </xdr:from>
    <xdr:ext cx="469744" cy="259045"/>
    <xdr:sp macro="" textlink="">
      <xdr:nvSpPr>
        <xdr:cNvPr id="322" name="テキスト ボックス 321"/>
        <xdr:cNvSpPr txBox="1"/>
      </xdr:nvSpPr>
      <xdr:spPr>
        <a:xfrm>
          <a:off x="76264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58039</xdr:rowOff>
    </xdr:from>
    <xdr:to>
      <xdr:col>10</xdr:col>
      <xdr:colOff>155575</xdr:colOff>
      <xdr:row>37</xdr:row>
      <xdr:rowOff>159639</xdr:rowOff>
    </xdr:to>
    <xdr:sp macro="" textlink="">
      <xdr:nvSpPr>
        <xdr:cNvPr id="323" name="円/楕円 322"/>
        <xdr:cNvSpPr/>
      </xdr:nvSpPr>
      <xdr:spPr>
        <a:xfrm>
          <a:off x="69215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150766</xdr:rowOff>
    </xdr:from>
    <xdr:ext cx="469744" cy="259045"/>
    <xdr:sp macro="" textlink="">
      <xdr:nvSpPr>
        <xdr:cNvPr id="324" name="テキスト ボックス 323"/>
        <xdr:cNvSpPr txBox="1"/>
      </xdr:nvSpPr>
      <xdr:spPr>
        <a:xfrm>
          <a:off x="6737427" y="64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109982</xdr:rowOff>
    </xdr:from>
    <xdr:to>
      <xdr:col>15</xdr:col>
      <xdr:colOff>180340</xdr:colOff>
      <xdr:row>58</xdr:row>
      <xdr:rowOff>131516</xdr:rowOff>
    </xdr:to>
    <xdr:cxnSp macro="">
      <xdr:nvCxnSpPr>
        <xdr:cNvPr id="346" name="直線コネクタ 345"/>
        <xdr:cNvCxnSpPr/>
      </xdr:nvCxnSpPr>
      <xdr:spPr>
        <a:xfrm flipV="1">
          <a:off x="10475595" y="8853932"/>
          <a:ext cx="1270" cy="122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135343</xdr:rowOff>
    </xdr:from>
    <xdr:ext cx="378565" cy="259045"/>
    <xdr:sp macro="" textlink="">
      <xdr:nvSpPr>
        <xdr:cNvPr id="347"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15</xdr:col>
      <xdr:colOff>92075</xdr:colOff>
      <xdr:row>58</xdr:row>
      <xdr:rowOff>131516</xdr:rowOff>
    </xdr:from>
    <xdr:to>
      <xdr:col>15</xdr:col>
      <xdr:colOff>269875</xdr:colOff>
      <xdr:row>58</xdr:row>
      <xdr:rowOff>131516</xdr:rowOff>
    </xdr:to>
    <xdr:cxnSp macro="">
      <xdr:nvCxnSpPr>
        <xdr:cNvPr id="348" name="直線コネクタ 347"/>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56659</xdr:rowOff>
    </xdr:from>
    <xdr:ext cx="534377" cy="259045"/>
    <xdr:sp macro="" textlink="">
      <xdr:nvSpPr>
        <xdr:cNvPr id="349" name="農林水産業費最大値テキスト"/>
        <xdr:cNvSpPr txBox="1"/>
      </xdr:nvSpPr>
      <xdr:spPr>
        <a:xfrm>
          <a:off x="10528300" y="8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26,900</a:t>
          </a:r>
          <a:endParaRPr kumimoji="1" lang="ja-JP" altLang="en-US" sz="1000" b="1">
            <a:latin typeface="ＭＳ Ｐゴシック"/>
          </a:endParaRPr>
        </a:p>
      </xdr:txBody>
    </xdr:sp>
    <xdr:clientData/>
  </xdr:oneCellAnchor>
  <xdr:twoCellAnchor>
    <xdr:from>
      <xdr:col>15</xdr:col>
      <xdr:colOff>92075</xdr:colOff>
      <xdr:row>51</xdr:row>
      <xdr:rowOff>109982</xdr:rowOff>
    </xdr:from>
    <xdr:to>
      <xdr:col>15</xdr:col>
      <xdr:colOff>269875</xdr:colOff>
      <xdr:row>51</xdr:row>
      <xdr:rowOff>109982</xdr:rowOff>
    </xdr:to>
    <xdr:cxnSp macro="">
      <xdr:nvCxnSpPr>
        <xdr:cNvPr id="350" name="直線コネクタ 349"/>
        <xdr:cNvCxnSpPr/>
      </xdr:nvCxnSpPr>
      <xdr:spPr>
        <a:xfrm>
          <a:off x="10388600" y="8853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70846</xdr:rowOff>
    </xdr:from>
    <xdr:to>
      <xdr:col>15</xdr:col>
      <xdr:colOff>180975</xdr:colOff>
      <xdr:row>58</xdr:row>
      <xdr:rowOff>72354</xdr:rowOff>
    </xdr:to>
    <xdr:cxnSp macro="">
      <xdr:nvCxnSpPr>
        <xdr:cNvPr id="351" name="直線コネクタ 350"/>
        <xdr:cNvCxnSpPr/>
      </xdr:nvCxnSpPr>
      <xdr:spPr>
        <a:xfrm>
          <a:off x="9639300" y="10014946"/>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41825</xdr:rowOff>
    </xdr:from>
    <xdr:ext cx="469744" cy="259045"/>
    <xdr:sp macro="" textlink="">
      <xdr:nvSpPr>
        <xdr:cNvPr id="352" name="農林水産業費平均値テキスト"/>
        <xdr:cNvSpPr txBox="1"/>
      </xdr:nvSpPr>
      <xdr:spPr>
        <a:xfrm>
          <a:off x="10528300" y="964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18948</xdr:rowOff>
    </xdr:from>
    <xdr:to>
      <xdr:col>15</xdr:col>
      <xdr:colOff>231775</xdr:colOff>
      <xdr:row>57</xdr:row>
      <xdr:rowOff>120548</xdr:rowOff>
    </xdr:to>
    <xdr:sp macro="" textlink="">
      <xdr:nvSpPr>
        <xdr:cNvPr id="353" name="フローチャート : 判断 352"/>
        <xdr:cNvSpPr/>
      </xdr:nvSpPr>
      <xdr:spPr>
        <a:xfrm>
          <a:off x="104267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70846</xdr:rowOff>
    </xdr:from>
    <xdr:to>
      <xdr:col>14</xdr:col>
      <xdr:colOff>28575</xdr:colOff>
      <xdr:row>58</xdr:row>
      <xdr:rowOff>82824</xdr:rowOff>
    </xdr:to>
    <xdr:cxnSp macro="">
      <xdr:nvCxnSpPr>
        <xdr:cNvPr id="354" name="直線コネクタ 353"/>
        <xdr:cNvCxnSpPr/>
      </xdr:nvCxnSpPr>
      <xdr:spPr>
        <a:xfrm flipV="1">
          <a:off x="8750300" y="10014946"/>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5" name="フローチャート : 判断 354"/>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106489</xdr:rowOff>
    </xdr:from>
    <xdr:ext cx="469744" cy="259045"/>
    <xdr:sp macro="" textlink="">
      <xdr:nvSpPr>
        <xdr:cNvPr id="356" name="テキスト ボックス 355"/>
        <xdr:cNvSpPr txBox="1"/>
      </xdr:nvSpPr>
      <xdr:spPr>
        <a:xfrm>
          <a:off x="9404427"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82824</xdr:rowOff>
    </xdr:from>
    <xdr:to>
      <xdr:col>12</xdr:col>
      <xdr:colOff>511175</xdr:colOff>
      <xdr:row>58</xdr:row>
      <xdr:rowOff>89774</xdr:rowOff>
    </xdr:to>
    <xdr:cxnSp macro="">
      <xdr:nvCxnSpPr>
        <xdr:cNvPr id="357" name="直線コネクタ 356"/>
        <xdr:cNvCxnSpPr/>
      </xdr:nvCxnSpPr>
      <xdr:spPr>
        <a:xfrm flipV="1">
          <a:off x="7861300" y="10026924"/>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8" name="フローチャート : 判断 357"/>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139270</xdr:rowOff>
    </xdr:from>
    <xdr:ext cx="469744" cy="259045"/>
    <xdr:sp macro="" textlink="">
      <xdr:nvSpPr>
        <xdr:cNvPr id="359" name="テキスト ボックス 358"/>
        <xdr:cNvSpPr txBox="1"/>
      </xdr:nvSpPr>
      <xdr:spPr>
        <a:xfrm>
          <a:off x="8515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89774</xdr:rowOff>
    </xdr:from>
    <xdr:to>
      <xdr:col>11</xdr:col>
      <xdr:colOff>307975</xdr:colOff>
      <xdr:row>58</xdr:row>
      <xdr:rowOff>95626</xdr:rowOff>
    </xdr:to>
    <xdr:cxnSp macro="">
      <xdr:nvCxnSpPr>
        <xdr:cNvPr id="360" name="直線コネクタ 359"/>
        <xdr:cNvCxnSpPr/>
      </xdr:nvCxnSpPr>
      <xdr:spPr>
        <a:xfrm flipV="1">
          <a:off x="6972300" y="10033874"/>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61" name="フローチャート : 判断 360"/>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159524</xdr:rowOff>
    </xdr:from>
    <xdr:ext cx="469744" cy="259045"/>
    <xdr:sp macro="" textlink="">
      <xdr:nvSpPr>
        <xdr:cNvPr id="362" name="テキスト ボックス 361"/>
        <xdr:cNvSpPr txBox="1"/>
      </xdr:nvSpPr>
      <xdr:spPr>
        <a:xfrm>
          <a:off x="7626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63" name="フローチャート : 判断 362"/>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150243</xdr:rowOff>
    </xdr:from>
    <xdr:ext cx="469744" cy="259045"/>
    <xdr:sp macro="" textlink="">
      <xdr:nvSpPr>
        <xdr:cNvPr id="364" name="テキスト ボックス 363"/>
        <xdr:cNvSpPr txBox="1"/>
      </xdr:nvSpPr>
      <xdr:spPr>
        <a:xfrm>
          <a:off x="6737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21554</xdr:rowOff>
    </xdr:from>
    <xdr:to>
      <xdr:col>15</xdr:col>
      <xdr:colOff>231775</xdr:colOff>
      <xdr:row>58</xdr:row>
      <xdr:rowOff>123154</xdr:rowOff>
    </xdr:to>
    <xdr:sp macro="" textlink="">
      <xdr:nvSpPr>
        <xdr:cNvPr id="370" name="円/楕円 369"/>
        <xdr:cNvSpPr/>
      </xdr:nvSpPr>
      <xdr:spPr>
        <a:xfrm>
          <a:off x="10426700" y="996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107931</xdr:rowOff>
    </xdr:from>
    <xdr:ext cx="469744" cy="259045"/>
    <xdr:sp macro="" textlink="">
      <xdr:nvSpPr>
        <xdr:cNvPr id="371" name="農林水産業費該当値テキスト"/>
        <xdr:cNvSpPr txBox="1"/>
      </xdr:nvSpPr>
      <xdr:spPr>
        <a:xfrm>
          <a:off x="10528300" y="988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20046</xdr:rowOff>
    </xdr:from>
    <xdr:to>
      <xdr:col>14</xdr:col>
      <xdr:colOff>79375</xdr:colOff>
      <xdr:row>58</xdr:row>
      <xdr:rowOff>121646</xdr:rowOff>
    </xdr:to>
    <xdr:sp macro="" textlink="">
      <xdr:nvSpPr>
        <xdr:cNvPr id="372" name="円/楕円 371"/>
        <xdr:cNvSpPr/>
      </xdr:nvSpPr>
      <xdr:spPr>
        <a:xfrm>
          <a:off x="9588500" y="996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112773</xdr:rowOff>
    </xdr:from>
    <xdr:ext cx="469744" cy="259045"/>
    <xdr:sp macro="" textlink="">
      <xdr:nvSpPr>
        <xdr:cNvPr id="373" name="テキスト ボックス 372"/>
        <xdr:cNvSpPr txBox="1"/>
      </xdr:nvSpPr>
      <xdr:spPr>
        <a:xfrm>
          <a:off x="9404427" y="1005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32024</xdr:rowOff>
    </xdr:from>
    <xdr:to>
      <xdr:col>12</xdr:col>
      <xdr:colOff>561975</xdr:colOff>
      <xdr:row>58</xdr:row>
      <xdr:rowOff>133624</xdr:rowOff>
    </xdr:to>
    <xdr:sp macro="" textlink="">
      <xdr:nvSpPr>
        <xdr:cNvPr id="374" name="円/楕円 373"/>
        <xdr:cNvSpPr/>
      </xdr:nvSpPr>
      <xdr:spPr>
        <a:xfrm>
          <a:off x="8699500" y="99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124751</xdr:rowOff>
    </xdr:from>
    <xdr:ext cx="469744" cy="259045"/>
    <xdr:sp macro="" textlink="">
      <xdr:nvSpPr>
        <xdr:cNvPr id="375" name="テキスト ボックス 374"/>
        <xdr:cNvSpPr txBox="1"/>
      </xdr:nvSpPr>
      <xdr:spPr>
        <a:xfrm>
          <a:off x="8515427" y="1006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38974</xdr:rowOff>
    </xdr:from>
    <xdr:to>
      <xdr:col>11</xdr:col>
      <xdr:colOff>358775</xdr:colOff>
      <xdr:row>58</xdr:row>
      <xdr:rowOff>140574</xdr:rowOff>
    </xdr:to>
    <xdr:sp macro="" textlink="">
      <xdr:nvSpPr>
        <xdr:cNvPr id="376" name="円/楕円 375"/>
        <xdr:cNvSpPr/>
      </xdr:nvSpPr>
      <xdr:spPr>
        <a:xfrm>
          <a:off x="7810500" y="998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131701</xdr:rowOff>
    </xdr:from>
    <xdr:ext cx="469744" cy="259045"/>
    <xdr:sp macro="" textlink="">
      <xdr:nvSpPr>
        <xdr:cNvPr id="377" name="テキスト ボックス 376"/>
        <xdr:cNvSpPr txBox="1"/>
      </xdr:nvSpPr>
      <xdr:spPr>
        <a:xfrm>
          <a:off x="7626427" y="1007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44826</xdr:rowOff>
    </xdr:from>
    <xdr:to>
      <xdr:col>10</xdr:col>
      <xdr:colOff>155575</xdr:colOff>
      <xdr:row>58</xdr:row>
      <xdr:rowOff>146426</xdr:rowOff>
    </xdr:to>
    <xdr:sp macro="" textlink="">
      <xdr:nvSpPr>
        <xdr:cNvPr id="378" name="円/楕円 377"/>
        <xdr:cNvSpPr/>
      </xdr:nvSpPr>
      <xdr:spPr>
        <a:xfrm>
          <a:off x="6921500" y="998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137553</xdr:rowOff>
    </xdr:from>
    <xdr:ext cx="378565" cy="259045"/>
    <xdr:sp macro="" textlink="">
      <xdr:nvSpPr>
        <xdr:cNvPr id="379" name="テキスト ボックス 378"/>
        <xdr:cNvSpPr txBox="1"/>
      </xdr:nvSpPr>
      <xdr:spPr>
        <a:xfrm>
          <a:off x="6783017" y="10081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75749</xdr:rowOff>
    </xdr:from>
    <xdr:to>
      <xdr:col>15</xdr:col>
      <xdr:colOff>180340</xdr:colOff>
      <xdr:row>79</xdr:row>
      <xdr:rowOff>28391</xdr:rowOff>
    </xdr:to>
    <xdr:cxnSp macro="">
      <xdr:nvCxnSpPr>
        <xdr:cNvPr id="403" name="直線コネクタ 402"/>
        <xdr:cNvCxnSpPr/>
      </xdr:nvCxnSpPr>
      <xdr:spPr>
        <a:xfrm flipV="1">
          <a:off x="10475595" y="12077249"/>
          <a:ext cx="1270" cy="14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32218</xdr:rowOff>
    </xdr:from>
    <xdr:ext cx="378565" cy="259045"/>
    <xdr:sp macro="" textlink="">
      <xdr:nvSpPr>
        <xdr:cNvPr id="404" name="商工費最小値テキスト"/>
        <xdr:cNvSpPr txBox="1"/>
      </xdr:nvSpPr>
      <xdr:spPr>
        <a:xfrm>
          <a:off x="10528300" y="1357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15</xdr:col>
      <xdr:colOff>92075</xdr:colOff>
      <xdr:row>79</xdr:row>
      <xdr:rowOff>28391</xdr:rowOff>
    </xdr:from>
    <xdr:to>
      <xdr:col>15</xdr:col>
      <xdr:colOff>269875</xdr:colOff>
      <xdr:row>79</xdr:row>
      <xdr:rowOff>28391</xdr:rowOff>
    </xdr:to>
    <xdr:cxnSp macro="">
      <xdr:nvCxnSpPr>
        <xdr:cNvPr id="405" name="直線コネクタ 404"/>
        <xdr:cNvCxnSpPr/>
      </xdr:nvCxnSpPr>
      <xdr:spPr>
        <a:xfrm>
          <a:off x="10388600" y="135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22426</xdr:rowOff>
    </xdr:from>
    <xdr:ext cx="534377" cy="259045"/>
    <xdr:sp macro="" textlink="">
      <xdr:nvSpPr>
        <xdr:cNvPr id="406" name="商工費最大値テキスト"/>
        <xdr:cNvSpPr txBox="1"/>
      </xdr:nvSpPr>
      <xdr:spPr>
        <a:xfrm>
          <a:off x="10528300" y="118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79,357</a:t>
          </a:r>
          <a:endParaRPr kumimoji="1" lang="ja-JP" altLang="en-US" sz="1000" b="1">
            <a:latin typeface="ＭＳ Ｐゴシック"/>
          </a:endParaRPr>
        </a:p>
      </xdr:txBody>
    </xdr:sp>
    <xdr:clientData/>
  </xdr:oneCellAnchor>
  <xdr:twoCellAnchor>
    <xdr:from>
      <xdr:col>15</xdr:col>
      <xdr:colOff>92075</xdr:colOff>
      <xdr:row>70</xdr:row>
      <xdr:rowOff>75749</xdr:rowOff>
    </xdr:from>
    <xdr:to>
      <xdr:col>15</xdr:col>
      <xdr:colOff>269875</xdr:colOff>
      <xdr:row>70</xdr:row>
      <xdr:rowOff>75749</xdr:rowOff>
    </xdr:to>
    <xdr:cxnSp macro="">
      <xdr:nvCxnSpPr>
        <xdr:cNvPr id="407" name="直線コネクタ 406"/>
        <xdr:cNvCxnSpPr/>
      </xdr:nvCxnSpPr>
      <xdr:spPr>
        <a:xfrm>
          <a:off x="10388600" y="1207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76797</xdr:rowOff>
    </xdr:from>
    <xdr:to>
      <xdr:col>15</xdr:col>
      <xdr:colOff>180975</xdr:colOff>
      <xdr:row>78</xdr:row>
      <xdr:rowOff>90742</xdr:rowOff>
    </xdr:to>
    <xdr:cxnSp macro="">
      <xdr:nvCxnSpPr>
        <xdr:cNvPr id="408" name="直線コネクタ 407"/>
        <xdr:cNvCxnSpPr/>
      </xdr:nvCxnSpPr>
      <xdr:spPr>
        <a:xfrm>
          <a:off x="9639300" y="13449897"/>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13707</xdr:rowOff>
    </xdr:from>
    <xdr:ext cx="469744" cy="259045"/>
    <xdr:sp macro="" textlink="">
      <xdr:nvSpPr>
        <xdr:cNvPr id="409" name="商工費平均値テキスト"/>
        <xdr:cNvSpPr txBox="1"/>
      </xdr:nvSpPr>
      <xdr:spPr>
        <a:xfrm>
          <a:off x="10528300" y="1321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10" name="フローチャート : 判断 409"/>
        <xdr:cNvSpPr/>
      </xdr:nvSpPr>
      <xdr:spPr>
        <a:xfrm>
          <a:off x="104267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66167</xdr:rowOff>
    </xdr:from>
    <xdr:to>
      <xdr:col>14</xdr:col>
      <xdr:colOff>28575</xdr:colOff>
      <xdr:row>78</xdr:row>
      <xdr:rowOff>76797</xdr:rowOff>
    </xdr:to>
    <xdr:cxnSp macro="">
      <xdr:nvCxnSpPr>
        <xdr:cNvPr id="411" name="直線コネクタ 410"/>
        <xdr:cNvCxnSpPr/>
      </xdr:nvCxnSpPr>
      <xdr:spPr>
        <a:xfrm>
          <a:off x="8750300" y="13439267"/>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125171</xdr:rowOff>
    </xdr:from>
    <xdr:to>
      <xdr:col>14</xdr:col>
      <xdr:colOff>79375</xdr:colOff>
      <xdr:row>78</xdr:row>
      <xdr:rowOff>55321</xdr:rowOff>
    </xdr:to>
    <xdr:sp macro="" textlink="">
      <xdr:nvSpPr>
        <xdr:cNvPr id="412" name="フローチャート : 判断 411"/>
        <xdr:cNvSpPr/>
      </xdr:nvSpPr>
      <xdr:spPr>
        <a:xfrm>
          <a:off x="9588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71848</xdr:rowOff>
    </xdr:from>
    <xdr:ext cx="534377" cy="259045"/>
    <xdr:sp macro="" textlink="">
      <xdr:nvSpPr>
        <xdr:cNvPr id="413" name="テキスト ボックス 412"/>
        <xdr:cNvSpPr txBox="1"/>
      </xdr:nvSpPr>
      <xdr:spPr>
        <a:xfrm>
          <a:off x="9372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66167</xdr:rowOff>
    </xdr:from>
    <xdr:to>
      <xdr:col>12</xdr:col>
      <xdr:colOff>511175</xdr:colOff>
      <xdr:row>78</xdr:row>
      <xdr:rowOff>105848</xdr:rowOff>
    </xdr:to>
    <xdr:cxnSp macro="">
      <xdr:nvCxnSpPr>
        <xdr:cNvPr id="414" name="直線コネクタ 413"/>
        <xdr:cNvCxnSpPr/>
      </xdr:nvCxnSpPr>
      <xdr:spPr>
        <a:xfrm flipV="1">
          <a:off x="7861300" y="13439267"/>
          <a:ext cx="889000" cy="3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142945</xdr:rowOff>
    </xdr:from>
    <xdr:to>
      <xdr:col>12</xdr:col>
      <xdr:colOff>561975</xdr:colOff>
      <xdr:row>78</xdr:row>
      <xdr:rowOff>73095</xdr:rowOff>
    </xdr:to>
    <xdr:sp macro="" textlink="">
      <xdr:nvSpPr>
        <xdr:cNvPr id="415" name="フローチャート : 判断 414"/>
        <xdr:cNvSpPr/>
      </xdr:nvSpPr>
      <xdr:spPr>
        <a:xfrm>
          <a:off x="8699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89622</xdr:rowOff>
    </xdr:from>
    <xdr:ext cx="534377" cy="259045"/>
    <xdr:sp macro="" textlink="">
      <xdr:nvSpPr>
        <xdr:cNvPr id="416" name="テキスト ボックス 415"/>
        <xdr:cNvSpPr txBox="1"/>
      </xdr:nvSpPr>
      <xdr:spPr>
        <a:xfrm>
          <a:off x="8483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105677</xdr:rowOff>
    </xdr:from>
    <xdr:to>
      <xdr:col>11</xdr:col>
      <xdr:colOff>307975</xdr:colOff>
      <xdr:row>78</xdr:row>
      <xdr:rowOff>105848</xdr:rowOff>
    </xdr:to>
    <xdr:cxnSp macro="">
      <xdr:nvCxnSpPr>
        <xdr:cNvPr id="417" name="直線コネクタ 416"/>
        <xdr:cNvCxnSpPr/>
      </xdr:nvCxnSpPr>
      <xdr:spPr>
        <a:xfrm>
          <a:off x="6972300" y="13478777"/>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147422</xdr:rowOff>
    </xdr:from>
    <xdr:to>
      <xdr:col>11</xdr:col>
      <xdr:colOff>358775</xdr:colOff>
      <xdr:row>78</xdr:row>
      <xdr:rowOff>77572</xdr:rowOff>
    </xdr:to>
    <xdr:sp macro="" textlink="">
      <xdr:nvSpPr>
        <xdr:cNvPr id="418" name="フローチャート : 判断 417"/>
        <xdr:cNvSpPr/>
      </xdr:nvSpPr>
      <xdr:spPr>
        <a:xfrm>
          <a:off x="7810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94099</xdr:rowOff>
    </xdr:from>
    <xdr:ext cx="469744" cy="259045"/>
    <xdr:sp macro="" textlink="">
      <xdr:nvSpPr>
        <xdr:cNvPr id="419" name="テキスト ボックス 418"/>
        <xdr:cNvSpPr txBox="1"/>
      </xdr:nvSpPr>
      <xdr:spPr>
        <a:xfrm>
          <a:off x="7626427"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138277</xdr:rowOff>
    </xdr:from>
    <xdr:to>
      <xdr:col>10</xdr:col>
      <xdr:colOff>155575</xdr:colOff>
      <xdr:row>78</xdr:row>
      <xdr:rowOff>68427</xdr:rowOff>
    </xdr:to>
    <xdr:sp macro="" textlink="">
      <xdr:nvSpPr>
        <xdr:cNvPr id="420" name="フローチャート : 判断 419"/>
        <xdr:cNvSpPr/>
      </xdr:nvSpPr>
      <xdr:spPr>
        <a:xfrm>
          <a:off x="692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84954</xdr:rowOff>
    </xdr:from>
    <xdr:ext cx="534377" cy="259045"/>
    <xdr:sp macro="" textlink="">
      <xdr:nvSpPr>
        <xdr:cNvPr id="421" name="テキスト ボックス 420"/>
        <xdr:cNvSpPr txBox="1"/>
      </xdr:nvSpPr>
      <xdr:spPr>
        <a:xfrm>
          <a:off x="6705111" y="131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39942</xdr:rowOff>
    </xdr:from>
    <xdr:to>
      <xdr:col>15</xdr:col>
      <xdr:colOff>231775</xdr:colOff>
      <xdr:row>78</xdr:row>
      <xdr:rowOff>141542</xdr:rowOff>
    </xdr:to>
    <xdr:sp macro="" textlink="">
      <xdr:nvSpPr>
        <xdr:cNvPr id="427" name="円/楕円 426"/>
        <xdr:cNvSpPr/>
      </xdr:nvSpPr>
      <xdr:spPr>
        <a:xfrm>
          <a:off x="10426700" y="134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140708</xdr:rowOff>
    </xdr:from>
    <xdr:ext cx="469744" cy="259045"/>
    <xdr:sp macro="" textlink="">
      <xdr:nvSpPr>
        <xdr:cNvPr id="428" name="商工費該当値テキスト"/>
        <xdr:cNvSpPr txBox="1"/>
      </xdr:nvSpPr>
      <xdr:spPr>
        <a:xfrm>
          <a:off x="10528300" y="1334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25997</xdr:rowOff>
    </xdr:from>
    <xdr:to>
      <xdr:col>14</xdr:col>
      <xdr:colOff>79375</xdr:colOff>
      <xdr:row>78</xdr:row>
      <xdr:rowOff>127597</xdr:rowOff>
    </xdr:to>
    <xdr:sp macro="" textlink="">
      <xdr:nvSpPr>
        <xdr:cNvPr id="429" name="円/楕円 428"/>
        <xdr:cNvSpPr/>
      </xdr:nvSpPr>
      <xdr:spPr>
        <a:xfrm>
          <a:off x="9588500" y="133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118724</xdr:rowOff>
    </xdr:from>
    <xdr:ext cx="469744" cy="259045"/>
    <xdr:sp macro="" textlink="">
      <xdr:nvSpPr>
        <xdr:cNvPr id="430" name="テキスト ボックス 429"/>
        <xdr:cNvSpPr txBox="1"/>
      </xdr:nvSpPr>
      <xdr:spPr>
        <a:xfrm>
          <a:off x="9404427" y="1349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15367</xdr:rowOff>
    </xdr:from>
    <xdr:to>
      <xdr:col>12</xdr:col>
      <xdr:colOff>561975</xdr:colOff>
      <xdr:row>78</xdr:row>
      <xdr:rowOff>116967</xdr:rowOff>
    </xdr:to>
    <xdr:sp macro="" textlink="">
      <xdr:nvSpPr>
        <xdr:cNvPr id="431" name="円/楕円 430"/>
        <xdr:cNvSpPr/>
      </xdr:nvSpPr>
      <xdr:spPr>
        <a:xfrm>
          <a:off x="8699500" y="133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108094</xdr:rowOff>
    </xdr:from>
    <xdr:ext cx="469744" cy="259045"/>
    <xdr:sp macro="" textlink="">
      <xdr:nvSpPr>
        <xdr:cNvPr id="432" name="テキスト ボックス 431"/>
        <xdr:cNvSpPr txBox="1"/>
      </xdr:nvSpPr>
      <xdr:spPr>
        <a:xfrm>
          <a:off x="8515427" y="1348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55048</xdr:rowOff>
    </xdr:from>
    <xdr:to>
      <xdr:col>11</xdr:col>
      <xdr:colOff>358775</xdr:colOff>
      <xdr:row>78</xdr:row>
      <xdr:rowOff>156648</xdr:rowOff>
    </xdr:to>
    <xdr:sp macro="" textlink="">
      <xdr:nvSpPr>
        <xdr:cNvPr id="433" name="円/楕円 432"/>
        <xdr:cNvSpPr/>
      </xdr:nvSpPr>
      <xdr:spPr>
        <a:xfrm>
          <a:off x="7810500" y="1342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147775</xdr:rowOff>
    </xdr:from>
    <xdr:ext cx="469744" cy="259045"/>
    <xdr:sp macro="" textlink="">
      <xdr:nvSpPr>
        <xdr:cNvPr id="434" name="テキスト ボックス 433"/>
        <xdr:cNvSpPr txBox="1"/>
      </xdr:nvSpPr>
      <xdr:spPr>
        <a:xfrm>
          <a:off x="7626427" y="1352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54877</xdr:rowOff>
    </xdr:from>
    <xdr:to>
      <xdr:col>10</xdr:col>
      <xdr:colOff>155575</xdr:colOff>
      <xdr:row>78</xdr:row>
      <xdr:rowOff>156477</xdr:rowOff>
    </xdr:to>
    <xdr:sp macro="" textlink="">
      <xdr:nvSpPr>
        <xdr:cNvPr id="435" name="円/楕円 434"/>
        <xdr:cNvSpPr/>
      </xdr:nvSpPr>
      <xdr:spPr>
        <a:xfrm>
          <a:off x="6921500" y="1342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147604</xdr:rowOff>
    </xdr:from>
    <xdr:ext cx="469744" cy="259045"/>
    <xdr:sp macro="" textlink="">
      <xdr:nvSpPr>
        <xdr:cNvPr id="436" name="テキスト ボックス 435"/>
        <xdr:cNvSpPr txBox="1"/>
      </xdr:nvSpPr>
      <xdr:spPr>
        <a:xfrm>
          <a:off x="6737427" y="1352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162864</xdr:rowOff>
    </xdr:from>
    <xdr:to>
      <xdr:col>15</xdr:col>
      <xdr:colOff>180340</xdr:colOff>
      <xdr:row>99</xdr:row>
      <xdr:rowOff>48355</xdr:rowOff>
    </xdr:to>
    <xdr:cxnSp macro="">
      <xdr:nvCxnSpPr>
        <xdr:cNvPr id="461" name="直線コネクタ 460"/>
        <xdr:cNvCxnSpPr/>
      </xdr:nvCxnSpPr>
      <xdr:spPr>
        <a:xfrm flipV="1">
          <a:off x="10475595" y="15421914"/>
          <a:ext cx="1270" cy="159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52182</xdr:rowOff>
    </xdr:from>
    <xdr:ext cx="534377" cy="259045"/>
    <xdr:sp macro="" textlink="">
      <xdr:nvSpPr>
        <xdr:cNvPr id="462" name="土木費最小値テキスト"/>
        <xdr:cNvSpPr txBox="1"/>
      </xdr:nvSpPr>
      <xdr:spPr>
        <a:xfrm>
          <a:off x="10528300" y="170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19,795</a:t>
          </a:r>
          <a:endParaRPr kumimoji="1" lang="ja-JP" altLang="en-US" sz="1000" b="1">
            <a:latin typeface="ＭＳ Ｐゴシック"/>
          </a:endParaRPr>
        </a:p>
      </xdr:txBody>
    </xdr:sp>
    <xdr:clientData/>
  </xdr:oneCellAnchor>
  <xdr:twoCellAnchor>
    <xdr:from>
      <xdr:col>15</xdr:col>
      <xdr:colOff>92075</xdr:colOff>
      <xdr:row>99</xdr:row>
      <xdr:rowOff>48355</xdr:rowOff>
    </xdr:from>
    <xdr:to>
      <xdr:col>15</xdr:col>
      <xdr:colOff>269875</xdr:colOff>
      <xdr:row>99</xdr:row>
      <xdr:rowOff>48355</xdr:rowOff>
    </xdr:to>
    <xdr:cxnSp macro="">
      <xdr:nvCxnSpPr>
        <xdr:cNvPr id="463" name="直線コネクタ 462"/>
        <xdr:cNvCxnSpPr/>
      </xdr:nvCxnSpPr>
      <xdr:spPr>
        <a:xfrm>
          <a:off x="10388600" y="1702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109541</xdr:rowOff>
    </xdr:from>
    <xdr:ext cx="599010" cy="259045"/>
    <xdr:sp macro="" textlink="">
      <xdr:nvSpPr>
        <xdr:cNvPr id="464" name="土木費最大値テキスト"/>
        <xdr:cNvSpPr txBox="1"/>
      </xdr:nvSpPr>
      <xdr:spPr>
        <a:xfrm>
          <a:off x="10528300" y="151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103,784</a:t>
          </a:r>
          <a:endParaRPr kumimoji="1" lang="ja-JP" altLang="en-US" sz="1000" b="1">
            <a:latin typeface="ＭＳ Ｐゴシック"/>
          </a:endParaRPr>
        </a:p>
      </xdr:txBody>
    </xdr:sp>
    <xdr:clientData/>
  </xdr:oneCellAnchor>
  <xdr:twoCellAnchor>
    <xdr:from>
      <xdr:col>15</xdr:col>
      <xdr:colOff>92075</xdr:colOff>
      <xdr:row>89</xdr:row>
      <xdr:rowOff>162864</xdr:rowOff>
    </xdr:from>
    <xdr:to>
      <xdr:col>15</xdr:col>
      <xdr:colOff>269875</xdr:colOff>
      <xdr:row>89</xdr:row>
      <xdr:rowOff>162864</xdr:rowOff>
    </xdr:to>
    <xdr:cxnSp macro="">
      <xdr:nvCxnSpPr>
        <xdr:cNvPr id="465" name="直線コネクタ 464"/>
        <xdr:cNvCxnSpPr/>
      </xdr:nvCxnSpPr>
      <xdr:spPr>
        <a:xfrm>
          <a:off x="10388600" y="1542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53060</xdr:rowOff>
    </xdr:from>
    <xdr:to>
      <xdr:col>15</xdr:col>
      <xdr:colOff>180975</xdr:colOff>
      <xdr:row>98</xdr:row>
      <xdr:rowOff>74206</xdr:rowOff>
    </xdr:to>
    <xdr:cxnSp macro="">
      <xdr:nvCxnSpPr>
        <xdr:cNvPr id="466" name="直線コネクタ 465"/>
        <xdr:cNvCxnSpPr/>
      </xdr:nvCxnSpPr>
      <xdr:spPr>
        <a:xfrm flipV="1">
          <a:off x="9639300" y="16855160"/>
          <a:ext cx="8382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138371</xdr:rowOff>
    </xdr:from>
    <xdr:ext cx="534377" cy="259045"/>
    <xdr:sp macro="" textlink="">
      <xdr:nvSpPr>
        <xdr:cNvPr id="467" name="土木費平均値テキスト"/>
        <xdr:cNvSpPr txBox="1"/>
      </xdr:nvSpPr>
      <xdr:spPr>
        <a:xfrm>
          <a:off x="10528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115494</xdr:rowOff>
    </xdr:from>
    <xdr:to>
      <xdr:col>15</xdr:col>
      <xdr:colOff>231775</xdr:colOff>
      <xdr:row>97</xdr:row>
      <xdr:rowOff>45644</xdr:rowOff>
    </xdr:to>
    <xdr:sp macro="" textlink="">
      <xdr:nvSpPr>
        <xdr:cNvPr id="468" name="フローチャート : 判断 467"/>
        <xdr:cNvSpPr/>
      </xdr:nvSpPr>
      <xdr:spPr>
        <a:xfrm>
          <a:off x="10426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55175</xdr:rowOff>
    </xdr:from>
    <xdr:to>
      <xdr:col>14</xdr:col>
      <xdr:colOff>28575</xdr:colOff>
      <xdr:row>98</xdr:row>
      <xdr:rowOff>74206</xdr:rowOff>
    </xdr:to>
    <xdr:cxnSp macro="">
      <xdr:nvCxnSpPr>
        <xdr:cNvPr id="469" name="直線コネクタ 468"/>
        <xdr:cNvCxnSpPr/>
      </xdr:nvCxnSpPr>
      <xdr:spPr>
        <a:xfrm>
          <a:off x="8750300" y="16857275"/>
          <a:ext cx="889000" cy="1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70" name="フローチャート : 判断 469"/>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63543</xdr:rowOff>
    </xdr:from>
    <xdr:ext cx="534377" cy="259045"/>
    <xdr:sp macro="" textlink="">
      <xdr:nvSpPr>
        <xdr:cNvPr id="471" name="テキスト ボックス 470"/>
        <xdr:cNvSpPr txBox="1"/>
      </xdr:nvSpPr>
      <xdr:spPr>
        <a:xfrm>
          <a:off x="9372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54984</xdr:rowOff>
    </xdr:from>
    <xdr:to>
      <xdr:col>12</xdr:col>
      <xdr:colOff>511175</xdr:colOff>
      <xdr:row>98</xdr:row>
      <xdr:rowOff>55175</xdr:rowOff>
    </xdr:to>
    <xdr:cxnSp macro="">
      <xdr:nvCxnSpPr>
        <xdr:cNvPr id="472" name="直線コネクタ 471"/>
        <xdr:cNvCxnSpPr/>
      </xdr:nvCxnSpPr>
      <xdr:spPr>
        <a:xfrm>
          <a:off x="7861300" y="16857084"/>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3" name="フローチャート : 判断 472"/>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44759</xdr:rowOff>
    </xdr:from>
    <xdr:ext cx="534377" cy="259045"/>
    <xdr:sp macro="" textlink="">
      <xdr:nvSpPr>
        <xdr:cNvPr id="474" name="テキスト ボックス 473"/>
        <xdr:cNvSpPr txBox="1"/>
      </xdr:nvSpPr>
      <xdr:spPr>
        <a:xfrm>
          <a:off x="8483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41993</xdr:rowOff>
    </xdr:from>
    <xdr:to>
      <xdr:col>11</xdr:col>
      <xdr:colOff>307975</xdr:colOff>
      <xdr:row>98</xdr:row>
      <xdr:rowOff>54984</xdr:rowOff>
    </xdr:to>
    <xdr:cxnSp macro="">
      <xdr:nvCxnSpPr>
        <xdr:cNvPr id="475" name="直線コネクタ 474"/>
        <xdr:cNvCxnSpPr/>
      </xdr:nvCxnSpPr>
      <xdr:spPr>
        <a:xfrm>
          <a:off x="6972300" y="16844093"/>
          <a:ext cx="8890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6" name="フローチャート : 判断 475"/>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162031</xdr:rowOff>
    </xdr:from>
    <xdr:ext cx="534377" cy="259045"/>
    <xdr:sp macro="" textlink="">
      <xdr:nvSpPr>
        <xdr:cNvPr id="477" name="テキスト ボックス 476"/>
        <xdr:cNvSpPr txBox="1"/>
      </xdr:nvSpPr>
      <xdr:spPr>
        <a:xfrm>
          <a:off x="7594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8" name="フローチャート : 判断 477"/>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30757</xdr:rowOff>
    </xdr:from>
    <xdr:ext cx="534377" cy="259045"/>
    <xdr:sp macro="" textlink="">
      <xdr:nvSpPr>
        <xdr:cNvPr id="479" name="テキスト ボックス 478"/>
        <xdr:cNvSpPr txBox="1"/>
      </xdr:nvSpPr>
      <xdr:spPr>
        <a:xfrm>
          <a:off x="6705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2260</xdr:rowOff>
    </xdr:from>
    <xdr:to>
      <xdr:col>15</xdr:col>
      <xdr:colOff>231775</xdr:colOff>
      <xdr:row>98</xdr:row>
      <xdr:rowOff>103860</xdr:rowOff>
    </xdr:to>
    <xdr:sp macro="" textlink="">
      <xdr:nvSpPr>
        <xdr:cNvPr id="485" name="円/楕円 484"/>
        <xdr:cNvSpPr/>
      </xdr:nvSpPr>
      <xdr:spPr>
        <a:xfrm>
          <a:off x="10426700" y="1680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152137</xdr:rowOff>
    </xdr:from>
    <xdr:ext cx="534377" cy="259045"/>
    <xdr:sp macro="" textlink="">
      <xdr:nvSpPr>
        <xdr:cNvPr id="486" name="土木費該当値テキスト"/>
        <xdr:cNvSpPr txBox="1"/>
      </xdr:nvSpPr>
      <xdr:spPr>
        <a:xfrm>
          <a:off x="10528300" y="1678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28,548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23406</xdr:rowOff>
    </xdr:from>
    <xdr:to>
      <xdr:col>14</xdr:col>
      <xdr:colOff>79375</xdr:colOff>
      <xdr:row>98</xdr:row>
      <xdr:rowOff>125006</xdr:rowOff>
    </xdr:to>
    <xdr:sp macro="" textlink="">
      <xdr:nvSpPr>
        <xdr:cNvPr id="487" name="円/楕円 486"/>
        <xdr:cNvSpPr/>
      </xdr:nvSpPr>
      <xdr:spPr>
        <a:xfrm>
          <a:off x="9588500" y="1682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116133</xdr:rowOff>
    </xdr:from>
    <xdr:ext cx="534377" cy="259045"/>
    <xdr:sp macro="" textlink="">
      <xdr:nvSpPr>
        <xdr:cNvPr id="488" name="テキスト ボックス 487"/>
        <xdr:cNvSpPr txBox="1"/>
      </xdr:nvSpPr>
      <xdr:spPr>
        <a:xfrm>
          <a:off x="9372111" y="169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4375</xdr:rowOff>
    </xdr:from>
    <xdr:to>
      <xdr:col>12</xdr:col>
      <xdr:colOff>561975</xdr:colOff>
      <xdr:row>98</xdr:row>
      <xdr:rowOff>105975</xdr:rowOff>
    </xdr:to>
    <xdr:sp macro="" textlink="">
      <xdr:nvSpPr>
        <xdr:cNvPr id="489" name="円/楕円 488"/>
        <xdr:cNvSpPr/>
      </xdr:nvSpPr>
      <xdr:spPr>
        <a:xfrm>
          <a:off x="8699500" y="168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97102</xdr:rowOff>
    </xdr:from>
    <xdr:ext cx="534377" cy="259045"/>
    <xdr:sp macro="" textlink="">
      <xdr:nvSpPr>
        <xdr:cNvPr id="490" name="テキスト ボックス 489"/>
        <xdr:cNvSpPr txBox="1"/>
      </xdr:nvSpPr>
      <xdr:spPr>
        <a:xfrm>
          <a:off x="8483111" y="1689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4184</xdr:rowOff>
    </xdr:from>
    <xdr:to>
      <xdr:col>11</xdr:col>
      <xdr:colOff>358775</xdr:colOff>
      <xdr:row>98</xdr:row>
      <xdr:rowOff>105784</xdr:rowOff>
    </xdr:to>
    <xdr:sp macro="" textlink="">
      <xdr:nvSpPr>
        <xdr:cNvPr id="491" name="円/楕円 490"/>
        <xdr:cNvSpPr/>
      </xdr:nvSpPr>
      <xdr:spPr>
        <a:xfrm>
          <a:off x="7810500" y="1680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96911</xdr:rowOff>
    </xdr:from>
    <xdr:ext cx="534377" cy="259045"/>
    <xdr:sp macro="" textlink="">
      <xdr:nvSpPr>
        <xdr:cNvPr id="492" name="テキスト ボックス 491"/>
        <xdr:cNvSpPr txBox="1"/>
      </xdr:nvSpPr>
      <xdr:spPr>
        <a:xfrm>
          <a:off x="7594111" y="1689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28,447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162643</xdr:rowOff>
    </xdr:from>
    <xdr:to>
      <xdr:col>10</xdr:col>
      <xdr:colOff>155575</xdr:colOff>
      <xdr:row>98</xdr:row>
      <xdr:rowOff>92793</xdr:rowOff>
    </xdr:to>
    <xdr:sp macro="" textlink="">
      <xdr:nvSpPr>
        <xdr:cNvPr id="493" name="円/楕円 492"/>
        <xdr:cNvSpPr/>
      </xdr:nvSpPr>
      <xdr:spPr>
        <a:xfrm>
          <a:off x="6921500" y="1679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83920</xdr:rowOff>
    </xdr:from>
    <xdr:ext cx="534377" cy="259045"/>
    <xdr:sp macro="" textlink="">
      <xdr:nvSpPr>
        <xdr:cNvPr id="494" name="テキスト ボックス 493"/>
        <xdr:cNvSpPr txBox="1"/>
      </xdr:nvSpPr>
      <xdr:spPr>
        <a:xfrm>
          <a:off x="6705111" y="1688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143002</xdr:rowOff>
    </xdr:from>
    <xdr:to>
      <xdr:col>23</xdr:col>
      <xdr:colOff>516889</xdr:colOff>
      <xdr:row>39</xdr:row>
      <xdr:rowOff>102489</xdr:rowOff>
    </xdr:to>
    <xdr:cxnSp macro="">
      <xdr:nvCxnSpPr>
        <xdr:cNvPr id="519" name="直線コネクタ 518"/>
        <xdr:cNvCxnSpPr/>
      </xdr:nvCxnSpPr>
      <xdr:spPr>
        <a:xfrm flipV="1">
          <a:off x="16317595" y="5457952"/>
          <a:ext cx="1269" cy="133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106316</xdr:rowOff>
    </xdr:from>
    <xdr:ext cx="469744" cy="259045"/>
    <xdr:sp macro="" textlink="">
      <xdr:nvSpPr>
        <xdr:cNvPr id="520" name="消防費最小値テキスト"/>
        <xdr:cNvSpPr txBox="1"/>
      </xdr:nvSpPr>
      <xdr:spPr>
        <a:xfrm>
          <a:off x="16370300" y="679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8,543</a:t>
          </a:r>
          <a:endParaRPr kumimoji="1" lang="ja-JP" altLang="en-US" sz="1000" b="1">
            <a:latin typeface="ＭＳ Ｐゴシック"/>
          </a:endParaRPr>
        </a:p>
      </xdr:txBody>
    </xdr:sp>
    <xdr:clientData/>
  </xdr:oneCellAnchor>
  <xdr:twoCellAnchor>
    <xdr:from>
      <xdr:col>23</xdr:col>
      <xdr:colOff>428625</xdr:colOff>
      <xdr:row>39</xdr:row>
      <xdr:rowOff>102489</xdr:rowOff>
    </xdr:from>
    <xdr:to>
      <xdr:col>23</xdr:col>
      <xdr:colOff>606425</xdr:colOff>
      <xdr:row>39</xdr:row>
      <xdr:rowOff>102489</xdr:rowOff>
    </xdr:to>
    <xdr:cxnSp macro="">
      <xdr:nvCxnSpPr>
        <xdr:cNvPr id="521" name="直線コネクタ 520"/>
        <xdr:cNvCxnSpPr/>
      </xdr:nvCxnSpPr>
      <xdr:spPr>
        <a:xfrm>
          <a:off x="16230600" y="678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89679</xdr:rowOff>
    </xdr:from>
    <xdr:ext cx="534377" cy="259045"/>
    <xdr:sp macro="" textlink="">
      <xdr:nvSpPr>
        <xdr:cNvPr id="522" name="消防費最大値テキスト"/>
        <xdr:cNvSpPr txBox="1"/>
      </xdr:nvSpPr>
      <xdr:spPr>
        <a:xfrm>
          <a:off x="16370300"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19,024</a:t>
          </a:r>
          <a:endParaRPr kumimoji="1" lang="ja-JP" altLang="en-US" sz="1000" b="1">
            <a:latin typeface="ＭＳ Ｐゴシック"/>
          </a:endParaRPr>
        </a:p>
      </xdr:txBody>
    </xdr:sp>
    <xdr:clientData/>
  </xdr:oneCellAnchor>
  <xdr:twoCellAnchor>
    <xdr:from>
      <xdr:col>23</xdr:col>
      <xdr:colOff>428625</xdr:colOff>
      <xdr:row>31</xdr:row>
      <xdr:rowOff>143002</xdr:rowOff>
    </xdr:from>
    <xdr:to>
      <xdr:col>23</xdr:col>
      <xdr:colOff>606425</xdr:colOff>
      <xdr:row>31</xdr:row>
      <xdr:rowOff>143002</xdr:rowOff>
    </xdr:to>
    <xdr:cxnSp macro="">
      <xdr:nvCxnSpPr>
        <xdr:cNvPr id="523" name="直線コネクタ 522"/>
        <xdr:cNvCxnSpPr/>
      </xdr:nvCxnSpPr>
      <xdr:spPr>
        <a:xfrm>
          <a:off x="16230600" y="545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35306</xdr:rowOff>
    </xdr:from>
    <xdr:to>
      <xdr:col>23</xdr:col>
      <xdr:colOff>517525</xdr:colOff>
      <xdr:row>36</xdr:row>
      <xdr:rowOff>147574</xdr:rowOff>
    </xdr:to>
    <xdr:cxnSp macro="">
      <xdr:nvCxnSpPr>
        <xdr:cNvPr id="524" name="直線コネクタ 523"/>
        <xdr:cNvCxnSpPr/>
      </xdr:nvCxnSpPr>
      <xdr:spPr>
        <a:xfrm>
          <a:off x="15481300" y="6207506"/>
          <a:ext cx="8382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80027</xdr:rowOff>
    </xdr:from>
    <xdr:ext cx="534377" cy="259045"/>
    <xdr:sp macro="" textlink="">
      <xdr:nvSpPr>
        <xdr:cNvPr id="525" name="消防費平均値テキスト"/>
        <xdr:cNvSpPr txBox="1"/>
      </xdr:nvSpPr>
      <xdr:spPr>
        <a:xfrm>
          <a:off x="16370300" y="62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12,200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526" name="フローチャート : 判断 525"/>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7493</xdr:rowOff>
    </xdr:from>
    <xdr:to>
      <xdr:col>22</xdr:col>
      <xdr:colOff>365125</xdr:colOff>
      <xdr:row>36</xdr:row>
      <xdr:rowOff>35306</xdr:rowOff>
    </xdr:to>
    <xdr:cxnSp macro="">
      <xdr:nvCxnSpPr>
        <xdr:cNvPr id="527" name="直線コネクタ 526"/>
        <xdr:cNvCxnSpPr/>
      </xdr:nvCxnSpPr>
      <xdr:spPr>
        <a:xfrm>
          <a:off x="14592300" y="6179693"/>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160401</xdr:rowOff>
    </xdr:from>
    <xdr:to>
      <xdr:col>22</xdr:col>
      <xdr:colOff>415925</xdr:colOff>
      <xdr:row>36</xdr:row>
      <xdr:rowOff>90551</xdr:rowOff>
    </xdr:to>
    <xdr:sp macro="" textlink="">
      <xdr:nvSpPr>
        <xdr:cNvPr id="528" name="フローチャート : 判断 527"/>
        <xdr:cNvSpPr/>
      </xdr:nvSpPr>
      <xdr:spPr>
        <a:xfrm>
          <a:off x="15430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81678</xdr:rowOff>
    </xdr:from>
    <xdr:ext cx="534377" cy="259045"/>
    <xdr:sp macro="" textlink="">
      <xdr:nvSpPr>
        <xdr:cNvPr id="529" name="テキスト ボックス 528"/>
        <xdr:cNvSpPr txBox="1"/>
      </xdr:nvSpPr>
      <xdr:spPr>
        <a:xfrm>
          <a:off x="15214111" y="62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7493</xdr:rowOff>
    </xdr:from>
    <xdr:to>
      <xdr:col>21</xdr:col>
      <xdr:colOff>161925</xdr:colOff>
      <xdr:row>37</xdr:row>
      <xdr:rowOff>21590</xdr:rowOff>
    </xdr:to>
    <xdr:cxnSp macro="">
      <xdr:nvCxnSpPr>
        <xdr:cNvPr id="530" name="直線コネクタ 529"/>
        <xdr:cNvCxnSpPr/>
      </xdr:nvCxnSpPr>
      <xdr:spPr>
        <a:xfrm flipV="1">
          <a:off x="13703300" y="6179693"/>
          <a:ext cx="889000" cy="18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26289</xdr:rowOff>
    </xdr:from>
    <xdr:to>
      <xdr:col>21</xdr:col>
      <xdr:colOff>212725</xdr:colOff>
      <xdr:row>36</xdr:row>
      <xdr:rowOff>127889</xdr:rowOff>
    </xdr:to>
    <xdr:sp macro="" textlink="">
      <xdr:nvSpPr>
        <xdr:cNvPr id="531" name="フローチャート : 判断 530"/>
        <xdr:cNvSpPr/>
      </xdr:nvSpPr>
      <xdr:spPr>
        <a:xfrm>
          <a:off x="14541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119016</xdr:rowOff>
    </xdr:from>
    <xdr:ext cx="534377" cy="259045"/>
    <xdr:sp macro="" textlink="">
      <xdr:nvSpPr>
        <xdr:cNvPr id="532" name="テキスト ボックス 531"/>
        <xdr:cNvSpPr txBox="1"/>
      </xdr:nvSpPr>
      <xdr:spPr>
        <a:xfrm>
          <a:off x="14325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21590</xdr:rowOff>
    </xdr:from>
    <xdr:to>
      <xdr:col>19</xdr:col>
      <xdr:colOff>644525</xdr:colOff>
      <xdr:row>37</xdr:row>
      <xdr:rowOff>80899</xdr:rowOff>
    </xdr:to>
    <xdr:cxnSp macro="">
      <xdr:nvCxnSpPr>
        <xdr:cNvPr id="533" name="直線コネクタ 532"/>
        <xdr:cNvCxnSpPr/>
      </xdr:nvCxnSpPr>
      <xdr:spPr>
        <a:xfrm flipV="1">
          <a:off x="12814300" y="6365240"/>
          <a:ext cx="889000" cy="5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82169</xdr:rowOff>
    </xdr:from>
    <xdr:to>
      <xdr:col>20</xdr:col>
      <xdr:colOff>9525</xdr:colOff>
      <xdr:row>37</xdr:row>
      <xdr:rowOff>12319</xdr:rowOff>
    </xdr:to>
    <xdr:sp macro="" textlink="">
      <xdr:nvSpPr>
        <xdr:cNvPr id="534" name="フローチャート : 判断 533"/>
        <xdr:cNvSpPr/>
      </xdr:nvSpPr>
      <xdr:spPr>
        <a:xfrm>
          <a:off x="13652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28846</xdr:rowOff>
    </xdr:from>
    <xdr:ext cx="534377" cy="259045"/>
    <xdr:sp macro="" textlink="">
      <xdr:nvSpPr>
        <xdr:cNvPr id="535" name="テキスト ボックス 534"/>
        <xdr:cNvSpPr txBox="1"/>
      </xdr:nvSpPr>
      <xdr:spPr>
        <a:xfrm>
          <a:off x="13436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131318</xdr:rowOff>
    </xdr:from>
    <xdr:to>
      <xdr:col>18</xdr:col>
      <xdr:colOff>492125</xdr:colOff>
      <xdr:row>37</xdr:row>
      <xdr:rowOff>61468</xdr:rowOff>
    </xdr:to>
    <xdr:sp macro="" textlink="">
      <xdr:nvSpPr>
        <xdr:cNvPr id="536" name="フローチャート : 判断 535"/>
        <xdr:cNvSpPr/>
      </xdr:nvSpPr>
      <xdr:spPr>
        <a:xfrm>
          <a:off x="12763500" y="63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77995</xdr:rowOff>
    </xdr:from>
    <xdr:ext cx="534377" cy="259045"/>
    <xdr:sp macro="" textlink="">
      <xdr:nvSpPr>
        <xdr:cNvPr id="537" name="テキスト ボックス 536"/>
        <xdr:cNvSpPr txBox="1"/>
      </xdr:nvSpPr>
      <xdr:spPr>
        <a:xfrm>
          <a:off x="12547111" y="60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96774</xdr:rowOff>
    </xdr:from>
    <xdr:to>
      <xdr:col>23</xdr:col>
      <xdr:colOff>568325</xdr:colOff>
      <xdr:row>37</xdr:row>
      <xdr:rowOff>26924</xdr:rowOff>
    </xdr:to>
    <xdr:sp macro="" textlink="">
      <xdr:nvSpPr>
        <xdr:cNvPr id="543" name="円/楕円 542"/>
        <xdr:cNvSpPr/>
      </xdr:nvSpPr>
      <xdr:spPr>
        <a:xfrm>
          <a:off x="16268700" y="62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119651</xdr:rowOff>
    </xdr:from>
    <xdr:ext cx="534377" cy="259045"/>
    <xdr:sp macro="" textlink="">
      <xdr:nvSpPr>
        <xdr:cNvPr id="544" name="消防費該当値テキスト"/>
        <xdr:cNvSpPr txBox="1"/>
      </xdr:nvSpPr>
      <xdr:spPr>
        <a:xfrm>
          <a:off x="16370300" y="612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12,238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155956</xdr:rowOff>
    </xdr:from>
    <xdr:to>
      <xdr:col>22</xdr:col>
      <xdr:colOff>415925</xdr:colOff>
      <xdr:row>36</xdr:row>
      <xdr:rowOff>86106</xdr:rowOff>
    </xdr:to>
    <xdr:sp macro="" textlink="">
      <xdr:nvSpPr>
        <xdr:cNvPr id="545" name="円/楕円 544"/>
        <xdr:cNvSpPr/>
      </xdr:nvSpPr>
      <xdr:spPr>
        <a:xfrm>
          <a:off x="15430500" y="61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102633</xdr:rowOff>
    </xdr:from>
    <xdr:ext cx="534377" cy="259045"/>
    <xdr:sp macro="" textlink="">
      <xdr:nvSpPr>
        <xdr:cNvPr id="546" name="テキスト ボックス 545"/>
        <xdr:cNvSpPr txBox="1"/>
      </xdr:nvSpPr>
      <xdr:spPr>
        <a:xfrm>
          <a:off x="15214111" y="593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128143</xdr:rowOff>
    </xdr:from>
    <xdr:to>
      <xdr:col>21</xdr:col>
      <xdr:colOff>212725</xdr:colOff>
      <xdr:row>36</xdr:row>
      <xdr:rowOff>58293</xdr:rowOff>
    </xdr:to>
    <xdr:sp macro="" textlink="">
      <xdr:nvSpPr>
        <xdr:cNvPr id="547" name="円/楕円 546"/>
        <xdr:cNvSpPr/>
      </xdr:nvSpPr>
      <xdr:spPr>
        <a:xfrm>
          <a:off x="14541500" y="612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74820</xdr:rowOff>
    </xdr:from>
    <xdr:ext cx="534377" cy="259045"/>
    <xdr:sp macro="" textlink="">
      <xdr:nvSpPr>
        <xdr:cNvPr id="548" name="テキスト ボックス 547"/>
        <xdr:cNvSpPr txBox="1"/>
      </xdr:nvSpPr>
      <xdr:spPr>
        <a:xfrm>
          <a:off x="14325111" y="590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142240</xdr:rowOff>
    </xdr:from>
    <xdr:to>
      <xdr:col>20</xdr:col>
      <xdr:colOff>9525</xdr:colOff>
      <xdr:row>37</xdr:row>
      <xdr:rowOff>72390</xdr:rowOff>
    </xdr:to>
    <xdr:sp macro="" textlink="">
      <xdr:nvSpPr>
        <xdr:cNvPr id="549" name="円/楕円 548"/>
        <xdr:cNvSpPr/>
      </xdr:nvSpPr>
      <xdr:spPr>
        <a:xfrm>
          <a:off x="13652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63517</xdr:rowOff>
    </xdr:from>
    <xdr:ext cx="534377" cy="259045"/>
    <xdr:sp macro="" textlink="">
      <xdr:nvSpPr>
        <xdr:cNvPr id="550" name="テキスト ボックス 549"/>
        <xdr:cNvSpPr txBox="1"/>
      </xdr:nvSpPr>
      <xdr:spPr>
        <a:xfrm>
          <a:off x="13436111" y="640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30099</xdr:rowOff>
    </xdr:from>
    <xdr:to>
      <xdr:col>18</xdr:col>
      <xdr:colOff>492125</xdr:colOff>
      <xdr:row>37</xdr:row>
      <xdr:rowOff>131699</xdr:rowOff>
    </xdr:to>
    <xdr:sp macro="" textlink="">
      <xdr:nvSpPr>
        <xdr:cNvPr id="551" name="円/楕円 550"/>
        <xdr:cNvSpPr/>
      </xdr:nvSpPr>
      <xdr:spPr>
        <a:xfrm>
          <a:off x="12763500" y="637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122826</xdr:rowOff>
    </xdr:from>
    <xdr:ext cx="534377" cy="259045"/>
    <xdr:sp macro="" textlink="">
      <xdr:nvSpPr>
        <xdr:cNvPr id="552" name="テキスト ボックス 551"/>
        <xdr:cNvSpPr txBox="1"/>
      </xdr:nvSpPr>
      <xdr:spPr>
        <a:xfrm>
          <a:off x="12547111" y="646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83579</xdr:rowOff>
    </xdr:from>
    <xdr:to>
      <xdr:col>23</xdr:col>
      <xdr:colOff>516889</xdr:colOff>
      <xdr:row>58</xdr:row>
      <xdr:rowOff>171438</xdr:rowOff>
    </xdr:to>
    <xdr:cxnSp macro="">
      <xdr:nvCxnSpPr>
        <xdr:cNvPr id="577" name="直線コネクタ 576"/>
        <xdr:cNvCxnSpPr/>
      </xdr:nvCxnSpPr>
      <xdr:spPr>
        <a:xfrm flipV="1">
          <a:off x="16317595" y="8656079"/>
          <a:ext cx="1269" cy="145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3815</xdr:rowOff>
    </xdr:from>
    <xdr:ext cx="534377" cy="259045"/>
    <xdr:sp macro="" textlink="">
      <xdr:nvSpPr>
        <xdr:cNvPr id="578" name="教育費最小値テキスト"/>
        <xdr:cNvSpPr txBox="1"/>
      </xdr:nvSpPr>
      <xdr:spPr>
        <a:xfrm>
          <a:off x="16370300" y="101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21,167</a:t>
          </a:r>
          <a:endParaRPr kumimoji="1" lang="ja-JP" altLang="en-US" sz="1000" b="1">
            <a:latin typeface="ＭＳ Ｐゴシック"/>
          </a:endParaRPr>
        </a:p>
      </xdr:txBody>
    </xdr:sp>
    <xdr:clientData/>
  </xdr:oneCellAnchor>
  <xdr:twoCellAnchor>
    <xdr:from>
      <xdr:col>23</xdr:col>
      <xdr:colOff>428625</xdr:colOff>
      <xdr:row>58</xdr:row>
      <xdr:rowOff>171438</xdr:rowOff>
    </xdr:from>
    <xdr:to>
      <xdr:col>23</xdr:col>
      <xdr:colOff>606425</xdr:colOff>
      <xdr:row>58</xdr:row>
      <xdr:rowOff>171438</xdr:rowOff>
    </xdr:to>
    <xdr:cxnSp macro="">
      <xdr:nvCxnSpPr>
        <xdr:cNvPr id="579" name="直線コネクタ 578"/>
        <xdr:cNvCxnSpPr/>
      </xdr:nvCxnSpPr>
      <xdr:spPr>
        <a:xfrm>
          <a:off x="16230600" y="1011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30256</xdr:rowOff>
    </xdr:from>
    <xdr:ext cx="534377" cy="259045"/>
    <xdr:sp macro="" textlink="">
      <xdr:nvSpPr>
        <xdr:cNvPr id="580" name="教育費最大値テキスト"/>
        <xdr:cNvSpPr txBox="1"/>
      </xdr:nvSpPr>
      <xdr:spPr>
        <a:xfrm>
          <a:off x="16370300" y="84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59,473</a:t>
          </a:r>
          <a:endParaRPr kumimoji="1" lang="ja-JP" altLang="en-US" sz="1000" b="1">
            <a:latin typeface="ＭＳ Ｐゴシック"/>
          </a:endParaRPr>
        </a:p>
      </xdr:txBody>
    </xdr:sp>
    <xdr:clientData/>
  </xdr:oneCellAnchor>
  <xdr:twoCellAnchor>
    <xdr:from>
      <xdr:col>23</xdr:col>
      <xdr:colOff>428625</xdr:colOff>
      <xdr:row>50</xdr:row>
      <xdr:rowOff>83579</xdr:rowOff>
    </xdr:from>
    <xdr:to>
      <xdr:col>23</xdr:col>
      <xdr:colOff>606425</xdr:colOff>
      <xdr:row>50</xdr:row>
      <xdr:rowOff>83579</xdr:rowOff>
    </xdr:to>
    <xdr:cxnSp macro="">
      <xdr:nvCxnSpPr>
        <xdr:cNvPr id="581" name="直線コネクタ 580"/>
        <xdr:cNvCxnSpPr/>
      </xdr:nvCxnSpPr>
      <xdr:spPr>
        <a:xfrm>
          <a:off x="16230600" y="865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116497</xdr:rowOff>
    </xdr:from>
    <xdr:to>
      <xdr:col>23</xdr:col>
      <xdr:colOff>517525</xdr:colOff>
      <xdr:row>57</xdr:row>
      <xdr:rowOff>148806</xdr:rowOff>
    </xdr:to>
    <xdr:cxnSp macro="">
      <xdr:nvCxnSpPr>
        <xdr:cNvPr id="582" name="直線コネクタ 581"/>
        <xdr:cNvCxnSpPr/>
      </xdr:nvCxnSpPr>
      <xdr:spPr>
        <a:xfrm flipV="1">
          <a:off x="15481300" y="9717697"/>
          <a:ext cx="838200" cy="2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163289</xdr:rowOff>
    </xdr:from>
    <xdr:ext cx="534377" cy="259045"/>
    <xdr:sp macro="" textlink="">
      <xdr:nvSpPr>
        <xdr:cNvPr id="583" name="教育費平均値テキスト"/>
        <xdr:cNvSpPr txBox="1"/>
      </xdr:nvSpPr>
      <xdr:spPr>
        <a:xfrm>
          <a:off x="16370300" y="925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140412</xdr:rowOff>
    </xdr:from>
    <xdr:to>
      <xdr:col>23</xdr:col>
      <xdr:colOff>568325</xdr:colOff>
      <xdr:row>55</xdr:row>
      <xdr:rowOff>70562</xdr:rowOff>
    </xdr:to>
    <xdr:sp macro="" textlink="">
      <xdr:nvSpPr>
        <xdr:cNvPr id="584" name="フローチャート : 判断 583"/>
        <xdr:cNvSpPr/>
      </xdr:nvSpPr>
      <xdr:spPr>
        <a:xfrm>
          <a:off x="16268700" y="939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92456</xdr:rowOff>
    </xdr:from>
    <xdr:to>
      <xdr:col>22</xdr:col>
      <xdr:colOff>365125</xdr:colOff>
      <xdr:row>57</xdr:row>
      <xdr:rowOff>148806</xdr:rowOff>
    </xdr:to>
    <xdr:cxnSp macro="">
      <xdr:nvCxnSpPr>
        <xdr:cNvPr id="585" name="直線コネクタ 584"/>
        <xdr:cNvCxnSpPr/>
      </xdr:nvCxnSpPr>
      <xdr:spPr>
        <a:xfrm>
          <a:off x="14592300" y="9865106"/>
          <a:ext cx="8890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163309</xdr:rowOff>
    </xdr:from>
    <xdr:to>
      <xdr:col>22</xdr:col>
      <xdr:colOff>415925</xdr:colOff>
      <xdr:row>55</xdr:row>
      <xdr:rowOff>93459</xdr:rowOff>
    </xdr:to>
    <xdr:sp macro="" textlink="">
      <xdr:nvSpPr>
        <xdr:cNvPr id="586" name="フローチャート : 判断 585"/>
        <xdr:cNvSpPr/>
      </xdr:nvSpPr>
      <xdr:spPr>
        <a:xfrm>
          <a:off x="15430500" y="942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109986</xdr:rowOff>
    </xdr:from>
    <xdr:ext cx="534377" cy="259045"/>
    <xdr:sp macro="" textlink="">
      <xdr:nvSpPr>
        <xdr:cNvPr id="587" name="テキスト ボックス 586"/>
        <xdr:cNvSpPr txBox="1"/>
      </xdr:nvSpPr>
      <xdr:spPr>
        <a:xfrm>
          <a:off x="15214111" y="919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89103</xdr:rowOff>
    </xdr:from>
    <xdr:to>
      <xdr:col>21</xdr:col>
      <xdr:colOff>161925</xdr:colOff>
      <xdr:row>57</xdr:row>
      <xdr:rowOff>92456</xdr:rowOff>
    </xdr:to>
    <xdr:cxnSp macro="">
      <xdr:nvCxnSpPr>
        <xdr:cNvPr id="588" name="直線コネクタ 587"/>
        <xdr:cNvCxnSpPr/>
      </xdr:nvCxnSpPr>
      <xdr:spPr>
        <a:xfrm>
          <a:off x="13703300" y="9861753"/>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9843</xdr:rowOff>
    </xdr:from>
    <xdr:to>
      <xdr:col>21</xdr:col>
      <xdr:colOff>212725</xdr:colOff>
      <xdr:row>55</xdr:row>
      <xdr:rowOff>111443</xdr:rowOff>
    </xdr:to>
    <xdr:sp macro="" textlink="">
      <xdr:nvSpPr>
        <xdr:cNvPr id="589" name="フローチャート : 判断 588"/>
        <xdr:cNvSpPr/>
      </xdr:nvSpPr>
      <xdr:spPr>
        <a:xfrm>
          <a:off x="14541500" y="943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127970</xdr:rowOff>
    </xdr:from>
    <xdr:ext cx="534377" cy="259045"/>
    <xdr:sp macro="" textlink="">
      <xdr:nvSpPr>
        <xdr:cNvPr id="590" name="テキスト ボックス 589"/>
        <xdr:cNvSpPr txBox="1"/>
      </xdr:nvSpPr>
      <xdr:spPr>
        <a:xfrm>
          <a:off x="14325111" y="921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35192</xdr:rowOff>
    </xdr:from>
    <xdr:to>
      <xdr:col>19</xdr:col>
      <xdr:colOff>644525</xdr:colOff>
      <xdr:row>57</xdr:row>
      <xdr:rowOff>89103</xdr:rowOff>
    </xdr:to>
    <xdr:cxnSp macro="">
      <xdr:nvCxnSpPr>
        <xdr:cNvPr id="591" name="直線コネクタ 590"/>
        <xdr:cNvCxnSpPr/>
      </xdr:nvCxnSpPr>
      <xdr:spPr>
        <a:xfrm>
          <a:off x="12814300" y="9807842"/>
          <a:ext cx="889000" cy="5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103150</xdr:rowOff>
    </xdr:from>
    <xdr:to>
      <xdr:col>20</xdr:col>
      <xdr:colOff>9525</xdr:colOff>
      <xdr:row>56</xdr:row>
      <xdr:rowOff>33300</xdr:rowOff>
    </xdr:to>
    <xdr:sp macro="" textlink="">
      <xdr:nvSpPr>
        <xdr:cNvPr id="592" name="フローチャート : 判断 591"/>
        <xdr:cNvSpPr/>
      </xdr:nvSpPr>
      <xdr:spPr>
        <a:xfrm>
          <a:off x="13652500" y="95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49827</xdr:rowOff>
    </xdr:from>
    <xdr:ext cx="534377" cy="259045"/>
    <xdr:sp macro="" textlink="">
      <xdr:nvSpPr>
        <xdr:cNvPr id="593" name="テキスト ボックス 592"/>
        <xdr:cNvSpPr txBox="1"/>
      </xdr:nvSpPr>
      <xdr:spPr>
        <a:xfrm>
          <a:off x="13436111" y="930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132067</xdr:rowOff>
    </xdr:from>
    <xdr:to>
      <xdr:col>18</xdr:col>
      <xdr:colOff>492125</xdr:colOff>
      <xdr:row>56</xdr:row>
      <xdr:rowOff>62217</xdr:rowOff>
    </xdr:to>
    <xdr:sp macro="" textlink="">
      <xdr:nvSpPr>
        <xdr:cNvPr id="594" name="フローチャート : 判断 593"/>
        <xdr:cNvSpPr/>
      </xdr:nvSpPr>
      <xdr:spPr>
        <a:xfrm>
          <a:off x="127635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78744</xdr:rowOff>
    </xdr:from>
    <xdr:ext cx="534377" cy="259045"/>
    <xdr:sp macro="" textlink="">
      <xdr:nvSpPr>
        <xdr:cNvPr id="595" name="テキスト ボックス 594"/>
        <xdr:cNvSpPr txBox="1"/>
      </xdr:nvSpPr>
      <xdr:spPr>
        <a:xfrm>
          <a:off x="12547111" y="93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65697</xdr:rowOff>
    </xdr:from>
    <xdr:to>
      <xdr:col>23</xdr:col>
      <xdr:colOff>568325</xdr:colOff>
      <xdr:row>56</xdr:row>
      <xdr:rowOff>167297</xdr:rowOff>
    </xdr:to>
    <xdr:sp macro="" textlink="">
      <xdr:nvSpPr>
        <xdr:cNvPr id="601" name="円/楕円 600"/>
        <xdr:cNvSpPr/>
      </xdr:nvSpPr>
      <xdr:spPr>
        <a:xfrm>
          <a:off x="16268700" y="966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44124</xdr:rowOff>
    </xdr:from>
    <xdr:ext cx="534377" cy="259045"/>
    <xdr:sp macro="" textlink="">
      <xdr:nvSpPr>
        <xdr:cNvPr id="602" name="教育費該当値テキスト"/>
        <xdr:cNvSpPr txBox="1"/>
      </xdr:nvSpPr>
      <xdr:spPr>
        <a:xfrm>
          <a:off x="16370300" y="964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31,609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98006</xdr:rowOff>
    </xdr:from>
    <xdr:to>
      <xdr:col>22</xdr:col>
      <xdr:colOff>415925</xdr:colOff>
      <xdr:row>58</xdr:row>
      <xdr:rowOff>28156</xdr:rowOff>
    </xdr:to>
    <xdr:sp macro="" textlink="">
      <xdr:nvSpPr>
        <xdr:cNvPr id="603" name="円/楕円 602"/>
        <xdr:cNvSpPr/>
      </xdr:nvSpPr>
      <xdr:spPr>
        <a:xfrm>
          <a:off x="15430500" y="98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19283</xdr:rowOff>
    </xdr:from>
    <xdr:ext cx="534377" cy="259045"/>
    <xdr:sp macro="" textlink="">
      <xdr:nvSpPr>
        <xdr:cNvPr id="604" name="テキスト ボックス 603"/>
        <xdr:cNvSpPr txBox="1"/>
      </xdr:nvSpPr>
      <xdr:spPr>
        <a:xfrm>
          <a:off x="15214111" y="996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26,261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41656</xdr:rowOff>
    </xdr:from>
    <xdr:to>
      <xdr:col>21</xdr:col>
      <xdr:colOff>212725</xdr:colOff>
      <xdr:row>57</xdr:row>
      <xdr:rowOff>143256</xdr:rowOff>
    </xdr:to>
    <xdr:sp macro="" textlink="">
      <xdr:nvSpPr>
        <xdr:cNvPr id="605" name="円/楕円 604"/>
        <xdr:cNvSpPr/>
      </xdr:nvSpPr>
      <xdr:spPr>
        <a:xfrm>
          <a:off x="14541500" y="981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134383</xdr:rowOff>
    </xdr:from>
    <xdr:ext cx="534377" cy="259045"/>
    <xdr:sp macro="" textlink="">
      <xdr:nvSpPr>
        <xdr:cNvPr id="606" name="テキスト ボックス 605"/>
        <xdr:cNvSpPr txBox="1"/>
      </xdr:nvSpPr>
      <xdr:spPr>
        <a:xfrm>
          <a:off x="14325111" y="990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27,740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38303</xdr:rowOff>
    </xdr:from>
    <xdr:to>
      <xdr:col>20</xdr:col>
      <xdr:colOff>9525</xdr:colOff>
      <xdr:row>57</xdr:row>
      <xdr:rowOff>139903</xdr:rowOff>
    </xdr:to>
    <xdr:sp macro="" textlink="">
      <xdr:nvSpPr>
        <xdr:cNvPr id="607" name="円/楕円 606"/>
        <xdr:cNvSpPr/>
      </xdr:nvSpPr>
      <xdr:spPr>
        <a:xfrm>
          <a:off x="13652500" y="981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131030</xdr:rowOff>
    </xdr:from>
    <xdr:ext cx="534377" cy="259045"/>
    <xdr:sp macro="" textlink="">
      <xdr:nvSpPr>
        <xdr:cNvPr id="608" name="テキスト ボックス 607"/>
        <xdr:cNvSpPr txBox="1"/>
      </xdr:nvSpPr>
      <xdr:spPr>
        <a:xfrm>
          <a:off x="13436111" y="990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27,828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155842</xdr:rowOff>
    </xdr:from>
    <xdr:to>
      <xdr:col>18</xdr:col>
      <xdr:colOff>492125</xdr:colOff>
      <xdr:row>57</xdr:row>
      <xdr:rowOff>85992</xdr:rowOff>
    </xdr:to>
    <xdr:sp macro="" textlink="">
      <xdr:nvSpPr>
        <xdr:cNvPr id="609" name="円/楕円 608"/>
        <xdr:cNvSpPr/>
      </xdr:nvSpPr>
      <xdr:spPr>
        <a:xfrm>
          <a:off x="12763500" y="97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77119</xdr:rowOff>
    </xdr:from>
    <xdr:ext cx="534377" cy="259045"/>
    <xdr:sp macro="" textlink="">
      <xdr:nvSpPr>
        <xdr:cNvPr id="610" name="テキスト ボックス 609"/>
        <xdr:cNvSpPr txBox="1"/>
      </xdr:nvSpPr>
      <xdr:spPr>
        <a:xfrm>
          <a:off x="12547111" y="984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144434</xdr:rowOff>
    </xdr:from>
    <xdr:ext cx="377026" cy="259045"/>
    <xdr:sp macro="" textlink="">
      <xdr:nvSpPr>
        <xdr:cNvPr id="624" name="テキスト ボックス 62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74</xdr:row>
      <xdr:rowOff>160762</xdr:rowOff>
    </xdr:from>
    <xdr:ext cx="377026" cy="259045"/>
    <xdr:sp macro="" textlink="">
      <xdr:nvSpPr>
        <xdr:cNvPr id="626" name="テキスト ボックス 62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5642</xdr:rowOff>
    </xdr:from>
    <xdr:ext cx="377026" cy="259045"/>
    <xdr:sp macro="" textlink="">
      <xdr:nvSpPr>
        <xdr:cNvPr id="628" name="テキスト ボックス 62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21970</xdr:rowOff>
    </xdr:from>
    <xdr:ext cx="377026" cy="259045"/>
    <xdr:sp macro="" textlink="">
      <xdr:nvSpPr>
        <xdr:cNvPr id="630" name="テキスト ボックス 62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32" name="テキスト ボックス 63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4" name="テキスト ボックス 63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41728</xdr:rowOff>
    </xdr:from>
    <xdr:to>
      <xdr:col>23</xdr:col>
      <xdr:colOff>516889</xdr:colOff>
      <xdr:row>79</xdr:row>
      <xdr:rowOff>98879</xdr:rowOff>
    </xdr:to>
    <xdr:cxnSp macro="">
      <xdr:nvCxnSpPr>
        <xdr:cNvPr id="636" name="直線コネクタ 635"/>
        <xdr:cNvCxnSpPr/>
      </xdr:nvCxnSpPr>
      <xdr:spPr>
        <a:xfrm flipV="1">
          <a:off x="16317595" y="12214678"/>
          <a:ext cx="1269"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159855</xdr:rowOff>
    </xdr:from>
    <xdr:ext cx="378565" cy="259045"/>
    <xdr:sp macro="" textlink="">
      <xdr:nvSpPr>
        <xdr:cNvPr id="639" name="災害復旧費最大値テキスト"/>
        <xdr:cNvSpPr txBox="1"/>
      </xdr:nvSpPr>
      <xdr:spPr>
        <a:xfrm>
          <a:off x="16370300" y="1198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71</xdr:row>
      <xdr:rowOff>41728</xdr:rowOff>
    </xdr:from>
    <xdr:to>
      <xdr:col>23</xdr:col>
      <xdr:colOff>606425</xdr:colOff>
      <xdr:row>71</xdr:row>
      <xdr:rowOff>41728</xdr:rowOff>
    </xdr:to>
    <xdr:cxnSp macro="">
      <xdr:nvCxnSpPr>
        <xdr:cNvPr id="640" name="直線コネクタ 639"/>
        <xdr:cNvCxnSpPr/>
      </xdr:nvCxnSpPr>
      <xdr:spPr>
        <a:xfrm>
          <a:off x="16230600" y="1221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59689</xdr:rowOff>
    </xdr:from>
    <xdr:to>
      <xdr:col>23</xdr:col>
      <xdr:colOff>517525</xdr:colOff>
      <xdr:row>79</xdr:row>
      <xdr:rowOff>92348</xdr:rowOff>
    </xdr:to>
    <xdr:cxnSp macro="">
      <xdr:nvCxnSpPr>
        <xdr:cNvPr id="641" name="直線コネクタ 640"/>
        <xdr:cNvCxnSpPr/>
      </xdr:nvCxnSpPr>
      <xdr:spPr>
        <a:xfrm>
          <a:off x="15481300" y="1360423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70956</xdr:rowOff>
    </xdr:from>
    <xdr:ext cx="378565" cy="259045"/>
    <xdr:sp macro="" textlink="">
      <xdr:nvSpPr>
        <xdr:cNvPr id="642" name="災害復旧費平均値テキスト"/>
        <xdr:cNvSpPr txBox="1"/>
      </xdr:nvSpPr>
      <xdr:spPr>
        <a:xfrm>
          <a:off x="16370300" y="132726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48079</xdr:rowOff>
    </xdr:from>
    <xdr:to>
      <xdr:col>23</xdr:col>
      <xdr:colOff>568325</xdr:colOff>
      <xdr:row>78</xdr:row>
      <xdr:rowOff>149679</xdr:rowOff>
    </xdr:to>
    <xdr:sp macro="" textlink="">
      <xdr:nvSpPr>
        <xdr:cNvPr id="643" name="フローチャート : 判断 642"/>
        <xdr:cNvSpPr/>
      </xdr:nvSpPr>
      <xdr:spPr>
        <a:xfrm>
          <a:off x="16268700" y="1342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59689</xdr:rowOff>
    </xdr:from>
    <xdr:to>
      <xdr:col>22</xdr:col>
      <xdr:colOff>365125</xdr:colOff>
      <xdr:row>79</xdr:row>
      <xdr:rowOff>98879</xdr:rowOff>
    </xdr:to>
    <xdr:cxnSp macro="">
      <xdr:nvCxnSpPr>
        <xdr:cNvPr id="644" name="直線コネクタ 643"/>
        <xdr:cNvCxnSpPr/>
      </xdr:nvCxnSpPr>
      <xdr:spPr>
        <a:xfrm flipV="1">
          <a:off x="14592300" y="1360423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64407</xdr:rowOff>
    </xdr:from>
    <xdr:to>
      <xdr:col>22</xdr:col>
      <xdr:colOff>415925</xdr:colOff>
      <xdr:row>76</xdr:row>
      <xdr:rowOff>166007</xdr:rowOff>
    </xdr:to>
    <xdr:sp macro="" textlink="">
      <xdr:nvSpPr>
        <xdr:cNvPr id="645" name="フローチャート : 判断 644"/>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75</xdr:row>
      <xdr:rowOff>11084</xdr:rowOff>
    </xdr:from>
    <xdr:ext cx="378565" cy="259045"/>
    <xdr:sp macro="" textlink="">
      <xdr:nvSpPr>
        <xdr:cNvPr id="646" name="テキスト ボックス 645"/>
        <xdr:cNvSpPr txBox="1"/>
      </xdr:nvSpPr>
      <xdr:spPr>
        <a:xfrm>
          <a:off x="15292017" y="12869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79284</xdr:rowOff>
    </xdr:from>
    <xdr:to>
      <xdr:col>21</xdr:col>
      <xdr:colOff>161925</xdr:colOff>
      <xdr:row>79</xdr:row>
      <xdr:rowOff>98879</xdr:rowOff>
    </xdr:to>
    <xdr:cxnSp macro="">
      <xdr:nvCxnSpPr>
        <xdr:cNvPr id="647" name="直線コネクタ 646"/>
        <xdr:cNvCxnSpPr/>
      </xdr:nvCxnSpPr>
      <xdr:spPr>
        <a:xfrm>
          <a:off x="13703300" y="136238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33382</xdr:rowOff>
    </xdr:from>
    <xdr:to>
      <xdr:col>21</xdr:col>
      <xdr:colOff>212725</xdr:colOff>
      <xdr:row>76</xdr:row>
      <xdr:rowOff>134982</xdr:rowOff>
    </xdr:to>
    <xdr:sp macro="" textlink="">
      <xdr:nvSpPr>
        <xdr:cNvPr id="648" name="フローチャート : 判断 647"/>
        <xdr:cNvSpPr/>
      </xdr:nvSpPr>
      <xdr:spPr>
        <a:xfrm>
          <a:off x="14541500" y="1306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151510</xdr:rowOff>
    </xdr:from>
    <xdr:ext cx="378565" cy="259045"/>
    <xdr:sp macro="" textlink="">
      <xdr:nvSpPr>
        <xdr:cNvPr id="649" name="テキスト ボックス 648"/>
        <xdr:cNvSpPr txBox="1"/>
      </xdr:nvSpPr>
      <xdr:spPr>
        <a:xfrm>
          <a:off x="14403017" y="1283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79284</xdr:rowOff>
    </xdr:from>
    <xdr:to>
      <xdr:col>19</xdr:col>
      <xdr:colOff>644525</xdr:colOff>
      <xdr:row>79</xdr:row>
      <xdr:rowOff>98879</xdr:rowOff>
    </xdr:to>
    <xdr:cxnSp macro="">
      <xdr:nvCxnSpPr>
        <xdr:cNvPr id="650" name="直線コネクタ 649"/>
        <xdr:cNvCxnSpPr/>
      </xdr:nvCxnSpPr>
      <xdr:spPr>
        <a:xfrm flipV="1">
          <a:off x="12814300" y="136238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25219</xdr:rowOff>
    </xdr:from>
    <xdr:to>
      <xdr:col>20</xdr:col>
      <xdr:colOff>9525</xdr:colOff>
      <xdr:row>75</xdr:row>
      <xdr:rowOff>126819</xdr:rowOff>
    </xdr:to>
    <xdr:sp macro="" textlink="">
      <xdr:nvSpPr>
        <xdr:cNvPr id="651" name="フローチャート : 判断 650"/>
        <xdr:cNvSpPr/>
      </xdr:nvSpPr>
      <xdr:spPr>
        <a:xfrm>
          <a:off x="13652500" y="1288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73</xdr:row>
      <xdr:rowOff>143346</xdr:rowOff>
    </xdr:from>
    <xdr:ext cx="378565" cy="259045"/>
    <xdr:sp macro="" textlink="">
      <xdr:nvSpPr>
        <xdr:cNvPr id="652" name="テキスト ボックス 651"/>
        <xdr:cNvSpPr txBox="1"/>
      </xdr:nvSpPr>
      <xdr:spPr>
        <a:xfrm>
          <a:off x="13514017" y="1265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69</xdr:row>
      <xdr:rowOff>170543</xdr:rowOff>
    </xdr:from>
    <xdr:to>
      <xdr:col>18</xdr:col>
      <xdr:colOff>492125</xdr:colOff>
      <xdr:row>70</xdr:row>
      <xdr:rowOff>100693</xdr:rowOff>
    </xdr:to>
    <xdr:sp macro="" textlink="">
      <xdr:nvSpPr>
        <xdr:cNvPr id="653" name="フローチャート : 判断 652"/>
        <xdr:cNvSpPr/>
      </xdr:nvSpPr>
      <xdr:spPr>
        <a:xfrm>
          <a:off x="12763500" y="120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68</xdr:row>
      <xdr:rowOff>117220</xdr:rowOff>
    </xdr:from>
    <xdr:ext cx="378565" cy="259045"/>
    <xdr:sp macro="" textlink="">
      <xdr:nvSpPr>
        <xdr:cNvPr id="654" name="テキスト ボックス 653"/>
        <xdr:cNvSpPr txBox="1"/>
      </xdr:nvSpPr>
      <xdr:spPr>
        <a:xfrm>
          <a:off x="12625017" y="1177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41548</xdr:rowOff>
    </xdr:from>
    <xdr:to>
      <xdr:col>23</xdr:col>
      <xdr:colOff>568325</xdr:colOff>
      <xdr:row>79</xdr:row>
      <xdr:rowOff>143148</xdr:rowOff>
    </xdr:to>
    <xdr:sp macro="" textlink="">
      <xdr:nvSpPr>
        <xdr:cNvPr id="660" name="円/楕円 659"/>
        <xdr:cNvSpPr/>
      </xdr:nvSpPr>
      <xdr:spPr>
        <a:xfrm>
          <a:off x="16268700" y="1358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127925</xdr:rowOff>
    </xdr:from>
    <xdr:ext cx="249299" cy="259045"/>
    <xdr:sp macro="" textlink="">
      <xdr:nvSpPr>
        <xdr:cNvPr id="661" name="災害復旧費該当値テキスト"/>
        <xdr:cNvSpPr txBox="1"/>
      </xdr:nvSpPr>
      <xdr:spPr>
        <a:xfrm>
          <a:off x="16370300" y="135010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8889</xdr:rowOff>
    </xdr:from>
    <xdr:to>
      <xdr:col>22</xdr:col>
      <xdr:colOff>415925</xdr:colOff>
      <xdr:row>79</xdr:row>
      <xdr:rowOff>110489</xdr:rowOff>
    </xdr:to>
    <xdr:sp macro="" textlink="">
      <xdr:nvSpPr>
        <xdr:cNvPr id="662" name="円/楕円 661"/>
        <xdr:cNvSpPr/>
      </xdr:nvSpPr>
      <xdr:spPr>
        <a:xfrm>
          <a:off x="15430500" y="1355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101616</xdr:rowOff>
    </xdr:from>
    <xdr:ext cx="313932" cy="259045"/>
    <xdr:sp macro="" textlink="">
      <xdr:nvSpPr>
        <xdr:cNvPr id="663" name="テキスト ボックス 662"/>
        <xdr:cNvSpPr txBox="1"/>
      </xdr:nvSpPr>
      <xdr:spPr>
        <a:xfrm>
          <a:off x="15324333" y="136461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4" name="円/楕円 66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5" name="テキスト ボックス 664"/>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28484</xdr:rowOff>
    </xdr:from>
    <xdr:to>
      <xdr:col>20</xdr:col>
      <xdr:colOff>9525</xdr:colOff>
      <xdr:row>79</xdr:row>
      <xdr:rowOff>130084</xdr:rowOff>
    </xdr:to>
    <xdr:sp macro="" textlink="">
      <xdr:nvSpPr>
        <xdr:cNvPr id="666" name="円/楕円 665"/>
        <xdr:cNvSpPr/>
      </xdr:nvSpPr>
      <xdr:spPr>
        <a:xfrm>
          <a:off x="13652500" y="1357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121211</xdr:rowOff>
    </xdr:from>
    <xdr:ext cx="313932" cy="259045"/>
    <xdr:sp macro="" textlink="">
      <xdr:nvSpPr>
        <xdr:cNvPr id="667" name="テキスト ボックス 666"/>
        <xdr:cNvSpPr txBox="1"/>
      </xdr:nvSpPr>
      <xdr:spPr>
        <a:xfrm>
          <a:off x="13546333" y="136657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8" name="円/楕円 66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9" name="テキスト ボックス 668"/>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9" name="テキスト ボックス 68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75730</xdr:rowOff>
    </xdr:from>
    <xdr:to>
      <xdr:col>23</xdr:col>
      <xdr:colOff>516889</xdr:colOff>
      <xdr:row>97</xdr:row>
      <xdr:rowOff>116878</xdr:rowOff>
    </xdr:to>
    <xdr:cxnSp macro="">
      <xdr:nvCxnSpPr>
        <xdr:cNvPr id="693" name="直線コネクタ 692"/>
        <xdr:cNvCxnSpPr/>
      </xdr:nvCxnSpPr>
      <xdr:spPr>
        <a:xfrm flipV="1">
          <a:off x="16317595" y="15677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120705</xdr:rowOff>
    </xdr:from>
    <xdr:ext cx="534377" cy="259045"/>
    <xdr:sp macro="" textlink="">
      <xdr:nvSpPr>
        <xdr:cNvPr id="694" name="公債費最小値テキスト"/>
        <xdr:cNvSpPr txBox="1"/>
      </xdr:nvSpPr>
      <xdr:spPr>
        <a:xfrm>
          <a:off x="16370300"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97</xdr:row>
      <xdr:rowOff>116878</xdr:rowOff>
    </xdr:from>
    <xdr:to>
      <xdr:col>23</xdr:col>
      <xdr:colOff>606425</xdr:colOff>
      <xdr:row>97</xdr:row>
      <xdr:rowOff>116878</xdr:rowOff>
    </xdr:to>
    <xdr:cxnSp macro="">
      <xdr:nvCxnSpPr>
        <xdr:cNvPr id="695" name="直線コネクタ 694"/>
        <xdr:cNvCxnSpPr/>
      </xdr:nvCxnSpPr>
      <xdr:spPr>
        <a:xfrm>
          <a:off x="16230600" y="1674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22407</xdr:rowOff>
    </xdr:from>
    <xdr:ext cx="534377" cy="259045"/>
    <xdr:sp macro="" textlink="">
      <xdr:nvSpPr>
        <xdr:cNvPr id="696" name="公債費最大値テキスト"/>
        <xdr:cNvSpPr txBox="1"/>
      </xdr:nvSpPr>
      <xdr:spPr>
        <a:xfrm>
          <a:off x="16370300" y="154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91</xdr:row>
      <xdr:rowOff>75730</xdr:rowOff>
    </xdr:from>
    <xdr:to>
      <xdr:col>23</xdr:col>
      <xdr:colOff>606425</xdr:colOff>
      <xdr:row>91</xdr:row>
      <xdr:rowOff>75730</xdr:rowOff>
    </xdr:to>
    <xdr:cxnSp macro="">
      <xdr:nvCxnSpPr>
        <xdr:cNvPr id="697" name="直線コネクタ 696"/>
        <xdr:cNvCxnSpPr/>
      </xdr:nvCxnSpPr>
      <xdr:spPr>
        <a:xfrm>
          <a:off x="16230600" y="156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44278</xdr:rowOff>
    </xdr:from>
    <xdr:to>
      <xdr:col>23</xdr:col>
      <xdr:colOff>517525</xdr:colOff>
      <xdr:row>97</xdr:row>
      <xdr:rowOff>45193</xdr:rowOff>
    </xdr:to>
    <xdr:cxnSp macro="">
      <xdr:nvCxnSpPr>
        <xdr:cNvPr id="698" name="直線コネクタ 697"/>
        <xdr:cNvCxnSpPr/>
      </xdr:nvCxnSpPr>
      <xdr:spPr>
        <a:xfrm>
          <a:off x="15481300" y="1667492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95032</xdr:rowOff>
    </xdr:from>
    <xdr:ext cx="534377" cy="259045"/>
    <xdr:sp macro="" textlink="">
      <xdr:nvSpPr>
        <xdr:cNvPr id="699" name="公債費平均値テキスト"/>
        <xdr:cNvSpPr txBox="1"/>
      </xdr:nvSpPr>
      <xdr:spPr>
        <a:xfrm>
          <a:off x="16370300" y="16211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72155</xdr:rowOff>
    </xdr:from>
    <xdr:to>
      <xdr:col>23</xdr:col>
      <xdr:colOff>568325</xdr:colOff>
      <xdr:row>96</xdr:row>
      <xdr:rowOff>2305</xdr:rowOff>
    </xdr:to>
    <xdr:sp macro="" textlink="">
      <xdr:nvSpPr>
        <xdr:cNvPr id="700" name="フローチャート : 判断 699"/>
        <xdr:cNvSpPr/>
      </xdr:nvSpPr>
      <xdr:spPr>
        <a:xfrm>
          <a:off x="162687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171095</xdr:rowOff>
    </xdr:from>
    <xdr:to>
      <xdr:col>22</xdr:col>
      <xdr:colOff>365125</xdr:colOff>
      <xdr:row>97</xdr:row>
      <xdr:rowOff>44278</xdr:rowOff>
    </xdr:to>
    <xdr:cxnSp macro="">
      <xdr:nvCxnSpPr>
        <xdr:cNvPr id="701" name="直線コネクタ 700"/>
        <xdr:cNvCxnSpPr/>
      </xdr:nvCxnSpPr>
      <xdr:spPr>
        <a:xfrm>
          <a:off x="14592300" y="16630295"/>
          <a:ext cx="889000" cy="4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40532</xdr:rowOff>
    </xdr:from>
    <xdr:to>
      <xdr:col>22</xdr:col>
      <xdr:colOff>415925</xdr:colOff>
      <xdr:row>95</xdr:row>
      <xdr:rowOff>142132</xdr:rowOff>
    </xdr:to>
    <xdr:sp macro="" textlink="">
      <xdr:nvSpPr>
        <xdr:cNvPr id="702" name="フローチャート : 判断 701"/>
        <xdr:cNvSpPr/>
      </xdr:nvSpPr>
      <xdr:spPr>
        <a:xfrm>
          <a:off x="15430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158659</xdr:rowOff>
    </xdr:from>
    <xdr:ext cx="534377" cy="259045"/>
    <xdr:sp macro="" textlink="">
      <xdr:nvSpPr>
        <xdr:cNvPr id="703" name="テキスト ボックス 702"/>
        <xdr:cNvSpPr txBox="1"/>
      </xdr:nvSpPr>
      <xdr:spPr>
        <a:xfrm>
          <a:off x="15214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171095</xdr:rowOff>
    </xdr:from>
    <xdr:to>
      <xdr:col>21</xdr:col>
      <xdr:colOff>161925</xdr:colOff>
      <xdr:row>97</xdr:row>
      <xdr:rowOff>18751</xdr:rowOff>
    </xdr:to>
    <xdr:cxnSp macro="">
      <xdr:nvCxnSpPr>
        <xdr:cNvPr id="704" name="直線コネクタ 703"/>
        <xdr:cNvCxnSpPr/>
      </xdr:nvCxnSpPr>
      <xdr:spPr>
        <a:xfrm flipV="1">
          <a:off x="13703300" y="16630295"/>
          <a:ext cx="889000" cy="1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5784</xdr:rowOff>
    </xdr:from>
    <xdr:to>
      <xdr:col>21</xdr:col>
      <xdr:colOff>212725</xdr:colOff>
      <xdr:row>95</xdr:row>
      <xdr:rowOff>107384</xdr:rowOff>
    </xdr:to>
    <xdr:sp macro="" textlink="">
      <xdr:nvSpPr>
        <xdr:cNvPr id="705" name="フローチャート : 判断 704"/>
        <xdr:cNvSpPr/>
      </xdr:nvSpPr>
      <xdr:spPr>
        <a:xfrm>
          <a:off x="14541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123911</xdr:rowOff>
    </xdr:from>
    <xdr:ext cx="534377" cy="259045"/>
    <xdr:sp macro="" textlink="">
      <xdr:nvSpPr>
        <xdr:cNvPr id="706" name="テキスト ボックス 705"/>
        <xdr:cNvSpPr txBox="1"/>
      </xdr:nvSpPr>
      <xdr:spPr>
        <a:xfrm>
          <a:off x="14325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17075</xdr:rowOff>
    </xdr:from>
    <xdr:to>
      <xdr:col>19</xdr:col>
      <xdr:colOff>644525</xdr:colOff>
      <xdr:row>97</xdr:row>
      <xdr:rowOff>18751</xdr:rowOff>
    </xdr:to>
    <xdr:cxnSp macro="">
      <xdr:nvCxnSpPr>
        <xdr:cNvPr id="707" name="直線コネクタ 706"/>
        <xdr:cNvCxnSpPr/>
      </xdr:nvCxnSpPr>
      <xdr:spPr>
        <a:xfrm>
          <a:off x="12814300" y="16647725"/>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7308</xdr:rowOff>
    </xdr:from>
    <xdr:to>
      <xdr:col>20</xdr:col>
      <xdr:colOff>9525</xdr:colOff>
      <xdr:row>95</xdr:row>
      <xdr:rowOff>108908</xdr:rowOff>
    </xdr:to>
    <xdr:sp macro="" textlink="">
      <xdr:nvSpPr>
        <xdr:cNvPr id="708" name="フローチャート : 判断 707"/>
        <xdr:cNvSpPr/>
      </xdr:nvSpPr>
      <xdr:spPr>
        <a:xfrm>
          <a:off x="13652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125435</xdr:rowOff>
    </xdr:from>
    <xdr:ext cx="534377" cy="259045"/>
    <xdr:sp macro="" textlink="">
      <xdr:nvSpPr>
        <xdr:cNvPr id="709" name="テキスト ボックス 708"/>
        <xdr:cNvSpPr txBox="1"/>
      </xdr:nvSpPr>
      <xdr:spPr>
        <a:xfrm>
          <a:off x="13436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11881</xdr:rowOff>
    </xdr:from>
    <xdr:to>
      <xdr:col>18</xdr:col>
      <xdr:colOff>492125</xdr:colOff>
      <xdr:row>95</xdr:row>
      <xdr:rowOff>113481</xdr:rowOff>
    </xdr:to>
    <xdr:sp macro="" textlink="">
      <xdr:nvSpPr>
        <xdr:cNvPr id="710" name="フローチャート : 判断 709"/>
        <xdr:cNvSpPr/>
      </xdr:nvSpPr>
      <xdr:spPr>
        <a:xfrm>
          <a:off x="12763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130008</xdr:rowOff>
    </xdr:from>
    <xdr:ext cx="534377" cy="259045"/>
    <xdr:sp macro="" textlink="">
      <xdr:nvSpPr>
        <xdr:cNvPr id="711" name="テキスト ボックス 710"/>
        <xdr:cNvSpPr txBox="1"/>
      </xdr:nvSpPr>
      <xdr:spPr>
        <a:xfrm>
          <a:off x="12547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165843</xdr:rowOff>
    </xdr:from>
    <xdr:to>
      <xdr:col>23</xdr:col>
      <xdr:colOff>568325</xdr:colOff>
      <xdr:row>97</xdr:row>
      <xdr:rowOff>95993</xdr:rowOff>
    </xdr:to>
    <xdr:sp macro="" textlink="">
      <xdr:nvSpPr>
        <xdr:cNvPr id="717" name="円/楕円 716"/>
        <xdr:cNvSpPr/>
      </xdr:nvSpPr>
      <xdr:spPr>
        <a:xfrm>
          <a:off x="16268700" y="1662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80770</xdr:rowOff>
    </xdr:from>
    <xdr:ext cx="534377" cy="259045"/>
    <xdr:sp macro="" textlink="">
      <xdr:nvSpPr>
        <xdr:cNvPr id="718" name="公債費該当値テキスト"/>
        <xdr:cNvSpPr txBox="1"/>
      </xdr:nvSpPr>
      <xdr:spPr>
        <a:xfrm>
          <a:off x="16370300" y="1653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17,961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164928</xdr:rowOff>
    </xdr:from>
    <xdr:to>
      <xdr:col>22</xdr:col>
      <xdr:colOff>415925</xdr:colOff>
      <xdr:row>97</xdr:row>
      <xdr:rowOff>95078</xdr:rowOff>
    </xdr:to>
    <xdr:sp macro="" textlink="">
      <xdr:nvSpPr>
        <xdr:cNvPr id="719" name="円/楕円 718"/>
        <xdr:cNvSpPr/>
      </xdr:nvSpPr>
      <xdr:spPr>
        <a:xfrm>
          <a:off x="15430500" y="1662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86205</xdr:rowOff>
    </xdr:from>
    <xdr:ext cx="534377" cy="259045"/>
    <xdr:sp macro="" textlink="">
      <xdr:nvSpPr>
        <xdr:cNvPr id="720" name="テキスト ボックス 719"/>
        <xdr:cNvSpPr txBox="1"/>
      </xdr:nvSpPr>
      <xdr:spPr>
        <a:xfrm>
          <a:off x="15214111" y="1671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120295</xdr:rowOff>
    </xdr:from>
    <xdr:to>
      <xdr:col>21</xdr:col>
      <xdr:colOff>212725</xdr:colOff>
      <xdr:row>97</xdr:row>
      <xdr:rowOff>50445</xdr:rowOff>
    </xdr:to>
    <xdr:sp macro="" textlink="">
      <xdr:nvSpPr>
        <xdr:cNvPr id="721" name="円/楕円 720"/>
        <xdr:cNvSpPr/>
      </xdr:nvSpPr>
      <xdr:spPr>
        <a:xfrm>
          <a:off x="14541500" y="165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41572</xdr:rowOff>
    </xdr:from>
    <xdr:ext cx="534377" cy="259045"/>
    <xdr:sp macro="" textlink="">
      <xdr:nvSpPr>
        <xdr:cNvPr id="722" name="テキスト ボックス 721"/>
        <xdr:cNvSpPr txBox="1"/>
      </xdr:nvSpPr>
      <xdr:spPr>
        <a:xfrm>
          <a:off x="14325111" y="1667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139401</xdr:rowOff>
    </xdr:from>
    <xdr:to>
      <xdr:col>20</xdr:col>
      <xdr:colOff>9525</xdr:colOff>
      <xdr:row>97</xdr:row>
      <xdr:rowOff>69551</xdr:rowOff>
    </xdr:to>
    <xdr:sp macro="" textlink="">
      <xdr:nvSpPr>
        <xdr:cNvPr id="723" name="円/楕円 722"/>
        <xdr:cNvSpPr/>
      </xdr:nvSpPr>
      <xdr:spPr>
        <a:xfrm>
          <a:off x="13652500" y="1659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60678</xdr:rowOff>
    </xdr:from>
    <xdr:ext cx="534377" cy="259045"/>
    <xdr:sp macro="" textlink="">
      <xdr:nvSpPr>
        <xdr:cNvPr id="724" name="テキスト ボックス 723"/>
        <xdr:cNvSpPr txBox="1"/>
      </xdr:nvSpPr>
      <xdr:spPr>
        <a:xfrm>
          <a:off x="13436111" y="1669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137725</xdr:rowOff>
    </xdr:from>
    <xdr:to>
      <xdr:col>18</xdr:col>
      <xdr:colOff>492125</xdr:colOff>
      <xdr:row>97</xdr:row>
      <xdr:rowOff>67875</xdr:rowOff>
    </xdr:to>
    <xdr:sp macro="" textlink="">
      <xdr:nvSpPr>
        <xdr:cNvPr id="725" name="円/楕円 724"/>
        <xdr:cNvSpPr/>
      </xdr:nvSpPr>
      <xdr:spPr>
        <a:xfrm>
          <a:off x="12763500" y="165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59002</xdr:rowOff>
    </xdr:from>
    <xdr:ext cx="534377" cy="259045"/>
    <xdr:sp macro="" textlink="">
      <xdr:nvSpPr>
        <xdr:cNvPr id="726" name="テキスト ボックス 725"/>
        <xdr:cNvSpPr txBox="1"/>
      </xdr:nvSpPr>
      <xdr:spPr>
        <a:xfrm>
          <a:off x="12547111" y="166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2" name="テキスト ボックス 74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4" name="テキスト ボックス 74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63805</xdr:rowOff>
    </xdr:from>
    <xdr:to>
      <xdr:col>32</xdr:col>
      <xdr:colOff>186689</xdr:colOff>
      <xdr:row>38</xdr:row>
      <xdr:rowOff>139700</xdr:rowOff>
    </xdr:to>
    <xdr:cxnSp macro="">
      <xdr:nvCxnSpPr>
        <xdr:cNvPr id="748" name="直線コネクタ 747"/>
        <xdr:cNvCxnSpPr/>
      </xdr:nvCxnSpPr>
      <xdr:spPr>
        <a:xfrm flipV="1">
          <a:off x="22159595" y="5550205"/>
          <a:ext cx="1269" cy="110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10482</xdr:rowOff>
    </xdr:from>
    <xdr:ext cx="469744" cy="259045"/>
    <xdr:sp macro="" textlink="">
      <xdr:nvSpPr>
        <xdr:cNvPr id="751" name="諸支出金最大値テキスト"/>
        <xdr:cNvSpPr txBox="1"/>
      </xdr:nvSpPr>
      <xdr:spPr>
        <a:xfrm>
          <a:off x="22212300" y="53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a:t>
          </a:r>
          <a:endParaRPr kumimoji="1" lang="ja-JP" altLang="en-US" sz="1000" b="1">
            <a:latin typeface="ＭＳ Ｐゴシック"/>
          </a:endParaRPr>
        </a:p>
      </xdr:txBody>
    </xdr:sp>
    <xdr:clientData/>
  </xdr:oneCellAnchor>
  <xdr:twoCellAnchor>
    <xdr:from>
      <xdr:col>32</xdr:col>
      <xdr:colOff>98425</xdr:colOff>
      <xdr:row>32</xdr:row>
      <xdr:rowOff>63805</xdr:rowOff>
    </xdr:from>
    <xdr:to>
      <xdr:col>32</xdr:col>
      <xdr:colOff>276225</xdr:colOff>
      <xdr:row>32</xdr:row>
      <xdr:rowOff>63805</xdr:rowOff>
    </xdr:to>
    <xdr:cxnSp macro="">
      <xdr:nvCxnSpPr>
        <xdr:cNvPr id="752" name="直線コネクタ 751"/>
        <xdr:cNvCxnSpPr/>
      </xdr:nvCxnSpPr>
      <xdr:spPr>
        <a:xfrm>
          <a:off x="22072600" y="555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25366</xdr:rowOff>
    </xdr:from>
    <xdr:ext cx="378565" cy="259045"/>
    <xdr:sp macro="" textlink="">
      <xdr:nvSpPr>
        <xdr:cNvPr id="754" name="諸支出金平均値テキスト"/>
        <xdr:cNvSpPr txBox="1"/>
      </xdr:nvSpPr>
      <xdr:spPr>
        <a:xfrm>
          <a:off x="22212300" y="6369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2489</xdr:rowOff>
    </xdr:from>
    <xdr:to>
      <xdr:col>32</xdr:col>
      <xdr:colOff>238125</xdr:colOff>
      <xdr:row>38</xdr:row>
      <xdr:rowOff>104089</xdr:rowOff>
    </xdr:to>
    <xdr:sp macro="" textlink="">
      <xdr:nvSpPr>
        <xdr:cNvPr id="755" name="フローチャート : 判断 754"/>
        <xdr:cNvSpPr/>
      </xdr:nvSpPr>
      <xdr:spPr>
        <a:xfrm>
          <a:off x="221107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135534</xdr:rowOff>
    </xdr:from>
    <xdr:to>
      <xdr:col>31</xdr:col>
      <xdr:colOff>85725</xdr:colOff>
      <xdr:row>38</xdr:row>
      <xdr:rowOff>65684</xdr:rowOff>
    </xdr:to>
    <xdr:sp macro="" textlink="">
      <xdr:nvSpPr>
        <xdr:cNvPr id="757" name="フローチャート : 判断 756"/>
        <xdr:cNvSpPr/>
      </xdr:nvSpPr>
      <xdr:spPr>
        <a:xfrm>
          <a:off x="21272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82211</xdr:rowOff>
    </xdr:from>
    <xdr:ext cx="378565" cy="259045"/>
    <xdr:sp macro="" textlink="">
      <xdr:nvSpPr>
        <xdr:cNvPr id="758" name="テキスト ボックス 757"/>
        <xdr:cNvSpPr txBox="1"/>
      </xdr:nvSpPr>
      <xdr:spPr>
        <a:xfrm>
          <a:off x="21134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9" name="直線コネクタ 75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94386</xdr:rowOff>
    </xdr:from>
    <xdr:to>
      <xdr:col>29</xdr:col>
      <xdr:colOff>568325</xdr:colOff>
      <xdr:row>38</xdr:row>
      <xdr:rowOff>24536</xdr:rowOff>
    </xdr:to>
    <xdr:sp macro="" textlink="">
      <xdr:nvSpPr>
        <xdr:cNvPr id="760" name="フローチャート : 判断 759"/>
        <xdr:cNvSpPr/>
      </xdr:nvSpPr>
      <xdr:spPr>
        <a:xfrm>
          <a:off x="20383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41063</xdr:rowOff>
    </xdr:from>
    <xdr:ext cx="378565" cy="259045"/>
    <xdr:sp macro="" textlink="">
      <xdr:nvSpPr>
        <xdr:cNvPr id="761" name="テキスト ボックス 760"/>
        <xdr:cNvSpPr txBox="1"/>
      </xdr:nvSpPr>
      <xdr:spPr>
        <a:xfrm>
          <a:off x="20245017" y="62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2" name="直線コネクタ 76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41351</xdr:rowOff>
    </xdr:from>
    <xdr:to>
      <xdr:col>28</xdr:col>
      <xdr:colOff>365125</xdr:colOff>
      <xdr:row>37</xdr:row>
      <xdr:rowOff>142951</xdr:rowOff>
    </xdr:to>
    <xdr:sp macro="" textlink="">
      <xdr:nvSpPr>
        <xdr:cNvPr id="763" name="フローチャート : 判断 762"/>
        <xdr:cNvSpPr/>
      </xdr:nvSpPr>
      <xdr:spPr>
        <a:xfrm>
          <a:off x="19494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159478</xdr:rowOff>
    </xdr:from>
    <xdr:ext cx="378565" cy="259045"/>
    <xdr:sp macro="" textlink="">
      <xdr:nvSpPr>
        <xdr:cNvPr id="764" name="テキスト ボックス 763"/>
        <xdr:cNvSpPr txBox="1"/>
      </xdr:nvSpPr>
      <xdr:spPr>
        <a:xfrm>
          <a:off x="19356017" y="616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157023</xdr:rowOff>
    </xdr:from>
    <xdr:to>
      <xdr:col>27</xdr:col>
      <xdr:colOff>161925</xdr:colOff>
      <xdr:row>37</xdr:row>
      <xdr:rowOff>87173</xdr:rowOff>
    </xdr:to>
    <xdr:sp macro="" textlink="">
      <xdr:nvSpPr>
        <xdr:cNvPr id="765" name="フローチャート : 判断 764"/>
        <xdr:cNvSpPr/>
      </xdr:nvSpPr>
      <xdr:spPr>
        <a:xfrm>
          <a:off x="18605500" y="632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103700</xdr:rowOff>
    </xdr:from>
    <xdr:ext cx="378565" cy="259045"/>
    <xdr:sp macro="" textlink="">
      <xdr:nvSpPr>
        <xdr:cNvPr id="766" name="テキスト ボックス 765"/>
        <xdr:cNvSpPr txBox="1"/>
      </xdr:nvSpPr>
      <xdr:spPr>
        <a:xfrm>
          <a:off x="18467017" y="610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2" name="円/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73"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4" name="円/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5" name="テキスト ボックス 77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6" name="円/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7" name="テキスト ボックス 77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8" name="円/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9" name="テキスト ボックス 77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0" name="円/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1" name="テキスト ボックス 78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目的別経費においては、民生費が全体の</a:t>
          </a:r>
          <a:r>
            <a:rPr kumimoji="1" lang="en-US" altLang="ja-JP" sz="1300">
              <a:latin typeface="ＭＳ Ｐゴシック"/>
            </a:rPr>
            <a:t>41.1</a:t>
          </a:r>
          <a:r>
            <a:rPr kumimoji="1" lang="ja-JP" altLang="en-US" sz="1300">
              <a:latin typeface="ＭＳ Ｐゴシック"/>
            </a:rPr>
            <a:t>％を占め、次いで、衛生費が</a:t>
          </a:r>
          <a:r>
            <a:rPr kumimoji="1" lang="en-US" altLang="ja-JP" sz="1300">
              <a:latin typeface="ＭＳ Ｐゴシック"/>
            </a:rPr>
            <a:t>13.4</a:t>
          </a:r>
          <a:r>
            <a:rPr kumimoji="1" lang="ja-JP" altLang="en-US" sz="1300">
              <a:latin typeface="ＭＳ Ｐゴシック"/>
            </a:rPr>
            <a:t>％、総務費及び教育費が</a:t>
          </a:r>
          <a:r>
            <a:rPr kumimoji="1" lang="en-US" altLang="ja-JP" sz="1300">
              <a:latin typeface="ＭＳ Ｐゴシック"/>
            </a:rPr>
            <a:t>10.8</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民生費の占める割合が大きい要因として、生活保護費や児童手当などをはじめとした扶助費に関する事業費の多くが、民生費において計上されていることが挙げられる。</a:t>
          </a:r>
          <a:endParaRPr kumimoji="1" lang="en-US" altLang="ja-JP" sz="1300">
            <a:latin typeface="ＭＳ Ｐゴシック"/>
          </a:endParaRPr>
        </a:p>
        <a:p>
          <a:r>
            <a:rPr kumimoji="1" lang="ja-JP" altLang="en-US" sz="1300">
              <a:latin typeface="ＭＳ Ｐゴシック"/>
            </a:rPr>
            <a:t>　また、前年度に比べ、増加傾向が最も堅調なのが衛生費と教育費である。</a:t>
          </a:r>
          <a:endParaRPr kumimoji="1" lang="en-US" altLang="ja-JP" sz="1300">
            <a:latin typeface="ＭＳ Ｐゴシック"/>
          </a:endParaRPr>
        </a:p>
        <a:p>
          <a:r>
            <a:rPr kumimoji="1" lang="ja-JP" altLang="en-US" sz="1300">
              <a:latin typeface="ＭＳ Ｐゴシック"/>
            </a:rPr>
            <a:t>　衛生費の主な増要因としては、焼却処理施設基幹的設備改良事業費や保健所設置準備関係経費の増などが挙げられる。住民一人あたりのコストについては、</a:t>
          </a:r>
          <a:r>
            <a:rPr kumimoji="1" lang="en-US" altLang="ja-JP" sz="1300">
              <a:latin typeface="ＭＳ Ｐゴシック"/>
            </a:rPr>
            <a:t>21.2</a:t>
          </a:r>
          <a:r>
            <a:rPr kumimoji="1" lang="ja-JP" altLang="en-US" sz="1300">
              <a:latin typeface="ＭＳ Ｐゴシック"/>
            </a:rPr>
            <a:t>％増の</a:t>
          </a:r>
          <a:r>
            <a:rPr kumimoji="1" lang="en-US" altLang="ja-JP" sz="1300">
              <a:latin typeface="ＭＳ Ｐゴシック"/>
            </a:rPr>
            <a:t>38,965</a:t>
          </a:r>
          <a:r>
            <a:rPr kumimoji="1" lang="ja-JP" altLang="en-US" sz="1300">
              <a:latin typeface="ＭＳ Ｐゴシック"/>
            </a:rPr>
            <a:t>千円となっている。</a:t>
          </a:r>
          <a:endParaRPr kumimoji="1" lang="en-US" altLang="ja-JP" sz="1300">
            <a:latin typeface="ＭＳ Ｐゴシック"/>
          </a:endParaRPr>
        </a:p>
        <a:p>
          <a:r>
            <a:rPr kumimoji="1" lang="ja-JP" altLang="en-US" sz="1300">
              <a:latin typeface="ＭＳ Ｐゴシック"/>
            </a:rPr>
            <a:t>　教育費の主な増要因としては、（仮称）柳島スポーツ公園整備事業費や小和田小学校給食調理場建設事業費の増などが挙げられる。住民一人あたりのコストについては、</a:t>
          </a:r>
          <a:r>
            <a:rPr kumimoji="1" lang="en-US" altLang="ja-JP" sz="1300">
              <a:latin typeface="ＭＳ Ｐゴシック"/>
            </a:rPr>
            <a:t>20.3</a:t>
          </a:r>
          <a:r>
            <a:rPr kumimoji="1" lang="ja-JP" altLang="en-US" sz="1300">
              <a:latin typeface="ＭＳ Ｐゴシック"/>
            </a:rPr>
            <a:t>％増の</a:t>
          </a:r>
          <a:r>
            <a:rPr kumimoji="1" lang="en-US" altLang="ja-JP" sz="1300">
              <a:latin typeface="ＭＳ Ｐゴシック"/>
            </a:rPr>
            <a:t>31,609</a:t>
          </a:r>
          <a:r>
            <a:rPr kumimoji="1" lang="ja-JP" altLang="en-US" sz="1300">
              <a:latin typeface="ＭＳ Ｐゴシック"/>
            </a:rPr>
            <a:t>千円となっている。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神奈川県茅ヶ崎市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年度の実質収支額比率は、実質収支額が前年度より</a:t>
          </a:r>
          <a:r>
            <a:rPr kumimoji="1" lang="en-US" altLang="ja-JP" sz="1400">
              <a:latin typeface="ＭＳ ゴシック" pitchFamily="49" charset="-128"/>
              <a:ea typeface="ＭＳ ゴシック" pitchFamily="49" charset="-128"/>
            </a:rPr>
            <a:t>27,510</a:t>
          </a:r>
          <a:r>
            <a:rPr kumimoji="1" lang="ja-JP" altLang="en-US" sz="1400">
              <a:latin typeface="ＭＳ ゴシック" pitchFamily="49" charset="-128"/>
              <a:ea typeface="ＭＳ ゴシック" pitchFamily="49" charset="-128"/>
            </a:rPr>
            <a:t>千円増となったが、標準財政規模の増により前年度より</a:t>
          </a:r>
          <a:r>
            <a:rPr kumimoji="1" lang="en-US" altLang="ja-JP" sz="1400">
              <a:latin typeface="ＭＳ ゴシック" pitchFamily="49" charset="-128"/>
              <a:ea typeface="ＭＳ ゴシック" pitchFamily="49" charset="-128"/>
            </a:rPr>
            <a:t>0.01</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6.56</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年度の財政調整基金残高比率についても、財政調整基金残高が前年度より</a:t>
          </a:r>
          <a:r>
            <a:rPr kumimoji="1" lang="en-US" altLang="ja-JP" sz="1400">
              <a:latin typeface="ＭＳ ゴシック" pitchFamily="49" charset="-128"/>
              <a:ea typeface="ＭＳ ゴシック" pitchFamily="49" charset="-128"/>
            </a:rPr>
            <a:t>1,010</a:t>
          </a:r>
          <a:r>
            <a:rPr kumimoji="1" lang="ja-JP" altLang="en-US" sz="1400">
              <a:latin typeface="ＭＳ ゴシック" pitchFamily="49" charset="-128"/>
              <a:ea typeface="ＭＳ ゴシック" pitchFamily="49" charset="-128"/>
            </a:rPr>
            <a:t>千円の増となったが標準財政規模が増加したたため</a:t>
          </a:r>
          <a:r>
            <a:rPr kumimoji="1" lang="en-US" altLang="ja-JP" sz="1400">
              <a:latin typeface="ＭＳ ゴシック" pitchFamily="49" charset="-128"/>
              <a:ea typeface="ＭＳ ゴシック" pitchFamily="49" charset="-128"/>
            </a:rPr>
            <a:t>0.13</a:t>
          </a:r>
          <a:r>
            <a:rPr kumimoji="1" lang="ja-JP" altLang="en-US" sz="1400">
              <a:latin typeface="ＭＳ ゴシック" pitchFamily="49" charset="-128"/>
              <a:ea typeface="ＭＳ ゴシック" pitchFamily="49" charset="-128"/>
            </a:rPr>
            <a:t>ポイント悪化し、</a:t>
          </a:r>
          <a:r>
            <a:rPr kumimoji="1" lang="en-US" altLang="ja-JP" sz="1400">
              <a:latin typeface="ＭＳ ゴシック" pitchFamily="49" charset="-128"/>
              <a:ea typeface="ＭＳ ゴシック" pitchFamily="49" charset="-128"/>
            </a:rPr>
            <a:t>10.64</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神奈川県茅ヶ崎市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年度全会計の決算は、実質収支額及び資金剰余額が前年度に対して</a:t>
          </a:r>
          <a:r>
            <a:rPr kumimoji="1" lang="en-US" altLang="ja-JP" sz="1400">
              <a:latin typeface="ＭＳ ゴシック" pitchFamily="49" charset="-128"/>
              <a:ea typeface="ＭＳ ゴシック" pitchFamily="49" charset="-128"/>
            </a:rPr>
            <a:t>906,688</a:t>
          </a:r>
          <a:r>
            <a:rPr kumimoji="1" lang="ja-JP" altLang="en-US" sz="1400">
              <a:latin typeface="ＭＳ ゴシック" pitchFamily="49" charset="-128"/>
              <a:ea typeface="ＭＳ ゴシック" pitchFamily="49" charset="-128"/>
            </a:rPr>
            <a:t>千円減少し、連結実質赤字比率は、前年度の△</a:t>
          </a:r>
          <a:r>
            <a:rPr kumimoji="1" lang="en-US" altLang="ja-JP" sz="1400">
              <a:latin typeface="ＭＳ ゴシック" pitchFamily="49" charset="-128"/>
              <a:ea typeface="ＭＳ ゴシック" pitchFamily="49" charset="-128"/>
            </a:rPr>
            <a:t>26.09</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2.55</a:t>
          </a:r>
          <a:r>
            <a:rPr kumimoji="1" lang="ja-JP" altLang="en-US" sz="1400">
              <a:latin typeface="ＭＳ ゴシック" pitchFamily="49" charset="-128"/>
              <a:ea typeface="ＭＳ ゴシック" pitchFamily="49" charset="-128"/>
            </a:rPr>
            <a:t>ポイント悪化し、△</a:t>
          </a:r>
          <a:r>
            <a:rPr kumimoji="1" lang="en-US" altLang="ja-JP" sz="1400">
              <a:latin typeface="ＭＳ ゴシック" pitchFamily="49" charset="-128"/>
              <a:ea typeface="ＭＳ ゴシック" pitchFamily="49" charset="-128"/>
            </a:rPr>
            <a:t>23.54</a:t>
          </a:r>
          <a:r>
            <a:rPr kumimoji="1" lang="ja-JP" altLang="en-US" sz="1400">
              <a:latin typeface="ＭＳ ゴシック" pitchFamily="49" charset="-128"/>
              <a:ea typeface="ＭＳ ゴシック" pitchFamily="49" charset="-128"/>
            </a:rPr>
            <a:t>％となりました。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悪化した要因として、標準財政規模の増（</a:t>
          </a:r>
          <a:r>
            <a:rPr kumimoji="1" lang="en-US" altLang="ja-JP" sz="1400">
              <a:latin typeface="ＭＳ ゴシック" pitchFamily="49" charset="-128"/>
              <a:ea typeface="ＭＳ ゴシック" pitchFamily="49" charset="-128"/>
            </a:rPr>
            <a:t>490,104</a:t>
          </a:r>
          <a:r>
            <a:rPr kumimoji="1" lang="ja-JP" altLang="en-US" sz="1400">
              <a:latin typeface="ＭＳ ゴシック" pitchFamily="49" charset="-128"/>
              <a:ea typeface="ＭＳ ゴシック" pitchFamily="49" charset="-128"/>
            </a:rPr>
            <a:t>千円）、病院事業会計の実質収支額の減（</a:t>
          </a:r>
          <a:r>
            <a:rPr kumimoji="1" lang="en-US" altLang="ja-JP" sz="1400">
              <a:latin typeface="ＭＳ ゴシック" pitchFamily="49" charset="-128"/>
              <a:ea typeface="ＭＳ ゴシック" pitchFamily="49" charset="-128"/>
            </a:rPr>
            <a:t>1,181,229</a:t>
          </a:r>
          <a:r>
            <a:rPr kumimoji="1" lang="ja-JP" altLang="en-US" sz="1400">
              <a:latin typeface="ＭＳ ゴシック" pitchFamily="49" charset="-128"/>
              <a:ea typeface="ＭＳ ゴシック" pitchFamily="49" charset="-128"/>
            </a:rPr>
            <a:t>千円）が挙げられます。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v02\&#36001;&#25919;&#35506;\16&#24246;&#21209;\01&#29031;&#20250;&#12539;&#22238;&#31572;\H29\&#24193;&#22806;\300208_&#12304;300222&#12294;&#8594;&#28168;&#12305;&#36001;&#25919;&#29366;&#27841;&#36039;&#26009;&#38598;&#12398;&#20316;&#25104;&#21450;&#12403;&#25552;&#20986;&#12395;&#12388;&#12356;&#12390;\08_&#30476;&#12408;\300507_&#20462;&#27491;_&#65288;&#22238;&#31572;&#65289;&#20840;&#20307;&#29256;&#12304;&#36001;&#25919;&#29366;&#27841;&#36039;&#26009;&#38598;&#12305;_142077_&#33541;&#12534;&#23822;&#24066;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23594</v>
          </cell>
          <cell r="F3">
            <v>39052</v>
          </cell>
        </row>
        <row r="5">
          <cell r="A5" t="str">
            <v xml:space="preserve"> H25</v>
          </cell>
          <cell r="D5">
            <v>21146</v>
          </cell>
          <cell r="F5">
            <v>41235</v>
          </cell>
        </row>
        <row r="7">
          <cell r="A7" t="str">
            <v xml:space="preserve"> H26</v>
          </cell>
          <cell r="D7">
            <v>31767</v>
          </cell>
          <cell r="F7">
            <v>41862</v>
          </cell>
        </row>
        <row r="9">
          <cell r="A9" t="str">
            <v xml:space="preserve"> H27</v>
          </cell>
          <cell r="D9">
            <v>42976</v>
          </cell>
          <cell r="F9">
            <v>43554</v>
          </cell>
        </row>
        <row r="11">
          <cell r="A11" t="str">
            <v xml:space="preserve"> H28</v>
          </cell>
          <cell r="D11">
            <v>31271</v>
          </cell>
          <cell r="F11">
            <v>42581</v>
          </cell>
        </row>
        <row r="18">
          <cell r="B18" t="str">
            <v>H24</v>
          </cell>
          <cell r="C18" t="str">
            <v>H25</v>
          </cell>
          <cell r="D18" t="str">
            <v>H26</v>
          </cell>
          <cell r="E18" t="str">
            <v>H27</v>
          </cell>
          <cell r="F18" t="str">
            <v>H28</v>
          </cell>
        </row>
        <row r="19">
          <cell r="A19" t="str">
            <v>実質収支額</v>
          </cell>
          <cell r="B19">
            <v>6.44</v>
          </cell>
          <cell r="C19">
            <v>7.21</v>
          </cell>
          <cell r="D19">
            <v>4.72</v>
          </cell>
          <cell r="E19">
            <v>6.57</v>
          </cell>
          <cell r="F19">
            <v>6.56</v>
          </cell>
        </row>
        <row r="20">
          <cell r="A20" t="str">
            <v>財政調整基金残高</v>
          </cell>
          <cell r="B20">
            <v>13.55</v>
          </cell>
          <cell r="C20">
            <v>13.36</v>
          </cell>
          <cell r="D20">
            <v>13.38</v>
          </cell>
          <cell r="E20">
            <v>10.77</v>
          </cell>
          <cell r="F20">
            <v>10.64</v>
          </cell>
        </row>
        <row r="21">
          <cell r="A21" t="str">
            <v>実質単年度収支</v>
          </cell>
          <cell r="B21">
            <v>-0.22</v>
          </cell>
          <cell r="C21">
            <v>0.88</v>
          </cell>
          <cell r="D21">
            <v>-2.46</v>
          </cell>
          <cell r="E21">
            <v>-0.6</v>
          </cell>
          <cell r="F21">
            <v>0.36</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公共用地先行取得事業特別会計</v>
          </cell>
          <cell r="B30" t="e">
            <v>#N/A</v>
          </cell>
          <cell r="C30">
            <v>0</v>
          </cell>
          <cell r="D30" t="e">
            <v>#N/A</v>
          </cell>
          <cell r="E30">
            <v>0</v>
          </cell>
          <cell r="F30" t="e">
            <v>#N/A</v>
          </cell>
          <cell r="G30">
            <v>0</v>
          </cell>
          <cell r="H30" t="e">
            <v>#N/A</v>
          </cell>
          <cell r="I30">
            <v>0</v>
          </cell>
          <cell r="J30" t="e">
            <v>#N/A</v>
          </cell>
          <cell r="K30">
            <v>0</v>
          </cell>
        </row>
        <row r="31">
          <cell r="A31" t="str">
            <v>後期高齢者医療事業特別会計</v>
          </cell>
          <cell r="B31" t="e">
            <v>#N/A</v>
          </cell>
          <cell r="C31">
            <v>0</v>
          </cell>
          <cell r="D31" t="e">
            <v>#N/A</v>
          </cell>
          <cell r="E31">
            <v>0</v>
          </cell>
          <cell r="F31" t="e">
            <v>#N/A</v>
          </cell>
          <cell r="G31">
            <v>0.01</v>
          </cell>
          <cell r="H31" t="e">
            <v>#N/A</v>
          </cell>
          <cell r="I31">
            <v>0.01</v>
          </cell>
          <cell r="J31" t="e">
            <v>#N/A</v>
          </cell>
          <cell r="K31">
            <v>0.01</v>
          </cell>
        </row>
        <row r="32">
          <cell r="A32" t="str">
            <v>介護保険事業特別会計</v>
          </cell>
          <cell r="B32" t="e">
            <v>#N/A</v>
          </cell>
          <cell r="C32">
            <v>0.43</v>
          </cell>
          <cell r="D32" t="e">
            <v>#N/A</v>
          </cell>
          <cell r="E32">
            <v>0.5</v>
          </cell>
          <cell r="F32" t="e">
            <v>#N/A</v>
          </cell>
          <cell r="G32">
            <v>0.5</v>
          </cell>
          <cell r="H32" t="e">
            <v>#N/A</v>
          </cell>
          <cell r="I32">
            <v>0.67</v>
          </cell>
          <cell r="J32" t="e">
            <v>#N/A</v>
          </cell>
          <cell r="K32">
            <v>1.07</v>
          </cell>
        </row>
        <row r="33">
          <cell r="A33" t="str">
            <v>国民健康保険事業特別会計</v>
          </cell>
          <cell r="B33" t="e">
            <v>#N/A</v>
          </cell>
          <cell r="C33">
            <v>1.75</v>
          </cell>
          <cell r="D33" t="e">
            <v>#N/A</v>
          </cell>
          <cell r="E33">
            <v>1.71</v>
          </cell>
          <cell r="F33" t="e">
            <v>#N/A</v>
          </cell>
          <cell r="G33">
            <v>1.6</v>
          </cell>
          <cell r="H33" t="e">
            <v>#N/A</v>
          </cell>
          <cell r="I33">
            <v>1.56</v>
          </cell>
          <cell r="J33" t="e">
            <v>#N/A</v>
          </cell>
          <cell r="K33">
            <v>1.63</v>
          </cell>
        </row>
        <row r="34">
          <cell r="A34" t="str">
            <v>公共下水道事業会計</v>
          </cell>
          <cell r="B34" t="e">
            <v>#N/A</v>
          </cell>
          <cell r="C34">
            <v>2.09</v>
          </cell>
          <cell r="D34" t="e">
            <v>#N/A</v>
          </cell>
          <cell r="E34">
            <v>2.54</v>
          </cell>
          <cell r="F34" t="e">
            <v>#N/A</v>
          </cell>
          <cell r="G34">
            <v>2.86</v>
          </cell>
          <cell r="H34" t="e">
            <v>#N/A</v>
          </cell>
          <cell r="I34">
            <v>2.83</v>
          </cell>
          <cell r="J34" t="e">
            <v>#N/A</v>
          </cell>
          <cell r="K34">
            <v>2.91</v>
          </cell>
        </row>
        <row r="35">
          <cell r="A35" t="str">
            <v>一般会計</v>
          </cell>
          <cell r="B35" t="e">
            <v>#N/A</v>
          </cell>
          <cell r="C35">
            <v>6.43</v>
          </cell>
          <cell r="D35" t="e">
            <v>#N/A</v>
          </cell>
          <cell r="E35">
            <v>7.2</v>
          </cell>
          <cell r="F35" t="e">
            <v>#N/A</v>
          </cell>
          <cell r="G35">
            <v>4.72</v>
          </cell>
          <cell r="H35" t="e">
            <v>#N/A</v>
          </cell>
          <cell r="I35">
            <v>6.57</v>
          </cell>
          <cell r="J35" t="e">
            <v>#N/A</v>
          </cell>
          <cell r="K35">
            <v>6.55</v>
          </cell>
        </row>
        <row r="36">
          <cell r="A36" t="str">
            <v>病院事業会計</v>
          </cell>
          <cell r="B36" t="e">
            <v>#N/A</v>
          </cell>
          <cell r="C36">
            <v>16.149999999999999</v>
          </cell>
          <cell r="D36" t="e">
            <v>#N/A</v>
          </cell>
          <cell r="E36">
            <v>16.670000000000002</v>
          </cell>
          <cell r="F36" t="e">
            <v>#N/A</v>
          </cell>
          <cell r="G36">
            <v>16.05</v>
          </cell>
          <cell r="H36" t="e">
            <v>#N/A</v>
          </cell>
          <cell r="I36">
            <v>14.43</v>
          </cell>
          <cell r="J36" t="e">
            <v>#N/A</v>
          </cell>
          <cell r="K36">
            <v>11.34</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6407</v>
          </cell>
          <cell r="G42">
            <v>6382</v>
          </cell>
          <cell r="J42">
            <v>6495</v>
          </cell>
          <cell r="M42">
            <v>6066</v>
          </cell>
          <cell r="P42">
            <v>5930</v>
          </cell>
        </row>
        <row r="43">
          <cell r="A43" t="str">
            <v>一時借入金の利子</v>
          </cell>
          <cell r="B43">
            <v>0</v>
          </cell>
          <cell r="E43">
            <v>0</v>
          </cell>
          <cell r="H43">
            <v>0</v>
          </cell>
          <cell r="K43">
            <v>0</v>
          </cell>
          <cell r="N43">
            <v>0</v>
          </cell>
        </row>
        <row r="44">
          <cell r="A44" t="str">
            <v>債務負担行為に基づく支出額</v>
          </cell>
          <cell r="B44">
            <v>10</v>
          </cell>
          <cell r="E44">
            <v>1</v>
          </cell>
          <cell r="H44">
            <v>1</v>
          </cell>
          <cell r="K44">
            <v>4</v>
          </cell>
          <cell r="N44">
            <v>258</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1979</v>
          </cell>
          <cell r="E46">
            <v>1842</v>
          </cell>
          <cell r="H46">
            <v>1842</v>
          </cell>
          <cell r="K46">
            <v>1795</v>
          </cell>
          <cell r="N46">
            <v>1732</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4694</v>
          </cell>
          <cell r="E49">
            <v>4674</v>
          </cell>
          <cell r="H49">
            <v>4733</v>
          </cell>
          <cell r="K49">
            <v>4389</v>
          </cell>
          <cell r="N49">
            <v>4273</v>
          </cell>
        </row>
        <row r="50">
          <cell r="A50" t="str">
            <v>実質公債費比率の分子</v>
          </cell>
          <cell r="B50" t="e">
            <v>#N/A</v>
          </cell>
          <cell r="C50">
            <v>276</v>
          </cell>
          <cell r="D50" t="e">
            <v>#N/A</v>
          </cell>
          <cell r="E50" t="e">
            <v>#N/A</v>
          </cell>
          <cell r="F50">
            <v>135</v>
          </cell>
          <cell r="G50" t="e">
            <v>#N/A</v>
          </cell>
          <cell r="H50" t="e">
            <v>#N/A</v>
          </cell>
          <cell r="I50">
            <v>81</v>
          </cell>
          <cell r="J50" t="e">
            <v>#N/A</v>
          </cell>
          <cell r="K50" t="e">
            <v>#N/A</v>
          </cell>
          <cell r="L50">
            <v>122</v>
          </cell>
          <cell r="M50" t="e">
            <v>#N/A</v>
          </cell>
          <cell r="N50" t="e">
            <v>#N/A</v>
          </cell>
          <cell r="O50">
            <v>333</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52424</v>
          </cell>
          <cell r="G56">
            <v>52467</v>
          </cell>
          <cell r="J56">
            <v>56290</v>
          </cell>
          <cell r="M56">
            <v>51688</v>
          </cell>
          <cell r="P56">
            <v>51248</v>
          </cell>
        </row>
        <row r="57">
          <cell r="A57" t="str">
            <v>充当可能特定歳入</v>
          </cell>
          <cell r="D57">
            <v>22571</v>
          </cell>
          <cell r="G57">
            <v>20621</v>
          </cell>
          <cell r="J57">
            <v>18651</v>
          </cell>
          <cell r="M57">
            <v>17207</v>
          </cell>
          <cell r="P57">
            <v>17111</v>
          </cell>
        </row>
        <row r="58">
          <cell r="A58" t="str">
            <v>充当可能基金</v>
          </cell>
          <cell r="D58">
            <v>9067</v>
          </cell>
          <cell r="G58">
            <v>9986</v>
          </cell>
          <cell r="J58">
            <v>9194</v>
          </cell>
          <cell r="M58">
            <v>7135</v>
          </cell>
          <cell r="P58">
            <v>7279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11359</v>
          </cell>
          <cell r="E62">
            <v>11299</v>
          </cell>
          <cell r="H62">
            <v>11331</v>
          </cell>
          <cell r="K62">
            <v>9901</v>
          </cell>
          <cell r="N62">
            <v>9667</v>
          </cell>
        </row>
        <row r="63">
          <cell r="A63" t="str">
            <v>組合等負担等見込額</v>
          </cell>
          <cell r="B63" t="str">
            <v>-</v>
          </cell>
          <cell r="E63" t="str">
            <v>-</v>
          </cell>
          <cell r="H63" t="str">
            <v>-</v>
          </cell>
          <cell r="K63" t="str">
            <v>-</v>
          </cell>
          <cell r="N63" t="str">
            <v>-</v>
          </cell>
        </row>
        <row r="64">
          <cell r="A64" t="str">
            <v>公営企業債等繰入見込額</v>
          </cell>
          <cell r="B64">
            <v>28088</v>
          </cell>
          <cell r="E64">
            <v>25782</v>
          </cell>
          <cell r="H64">
            <v>23589</v>
          </cell>
          <cell r="K64">
            <v>22175</v>
          </cell>
          <cell r="N64">
            <v>21555</v>
          </cell>
        </row>
        <row r="65">
          <cell r="A65" t="str">
            <v>債務負担行為に基づく支出予定額</v>
          </cell>
          <cell r="B65">
            <v>2719</v>
          </cell>
          <cell r="E65">
            <v>2518</v>
          </cell>
          <cell r="H65">
            <v>7407</v>
          </cell>
          <cell r="K65">
            <v>7296</v>
          </cell>
          <cell r="N65">
            <v>6010</v>
          </cell>
        </row>
        <row r="66">
          <cell r="A66" t="str">
            <v>一般会計等に係る地方債の現在高</v>
          </cell>
          <cell r="B66">
            <v>45952</v>
          </cell>
          <cell r="E66">
            <v>46798</v>
          </cell>
          <cell r="H66">
            <v>49257</v>
          </cell>
          <cell r="K66">
            <v>52414</v>
          </cell>
          <cell r="N66">
            <v>54503</v>
          </cell>
        </row>
        <row r="67">
          <cell r="A67" t="str">
            <v>将来負担比率の分子</v>
          </cell>
          <cell r="B67" t="e">
            <v>#N/A</v>
          </cell>
          <cell r="C67">
            <v>4055</v>
          </cell>
          <cell r="D67" t="e">
            <v>#N/A</v>
          </cell>
          <cell r="E67" t="e">
            <v>#N/A</v>
          </cell>
          <cell r="F67">
            <v>3324</v>
          </cell>
          <cell r="G67" t="e">
            <v>#N/A</v>
          </cell>
          <cell r="H67" t="e">
            <v>#N/A</v>
          </cell>
          <cell r="I67">
            <v>7449</v>
          </cell>
          <cell r="J67" t="e">
            <v>#N/A</v>
          </cell>
          <cell r="K67" t="e">
            <v>#N/A</v>
          </cell>
          <cell r="L67">
            <v>15756</v>
          </cell>
          <cell r="M67" t="e">
            <v>#N/A</v>
          </cell>
          <cell r="N67" t="e">
            <v>#N/A</v>
          </cell>
          <cell r="O67">
            <v>16097</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551" t="s">
        <v>18</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x14ac:dyDescent="0.2">
      <c r="A2" s="44"/>
      <c r="B2" s="47" t="s">
        <v>19</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552" t="s">
        <v>20</v>
      </c>
      <c r="C3" s="553"/>
      <c r="D3" s="553"/>
      <c r="E3" s="554"/>
      <c r="F3" s="554"/>
      <c r="G3" s="554"/>
      <c r="H3" s="554"/>
      <c r="I3" s="554"/>
      <c r="J3" s="554"/>
      <c r="K3" s="554"/>
      <c r="L3" s="554" t="s">
        <v>21</v>
      </c>
      <c r="M3" s="554"/>
      <c r="N3" s="554"/>
      <c r="O3" s="554"/>
      <c r="P3" s="554"/>
      <c r="Q3" s="554"/>
      <c r="R3" s="557"/>
      <c r="S3" s="557"/>
      <c r="T3" s="557"/>
      <c r="U3" s="557"/>
      <c r="V3" s="558"/>
      <c r="W3" s="455" t="s">
        <v>22</v>
      </c>
      <c r="X3" s="456"/>
      <c r="Y3" s="456"/>
      <c r="Z3" s="456"/>
      <c r="AA3" s="456"/>
      <c r="AB3" s="553"/>
      <c r="AC3" s="557" t="s">
        <v>23</v>
      </c>
      <c r="AD3" s="456"/>
      <c r="AE3" s="456"/>
      <c r="AF3" s="456"/>
      <c r="AG3" s="456"/>
      <c r="AH3" s="456"/>
      <c r="AI3" s="456"/>
      <c r="AJ3" s="456"/>
      <c r="AK3" s="456"/>
      <c r="AL3" s="519"/>
      <c r="AM3" s="455" t="s">
        <v>24</v>
      </c>
      <c r="AN3" s="456"/>
      <c r="AO3" s="456"/>
      <c r="AP3" s="456"/>
      <c r="AQ3" s="456"/>
      <c r="AR3" s="456"/>
      <c r="AS3" s="456"/>
      <c r="AT3" s="456"/>
      <c r="AU3" s="456"/>
      <c r="AV3" s="456"/>
      <c r="AW3" s="456"/>
      <c r="AX3" s="519"/>
      <c r="AY3" s="511" t="s">
        <v>25</v>
      </c>
      <c r="AZ3" s="512"/>
      <c r="BA3" s="512"/>
      <c r="BB3" s="512"/>
      <c r="BC3" s="512"/>
      <c r="BD3" s="512"/>
      <c r="BE3" s="512"/>
      <c r="BF3" s="512"/>
      <c r="BG3" s="512"/>
      <c r="BH3" s="512"/>
      <c r="BI3" s="512"/>
      <c r="BJ3" s="512"/>
      <c r="BK3" s="512"/>
      <c r="BL3" s="512"/>
      <c r="BM3" s="561"/>
      <c r="BN3" s="455" t="s">
        <v>26</v>
      </c>
      <c r="BO3" s="456"/>
      <c r="BP3" s="456"/>
      <c r="BQ3" s="456"/>
      <c r="BR3" s="456"/>
      <c r="BS3" s="456"/>
      <c r="BT3" s="456"/>
      <c r="BU3" s="519"/>
      <c r="BV3" s="455" t="s">
        <v>27</v>
      </c>
      <c r="BW3" s="456"/>
      <c r="BX3" s="456"/>
      <c r="BY3" s="456"/>
      <c r="BZ3" s="456"/>
      <c r="CA3" s="456"/>
      <c r="CB3" s="456"/>
      <c r="CC3" s="519"/>
      <c r="CD3" s="511" t="s">
        <v>25</v>
      </c>
      <c r="CE3" s="512"/>
      <c r="CF3" s="512"/>
      <c r="CG3" s="512"/>
      <c r="CH3" s="512"/>
      <c r="CI3" s="512"/>
      <c r="CJ3" s="512"/>
      <c r="CK3" s="512"/>
      <c r="CL3" s="512"/>
      <c r="CM3" s="512"/>
      <c r="CN3" s="512"/>
      <c r="CO3" s="512"/>
      <c r="CP3" s="512"/>
      <c r="CQ3" s="512"/>
      <c r="CR3" s="512"/>
      <c r="CS3" s="561"/>
      <c r="CT3" s="455" t="s">
        <v>28</v>
      </c>
      <c r="CU3" s="456"/>
      <c r="CV3" s="456"/>
      <c r="CW3" s="456"/>
      <c r="CX3" s="456"/>
      <c r="CY3" s="456"/>
      <c r="CZ3" s="456"/>
      <c r="DA3" s="519"/>
      <c r="DB3" s="455" t="s">
        <v>29</v>
      </c>
      <c r="DC3" s="456"/>
      <c r="DD3" s="456"/>
      <c r="DE3" s="456"/>
      <c r="DF3" s="456"/>
      <c r="DG3" s="456"/>
      <c r="DH3" s="456"/>
      <c r="DI3" s="519"/>
      <c r="DJ3" s="44"/>
      <c r="DK3" s="44"/>
      <c r="DL3" s="44"/>
      <c r="DM3" s="44"/>
      <c r="DN3" s="44"/>
      <c r="DO3" s="44"/>
    </row>
    <row r="4" spans="1:119" ht="18.75" customHeight="1" x14ac:dyDescent="0.15">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0"/>
      <c r="AN4" s="394"/>
      <c r="AO4" s="394"/>
      <c r="AP4" s="394"/>
      <c r="AQ4" s="394"/>
      <c r="AR4" s="394"/>
      <c r="AS4" s="394"/>
      <c r="AT4" s="394"/>
      <c r="AU4" s="394"/>
      <c r="AV4" s="394"/>
      <c r="AW4" s="394"/>
      <c r="AX4" s="560"/>
      <c r="AY4" s="368" t="s">
        <v>30</v>
      </c>
      <c r="AZ4" s="369"/>
      <c r="BA4" s="369"/>
      <c r="BB4" s="369"/>
      <c r="BC4" s="369"/>
      <c r="BD4" s="369"/>
      <c r="BE4" s="369"/>
      <c r="BF4" s="369"/>
      <c r="BG4" s="369"/>
      <c r="BH4" s="369"/>
      <c r="BI4" s="369"/>
      <c r="BJ4" s="369"/>
      <c r="BK4" s="369"/>
      <c r="BL4" s="369"/>
      <c r="BM4" s="370"/>
      <c r="BN4" s="371">
        <v>73387012</v>
      </c>
      <c r="BO4" s="372"/>
      <c r="BP4" s="372"/>
      <c r="BQ4" s="372"/>
      <c r="BR4" s="372"/>
      <c r="BS4" s="372"/>
      <c r="BT4" s="372"/>
      <c r="BU4" s="373"/>
      <c r="BV4" s="371">
        <v>75490695</v>
      </c>
      <c r="BW4" s="372"/>
      <c r="BX4" s="372"/>
      <c r="BY4" s="372"/>
      <c r="BZ4" s="372"/>
      <c r="CA4" s="372"/>
      <c r="CB4" s="372"/>
      <c r="CC4" s="373"/>
      <c r="CD4" s="545" t="s">
        <v>31</v>
      </c>
      <c r="CE4" s="546"/>
      <c r="CF4" s="546"/>
      <c r="CG4" s="546"/>
      <c r="CH4" s="546"/>
      <c r="CI4" s="546"/>
      <c r="CJ4" s="546"/>
      <c r="CK4" s="546"/>
      <c r="CL4" s="546"/>
      <c r="CM4" s="546"/>
      <c r="CN4" s="546"/>
      <c r="CO4" s="546"/>
      <c r="CP4" s="546"/>
      <c r="CQ4" s="546"/>
      <c r="CR4" s="546"/>
      <c r="CS4" s="547"/>
      <c r="CT4" s="548">
        <v>6.6</v>
      </c>
      <c r="CU4" s="549"/>
      <c r="CV4" s="549"/>
      <c r="CW4" s="549"/>
      <c r="CX4" s="549"/>
      <c r="CY4" s="549"/>
      <c r="CZ4" s="549"/>
      <c r="DA4" s="550"/>
      <c r="DB4" s="548">
        <v>6.6</v>
      </c>
      <c r="DC4" s="549"/>
      <c r="DD4" s="549"/>
      <c r="DE4" s="549"/>
      <c r="DF4" s="549"/>
      <c r="DG4" s="549"/>
      <c r="DH4" s="549"/>
      <c r="DI4" s="550"/>
      <c r="DJ4" s="44"/>
      <c r="DK4" s="44"/>
      <c r="DL4" s="44"/>
      <c r="DM4" s="44"/>
      <c r="DN4" s="44"/>
      <c r="DO4" s="44"/>
    </row>
    <row r="5" spans="1:119" ht="18.75" customHeight="1" x14ac:dyDescent="0.15">
      <c r="A5" s="45"/>
      <c r="B5" s="555"/>
      <c r="C5" s="395"/>
      <c r="D5" s="395"/>
      <c r="E5" s="556"/>
      <c r="F5" s="556"/>
      <c r="G5" s="556"/>
      <c r="H5" s="556"/>
      <c r="I5" s="556"/>
      <c r="J5" s="556"/>
      <c r="K5" s="556"/>
      <c r="L5" s="556"/>
      <c r="M5" s="556"/>
      <c r="N5" s="556"/>
      <c r="O5" s="556"/>
      <c r="P5" s="556"/>
      <c r="Q5" s="556"/>
      <c r="R5" s="393"/>
      <c r="S5" s="393"/>
      <c r="T5" s="393"/>
      <c r="U5" s="393"/>
      <c r="V5" s="559"/>
      <c r="W5" s="480"/>
      <c r="X5" s="394"/>
      <c r="Y5" s="394"/>
      <c r="Z5" s="394"/>
      <c r="AA5" s="394"/>
      <c r="AB5" s="395"/>
      <c r="AC5" s="393"/>
      <c r="AD5" s="394"/>
      <c r="AE5" s="394"/>
      <c r="AF5" s="394"/>
      <c r="AG5" s="394"/>
      <c r="AH5" s="394"/>
      <c r="AI5" s="394"/>
      <c r="AJ5" s="394"/>
      <c r="AK5" s="394"/>
      <c r="AL5" s="560"/>
      <c r="AM5" s="445" t="s">
        <v>32</v>
      </c>
      <c r="AN5" s="350"/>
      <c r="AO5" s="350"/>
      <c r="AP5" s="350"/>
      <c r="AQ5" s="350"/>
      <c r="AR5" s="350"/>
      <c r="AS5" s="350"/>
      <c r="AT5" s="351"/>
      <c r="AU5" s="433" t="s">
        <v>33</v>
      </c>
      <c r="AV5" s="434"/>
      <c r="AW5" s="434"/>
      <c r="AX5" s="434"/>
      <c r="AY5" s="356" t="s">
        <v>34</v>
      </c>
      <c r="AZ5" s="357"/>
      <c r="BA5" s="357"/>
      <c r="BB5" s="357"/>
      <c r="BC5" s="357"/>
      <c r="BD5" s="357"/>
      <c r="BE5" s="357"/>
      <c r="BF5" s="357"/>
      <c r="BG5" s="357"/>
      <c r="BH5" s="357"/>
      <c r="BI5" s="357"/>
      <c r="BJ5" s="357"/>
      <c r="BK5" s="357"/>
      <c r="BL5" s="357"/>
      <c r="BM5" s="358"/>
      <c r="BN5" s="376">
        <v>70602393</v>
      </c>
      <c r="BO5" s="377"/>
      <c r="BP5" s="377"/>
      <c r="BQ5" s="377"/>
      <c r="BR5" s="377"/>
      <c r="BS5" s="377"/>
      <c r="BT5" s="377"/>
      <c r="BU5" s="378"/>
      <c r="BV5" s="376">
        <v>72641071</v>
      </c>
      <c r="BW5" s="377"/>
      <c r="BX5" s="377"/>
      <c r="BY5" s="377"/>
      <c r="BZ5" s="377"/>
      <c r="CA5" s="377"/>
      <c r="CB5" s="377"/>
      <c r="CC5" s="378"/>
      <c r="CD5" s="385" t="s">
        <v>35</v>
      </c>
      <c r="CE5" s="386"/>
      <c r="CF5" s="386"/>
      <c r="CG5" s="386"/>
      <c r="CH5" s="386"/>
      <c r="CI5" s="386"/>
      <c r="CJ5" s="386"/>
      <c r="CK5" s="386"/>
      <c r="CL5" s="386"/>
      <c r="CM5" s="386"/>
      <c r="CN5" s="386"/>
      <c r="CO5" s="386"/>
      <c r="CP5" s="386"/>
      <c r="CQ5" s="386"/>
      <c r="CR5" s="386"/>
      <c r="CS5" s="387"/>
      <c r="CT5" s="346">
        <v>98.3</v>
      </c>
      <c r="CU5" s="347"/>
      <c r="CV5" s="347"/>
      <c r="CW5" s="347"/>
      <c r="CX5" s="347"/>
      <c r="CY5" s="347"/>
      <c r="CZ5" s="347"/>
      <c r="DA5" s="348"/>
      <c r="DB5" s="346">
        <v>97.6</v>
      </c>
      <c r="DC5" s="347"/>
      <c r="DD5" s="347"/>
      <c r="DE5" s="347"/>
      <c r="DF5" s="347"/>
      <c r="DG5" s="347"/>
      <c r="DH5" s="347"/>
      <c r="DI5" s="348"/>
      <c r="DJ5" s="44"/>
      <c r="DK5" s="44"/>
      <c r="DL5" s="44"/>
      <c r="DM5" s="44"/>
      <c r="DN5" s="44"/>
      <c r="DO5" s="44"/>
    </row>
    <row r="6" spans="1:119" ht="18.75" customHeight="1" x14ac:dyDescent="0.15">
      <c r="A6" s="45"/>
      <c r="B6" s="525" t="s">
        <v>36</v>
      </c>
      <c r="C6" s="392"/>
      <c r="D6" s="392"/>
      <c r="E6" s="526"/>
      <c r="F6" s="526"/>
      <c r="G6" s="526"/>
      <c r="H6" s="526"/>
      <c r="I6" s="526"/>
      <c r="J6" s="526"/>
      <c r="K6" s="526"/>
      <c r="L6" s="526" t="s">
        <v>37</v>
      </c>
      <c r="M6" s="526"/>
      <c r="N6" s="526"/>
      <c r="O6" s="526"/>
      <c r="P6" s="526"/>
      <c r="Q6" s="526"/>
      <c r="R6" s="416"/>
      <c r="S6" s="416"/>
      <c r="T6" s="416"/>
      <c r="U6" s="416"/>
      <c r="V6" s="532"/>
      <c r="W6" s="465" t="s">
        <v>38</v>
      </c>
      <c r="X6" s="391"/>
      <c r="Y6" s="391"/>
      <c r="Z6" s="391"/>
      <c r="AA6" s="391"/>
      <c r="AB6" s="392"/>
      <c r="AC6" s="537" t="s">
        <v>39</v>
      </c>
      <c r="AD6" s="538"/>
      <c r="AE6" s="538"/>
      <c r="AF6" s="538"/>
      <c r="AG6" s="538"/>
      <c r="AH6" s="538"/>
      <c r="AI6" s="538"/>
      <c r="AJ6" s="538"/>
      <c r="AK6" s="538"/>
      <c r="AL6" s="539"/>
      <c r="AM6" s="445" t="s">
        <v>40</v>
      </c>
      <c r="AN6" s="350"/>
      <c r="AO6" s="350"/>
      <c r="AP6" s="350"/>
      <c r="AQ6" s="350"/>
      <c r="AR6" s="350"/>
      <c r="AS6" s="350"/>
      <c r="AT6" s="351"/>
      <c r="AU6" s="433" t="s">
        <v>33</v>
      </c>
      <c r="AV6" s="434"/>
      <c r="AW6" s="434"/>
      <c r="AX6" s="434"/>
      <c r="AY6" s="356" t="s">
        <v>41</v>
      </c>
      <c r="AZ6" s="357"/>
      <c r="BA6" s="357"/>
      <c r="BB6" s="357"/>
      <c r="BC6" s="357"/>
      <c r="BD6" s="357"/>
      <c r="BE6" s="357"/>
      <c r="BF6" s="357"/>
      <c r="BG6" s="357"/>
      <c r="BH6" s="357"/>
      <c r="BI6" s="357"/>
      <c r="BJ6" s="357"/>
      <c r="BK6" s="357"/>
      <c r="BL6" s="357"/>
      <c r="BM6" s="358"/>
      <c r="BN6" s="376">
        <v>2784619</v>
      </c>
      <c r="BO6" s="377"/>
      <c r="BP6" s="377"/>
      <c r="BQ6" s="377"/>
      <c r="BR6" s="377"/>
      <c r="BS6" s="377"/>
      <c r="BT6" s="377"/>
      <c r="BU6" s="378"/>
      <c r="BV6" s="376">
        <v>2849624</v>
      </c>
      <c r="BW6" s="377"/>
      <c r="BX6" s="377"/>
      <c r="BY6" s="377"/>
      <c r="BZ6" s="377"/>
      <c r="CA6" s="377"/>
      <c r="CB6" s="377"/>
      <c r="CC6" s="378"/>
      <c r="CD6" s="385" t="s">
        <v>42</v>
      </c>
      <c r="CE6" s="386"/>
      <c r="CF6" s="386"/>
      <c r="CG6" s="386"/>
      <c r="CH6" s="386"/>
      <c r="CI6" s="386"/>
      <c r="CJ6" s="386"/>
      <c r="CK6" s="386"/>
      <c r="CL6" s="386"/>
      <c r="CM6" s="386"/>
      <c r="CN6" s="386"/>
      <c r="CO6" s="386"/>
      <c r="CP6" s="386"/>
      <c r="CQ6" s="386"/>
      <c r="CR6" s="386"/>
      <c r="CS6" s="387"/>
      <c r="CT6" s="522">
        <v>103.6</v>
      </c>
      <c r="CU6" s="523"/>
      <c r="CV6" s="523"/>
      <c r="CW6" s="523"/>
      <c r="CX6" s="523"/>
      <c r="CY6" s="523"/>
      <c r="CZ6" s="523"/>
      <c r="DA6" s="524"/>
      <c r="DB6" s="522">
        <v>103.6</v>
      </c>
      <c r="DC6" s="523"/>
      <c r="DD6" s="523"/>
      <c r="DE6" s="523"/>
      <c r="DF6" s="523"/>
      <c r="DG6" s="523"/>
      <c r="DH6" s="523"/>
      <c r="DI6" s="524"/>
      <c r="DJ6" s="44"/>
      <c r="DK6" s="44"/>
      <c r="DL6" s="44"/>
      <c r="DM6" s="44"/>
      <c r="DN6" s="44"/>
      <c r="DO6" s="44"/>
    </row>
    <row r="7" spans="1:119" ht="18.75" customHeight="1" x14ac:dyDescent="0.15">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45" t="s">
        <v>43</v>
      </c>
      <c r="AN7" s="350"/>
      <c r="AO7" s="350"/>
      <c r="AP7" s="350"/>
      <c r="AQ7" s="350"/>
      <c r="AR7" s="350"/>
      <c r="AS7" s="350"/>
      <c r="AT7" s="351"/>
      <c r="AU7" s="433" t="s">
        <v>44</v>
      </c>
      <c r="AV7" s="434"/>
      <c r="AW7" s="434"/>
      <c r="AX7" s="434"/>
      <c r="AY7" s="356" t="s">
        <v>45</v>
      </c>
      <c r="AZ7" s="357"/>
      <c r="BA7" s="357"/>
      <c r="BB7" s="357"/>
      <c r="BC7" s="357"/>
      <c r="BD7" s="357"/>
      <c r="BE7" s="357"/>
      <c r="BF7" s="357"/>
      <c r="BG7" s="357"/>
      <c r="BH7" s="357"/>
      <c r="BI7" s="357"/>
      <c r="BJ7" s="357"/>
      <c r="BK7" s="357"/>
      <c r="BL7" s="357"/>
      <c r="BM7" s="358"/>
      <c r="BN7" s="376">
        <v>126774</v>
      </c>
      <c r="BO7" s="377"/>
      <c r="BP7" s="377"/>
      <c r="BQ7" s="377"/>
      <c r="BR7" s="377"/>
      <c r="BS7" s="377"/>
      <c r="BT7" s="377"/>
      <c r="BU7" s="378"/>
      <c r="BV7" s="376">
        <v>219289</v>
      </c>
      <c r="BW7" s="377"/>
      <c r="BX7" s="377"/>
      <c r="BY7" s="377"/>
      <c r="BZ7" s="377"/>
      <c r="CA7" s="377"/>
      <c r="CB7" s="377"/>
      <c r="CC7" s="378"/>
      <c r="CD7" s="385" t="s">
        <v>46</v>
      </c>
      <c r="CE7" s="386"/>
      <c r="CF7" s="386"/>
      <c r="CG7" s="386"/>
      <c r="CH7" s="386"/>
      <c r="CI7" s="386"/>
      <c r="CJ7" s="386"/>
      <c r="CK7" s="386"/>
      <c r="CL7" s="386"/>
      <c r="CM7" s="386"/>
      <c r="CN7" s="386"/>
      <c r="CO7" s="386"/>
      <c r="CP7" s="386"/>
      <c r="CQ7" s="386"/>
      <c r="CR7" s="386"/>
      <c r="CS7" s="387"/>
      <c r="CT7" s="376">
        <v>40522677</v>
      </c>
      <c r="CU7" s="377"/>
      <c r="CV7" s="377"/>
      <c r="CW7" s="377"/>
      <c r="CX7" s="377"/>
      <c r="CY7" s="377"/>
      <c r="CZ7" s="377"/>
      <c r="DA7" s="378"/>
      <c r="DB7" s="376">
        <v>40032573</v>
      </c>
      <c r="DC7" s="377"/>
      <c r="DD7" s="377"/>
      <c r="DE7" s="377"/>
      <c r="DF7" s="377"/>
      <c r="DG7" s="377"/>
      <c r="DH7" s="377"/>
      <c r="DI7" s="378"/>
      <c r="DJ7" s="44"/>
      <c r="DK7" s="44"/>
      <c r="DL7" s="44"/>
      <c r="DM7" s="44"/>
      <c r="DN7" s="44"/>
      <c r="DO7" s="44"/>
    </row>
    <row r="8" spans="1:119" ht="18.75" customHeight="1" thickBot="1" x14ac:dyDescent="0.2">
      <c r="A8" s="45"/>
      <c r="B8" s="530"/>
      <c r="C8" s="466"/>
      <c r="D8" s="466"/>
      <c r="E8" s="531"/>
      <c r="F8" s="531"/>
      <c r="G8" s="531"/>
      <c r="H8" s="531"/>
      <c r="I8" s="531"/>
      <c r="J8" s="531"/>
      <c r="K8" s="531"/>
      <c r="L8" s="531"/>
      <c r="M8" s="531"/>
      <c r="N8" s="531"/>
      <c r="O8" s="531"/>
      <c r="P8" s="531"/>
      <c r="Q8" s="531"/>
      <c r="R8" s="535"/>
      <c r="S8" s="535"/>
      <c r="T8" s="535"/>
      <c r="U8" s="535"/>
      <c r="V8" s="536"/>
      <c r="W8" s="457"/>
      <c r="X8" s="458"/>
      <c r="Y8" s="458"/>
      <c r="Z8" s="458"/>
      <c r="AA8" s="458"/>
      <c r="AB8" s="466"/>
      <c r="AC8" s="542"/>
      <c r="AD8" s="543"/>
      <c r="AE8" s="543"/>
      <c r="AF8" s="543"/>
      <c r="AG8" s="543"/>
      <c r="AH8" s="543"/>
      <c r="AI8" s="543"/>
      <c r="AJ8" s="543"/>
      <c r="AK8" s="543"/>
      <c r="AL8" s="544"/>
      <c r="AM8" s="445" t="s">
        <v>47</v>
      </c>
      <c r="AN8" s="350"/>
      <c r="AO8" s="350"/>
      <c r="AP8" s="350"/>
      <c r="AQ8" s="350"/>
      <c r="AR8" s="350"/>
      <c r="AS8" s="350"/>
      <c r="AT8" s="351"/>
      <c r="AU8" s="433" t="s">
        <v>48</v>
      </c>
      <c r="AV8" s="434"/>
      <c r="AW8" s="434"/>
      <c r="AX8" s="434"/>
      <c r="AY8" s="356" t="s">
        <v>49</v>
      </c>
      <c r="AZ8" s="357"/>
      <c r="BA8" s="357"/>
      <c r="BB8" s="357"/>
      <c r="BC8" s="357"/>
      <c r="BD8" s="357"/>
      <c r="BE8" s="357"/>
      <c r="BF8" s="357"/>
      <c r="BG8" s="357"/>
      <c r="BH8" s="357"/>
      <c r="BI8" s="357"/>
      <c r="BJ8" s="357"/>
      <c r="BK8" s="357"/>
      <c r="BL8" s="357"/>
      <c r="BM8" s="358"/>
      <c r="BN8" s="376">
        <v>2657845</v>
      </c>
      <c r="BO8" s="377"/>
      <c r="BP8" s="377"/>
      <c r="BQ8" s="377"/>
      <c r="BR8" s="377"/>
      <c r="BS8" s="377"/>
      <c r="BT8" s="377"/>
      <c r="BU8" s="378"/>
      <c r="BV8" s="376">
        <v>2630335</v>
      </c>
      <c r="BW8" s="377"/>
      <c r="BX8" s="377"/>
      <c r="BY8" s="377"/>
      <c r="BZ8" s="377"/>
      <c r="CA8" s="377"/>
      <c r="CB8" s="377"/>
      <c r="CC8" s="378"/>
      <c r="CD8" s="385" t="s">
        <v>50</v>
      </c>
      <c r="CE8" s="386"/>
      <c r="CF8" s="386"/>
      <c r="CG8" s="386"/>
      <c r="CH8" s="386"/>
      <c r="CI8" s="386"/>
      <c r="CJ8" s="386"/>
      <c r="CK8" s="386"/>
      <c r="CL8" s="386"/>
      <c r="CM8" s="386"/>
      <c r="CN8" s="386"/>
      <c r="CO8" s="386"/>
      <c r="CP8" s="386"/>
      <c r="CQ8" s="386"/>
      <c r="CR8" s="386"/>
      <c r="CS8" s="387"/>
      <c r="CT8" s="485">
        <v>0.95</v>
      </c>
      <c r="CU8" s="486"/>
      <c r="CV8" s="486"/>
      <c r="CW8" s="486"/>
      <c r="CX8" s="486"/>
      <c r="CY8" s="486"/>
      <c r="CZ8" s="486"/>
      <c r="DA8" s="487"/>
      <c r="DB8" s="485">
        <v>0.94</v>
      </c>
      <c r="DC8" s="486"/>
      <c r="DD8" s="486"/>
      <c r="DE8" s="486"/>
      <c r="DF8" s="486"/>
      <c r="DG8" s="486"/>
      <c r="DH8" s="486"/>
      <c r="DI8" s="487"/>
      <c r="DJ8" s="44"/>
      <c r="DK8" s="44"/>
      <c r="DL8" s="44"/>
      <c r="DM8" s="44"/>
      <c r="DN8" s="44"/>
      <c r="DO8" s="44"/>
    </row>
    <row r="9" spans="1:119" ht="18.75" customHeight="1" thickBot="1" x14ac:dyDescent="0.2">
      <c r="A9" s="45"/>
      <c r="B9" s="511" t="s">
        <v>51</v>
      </c>
      <c r="C9" s="512"/>
      <c r="D9" s="512"/>
      <c r="E9" s="512"/>
      <c r="F9" s="512"/>
      <c r="G9" s="512"/>
      <c r="H9" s="512"/>
      <c r="I9" s="512"/>
      <c r="J9" s="512"/>
      <c r="K9" s="439"/>
      <c r="L9" s="513" t="s">
        <v>52</v>
      </c>
      <c r="M9" s="514"/>
      <c r="N9" s="514"/>
      <c r="O9" s="514"/>
      <c r="P9" s="514"/>
      <c r="Q9" s="515"/>
      <c r="R9" s="516">
        <v>239348</v>
      </c>
      <c r="S9" s="517"/>
      <c r="T9" s="517"/>
      <c r="U9" s="517"/>
      <c r="V9" s="518"/>
      <c r="W9" s="455" t="s">
        <v>53</v>
      </c>
      <c r="X9" s="456"/>
      <c r="Y9" s="456"/>
      <c r="Z9" s="456"/>
      <c r="AA9" s="456"/>
      <c r="AB9" s="456"/>
      <c r="AC9" s="456"/>
      <c r="AD9" s="456"/>
      <c r="AE9" s="456"/>
      <c r="AF9" s="456"/>
      <c r="AG9" s="456"/>
      <c r="AH9" s="456"/>
      <c r="AI9" s="456"/>
      <c r="AJ9" s="456"/>
      <c r="AK9" s="456"/>
      <c r="AL9" s="519"/>
      <c r="AM9" s="445" t="s">
        <v>54</v>
      </c>
      <c r="AN9" s="350"/>
      <c r="AO9" s="350"/>
      <c r="AP9" s="350"/>
      <c r="AQ9" s="350"/>
      <c r="AR9" s="350"/>
      <c r="AS9" s="350"/>
      <c r="AT9" s="351"/>
      <c r="AU9" s="433" t="s">
        <v>48</v>
      </c>
      <c r="AV9" s="434"/>
      <c r="AW9" s="434"/>
      <c r="AX9" s="434"/>
      <c r="AY9" s="356" t="s">
        <v>55</v>
      </c>
      <c r="AZ9" s="357"/>
      <c r="BA9" s="357"/>
      <c r="BB9" s="357"/>
      <c r="BC9" s="357"/>
      <c r="BD9" s="357"/>
      <c r="BE9" s="357"/>
      <c r="BF9" s="357"/>
      <c r="BG9" s="357"/>
      <c r="BH9" s="357"/>
      <c r="BI9" s="357"/>
      <c r="BJ9" s="357"/>
      <c r="BK9" s="357"/>
      <c r="BL9" s="357"/>
      <c r="BM9" s="358"/>
      <c r="BN9" s="376">
        <v>27510</v>
      </c>
      <c r="BO9" s="377"/>
      <c r="BP9" s="377"/>
      <c r="BQ9" s="377"/>
      <c r="BR9" s="377"/>
      <c r="BS9" s="377"/>
      <c r="BT9" s="377"/>
      <c r="BU9" s="378"/>
      <c r="BV9" s="376">
        <v>757152</v>
      </c>
      <c r="BW9" s="377"/>
      <c r="BX9" s="377"/>
      <c r="BY9" s="377"/>
      <c r="BZ9" s="377"/>
      <c r="CA9" s="377"/>
      <c r="CB9" s="377"/>
      <c r="CC9" s="378"/>
      <c r="CD9" s="385" t="s">
        <v>56</v>
      </c>
      <c r="CE9" s="386"/>
      <c r="CF9" s="386"/>
      <c r="CG9" s="386"/>
      <c r="CH9" s="386"/>
      <c r="CI9" s="386"/>
      <c r="CJ9" s="386"/>
      <c r="CK9" s="386"/>
      <c r="CL9" s="386"/>
      <c r="CM9" s="386"/>
      <c r="CN9" s="386"/>
      <c r="CO9" s="386"/>
      <c r="CP9" s="386"/>
      <c r="CQ9" s="386"/>
      <c r="CR9" s="386"/>
      <c r="CS9" s="387"/>
      <c r="CT9" s="346">
        <v>9.1999999999999993</v>
      </c>
      <c r="CU9" s="347"/>
      <c r="CV9" s="347"/>
      <c r="CW9" s="347"/>
      <c r="CX9" s="347"/>
      <c r="CY9" s="347"/>
      <c r="CZ9" s="347"/>
      <c r="DA9" s="348"/>
      <c r="DB9" s="346">
        <v>9</v>
      </c>
      <c r="DC9" s="347"/>
      <c r="DD9" s="347"/>
      <c r="DE9" s="347"/>
      <c r="DF9" s="347"/>
      <c r="DG9" s="347"/>
      <c r="DH9" s="347"/>
      <c r="DI9" s="348"/>
      <c r="DJ9" s="44"/>
      <c r="DK9" s="44"/>
      <c r="DL9" s="44"/>
      <c r="DM9" s="44"/>
      <c r="DN9" s="44"/>
      <c r="DO9" s="44"/>
    </row>
    <row r="10" spans="1:119" ht="18.75" customHeight="1" thickBot="1" x14ac:dyDescent="0.2">
      <c r="A10" s="45"/>
      <c r="B10" s="511"/>
      <c r="C10" s="512"/>
      <c r="D10" s="512"/>
      <c r="E10" s="512"/>
      <c r="F10" s="512"/>
      <c r="G10" s="512"/>
      <c r="H10" s="512"/>
      <c r="I10" s="512"/>
      <c r="J10" s="512"/>
      <c r="K10" s="439"/>
      <c r="L10" s="349" t="s">
        <v>57</v>
      </c>
      <c r="M10" s="350"/>
      <c r="N10" s="350"/>
      <c r="O10" s="350"/>
      <c r="P10" s="350"/>
      <c r="Q10" s="351"/>
      <c r="R10" s="352">
        <v>235081</v>
      </c>
      <c r="S10" s="353"/>
      <c r="T10" s="353"/>
      <c r="U10" s="353"/>
      <c r="V10" s="355"/>
      <c r="W10" s="520"/>
      <c r="X10" s="338"/>
      <c r="Y10" s="338"/>
      <c r="Z10" s="338"/>
      <c r="AA10" s="338"/>
      <c r="AB10" s="338"/>
      <c r="AC10" s="338"/>
      <c r="AD10" s="338"/>
      <c r="AE10" s="338"/>
      <c r="AF10" s="338"/>
      <c r="AG10" s="338"/>
      <c r="AH10" s="338"/>
      <c r="AI10" s="338"/>
      <c r="AJ10" s="338"/>
      <c r="AK10" s="338"/>
      <c r="AL10" s="521"/>
      <c r="AM10" s="445" t="s">
        <v>58</v>
      </c>
      <c r="AN10" s="350"/>
      <c r="AO10" s="350"/>
      <c r="AP10" s="350"/>
      <c r="AQ10" s="350"/>
      <c r="AR10" s="350"/>
      <c r="AS10" s="350"/>
      <c r="AT10" s="351"/>
      <c r="AU10" s="433" t="s">
        <v>48</v>
      </c>
      <c r="AV10" s="434"/>
      <c r="AW10" s="434"/>
      <c r="AX10" s="434"/>
      <c r="AY10" s="356" t="s">
        <v>59</v>
      </c>
      <c r="AZ10" s="357"/>
      <c r="BA10" s="357"/>
      <c r="BB10" s="357"/>
      <c r="BC10" s="357"/>
      <c r="BD10" s="357"/>
      <c r="BE10" s="357"/>
      <c r="BF10" s="357"/>
      <c r="BG10" s="357"/>
      <c r="BH10" s="357"/>
      <c r="BI10" s="357"/>
      <c r="BJ10" s="357"/>
      <c r="BK10" s="357"/>
      <c r="BL10" s="357"/>
      <c r="BM10" s="358"/>
      <c r="BN10" s="376">
        <v>1010</v>
      </c>
      <c r="BO10" s="377"/>
      <c r="BP10" s="377"/>
      <c r="BQ10" s="377"/>
      <c r="BR10" s="377"/>
      <c r="BS10" s="377"/>
      <c r="BT10" s="377"/>
      <c r="BU10" s="378"/>
      <c r="BV10" s="376">
        <v>4089</v>
      </c>
      <c r="BW10" s="377"/>
      <c r="BX10" s="377"/>
      <c r="BY10" s="377"/>
      <c r="BZ10" s="377"/>
      <c r="CA10" s="377"/>
      <c r="CB10" s="377"/>
      <c r="CC10" s="378"/>
      <c r="CD10" s="49" t="s">
        <v>60</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511"/>
      <c r="C11" s="512"/>
      <c r="D11" s="512"/>
      <c r="E11" s="512"/>
      <c r="F11" s="512"/>
      <c r="G11" s="512"/>
      <c r="H11" s="512"/>
      <c r="I11" s="512"/>
      <c r="J11" s="512"/>
      <c r="K11" s="439"/>
      <c r="L11" s="424" t="s">
        <v>61</v>
      </c>
      <c r="M11" s="425"/>
      <c r="N11" s="425"/>
      <c r="O11" s="425"/>
      <c r="P11" s="425"/>
      <c r="Q11" s="426"/>
      <c r="R11" s="508" t="s">
        <v>62</v>
      </c>
      <c r="S11" s="509"/>
      <c r="T11" s="509"/>
      <c r="U11" s="509"/>
      <c r="V11" s="510"/>
      <c r="W11" s="520"/>
      <c r="X11" s="338"/>
      <c r="Y11" s="338"/>
      <c r="Z11" s="338"/>
      <c r="AA11" s="338"/>
      <c r="AB11" s="338"/>
      <c r="AC11" s="338"/>
      <c r="AD11" s="338"/>
      <c r="AE11" s="338"/>
      <c r="AF11" s="338"/>
      <c r="AG11" s="338"/>
      <c r="AH11" s="338"/>
      <c r="AI11" s="338"/>
      <c r="AJ11" s="338"/>
      <c r="AK11" s="338"/>
      <c r="AL11" s="521"/>
      <c r="AM11" s="445" t="s">
        <v>63</v>
      </c>
      <c r="AN11" s="350"/>
      <c r="AO11" s="350"/>
      <c r="AP11" s="350"/>
      <c r="AQ11" s="350"/>
      <c r="AR11" s="350"/>
      <c r="AS11" s="350"/>
      <c r="AT11" s="351"/>
      <c r="AU11" s="433" t="s">
        <v>48</v>
      </c>
      <c r="AV11" s="434"/>
      <c r="AW11" s="434"/>
      <c r="AX11" s="434"/>
      <c r="AY11" s="356" t="s">
        <v>64</v>
      </c>
      <c r="AZ11" s="357"/>
      <c r="BA11" s="357"/>
      <c r="BB11" s="357"/>
      <c r="BC11" s="357"/>
      <c r="BD11" s="357"/>
      <c r="BE11" s="357"/>
      <c r="BF11" s="357"/>
      <c r="BG11" s="357"/>
      <c r="BH11" s="357"/>
      <c r="BI11" s="357"/>
      <c r="BJ11" s="357"/>
      <c r="BK11" s="357"/>
      <c r="BL11" s="357"/>
      <c r="BM11" s="358"/>
      <c r="BN11" s="376">
        <v>118874</v>
      </c>
      <c r="BO11" s="377"/>
      <c r="BP11" s="377"/>
      <c r="BQ11" s="377"/>
      <c r="BR11" s="377"/>
      <c r="BS11" s="377"/>
      <c r="BT11" s="377"/>
      <c r="BU11" s="378"/>
      <c r="BV11" s="376" t="s">
        <v>65</v>
      </c>
      <c r="BW11" s="377"/>
      <c r="BX11" s="377"/>
      <c r="BY11" s="377"/>
      <c r="BZ11" s="377"/>
      <c r="CA11" s="377"/>
      <c r="CB11" s="377"/>
      <c r="CC11" s="378"/>
      <c r="CD11" s="385" t="s">
        <v>66</v>
      </c>
      <c r="CE11" s="386"/>
      <c r="CF11" s="386"/>
      <c r="CG11" s="386"/>
      <c r="CH11" s="386"/>
      <c r="CI11" s="386"/>
      <c r="CJ11" s="386"/>
      <c r="CK11" s="386"/>
      <c r="CL11" s="386"/>
      <c r="CM11" s="386"/>
      <c r="CN11" s="386"/>
      <c r="CO11" s="386"/>
      <c r="CP11" s="386"/>
      <c r="CQ11" s="386"/>
      <c r="CR11" s="386"/>
      <c r="CS11" s="387"/>
      <c r="CT11" s="485" t="s">
        <v>65</v>
      </c>
      <c r="CU11" s="486"/>
      <c r="CV11" s="486"/>
      <c r="CW11" s="486"/>
      <c r="CX11" s="486"/>
      <c r="CY11" s="486"/>
      <c r="CZ11" s="486"/>
      <c r="DA11" s="487"/>
      <c r="DB11" s="485" t="s">
        <v>65</v>
      </c>
      <c r="DC11" s="486"/>
      <c r="DD11" s="486"/>
      <c r="DE11" s="486"/>
      <c r="DF11" s="486"/>
      <c r="DG11" s="486"/>
      <c r="DH11" s="486"/>
      <c r="DI11" s="487"/>
      <c r="DJ11" s="44"/>
      <c r="DK11" s="44"/>
      <c r="DL11" s="44"/>
      <c r="DM11" s="44"/>
      <c r="DN11" s="44"/>
      <c r="DO11" s="44"/>
    </row>
    <row r="12" spans="1:119" ht="18.75" customHeight="1" x14ac:dyDescent="0.15">
      <c r="A12" s="45"/>
      <c r="B12" s="488" t="s">
        <v>67</v>
      </c>
      <c r="C12" s="489"/>
      <c r="D12" s="489"/>
      <c r="E12" s="489"/>
      <c r="F12" s="489"/>
      <c r="G12" s="489"/>
      <c r="H12" s="489"/>
      <c r="I12" s="489"/>
      <c r="J12" s="489"/>
      <c r="K12" s="490"/>
      <c r="L12" s="497" t="s">
        <v>68</v>
      </c>
      <c r="M12" s="498"/>
      <c r="N12" s="498"/>
      <c r="O12" s="498"/>
      <c r="P12" s="498"/>
      <c r="Q12" s="499"/>
      <c r="R12" s="500">
        <v>241979</v>
      </c>
      <c r="S12" s="501"/>
      <c r="T12" s="501"/>
      <c r="U12" s="501"/>
      <c r="V12" s="502"/>
      <c r="W12" s="503" t="s">
        <v>25</v>
      </c>
      <c r="X12" s="434"/>
      <c r="Y12" s="434"/>
      <c r="Z12" s="434"/>
      <c r="AA12" s="434"/>
      <c r="AB12" s="504"/>
      <c r="AC12" s="433" t="s">
        <v>69</v>
      </c>
      <c r="AD12" s="434"/>
      <c r="AE12" s="434"/>
      <c r="AF12" s="434"/>
      <c r="AG12" s="504"/>
      <c r="AH12" s="433" t="s">
        <v>70</v>
      </c>
      <c r="AI12" s="434"/>
      <c r="AJ12" s="434"/>
      <c r="AK12" s="434"/>
      <c r="AL12" s="505"/>
      <c r="AM12" s="445" t="s">
        <v>71</v>
      </c>
      <c r="AN12" s="350"/>
      <c r="AO12" s="350"/>
      <c r="AP12" s="350"/>
      <c r="AQ12" s="350"/>
      <c r="AR12" s="350"/>
      <c r="AS12" s="350"/>
      <c r="AT12" s="351"/>
      <c r="AU12" s="433" t="s">
        <v>48</v>
      </c>
      <c r="AV12" s="434"/>
      <c r="AW12" s="434"/>
      <c r="AX12" s="434"/>
      <c r="AY12" s="356" t="s">
        <v>72</v>
      </c>
      <c r="AZ12" s="357"/>
      <c r="BA12" s="357"/>
      <c r="BB12" s="357"/>
      <c r="BC12" s="357"/>
      <c r="BD12" s="357"/>
      <c r="BE12" s="357"/>
      <c r="BF12" s="357"/>
      <c r="BG12" s="357"/>
      <c r="BH12" s="357"/>
      <c r="BI12" s="357"/>
      <c r="BJ12" s="357"/>
      <c r="BK12" s="357"/>
      <c r="BL12" s="357"/>
      <c r="BM12" s="358"/>
      <c r="BN12" s="376" t="s">
        <v>73</v>
      </c>
      <c r="BO12" s="377"/>
      <c r="BP12" s="377"/>
      <c r="BQ12" s="377"/>
      <c r="BR12" s="377"/>
      <c r="BS12" s="377"/>
      <c r="BT12" s="377"/>
      <c r="BU12" s="378"/>
      <c r="BV12" s="376">
        <v>1000000</v>
      </c>
      <c r="BW12" s="377"/>
      <c r="BX12" s="377"/>
      <c r="BY12" s="377"/>
      <c r="BZ12" s="377"/>
      <c r="CA12" s="377"/>
      <c r="CB12" s="377"/>
      <c r="CC12" s="378"/>
      <c r="CD12" s="385" t="s">
        <v>74</v>
      </c>
      <c r="CE12" s="386"/>
      <c r="CF12" s="386"/>
      <c r="CG12" s="386"/>
      <c r="CH12" s="386"/>
      <c r="CI12" s="386"/>
      <c r="CJ12" s="386"/>
      <c r="CK12" s="386"/>
      <c r="CL12" s="386"/>
      <c r="CM12" s="386"/>
      <c r="CN12" s="386"/>
      <c r="CO12" s="386"/>
      <c r="CP12" s="386"/>
      <c r="CQ12" s="386"/>
      <c r="CR12" s="386"/>
      <c r="CS12" s="387"/>
      <c r="CT12" s="485" t="s">
        <v>75</v>
      </c>
      <c r="CU12" s="486"/>
      <c r="CV12" s="486"/>
      <c r="CW12" s="486"/>
      <c r="CX12" s="486"/>
      <c r="CY12" s="486"/>
      <c r="CZ12" s="486"/>
      <c r="DA12" s="487"/>
      <c r="DB12" s="485" t="s">
        <v>75</v>
      </c>
      <c r="DC12" s="486"/>
      <c r="DD12" s="486"/>
      <c r="DE12" s="486"/>
      <c r="DF12" s="486"/>
      <c r="DG12" s="486"/>
      <c r="DH12" s="486"/>
      <c r="DI12" s="487"/>
      <c r="DJ12" s="44"/>
      <c r="DK12" s="44"/>
      <c r="DL12" s="44"/>
      <c r="DM12" s="44"/>
      <c r="DN12" s="44"/>
      <c r="DO12" s="44"/>
    </row>
    <row r="13" spans="1:119" ht="18.75" customHeight="1" x14ac:dyDescent="0.15">
      <c r="A13" s="45"/>
      <c r="B13" s="491"/>
      <c r="C13" s="492"/>
      <c r="D13" s="492"/>
      <c r="E13" s="492"/>
      <c r="F13" s="492"/>
      <c r="G13" s="492"/>
      <c r="H13" s="492"/>
      <c r="I13" s="492"/>
      <c r="J13" s="492"/>
      <c r="K13" s="493"/>
      <c r="L13" s="55"/>
      <c r="M13" s="474" t="s">
        <v>76</v>
      </c>
      <c r="N13" s="475"/>
      <c r="O13" s="475"/>
      <c r="P13" s="475"/>
      <c r="Q13" s="476"/>
      <c r="R13" s="477">
        <v>240294</v>
      </c>
      <c r="S13" s="478"/>
      <c r="T13" s="478"/>
      <c r="U13" s="478"/>
      <c r="V13" s="479"/>
      <c r="W13" s="465" t="s">
        <v>77</v>
      </c>
      <c r="X13" s="391"/>
      <c r="Y13" s="391"/>
      <c r="Z13" s="391"/>
      <c r="AA13" s="391"/>
      <c r="AB13" s="392"/>
      <c r="AC13" s="352">
        <v>998</v>
      </c>
      <c r="AD13" s="353"/>
      <c r="AE13" s="353"/>
      <c r="AF13" s="353"/>
      <c r="AG13" s="354"/>
      <c r="AH13" s="352">
        <v>928</v>
      </c>
      <c r="AI13" s="353"/>
      <c r="AJ13" s="353"/>
      <c r="AK13" s="353"/>
      <c r="AL13" s="355"/>
      <c r="AM13" s="445" t="s">
        <v>78</v>
      </c>
      <c r="AN13" s="350"/>
      <c r="AO13" s="350"/>
      <c r="AP13" s="350"/>
      <c r="AQ13" s="350"/>
      <c r="AR13" s="350"/>
      <c r="AS13" s="350"/>
      <c r="AT13" s="351"/>
      <c r="AU13" s="433" t="s">
        <v>79</v>
      </c>
      <c r="AV13" s="434"/>
      <c r="AW13" s="434"/>
      <c r="AX13" s="434"/>
      <c r="AY13" s="356" t="s">
        <v>80</v>
      </c>
      <c r="AZ13" s="357"/>
      <c r="BA13" s="357"/>
      <c r="BB13" s="357"/>
      <c r="BC13" s="357"/>
      <c r="BD13" s="357"/>
      <c r="BE13" s="357"/>
      <c r="BF13" s="357"/>
      <c r="BG13" s="357"/>
      <c r="BH13" s="357"/>
      <c r="BI13" s="357"/>
      <c r="BJ13" s="357"/>
      <c r="BK13" s="357"/>
      <c r="BL13" s="357"/>
      <c r="BM13" s="358"/>
      <c r="BN13" s="376">
        <v>147394</v>
      </c>
      <c r="BO13" s="377"/>
      <c r="BP13" s="377"/>
      <c r="BQ13" s="377"/>
      <c r="BR13" s="377"/>
      <c r="BS13" s="377"/>
      <c r="BT13" s="377"/>
      <c r="BU13" s="378"/>
      <c r="BV13" s="376">
        <v>-238759</v>
      </c>
      <c r="BW13" s="377"/>
      <c r="BX13" s="377"/>
      <c r="BY13" s="377"/>
      <c r="BZ13" s="377"/>
      <c r="CA13" s="377"/>
      <c r="CB13" s="377"/>
      <c r="CC13" s="378"/>
      <c r="CD13" s="385" t="s">
        <v>81</v>
      </c>
      <c r="CE13" s="386"/>
      <c r="CF13" s="386"/>
      <c r="CG13" s="386"/>
      <c r="CH13" s="386"/>
      <c r="CI13" s="386"/>
      <c r="CJ13" s="386"/>
      <c r="CK13" s="386"/>
      <c r="CL13" s="386"/>
      <c r="CM13" s="386"/>
      <c r="CN13" s="386"/>
      <c r="CO13" s="386"/>
      <c r="CP13" s="386"/>
      <c r="CQ13" s="386"/>
      <c r="CR13" s="386"/>
      <c r="CS13" s="387"/>
      <c r="CT13" s="346">
        <v>0.4</v>
      </c>
      <c r="CU13" s="347"/>
      <c r="CV13" s="347"/>
      <c r="CW13" s="347"/>
      <c r="CX13" s="347"/>
      <c r="CY13" s="347"/>
      <c r="CZ13" s="347"/>
      <c r="DA13" s="348"/>
      <c r="DB13" s="346">
        <v>0.3</v>
      </c>
      <c r="DC13" s="347"/>
      <c r="DD13" s="347"/>
      <c r="DE13" s="347"/>
      <c r="DF13" s="347"/>
      <c r="DG13" s="347"/>
      <c r="DH13" s="347"/>
      <c r="DI13" s="348"/>
      <c r="DJ13" s="44"/>
      <c r="DK13" s="44"/>
      <c r="DL13" s="44"/>
      <c r="DM13" s="44"/>
      <c r="DN13" s="44"/>
      <c r="DO13" s="44"/>
    </row>
    <row r="14" spans="1:119" ht="18.75" customHeight="1" thickBot="1" x14ac:dyDescent="0.2">
      <c r="A14" s="45"/>
      <c r="B14" s="491"/>
      <c r="C14" s="492"/>
      <c r="D14" s="492"/>
      <c r="E14" s="492"/>
      <c r="F14" s="492"/>
      <c r="G14" s="492"/>
      <c r="H14" s="492"/>
      <c r="I14" s="492"/>
      <c r="J14" s="492"/>
      <c r="K14" s="493"/>
      <c r="L14" s="467" t="s">
        <v>82</v>
      </c>
      <c r="M14" s="506"/>
      <c r="N14" s="506"/>
      <c r="O14" s="506"/>
      <c r="P14" s="506"/>
      <c r="Q14" s="507"/>
      <c r="R14" s="477">
        <v>241264</v>
      </c>
      <c r="S14" s="478"/>
      <c r="T14" s="478"/>
      <c r="U14" s="478"/>
      <c r="V14" s="479"/>
      <c r="W14" s="480"/>
      <c r="X14" s="394"/>
      <c r="Y14" s="394"/>
      <c r="Z14" s="394"/>
      <c r="AA14" s="394"/>
      <c r="AB14" s="395"/>
      <c r="AC14" s="470">
        <v>1</v>
      </c>
      <c r="AD14" s="471"/>
      <c r="AE14" s="471"/>
      <c r="AF14" s="471"/>
      <c r="AG14" s="472"/>
      <c r="AH14" s="470">
        <v>0.9</v>
      </c>
      <c r="AI14" s="471"/>
      <c r="AJ14" s="471"/>
      <c r="AK14" s="471"/>
      <c r="AL14" s="473"/>
      <c r="AM14" s="445"/>
      <c r="AN14" s="350"/>
      <c r="AO14" s="350"/>
      <c r="AP14" s="350"/>
      <c r="AQ14" s="350"/>
      <c r="AR14" s="350"/>
      <c r="AS14" s="350"/>
      <c r="AT14" s="351"/>
      <c r="AU14" s="433"/>
      <c r="AV14" s="434"/>
      <c r="AW14" s="434"/>
      <c r="AX14" s="434"/>
      <c r="AY14" s="356"/>
      <c r="AZ14" s="357"/>
      <c r="BA14" s="357"/>
      <c r="BB14" s="357"/>
      <c r="BC14" s="357"/>
      <c r="BD14" s="357"/>
      <c r="BE14" s="357"/>
      <c r="BF14" s="357"/>
      <c r="BG14" s="357"/>
      <c r="BH14" s="357"/>
      <c r="BI14" s="357"/>
      <c r="BJ14" s="357"/>
      <c r="BK14" s="357"/>
      <c r="BL14" s="357"/>
      <c r="BM14" s="358"/>
      <c r="BN14" s="376"/>
      <c r="BO14" s="377"/>
      <c r="BP14" s="377"/>
      <c r="BQ14" s="377"/>
      <c r="BR14" s="377"/>
      <c r="BS14" s="377"/>
      <c r="BT14" s="377"/>
      <c r="BU14" s="378"/>
      <c r="BV14" s="376"/>
      <c r="BW14" s="377"/>
      <c r="BX14" s="377"/>
      <c r="BY14" s="377"/>
      <c r="BZ14" s="377"/>
      <c r="CA14" s="377"/>
      <c r="CB14" s="377"/>
      <c r="CC14" s="378"/>
      <c r="CD14" s="382" t="s">
        <v>83</v>
      </c>
      <c r="CE14" s="383"/>
      <c r="CF14" s="383"/>
      <c r="CG14" s="383"/>
      <c r="CH14" s="383"/>
      <c r="CI14" s="383"/>
      <c r="CJ14" s="383"/>
      <c r="CK14" s="383"/>
      <c r="CL14" s="383"/>
      <c r="CM14" s="383"/>
      <c r="CN14" s="383"/>
      <c r="CO14" s="383"/>
      <c r="CP14" s="383"/>
      <c r="CQ14" s="383"/>
      <c r="CR14" s="383"/>
      <c r="CS14" s="384"/>
      <c r="CT14" s="481">
        <v>44.5</v>
      </c>
      <c r="CU14" s="449"/>
      <c r="CV14" s="449"/>
      <c r="CW14" s="449"/>
      <c r="CX14" s="449"/>
      <c r="CY14" s="449"/>
      <c r="CZ14" s="449"/>
      <c r="DA14" s="450"/>
      <c r="DB14" s="481">
        <v>44.1</v>
      </c>
      <c r="DC14" s="449"/>
      <c r="DD14" s="449"/>
      <c r="DE14" s="449"/>
      <c r="DF14" s="449"/>
      <c r="DG14" s="449"/>
      <c r="DH14" s="449"/>
      <c r="DI14" s="450"/>
      <c r="DJ14" s="44"/>
      <c r="DK14" s="44"/>
      <c r="DL14" s="44"/>
      <c r="DM14" s="44"/>
      <c r="DN14" s="44"/>
      <c r="DO14" s="44"/>
    </row>
    <row r="15" spans="1:119" ht="18.75" customHeight="1" x14ac:dyDescent="0.15">
      <c r="A15" s="45"/>
      <c r="B15" s="491"/>
      <c r="C15" s="492"/>
      <c r="D15" s="492"/>
      <c r="E15" s="492"/>
      <c r="F15" s="492"/>
      <c r="G15" s="492"/>
      <c r="H15" s="492"/>
      <c r="I15" s="492"/>
      <c r="J15" s="492"/>
      <c r="K15" s="493"/>
      <c r="L15" s="55"/>
      <c r="M15" s="474" t="s">
        <v>84</v>
      </c>
      <c r="N15" s="475"/>
      <c r="O15" s="475"/>
      <c r="P15" s="475"/>
      <c r="Q15" s="476"/>
      <c r="R15" s="477">
        <v>239711</v>
      </c>
      <c r="S15" s="478"/>
      <c r="T15" s="478"/>
      <c r="U15" s="478"/>
      <c r="V15" s="479"/>
      <c r="W15" s="465" t="s">
        <v>85</v>
      </c>
      <c r="X15" s="391"/>
      <c r="Y15" s="391"/>
      <c r="Z15" s="391"/>
      <c r="AA15" s="391"/>
      <c r="AB15" s="392"/>
      <c r="AC15" s="352">
        <v>23903</v>
      </c>
      <c r="AD15" s="353"/>
      <c r="AE15" s="353"/>
      <c r="AF15" s="353"/>
      <c r="AG15" s="354"/>
      <c r="AH15" s="352">
        <v>24380</v>
      </c>
      <c r="AI15" s="353"/>
      <c r="AJ15" s="353"/>
      <c r="AK15" s="353"/>
      <c r="AL15" s="355"/>
      <c r="AM15" s="445"/>
      <c r="AN15" s="350"/>
      <c r="AO15" s="350"/>
      <c r="AP15" s="350"/>
      <c r="AQ15" s="350"/>
      <c r="AR15" s="350"/>
      <c r="AS15" s="350"/>
      <c r="AT15" s="351"/>
      <c r="AU15" s="433"/>
      <c r="AV15" s="434"/>
      <c r="AW15" s="434"/>
      <c r="AX15" s="434"/>
      <c r="AY15" s="368" t="s">
        <v>86</v>
      </c>
      <c r="AZ15" s="369"/>
      <c r="BA15" s="369"/>
      <c r="BB15" s="369"/>
      <c r="BC15" s="369"/>
      <c r="BD15" s="369"/>
      <c r="BE15" s="369"/>
      <c r="BF15" s="369"/>
      <c r="BG15" s="369"/>
      <c r="BH15" s="369"/>
      <c r="BI15" s="369"/>
      <c r="BJ15" s="369"/>
      <c r="BK15" s="369"/>
      <c r="BL15" s="369"/>
      <c r="BM15" s="370"/>
      <c r="BN15" s="371">
        <v>28777112</v>
      </c>
      <c r="BO15" s="372"/>
      <c r="BP15" s="372"/>
      <c r="BQ15" s="372"/>
      <c r="BR15" s="372"/>
      <c r="BS15" s="372"/>
      <c r="BT15" s="372"/>
      <c r="BU15" s="373"/>
      <c r="BV15" s="371">
        <v>28034513</v>
      </c>
      <c r="BW15" s="372"/>
      <c r="BX15" s="372"/>
      <c r="BY15" s="372"/>
      <c r="BZ15" s="372"/>
      <c r="CA15" s="372"/>
      <c r="CB15" s="372"/>
      <c r="CC15" s="373"/>
      <c r="CD15" s="482" t="s">
        <v>87</v>
      </c>
      <c r="CE15" s="483"/>
      <c r="CF15" s="483"/>
      <c r="CG15" s="483"/>
      <c r="CH15" s="483"/>
      <c r="CI15" s="483"/>
      <c r="CJ15" s="483"/>
      <c r="CK15" s="483"/>
      <c r="CL15" s="483"/>
      <c r="CM15" s="483"/>
      <c r="CN15" s="483"/>
      <c r="CO15" s="483"/>
      <c r="CP15" s="483"/>
      <c r="CQ15" s="483"/>
      <c r="CR15" s="483"/>
      <c r="CS15" s="484"/>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91"/>
      <c r="C16" s="492"/>
      <c r="D16" s="492"/>
      <c r="E16" s="492"/>
      <c r="F16" s="492"/>
      <c r="G16" s="492"/>
      <c r="H16" s="492"/>
      <c r="I16" s="492"/>
      <c r="J16" s="492"/>
      <c r="K16" s="493"/>
      <c r="L16" s="467" t="s">
        <v>88</v>
      </c>
      <c r="M16" s="468"/>
      <c r="N16" s="468"/>
      <c r="O16" s="468"/>
      <c r="P16" s="468"/>
      <c r="Q16" s="469"/>
      <c r="R16" s="462" t="s">
        <v>89</v>
      </c>
      <c r="S16" s="463"/>
      <c r="T16" s="463"/>
      <c r="U16" s="463"/>
      <c r="V16" s="464"/>
      <c r="W16" s="480"/>
      <c r="X16" s="394"/>
      <c r="Y16" s="394"/>
      <c r="Z16" s="394"/>
      <c r="AA16" s="394"/>
      <c r="AB16" s="395"/>
      <c r="AC16" s="470">
        <v>23.4</v>
      </c>
      <c r="AD16" s="471"/>
      <c r="AE16" s="471"/>
      <c r="AF16" s="471"/>
      <c r="AG16" s="472"/>
      <c r="AH16" s="470">
        <v>23.8</v>
      </c>
      <c r="AI16" s="471"/>
      <c r="AJ16" s="471"/>
      <c r="AK16" s="471"/>
      <c r="AL16" s="473"/>
      <c r="AM16" s="445"/>
      <c r="AN16" s="350"/>
      <c r="AO16" s="350"/>
      <c r="AP16" s="350"/>
      <c r="AQ16" s="350"/>
      <c r="AR16" s="350"/>
      <c r="AS16" s="350"/>
      <c r="AT16" s="351"/>
      <c r="AU16" s="433"/>
      <c r="AV16" s="434"/>
      <c r="AW16" s="434"/>
      <c r="AX16" s="434"/>
      <c r="AY16" s="356" t="s">
        <v>90</v>
      </c>
      <c r="AZ16" s="357"/>
      <c r="BA16" s="357"/>
      <c r="BB16" s="357"/>
      <c r="BC16" s="357"/>
      <c r="BD16" s="357"/>
      <c r="BE16" s="357"/>
      <c r="BF16" s="357"/>
      <c r="BG16" s="357"/>
      <c r="BH16" s="357"/>
      <c r="BI16" s="357"/>
      <c r="BJ16" s="357"/>
      <c r="BK16" s="357"/>
      <c r="BL16" s="357"/>
      <c r="BM16" s="358"/>
      <c r="BN16" s="376">
        <v>30210628</v>
      </c>
      <c r="BO16" s="377"/>
      <c r="BP16" s="377"/>
      <c r="BQ16" s="377"/>
      <c r="BR16" s="377"/>
      <c r="BS16" s="377"/>
      <c r="BT16" s="377"/>
      <c r="BU16" s="378"/>
      <c r="BV16" s="376">
        <v>29623187</v>
      </c>
      <c r="BW16" s="377"/>
      <c r="BX16" s="377"/>
      <c r="BY16" s="377"/>
      <c r="BZ16" s="377"/>
      <c r="CA16" s="377"/>
      <c r="CB16" s="377"/>
      <c r="CC16" s="378"/>
      <c r="CD16" s="59"/>
      <c r="CE16" s="374"/>
      <c r="CF16" s="374"/>
      <c r="CG16" s="374"/>
      <c r="CH16" s="374"/>
      <c r="CI16" s="374"/>
      <c r="CJ16" s="374"/>
      <c r="CK16" s="374"/>
      <c r="CL16" s="374"/>
      <c r="CM16" s="374"/>
      <c r="CN16" s="374"/>
      <c r="CO16" s="374"/>
      <c r="CP16" s="374"/>
      <c r="CQ16" s="374"/>
      <c r="CR16" s="374"/>
      <c r="CS16" s="375"/>
      <c r="CT16" s="346"/>
      <c r="CU16" s="347"/>
      <c r="CV16" s="347"/>
      <c r="CW16" s="347"/>
      <c r="CX16" s="347"/>
      <c r="CY16" s="347"/>
      <c r="CZ16" s="347"/>
      <c r="DA16" s="348"/>
      <c r="DB16" s="346"/>
      <c r="DC16" s="347"/>
      <c r="DD16" s="347"/>
      <c r="DE16" s="347"/>
      <c r="DF16" s="347"/>
      <c r="DG16" s="347"/>
      <c r="DH16" s="347"/>
      <c r="DI16" s="348"/>
      <c r="DJ16" s="44"/>
      <c r="DK16" s="44"/>
      <c r="DL16" s="44"/>
      <c r="DM16" s="44"/>
      <c r="DN16" s="44"/>
      <c r="DO16" s="44"/>
    </row>
    <row r="17" spans="1:119" ht="18.75" customHeight="1" thickBot="1" x14ac:dyDescent="0.2">
      <c r="A17" s="45"/>
      <c r="B17" s="494"/>
      <c r="C17" s="495"/>
      <c r="D17" s="495"/>
      <c r="E17" s="495"/>
      <c r="F17" s="495"/>
      <c r="G17" s="495"/>
      <c r="H17" s="495"/>
      <c r="I17" s="495"/>
      <c r="J17" s="495"/>
      <c r="K17" s="496"/>
      <c r="L17" s="60"/>
      <c r="M17" s="459" t="s">
        <v>91</v>
      </c>
      <c r="N17" s="460"/>
      <c r="O17" s="460"/>
      <c r="P17" s="460"/>
      <c r="Q17" s="461"/>
      <c r="R17" s="462" t="s">
        <v>92</v>
      </c>
      <c r="S17" s="463"/>
      <c r="T17" s="463"/>
      <c r="U17" s="463"/>
      <c r="V17" s="464"/>
      <c r="W17" s="465" t="s">
        <v>93</v>
      </c>
      <c r="X17" s="391"/>
      <c r="Y17" s="391"/>
      <c r="Z17" s="391"/>
      <c r="AA17" s="391"/>
      <c r="AB17" s="392"/>
      <c r="AC17" s="352">
        <v>77257</v>
      </c>
      <c r="AD17" s="353"/>
      <c r="AE17" s="353"/>
      <c r="AF17" s="353"/>
      <c r="AG17" s="354"/>
      <c r="AH17" s="352">
        <v>77235</v>
      </c>
      <c r="AI17" s="353"/>
      <c r="AJ17" s="353"/>
      <c r="AK17" s="353"/>
      <c r="AL17" s="355"/>
      <c r="AM17" s="445"/>
      <c r="AN17" s="350"/>
      <c r="AO17" s="350"/>
      <c r="AP17" s="350"/>
      <c r="AQ17" s="350"/>
      <c r="AR17" s="350"/>
      <c r="AS17" s="350"/>
      <c r="AT17" s="351"/>
      <c r="AU17" s="433"/>
      <c r="AV17" s="434"/>
      <c r="AW17" s="434"/>
      <c r="AX17" s="434"/>
      <c r="AY17" s="356" t="s">
        <v>94</v>
      </c>
      <c r="AZ17" s="357"/>
      <c r="BA17" s="357"/>
      <c r="BB17" s="357"/>
      <c r="BC17" s="357"/>
      <c r="BD17" s="357"/>
      <c r="BE17" s="357"/>
      <c r="BF17" s="357"/>
      <c r="BG17" s="357"/>
      <c r="BH17" s="357"/>
      <c r="BI17" s="357"/>
      <c r="BJ17" s="357"/>
      <c r="BK17" s="357"/>
      <c r="BL17" s="357"/>
      <c r="BM17" s="358"/>
      <c r="BN17" s="376">
        <v>37015441</v>
      </c>
      <c r="BO17" s="377"/>
      <c r="BP17" s="377"/>
      <c r="BQ17" s="377"/>
      <c r="BR17" s="377"/>
      <c r="BS17" s="377"/>
      <c r="BT17" s="377"/>
      <c r="BU17" s="378"/>
      <c r="BV17" s="376">
        <v>36014823</v>
      </c>
      <c r="BW17" s="377"/>
      <c r="BX17" s="377"/>
      <c r="BY17" s="377"/>
      <c r="BZ17" s="377"/>
      <c r="CA17" s="377"/>
      <c r="CB17" s="377"/>
      <c r="CC17" s="378"/>
      <c r="CD17" s="59"/>
      <c r="CE17" s="374"/>
      <c r="CF17" s="374"/>
      <c r="CG17" s="374"/>
      <c r="CH17" s="374"/>
      <c r="CI17" s="374"/>
      <c r="CJ17" s="374"/>
      <c r="CK17" s="374"/>
      <c r="CL17" s="374"/>
      <c r="CM17" s="374"/>
      <c r="CN17" s="374"/>
      <c r="CO17" s="374"/>
      <c r="CP17" s="374"/>
      <c r="CQ17" s="374"/>
      <c r="CR17" s="374"/>
      <c r="CS17" s="375"/>
      <c r="CT17" s="346"/>
      <c r="CU17" s="347"/>
      <c r="CV17" s="347"/>
      <c r="CW17" s="347"/>
      <c r="CX17" s="347"/>
      <c r="CY17" s="347"/>
      <c r="CZ17" s="347"/>
      <c r="DA17" s="348"/>
      <c r="DB17" s="346"/>
      <c r="DC17" s="347"/>
      <c r="DD17" s="347"/>
      <c r="DE17" s="347"/>
      <c r="DF17" s="347"/>
      <c r="DG17" s="347"/>
      <c r="DH17" s="347"/>
      <c r="DI17" s="348"/>
      <c r="DJ17" s="44"/>
      <c r="DK17" s="44"/>
      <c r="DL17" s="44"/>
      <c r="DM17" s="44"/>
      <c r="DN17" s="44"/>
      <c r="DO17" s="44"/>
    </row>
    <row r="18" spans="1:119" ht="18.75" customHeight="1" thickBot="1" x14ac:dyDescent="0.2">
      <c r="A18" s="45"/>
      <c r="B18" s="438" t="s">
        <v>95</v>
      </c>
      <c r="C18" s="439"/>
      <c r="D18" s="439"/>
      <c r="E18" s="440"/>
      <c r="F18" s="440"/>
      <c r="G18" s="440"/>
      <c r="H18" s="440"/>
      <c r="I18" s="440"/>
      <c r="J18" s="440"/>
      <c r="K18" s="440"/>
      <c r="L18" s="441">
        <v>35.700000000000003</v>
      </c>
      <c r="M18" s="441"/>
      <c r="N18" s="441"/>
      <c r="O18" s="441"/>
      <c r="P18" s="441"/>
      <c r="Q18" s="441"/>
      <c r="R18" s="442"/>
      <c r="S18" s="442"/>
      <c r="T18" s="442"/>
      <c r="U18" s="442"/>
      <c r="V18" s="443"/>
      <c r="W18" s="457"/>
      <c r="X18" s="458"/>
      <c r="Y18" s="458"/>
      <c r="Z18" s="458"/>
      <c r="AA18" s="458"/>
      <c r="AB18" s="466"/>
      <c r="AC18" s="340">
        <v>75.599999999999994</v>
      </c>
      <c r="AD18" s="341"/>
      <c r="AE18" s="341"/>
      <c r="AF18" s="341"/>
      <c r="AG18" s="444"/>
      <c r="AH18" s="340">
        <v>75.3</v>
      </c>
      <c r="AI18" s="341"/>
      <c r="AJ18" s="341"/>
      <c r="AK18" s="341"/>
      <c r="AL18" s="342"/>
      <c r="AM18" s="445"/>
      <c r="AN18" s="350"/>
      <c r="AO18" s="350"/>
      <c r="AP18" s="350"/>
      <c r="AQ18" s="350"/>
      <c r="AR18" s="350"/>
      <c r="AS18" s="350"/>
      <c r="AT18" s="351"/>
      <c r="AU18" s="433"/>
      <c r="AV18" s="434"/>
      <c r="AW18" s="434"/>
      <c r="AX18" s="434"/>
      <c r="AY18" s="356" t="s">
        <v>96</v>
      </c>
      <c r="AZ18" s="357"/>
      <c r="BA18" s="357"/>
      <c r="BB18" s="357"/>
      <c r="BC18" s="357"/>
      <c r="BD18" s="357"/>
      <c r="BE18" s="357"/>
      <c r="BF18" s="357"/>
      <c r="BG18" s="357"/>
      <c r="BH18" s="357"/>
      <c r="BI18" s="357"/>
      <c r="BJ18" s="357"/>
      <c r="BK18" s="357"/>
      <c r="BL18" s="357"/>
      <c r="BM18" s="358"/>
      <c r="BN18" s="376">
        <v>40128313</v>
      </c>
      <c r="BO18" s="377"/>
      <c r="BP18" s="377"/>
      <c r="BQ18" s="377"/>
      <c r="BR18" s="377"/>
      <c r="BS18" s="377"/>
      <c r="BT18" s="377"/>
      <c r="BU18" s="378"/>
      <c r="BV18" s="376">
        <v>40420090</v>
      </c>
      <c r="BW18" s="377"/>
      <c r="BX18" s="377"/>
      <c r="BY18" s="377"/>
      <c r="BZ18" s="377"/>
      <c r="CA18" s="377"/>
      <c r="CB18" s="377"/>
      <c r="CC18" s="378"/>
      <c r="CD18" s="59"/>
      <c r="CE18" s="374"/>
      <c r="CF18" s="374"/>
      <c r="CG18" s="374"/>
      <c r="CH18" s="374"/>
      <c r="CI18" s="374"/>
      <c r="CJ18" s="374"/>
      <c r="CK18" s="374"/>
      <c r="CL18" s="374"/>
      <c r="CM18" s="374"/>
      <c r="CN18" s="374"/>
      <c r="CO18" s="374"/>
      <c r="CP18" s="374"/>
      <c r="CQ18" s="374"/>
      <c r="CR18" s="374"/>
      <c r="CS18" s="375"/>
      <c r="CT18" s="346"/>
      <c r="CU18" s="347"/>
      <c r="CV18" s="347"/>
      <c r="CW18" s="347"/>
      <c r="CX18" s="347"/>
      <c r="CY18" s="347"/>
      <c r="CZ18" s="347"/>
      <c r="DA18" s="348"/>
      <c r="DB18" s="346"/>
      <c r="DC18" s="347"/>
      <c r="DD18" s="347"/>
      <c r="DE18" s="347"/>
      <c r="DF18" s="347"/>
      <c r="DG18" s="347"/>
      <c r="DH18" s="347"/>
      <c r="DI18" s="348"/>
      <c r="DJ18" s="44"/>
      <c r="DK18" s="44"/>
      <c r="DL18" s="44"/>
      <c r="DM18" s="44"/>
      <c r="DN18" s="44"/>
      <c r="DO18" s="44"/>
    </row>
    <row r="19" spans="1:119" ht="18.75" customHeight="1" thickBot="1" x14ac:dyDescent="0.2">
      <c r="A19" s="45"/>
      <c r="B19" s="438" t="s">
        <v>97</v>
      </c>
      <c r="C19" s="439"/>
      <c r="D19" s="439"/>
      <c r="E19" s="440"/>
      <c r="F19" s="440"/>
      <c r="G19" s="440"/>
      <c r="H19" s="440"/>
      <c r="I19" s="440"/>
      <c r="J19" s="440"/>
      <c r="K19" s="440"/>
      <c r="L19" s="446">
        <v>6704</v>
      </c>
      <c r="M19" s="446"/>
      <c r="N19" s="446"/>
      <c r="O19" s="446"/>
      <c r="P19" s="446"/>
      <c r="Q19" s="446"/>
      <c r="R19" s="447"/>
      <c r="S19" s="447"/>
      <c r="T19" s="447"/>
      <c r="U19" s="447"/>
      <c r="V19" s="448"/>
      <c r="W19" s="455"/>
      <c r="X19" s="456"/>
      <c r="Y19" s="456"/>
      <c r="Z19" s="456"/>
      <c r="AA19" s="456"/>
      <c r="AB19" s="456"/>
      <c r="AC19" s="372"/>
      <c r="AD19" s="372"/>
      <c r="AE19" s="372"/>
      <c r="AF19" s="372"/>
      <c r="AG19" s="372"/>
      <c r="AH19" s="372"/>
      <c r="AI19" s="372"/>
      <c r="AJ19" s="372"/>
      <c r="AK19" s="372"/>
      <c r="AL19" s="373"/>
      <c r="AM19" s="445"/>
      <c r="AN19" s="350"/>
      <c r="AO19" s="350"/>
      <c r="AP19" s="350"/>
      <c r="AQ19" s="350"/>
      <c r="AR19" s="350"/>
      <c r="AS19" s="350"/>
      <c r="AT19" s="351"/>
      <c r="AU19" s="433"/>
      <c r="AV19" s="434"/>
      <c r="AW19" s="434"/>
      <c r="AX19" s="434"/>
      <c r="AY19" s="356" t="s">
        <v>98</v>
      </c>
      <c r="AZ19" s="357"/>
      <c r="BA19" s="357"/>
      <c r="BB19" s="357"/>
      <c r="BC19" s="357"/>
      <c r="BD19" s="357"/>
      <c r="BE19" s="357"/>
      <c r="BF19" s="357"/>
      <c r="BG19" s="357"/>
      <c r="BH19" s="357"/>
      <c r="BI19" s="357"/>
      <c r="BJ19" s="357"/>
      <c r="BK19" s="357"/>
      <c r="BL19" s="357"/>
      <c r="BM19" s="358"/>
      <c r="BN19" s="376">
        <v>47370221</v>
      </c>
      <c r="BO19" s="377"/>
      <c r="BP19" s="377"/>
      <c r="BQ19" s="377"/>
      <c r="BR19" s="377"/>
      <c r="BS19" s="377"/>
      <c r="BT19" s="377"/>
      <c r="BU19" s="378"/>
      <c r="BV19" s="376">
        <v>48425493</v>
      </c>
      <c r="BW19" s="377"/>
      <c r="BX19" s="377"/>
      <c r="BY19" s="377"/>
      <c r="BZ19" s="377"/>
      <c r="CA19" s="377"/>
      <c r="CB19" s="377"/>
      <c r="CC19" s="378"/>
      <c r="CD19" s="59"/>
      <c r="CE19" s="374"/>
      <c r="CF19" s="374"/>
      <c r="CG19" s="374"/>
      <c r="CH19" s="374"/>
      <c r="CI19" s="374"/>
      <c r="CJ19" s="374"/>
      <c r="CK19" s="374"/>
      <c r="CL19" s="374"/>
      <c r="CM19" s="374"/>
      <c r="CN19" s="374"/>
      <c r="CO19" s="374"/>
      <c r="CP19" s="374"/>
      <c r="CQ19" s="374"/>
      <c r="CR19" s="374"/>
      <c r="CS19" s="375"/>
      <c r="CT19" s="346"/>
      <c r="CU19" s="347"/>
      <c r="CV19" s="347"/>
      <c r="CW19" s="347"/>
      <c r="CX19" s="347"/>
      <c r="CY19" s="347"/>
      <c r="CZ19" s="347"/>
      <c r="DA19" s="348"/>
      <c r="DB19" s="346"/>
      <c r="DC19" s="347"/>
      <c r="DD19" s="347"/>
      <c r="DE19" s="347"/>
      <c r="DF19" s="347"/>
      <c r="DG19" s="347"/>
      <c r="DH19" s="347"/>
      <c r="DI19" s="348"/>
      <c r="DJ19" s="44"/>
      <c r="DK19" s="44"/>
      <c r="DL19" s="44"/>
      <c r="DM19" s="44"/>
      <c r="DN19" s="44"/>
      <c r="DO19" s="44"/>
    </row>
    <row r="20" spans="1:119" ht="18.75" customHeight="1" thickBot="1" x14ac:dyDescent="0.2">
      <c r="A20" s="45"/>
      <c r="B20" s="438" t="s">
        <v>99</v>
      </c>
      <c r="C20" s="439"/>
      <c r="D20" s="439"/>
      <c r="E20" s="440"/>
      <c r="F20" s="440"/>
      <c r="G20" s="440"/>
      <c r="H20" s="440"/>
      <c r="I20" s="440"/>
      <c r="J20" s="440"/>
      <c r="K20" s="440"/>
      <c r="L20" s="446">
        <v>97951</v>
      </c>
      <c r="M20" s="446"/>
      <c r="N20" s="446"/>
      <c r="O20" s="446"/>
      <c r="P20" s="446"/>
      <c r="Q20" s="446"/>
      <c r="R20" s="447"/>
      <c r="S20" s="447"/>
      <c r="T20" s="447"/>
      <c r="U20" s="447"/>
      <c r="V20" s="448"/>
      <c r="W20" s="457"/>
      <c r="X20" s="458"/>
      <c r="Y20" s="458"/>
      <c r="Z20" s="458"/>
      <c r="AA20" s="458"/>
      <c r="AB20" s="458"/>
      <c r="AC20" s="449"/>
      <c r="AD20" s="449"/>
      <c r="AE20" s="449"/>
      <c r="AF20" s="449"/>
      <c r="AG20" s="449"/>
      <c r="AH20" s="449"/>
      <c r="AI20" s="449"/>
      <c r="AJ20" s="449"/>
      <c r="AK20" s="449"/>
      <c r="AL20" s="450"/>
      <c r="AM20" s="451"/>
      <c r="AN20" s="425"/>
      <c r="AO20" s="425"/>
      <c r="AP20" s="425"/>
      <c r="AQ20" s="425"/>
      <c r="AR20" s="425"/>
      <c r="AS20" s="425"/>
      <c r="AT20" s="426"/>
      <c r="AU20" s="452"/>
      <c r="AV20" s="453"/>
      <c r="AW20" s="453"/>
      <c r="AX20" s="454"/>
      <c r="AY20" s="356"/>
      <c r="AZ20" s="357"/>
      <c r="BA20" s="357"/>
      <c r="BB20" s="357"/>
      <c r="BC20" s="357"/>
      <c r="BD20" s="357"/>
      <c r="BE20" s="357"/>
      <c r="BF20" s="357"/>
      <c r="BG20" s="357"/>
      <c r="BH20" s="357"/>
      <c r="BI20" s="357"/>
      <c r="BJ20" s="357"/>
      <c r="BK20" s="357"/>
      <c r="BL20" s="357"/>
      <c r="BM20" s="358"/>
      <c r="BN20" s="376"/>
      <c r="BO20" s="377"/>
      <c r="BP20" s="377"/>
      <c r="BQ20" s="377"/>
      <c r="BR20" s="377"/>
      <c r="BS20" s="377"/>
      <c r="BT20" s="377"/>
      <c r="BU20" s="378"/>
      <c r="BV20" s="376"/>
      <c r="BW20" s="377"/>
      <c r="BX20" s="377"/>
      <c r="BY20" s="377"/>
      <c r="BZ20" s="377"/>
      <c r="CA20" s="377"/>
      <c r="CB20" s="377"/>
      <c r="CC20" s="378"/>
      <c r="CD20" s="59"/>
      <c r="CE20" s="374"/>
      <c r="CF20" s="374"/>
      <c r="CG20" s="374"/>
      <c r="CH20" s="374"/>
      <c r="CI20" s="374"/>
      <c r="CJ20" s="374"/>
      <c r="CK20" s="374"/>
      <c r="CL20" s="374"/>
      <c r="CM20" s="374"/>
      <c r="CN20" s="374"/>
      <c r="CO20" s="374"/>
      <c r="CP20" s="374"/>
      <c r="CQ20" s="374"/>
      <c r="CR20" s="374"/>
      <c r="CS20" s="375"/>
      <c r="CT20" s="346"/>
      <c r="CU20" s="347"/>
      <c r="CV20" s="347"/>
      <c r="CW20" s="347"/>
      <c r="CX20" s="347"/>
      <c r="CY20" s="347"/>
      <c r="CZ20" s="347"/>
      <c r="DA20" s="348"/>
      <c r="DB20" s="346"/>
      <c r="DC20" s="347"/>
      <c r="DD20" s="347"/>
      <c r="DE20" s="347"/>
      <c r="DF20" s="347"/>
      <c r="DG20" s="347"/>
      <c r="DH20" s="347"/>
      <c r="DI20" s="348"/>
      <c r="DJ20" s="44"/>
      <c r="DK20" s="44"/>
      <c r="DL20" s="44"/>
      <c r="DM20" s="44"/>
      <c r="DN20" s="44"/>
      <c r="DO20" s="44"/>
    </row>
    <row r="21" spans="1:119" ht="18.75" customHeight="1" x14ac:dyDescent="0.15">
      <c r="A21" s="45"/>
      <c r="B21" s="435" t="s">
        <v>100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356"/>
      <c r="AZ21" s="357"/>
      <c r="BA21" s="357"/>
      <c r="BB21" s="357"/>
      <c r="BC21" s="357"/>
      <c r="BD21" s="357"/>
      <c r="BE21" s="357"/>
      <c r="BF21" s="357"/>
      <c r="BG21" s="357"/>
      <c r="BH21" s="357"/>
      <c r="BI21" s="357"/>
      <c r="BJ21" s="357"/>
      <c r="BK21" s="357"/>
      <c r="BL21" s="357"/>
      <c r="BM21" s="358"/>
      <c r="BN21" s="376"/>
      <c r="BO21" s="377"/>
      <c r="BP21" s="377"/>
      <c r="BQ21" s="377"/>
      <c r="BR21" s="377"/>
      <c r="BS21" s="377"/>
      <c r="BT21" s="377"/>
      <c r="BU21" s="378"/>
      <c r="BV21" s="376"/>
      <c r="BW21" s="377"/>
      <c r="BX21" s="377"/>
      <c r="BY21" s="377"/>
      <c r="BZ21" s="377"/>
      <c r="CA21" s="377"/>
      <c r="CB21" s="377"/>
      <c r="CC21" s="378"/>
      <c r="CD21" s="59"/>
      <c r="CE21" s="374"/>
      <c r="CF21" s="374"/>
      <c r="CG21" s="374"/>
      <c r="CH21" s="374"/>
      <c r="CI21" s="374"/>
      <c r="CJ21" s="374"/>
      <c r="CK21" s="374"/>
      <c r="CL21" s="374"/>
      <c r="CM21" s="374"/>
      <c r="CN21" s="374"/>
      <c r="CO21" s="374"/>
      <c r="CP21" s="374"/>
      <c r="CQ21" s="374"/>
      <c r="CR21" s="374"/>
      <c r="CS21" s="375"/>
      <c r="CT21" s="346"/>
      <c r="CU21" s="347"/>
      <c r="CV21" s="347"/>
      <c r="CW21" s="347"/>
      <c r="CX21" s="347"/>
      <c r="CY21" s="347"/>
      <c r="CZ21" s="347"/>
      <c r="DA21" s="348"/>
      <c r="DB21" s="346"/>
      <c r="DC21" s="347"/>
      <c r="DD21" s="347"/>
      <c r="DE21" s="347"/>
      <c r="DF21" s="347"/>
      <c r="DG21" s="347"/>
      <c r="DH21" s="347"/>
      <c r="DI21" s="348"/>
      <c r="DJ21" s="44"/>
      <c r="DK21" s="44"/>
      <c r="DL21" s="44"/>
      <c r="DM21" s="44"/>
      <c r="DN21" s="44"/>
      <c r="DO21" s="44"/>
    </row>
    <row r="22" spans="1:119" ht="18.75" customHeight="1" thickBot="1" x14ac:dyDescent="0.2">
      <c r="A22" s="45"/>
      <c r="B22" s="407" t="s">
        <v>101</v>
      </c>
      <c r="C22" s="408"/>
      <c r="D22" s="409"/>
      <c r="E22" s="416" t="s">
        <v>25</v>
      </c>
      <c r="F22" s="391"/>
      <c r="G22" s="391"/>
      <c r="H22" s="391"/>
      <c r="I22" s="391"/>
      <c r="J22" s="391"/>
      <c r="K22" s="392"/>
      <c r="L22" s="416" t="s">
        <v>102</v>
      </c>
      <c r="M22" s="391"/>
      <c r="N22" s="391"/>
      <c r="O22" s="391"/>
      <c r="P22" s="392"/>
      <c r="Q22" s="401" t="s">
        <v>103</v>
      </c>
      <c r="R22" s="402"/>
      <c r="S22" s="402"/>
      <c r="T22" s="402"/>
      <c r="U22" s="402"/>
      <c r="V22" s="417"/>
      <c r="W22" s="419" t="s">
        <v>104</v>
      </c>
      <c r="X22" s="408"/>
      <c r="Y22" s="409"/>
      <c r="Z22" s="416" t="s">
        <v>25</v>
      </c>
      <c r="AA22" s="391"/>
      <c r="AB22" s="391"/>
      <c r="AC22" s="391"/>
      <c r="AD22" s="391"/>
      <c r="AE22" s="391"/>
      <c r="AF22" s="391"/>
      <c r="AG22" s="392"/>
      <c r="AH22" s="390" t="s">
        <v>105</v>
      </c>
      <c r="AI22" s="391"/>
      <c r="AJ22" s="391"/>
      <c r="AK22" s="391"/>
      <c r="AL22" s="392"/>
      <c r="AM22" s="390" t="s">
        <v>106</v>
      </c>
      <c r="AN22" s="396"/>
      <c r="AO22" s="396"/>
      <c r="AP22" s="396"/>
      <c r="AQ22" s="396"/>
      <c r="AR22" s="397"/>
      <c r="AS22" s="401" t="s">
        <v>103</v>
      </c>
      <c r="AT22" s="402"/>
      <c r="AU22" s="402"/>
      <c r="AV22" s="402"/>
      <c r="AW22" s="402"/>
      <c r="AX22" s="403"/>
      <c r="AY22" s="343"/>
      <c r="AZ22" s="344"/>
      <c r="BA22" s="344"/>
      <c r="BB22" s="344"/>
      <c r="BC22" s="344"/>
      <c r="BD22" s="344"/>
      <c r="BE22" s="344"/>
      <c r="BF22" s="344"/>
      <c r="BG22" s="344"/>
      <c r="BH22" s="344"/>
      <c r="BI22" s="344"/>
      <c r="BJ22" s="344"/>
      <c r="BK22" s="344"/>
      <c r="BL22" s="344"/>
      <c r="BM22" s="345"/>
      <c r="BN22" s="379"/>
      <c r="BO22" s="380"/>
      <c r="BP22" s="380"/>
      <c r="BQ22" s="380"/>
      <c r="BR22" s="380"/>
      <c r="BS22" s="380"/>
      <c r="BT22" s="380"/>
      <c r="BU22" s="381"/>
      <c r="BV22" s="379"/>
      <c r="BW22" s="380"/>
      <c r="BX22" s="380"/>
      <c r="BY22" s="380"/>
      <c r="BZ22" s="380"/>
      <c r="CA22" s="380"/>
      <c r="CB22" s="380"/>
      <c r="CC22" s="381"/>
      <c r="CD22" s="59"/>
      <c r="CE22" s="374"/>
      <c r="CF22" s="374"/>
      <c r="CG22" s="374"/>
      <c r="CH22" s="374"/>
      <c r="CI22" s="374"/>
      <c r="CJ22" s="374"/>
      <c r="CK22" s="374"/>
      <c r="CL22" s="374"/>
      <c r="CM22" s="374"/>
      <c r="CN22" s="374"/>
      <c r="CO22" s="374"/>
      <c r="CP22" s="374"/>
      <c r="CQ22" s="374"/>
      <c r="CR22" s="374"/>
      <c r="CS22" s="375"/>
      <c r="CT22" s="346"/>
      <c r="CU22" s="347"/>
      <c r="CV22" s="347"/>
      <c r="CW22" s="347"/>
      <c r="CX22" s="347"/>
      <c r="CY22" s="347"/>
      <c r="CZ22" s="347"/>
      <c r="DA22" s="348"/>
      <c r="DB22" s="346"/>
      <c r="DC22" s="347"/>
      <c r="DD22" s="347"/>
      <c r="DE22" s="347"/>
      <c r="DF22" s="347"/>
      <c r="DG22" s="347"/>
      <c r="DH22" s="347"/>
      <c r="DI22" s="348"/>
      <c r="DJ22" s="44"/>
      <c r="DK22" s="44"/>
      <c r="DL22" s="44"/>
      <c r="DM22" s="44"/>
      <c r="DN22" s="44"/>
      <c r="DO22" s="44"/>
    </row>
    <row r="23" spans="1:119" ht="18.75" customHeight="1" x14ac:dyDescent="0.15">
      <c r="A23" s="45"/>
      <c r="B23" s="410"/>
      <c r="C23" s="411"/>
      <c r="D23" s="412"/>
      <c r="E23" s="393"/>
      <c r="F23" s="394"/>
      <c r="G23" s="394"/>
      <c r="H23" s="394"/>
      <c r="I23" s="394"/>
      <c r="J23" s="394"/>
      <c r="K23" s="395"/>
      <c r="L23" s="393"/>
      <c r="M23" s="394"/>
      <c r="N23" s="394"/>
      <c r="O23" s="394"/>
      <c r="P23" s="395"/>
      <c r="Q23" s="404"/>
      <c r="R23" s="405"/>
      <c r="S23" s="405"/>
      <c r="T23" s="405"/>
      <c r="U23" s="405"/>
      <c r="V23" s="418"/>
      <c r="W23" s="420"/>
      <c r="X23" s="411"/>
      <c r="Y23" s="412"/>
      <c r="Z23" s="393"/>
      <c r="AA23" s="394"/>
      <c r="AB23" s="394"/>
      <c r="AC23" s="394"/>
      <c r="AD23" s="394"/>
      <c r="AE23" s="394"/>
      <c r="AF23" s="394"/>
      <c r="AG23" s="395"/>
      <c r="AH23" s="393"/>
      <c r="AI23" s="394"/>
      <c r="AJ23" s="394"/>
      <c r="AK23" s="394"/>
      <c r="AL23" s="395"/>
      <c r="AM23" s="398"/>
      <c r="AN23" s="399"/>
      <c r="AO23" s="399"/>
      <c r="AP23" s="399"/>
      <c r="AQ23" s="399"/>
      <c r="AR23" s="400"/>
      <c r="AS23" s="404"/>
      <c r="AT23" s="405"/>
      <c r="AU23" s="405"/>
      <c r="AV23" s="405"/>
      <c r="AW23" s="405"/>
      <c r="AX23" s="406"/>
      <c r="AY23" s="368" t="s">
        <v>107</v>
      </c>
      <c r="AZ23" s="369"/>
      <c r="BA23" s="369"/>
      <c r="BB23" s="369"/>
      <c r="BC23" s="369"/>
      <c r="BD23" s="369"/>
      <c r="BE23" s="369"/>
      <c r="BF23" s="369"/>
      <c r="BG23" s="369"/>
      <c r="BH23" s="369"/>
      <c r="BI23" s="369"/>
      <c r="BJ23" s="369"/>
      <c r="BK23" s="369"/>
      <c r="BL23" s="369"/>
      <c r="BM23" s="370"/>
      <c r="BN23" s="376">
        <v>54371661</v>
      </c>
      <c r="BO23" s="377"/>
      <c r="BP23" s="377"/>
      <c r="BQ23" s="377"/>
      <c r="BR23" s="377"/>
      <c r="BS23" s="377"/>
      <c r="BT23" s="377"/>
      <c r="BU23" s="378"/>
      <c r="BV23" s="376">
        <v>52249354</v>
      </c>
      <c r="BW23" s="377"/>
      <c r="BX23" s="377"/>
      <c r="BY23" s="377"/>
      <c r="BZ23" s="377"/>
      <c r="CA23" s="377"/>
      <c r="CB23" s="377"/>
      <c r="CC23" s="378"/>
      <c r="CD23" s="59"/>
      <c r="CE23" s="374"/>
      <c r="CF23" s="374"/>
      <c r="CG23" s="374"/>
      <c r="CH23" s="374"/>
      <c r="CI23" s="374"/>
      <c r="CJ23" s="374"/>
      <c r="CK23" s="374"/>
      <c r="CL23" s="374"/>
      <c r="CM23" s="374"/>
      <c r="CN23" s="374"/>
      <c r="CO23" s="374"/>
      <c r="CP23" s="374"/>
      <c r="CQ23" s="374"/>
      <c r="CR23" s="374"/>
      <c r="CS23" s="375"/>
      <c r="CT23" s="346"/>
      <c r="CU23" s="347"/>
      <c r="CV23" s="347"/>
      <c r="CW23" s="347"/>
      <c r="CX23" s="347"/>
      <c r="CY23" s="347"/>
      <c r="CZ23" s="347"/>
      <c r="DA23" s="348"/>
      <c r="DB23" s="346"/>
      <c r="DC23" s="347"/>
      <c r="DD23" s="347"/>
      <c r="DE23" s="347"/>
      <c r="DF23" s="347"/>
      <c r="DG23" s="347"/>
      <c r="DH23" s="347"/>
      <c r="DI23" s="348"/>
      <c r="DJ23" s="44"/>
      <c r="DK23" s="44"/>
      <c r="DL23" s="44"/>
      <c r="DM23" s="44"/>
      <c r="DN23" s="44"/>
      <c r="DO23" s="44"/>
    </row>
    <row r="24" spans="1:119" ht="18.75" customHeight="1" thickBot="1" x14ac:dyDescent="0.2">
      <c r="A24" s="45"/>
      <c r="B24" s="410"/>
      <c r="C24" s="411"/>
      <c r="D24" s="412"/>
      <c r="E24" s="349" t="s">
        <v>108</v>
      </c>
      <c r="F24" s="350"/>
      <c r="G24" s="350"/>
      <c r="H24" s="350"/>
      <c r="I24" s="350"/>
      <c r="J24" s="350"/>
      <c r="K24" s="351"/>
      <c r="L24" s="352">
        <v>1</v>
      </c>
      <c r="M24" s="353"/>
      <c r="N24" s="353"/>
      <c r="O24" s="353"/>
      <c r="P24" s="354"/>
      <c r="Q24" s="352">
        <v>9300</v>
      </c>
      <c r="R24" s="353"/>
      <c r="S24" s="353"/>
      <c r="T24" s="353"/>
      <c r="U24" s="353"/>
      <c r="V24" s="354"/>
      <c r="W24" s="420"/>
      <c r="X24" s="411"/>
      <c r="Y24" s="412"/>
      <c r="Z24" s="349" t="s">
        <v>109</v>
      </c>
      <c r="AA24" s="350"/>
      <c r="AB24" s="350"/>
      <c r="AC24" s="350"/>
      <c r="AD24" s="350"/>
      <c r="AE24" s="350"/>
      <c r="AF24" s="350"/>
      <c r="AG24" s="351"/>
      <c r="AH24" s="352">
        <v>1513</v>
      </c>
      <c r="AI24" s="353"/>
      <c r="AJ24" s="353"/>
      <c r="AK24" s="353"/>
      <c r="AL24" s="354"/>
      <c r="AM24" s="352">
        <v>4579851</v>
      </c>
      <c r="AN24" s="353"/>
      <c r="AO24" s="353"/>
      <c r="AP24" s="353"/>
      <c r="AQ24" s="353"/>
      <c r="AR24" s="354"/>
      <c r="AS24" s="352">
        <v>3027</v>
      </c>
      <c r="AT24" s="353"/>
      <c r="AU24" s="353"/>
      <c r="AV24" s="353"/>
      <c r="AW24" s="353"/>
      <c r="AX24" s="355"/>
      <c r="AY24" s="343" t="s">
        <v>110</v>
      </c>
      <c r="AZ24" s="344"/>
      <c r="BA24" s="344"/>
      <c r="BB24" s="344"/>
      <c r="BC24" s="344"/>
      <c r="BD24" s="344"/>
      <c r="BE24" s="344"/>
      <c r="BF24" s="344"/>
      <c r="BG24" s="344"/>
      <c r="BH24" s="344"/>
      <c r="BI24" s="344"/>
      <c r="BJ24" s="344"/>
      <c r="BK24" s="344"/>
      <c r="BL24" s="344"/>
      <c r="BM24" s="345"/>
      <c r="BN24" s="376">
        <v>42810861</v>
      </c>
      <c r="BO24" s="377"/>
      <c r="BP24" s="377"/>
      <c r="BQ24" s="377"/>
      <c r="BR24" s="377"/>
      <c r="BS24" s="377"/>
      <c r="BT24" s="377"/>
      <c r="BU24" s="378"/>
      <c r="BV24" s="376">
        <v>41970843</v>
      </c>
      <c r="BW24" s="377"/>
      <c r="BX24" s="377"/>
      <c r="BY24" s="377"/>
      <c r="BZ24" s="377"/>
      <c r="CA24" s="377"/>
      <c r="CB24" s="377"/>
      <c r="CC24" s="378"/>
      <c r="CD24" s="59"/>
      <c r="CE24" s="374"/>
      <c r="CF24" s="374"/>
      <c r="CG24" s="374"/>
      <c r="CH24" s="374"/>
      <c r="CI24" s="374"/>
      <c r="CJ24" s="374"/>
      <c r="CK24" s="374"/>
      <c r="CL24" s="374"/>
      <c r="CM24" s="374"/>
      <c r="CN24" s="374"/>
      <c r="CO24" s="374"/>
      <c r="CP24" s="374"/>
      <c r="CQ24" s="374"/>
      <c r="CR24" s="374"/>
      <c r="CS24" s="375"/>
      <c r="CT24" s="346"/>
      <c r="CU24" s="347"/>
      <c r="CV24" s="347"/>
      <c r="CW24" s="347"/>
      <c r="CX24" s="347"/>
      <c r="CY24" s="347"/>
      <c r="CZ24" s="347"/>
      <c r="DA24" s="348"/>
      <c r="DB24" s="346"/>
      <c r="DC24" s="347"/>
      <c r="DD24" s="347"/>
      <c r="DE24" s="347"/>
      <c r="DF24" s="347"/>
      <c r="DG24" s="347"/>
      <c r="DH24" s="347"/>
      <c r="DI24" s="348"/>
      <c r="DJ24" s="44"/>
      <c r="DK24" s="44"/>
      <c r="DL24" s="44"/>
      <c r="DM24" s="44"/>
      <c r="DN24" s="44"/>
      <c r="DO24" s="44"/>
    </row>
    <row r="25" spans="1:119" s="44" customFormat="1" ht="18.75" customHeight="1" x14ac:dyDescent="0.15">
      <c r="A25" s="45"/>
      <c r="B25" s="410"/>
      <c r="C25" s="411"/>
      <c r="D25" s="412"/>
      <c r="E25" s="349" t="s">
        <v>111</v>
      </c>
      <c r="F25" s="350"/>
      <c r="G25" s="350"/>
      <c r="H25" s="350"/>
      <c r="I25" s="350"/>
      <c r="J25" s="350"/>
      <c r="K25" s="351"/>
      <c r="L25" s="352">
        <v>2</v>
      </c>
      <c r="M25" s="353"/>
      <c r="N25" s="353"/>
      <c r="O25" s="353"/>
      <c r="P25" s="354"/>
      <c r="Q25" s="352">
        <v>7630</v>
      </c>
      <c r="R25" s="353"/>
      <c r="S25" s="353"/>
      <c r="T25" s="353"/>
      <c r="U25" s="353"/>
      <c r="V25" s="354"/>
      <c r="W25" s="420"/>
      <c r="X25" s="411"/>
      <c r="Y25" s="412"/>
      <c r="Z25" s="349" t="s">
        <v>112</v>
      </c>
      <c r="AA25" s="350"/>
      <c r="AB25" s="350"/>
      <c r="AC25" s="350"/>
      <c r="AD25" s="350"/>
      <c r="AE25" s="350"/>
      <c r="AF25" s="350"/>
      <c r="AG25" s="351"/>
      <c r="AH25" s="352">
        <v>251</v>
      </c>
      <c r="AI25" s="353"/>
      <c r="AJ25" s="353"/>
      <c r="AK25" s="353"/>
      <c r="AL25" s="354"/>
      <c r="AM25" s="352">
        <v>788140</v>
      </c>
      <c r="AN25" s="353"/>
      <c r="AO25" s="353"/>
      <c r="AP25" s="353"/>
      <c r="AQ25" s="353"/>
      <c r="AR25" s="354"/>
      <c r="AS25" s="352">
        <v>3140</v>
      </c>
      <c r="AT25" s="353"/>
      <c r="AU25" s="353"/>
      <c r="AV25" s="353"/>
      <c r="AW25" s="353"/>
      <c r="AX25" s="355"/>
      <c r="AY25" s="368" t="s">
        <v>113</v>
      </c>
      <c r="AZ25" s="369"/>
      <c r="BA25" s="369"/>
      <c r="BB25" s="369"/>
      <c r="BC25" s="369"/>
      <c r="BD25" s="369"/>
      <c r="BE25" s="369"/>
      <c r="BF25" s="369"/>
      <c r="BG25" s="369"/>
      <c r="BH25" s="369"/>
      <c r="BI25" s="369"/>
      <c r="BJ25" s="369"/>
      <c r="BK25" s="369"/>
      <c r="BL25" s="369"/>
      <c r="BM25" s="370"/>
      <c r="BN25" s="371">
        <v>28445455</v>
      </c>
      <c r="BO25" s="372"/>
      <c r="BP25" s="372"/>
      <c r="BQ25" s="372"/>
      <c r="BR25" s="372"/>
      <c r="BS25" s="372"/>
      <c r="BT25" s="372"/>
      <c r="BU25" s="373"/>
      <c r="BV25" s="371">
        <v>29227389</v>
      </c>
      <c r="BW25" s="372"/>
      <c r="BX25" s="372"/>
      <c r="BY25" s="372"/>
      <c r="BZ25" s="372"/>
      <c r="CA25" s="372"/>
      <c r="CB25" s="372"/>
      <c r="CC25" s="373"/>
      <c r="CD25" s="59"/>
      <c r="CE25" s="374"/>
      <c r="CF25" s="374"/>
      <c r="CG25" s="374"/>
      <c r="CH25" s="374"/>
      <c r="CI25" s="374"/>
      <c r="CJ25" s="374"/>
      <c r="CK25" s="374"/>
      <c r="CL25" s="374"/>
      <c r="CM25" s="374"/>
      <c r="CN25" s="374"/>
      <c r="CO25" s="374"/>
      <c r="CP25" s="374"/>
      <c r="CQ25" s="374"/>
      <c r="CR25" s="374"/>
      <c r="CS25" s="375"/>
      <c r="CT25" s="346"/>
      <c r="CU25" s="347"/>
      <c r="CV25" s="347"/>
      <c r="CW25" s="347"/>
      <c r="CX25" s="347"/>
      <c r="CY25" s="347"/>
      <c r="CZ25" s="347"/>
      <c r="DA25" s="348"/>
      <c r="DB25" s="346"/>
      <c r="DC25" s="347"/>
      <c r="DD25" s="347"/>
      <c r="DE25" s="347"/>
      <c r="DF25" s="347"/>
      <c r="DG25" s="347"/>
      <c r="DH25" s="347"/>
      <c r="DI25" s="348"/>
    </row>
    <row r="26" spans="1:119" s="44" customFormat="1" ht="18.75" customHeight="1" x14ac:dyDescent="0.15">
      <c r="A26" s="45"/>
      <c r="B26" s="410"/>
      <c r="C26" s="411"/>
      <c r="D26" s="412"/>
      <c r="E26" s="349" t="s">
        <v>114</v>
      </c>
      <c r="F26" s="350"/>
      <c r="G26" s="350"/>
      <c r="H26" s="350"/>
      <c r="I26" s="350"/>
      <c r="J26" s="350"/>
      <c r="K26" s="351"/>
      <c r="L26" s="352">
        <v>1</v>
      </c>
      <c r="M26" s="353"/>
      <c r="N26" s="353"/>
      <c r="O26" s="353"/>
      <c r="P26" s="354"/>
      <c r="Q26" s="352">
        <v>6920</v>
      </c>
      <c r="R26" s="353"/>
      <c r="S26" s="353"/>
      <c r="T26" s="353"/>
      <c r="U26" s="353"/>
      <c r="V26" s="354"/>
      <c r="W26" s="420"/>
      <c r="X26" s="411"/>
      <c r="Y26" s="412"/>
      <c r="Z26" s="349" t="s">
        <v>115</v>
      </c>
      <c r="AA26" s="388"/>
      <c r="AB26" s="388"/>
      <c r="AC26" s="388"/>
      <c r="AD26" s="388"/>
      <c r="AE26" s="388"/>
      <c r="AF26" s="388"/>
      <c r="AG26" s="389"/>
      <c r="AH26" s="352">
        <v>225</v>
      </c>
      <c r="AI26" s="353"/>
      <c r="AJ26" s="353"/>
      <c r="AK26" s="353"/>
      <c r="AL26" s="354"/>
      <c r="AM26" s="352">
        <v>708975</v>
      </c>
      <c r="AN26" s="353"/>
      <c r="AO26" s="353"/>
      <c r="AP26" s="353"/>
      <c r="AQ26" s="353"/>
      <c r="AR26" s="354"/>
      <c r="AS26" s="352">
        <v>3151</v>
      </c>
      <c r="AT26" s="353"/>
      <c r="AU26" s="353"/>
      <c r="AV26" s="353"/>
      <c r="AW26" s="353"/>
      <c r="AX26" s="355"/>
      <c r="AY26" s="385" t="s">
        <v>116</v>
      </c>
      <c r="AZ26" s="386"/>
      <c r="BA26" s="386"/>
      <c r="BB26" s="386"/>
      <c r="BC26" s="386"/>
      <c r="BD26" s="386"/>
      <c r="BE26" s="386"/>
      <c r="BF26" s="386"/>
      <c r="BG26" s="386"/>
      <c r="BH26" s="386"/>
      <c r="BI26" s="386"/>
      <c r="BJ26" s="386"/>
      <c r="BK26" s="386"/>
      <c r="BL26" s="386"/>
      <c r="BM26" s="387"/>
      <c r="BN26" s="376" t="s">
        <v>117</v>
      </c>
      <c r="BO26" s="377"/>
      <c r="BP26" s="377"/>
      <c r="BQ26" s="377"/>
      <c r="BR26" s="377"/>
      <c r="BS26" s="377"/>
      <c r="BT26" s="377"/>
      <c r="BU26" s="378"/>
      <c r="BV26" s="376" t="s">
        <v>117</v>
      </c>
      <c r="BW26" s="377"/>
      <c r="BX26" s="377"/>
      <c r="BY26" s="377"/>
      <c r="BZ26" s="377"/>
      <c r="CA26" s="377"/>
      <c r="CB26" s="377"/>
      <c r="CC26" s="378"/>
      <c r="CD26" s="59"/>
      <c r="CE26" s="374"/>
      <c r="CF26" s="374"/>
      <c r="CG26" s="374"/>
      <c r="CH26" s="374"/>
      <c r="CI26" s="374"/>
      <c r="CJ26" s="374"/>
      <c r="CK26" s="374"/>
      <c r="CL26" s="374"/>
      <c r="CM26" s="374"/>
      <c r="CN26" s="374"/>
      <c r="CO26" s="374"/>
      <c r="CP26" s="374"/>
      <c r="CQ26" s="374"/>
      <c r="CR26" s="374"/>
      <c r="CS26" s="375"/>
      <c r="CT26" s="346"/>
      <c r="CU26" s="347"/>
      <c r="CV26" s="347"/>
      <c r="CW26" s="347"/>
      <c r="CX26" s="347"/>
      <c r="CY26" s="347"/>
      <c r="CZ26" s="347"/>
      <c r="DA26" s="348"/>
      <c r="DB26" s="346"/>
      <c r="DC26" s="347"/>
      <c r="DD26" s="347"/>
      <c r="DE26" s="347"/>
      <c r="DF26" s="347"/>
      <c r="DG26" s="347"/>
      <c r="DH26" s="347"/>
      <c r="DI26" s="348"/>
    </row>
    <row r="27" spans="1:119" ht="18.75" customHeight="1" thickBot="1" x14ac:dyDescent="0.2">
      <c r="A27" s="45"/>
      <c r="B27" s="410"/>
      <c r="C27" s="411"/>
      <c r="D27" s="412"/>
      <c r="E27" s="349" t="s">
        <v>118</v>
      </c>
      <c r="F27" s="350"/>
      <c r="G27" s="350"/>
      <c r="H27" s="350"/>
      <c r="I27" s="350"/>
      <c r="J27" s="350"/>
      <c r="K27" s="351"/>
      <c r="L27" s="352">
        <v>1</v>
      </c>
      <c r="M27" s="353"/>
      <c r="N27" s="353"/>
      <c r="O27" s="353"/>
      <c r="P27" s="354"/>
      <c r="Q27" s="352">
        <v>5600</v>
      </c>
      <c r="R27" s="353"/>
      <c r="S27" s="353"/>
      <c r="T27" s="353"/>
      <c r="U27" s="353"/>
      <c r="V27" s="354"/>
      <c r="W27" s="420"/>
      <c r="X27" s="411"/>
      <c r="Y27" s="412"/>
      <c r="Z27" s="349" t="s">
        <v>119</v>
      </c>
      <c r="AA27" s="350"/>
      <c r="AB27" s="350"/>
      <c r="AC27" s="350"/>
      <c r="AD27" s="350"/>
      <c r="AE27" s="350"/>
      <c r="AF27" s="350"/>
      <c r="AG27" s="351"/>
      <c r="AH27" s="352">
        <v>17</v>
      </c>
      <c r="AI27" s="353"/>
      <c r="AJ27" s="353"/>
      <c r="AK27" s="353"/>
      <c r="AL27" s="354"/>
      <c r="AM27" s="352">
        <v>64702</v>
      </c>
      <c r="AN27" s="353"/>
      <c r="AO27" s="353"/>
      <c r="AP27" s="353"/>
      <c r="AQ27" s="353"/>
      <c r="AR27" s="354"/>
      <c r="AS27" s="352">
        <v>3806</v>
      </c>
      <c r="AT27" s="353"/>
      <c r="AU27" s="353"/>
      <c r="AV27" s="353"/>
      <c r="AW27" s="353"/>
      <c r="AX27" s="355"/>
      <c r="AY27" s="382" t="s">
        <v>120</v>
      </c>
      <c r="AZ27" s="383"/>
      <c r="BA27" s="383"/>
      <c r="BB27" s="383"/>
      <c r="BC27" s="383"/>
      <c r="BD27" s="383"/>
      <c r="BE27" s="383"/>
      <c r="BF27" s="383"/>
      <c r="BG27" s="383"/>
      <c r="BH27" s="383"/>
      <c r="BI27" s="383"/>
      <c r="BJ27" s="383"/>
      <c r="BK27" s="383"/>
      <c r="BL27" s="383"/>
      <c r="BM27" s="384"/>
      <c r="BN27" s="379" t="s">
        <v>73</v>
      </c>
      <c r="BO27" s="380"/>
      <c r="BP27" s="380"/>
      <c r="BQ27" s="380"/>
      <c r="BR27" s="380"/>
      <c r="BS27" s="380"/>
      <c r="BT27" s="380"/>
      <c r="BU27" s="381"/>
      <c r="BV27" s="379" t="s">
        <v>117</v>
      </c>
      <c r="BW27" s="380"/>
      <c r="BX27" s="380"/>
      <c r="BY27" s="380"/>
      <c r="BZ27" s="380"/>
      <c r="CA27" s="380"/>
      <c r="CB27" s="380"/>
      <c r="CC27" s="381"/>
      <c r="CD27" s="61"/>
      <c r="CE27" s="374"/>
      <c r="CF27" s="374"/>
      <c r="CG27" s="374"/>
      <c r="CH27" s="374"/>
      <c r="CI27" s="374"/>
      <c r="CJ27" s="374"/>
      <c r="CK27" s="374"/>
      <c r="CL27" s="374"/>
      <c r="CM27" s="374"/>
      <c r="CN27" s="374"/>
      <c r="CO27" s="374"/>
      <c r="CP27" s="374"/>
      <c r="CQ27" s="374"/>
      <c r="CR27" s="374"/>
      <c r="CS27" s="375"/>
      <c r="CT27" s="346"/>
      <c r="CU27" s="347"/>
      <c r="CV27" s="347"/>
      <c r="CW27" s="347"/>
      <c r="CX27" s="347"/>
      <c r="CY27" s="347"/>
      <c r="CZ27" s="347"/>
      <c r="DA27" s="348"/>
      <c r="DB27" s="346"/>
      <c r="DC27" s="347"/>
      <c r="DD27" s="347"/>
      <c r="DE27" s="347"/>
      <c r="DF27" s="347"/>
      <c r="DG27" s="347"/>
      <c r="DH27" s="347"/>
      <c r="DI27" s="348"/>
      <c r="DJ27" s="44"/>
      <c r="DK27" s="44"/>
      <c r="DL27" s="44"/>
      <c r="DM27" s="44"/>
      <c r="DN27" s="44"/>
      <c r="DO27" s="44"/>
    </row>
    <row r="28" spans="1:119" ht="18.75" customHeight="1" x14ac:dyDescent="0.15">
      <c r="A28" s="45"/>
      <c r="B28" s="410"/>
      <c r="C28" s="411"/>
      <c r="D28" s="412"/>
      <c r="E28" s="349" t="s">
        <v>121</v>
      </c>
      <c r="F28" s="350"/>
      <c r="G28" s="350"/>
      <c r="H28" s="350"/>
      <c r="I28" s="350"/>
      <c r="J28" s="350"/>
      <c r="K28" s="351"/>
      <c r="L28" s="352">
        <v>1</v>
      </c>
      <c r="M28" s="353"/>
      <c r="N28" s="353"/>
      <c r="O28" s="353"/>
      <c r="P28" s="354"/>
      <c r="Q28" s="352">
        <v>4840</v>
      </c>
      <c r="R28" s="353"/>
      <c r="S28" s="353"/>
      <c r="T28" s="353"/>
      <c r="U28" s="353"/>
      <c r="V28" s="354"/>
      <c r="W28" s="420"/>
      <c r="X28" s="411"/>
      <c r="Y28" s="412"/>
      <c r="Z28" s="349" t="s">
        <v>122</v>
      </c>
      <c r="AA28" s="350"/>
      <c r="AB28" s="350"/>
      <c r="AC28" s="350"/>
      <c r="AD28" s="350"/>
      <c r="AE28" s="350"/>
      <c r="AF28" s="350"/>
      <c r="AG28" s="351"/>
      <c r="AH28" s="352" t="s">
        <v>117</v>
      </c>
      <c r="AI28" s="353"/>
      <c r="AJ28" s="353"/>
      <c r="AK28" s="353"/>
      <c r="AL28" s="354"/>
      <c r="AM28" s="352" t="s">
        <v>65</v>
      </c>
      <c r="AN28" s="353"/>
      <c r="AO28" s="353"/>
      <c r="AP28" s="353"/>
      <c r="AQ28" s="353"/>
      <c r="AR28" s="354"/>
      <c r="AS28" s="352" t="s">
        <v>117</v>
      </c>
      <c r="AT28" s="353"/>
      <c r="AU28" s="353"/>
      <c r="AV28" s="353"/>
      <c r="AW28" s="353"/>
      <c r="AX28" s="355"/>
      <c r="AY28" s="359" t="s">
        <v>123</v>
      </c>
      <c r="AZ28" s="360"/>
      <c r="BA28" s="360"/>
      <c r="BB28" s="361"/>
      <c r="BC28" s="368" t="s">
        <v>124</v>
      </c>
      <c r="BD28" s="369"/>
      <c r="BE28" s="369"/>
      <c r="BF28" s="369"/>
      <c r="BG28" s="369"/>
      <c r="BH28" s="369"/>
      <c r="BI28" s="369"/>
      <c r="BJ28" s="369"/>
      <c r="BK28" s="369"/>
      <c r="BL28" s="369"/>
      <c r="BM28" s="370"/>
      <c r="BN28" s="371">
        <v>4312985</v>
      </c>
      <c r="BO28" s="372"/>
      <c r="BP28" s="372"/>
      <c r="BQ28" s="372"/>
      <c r="BR28" s="372"/>
      <c r="BS28" s="372"/>
      <c r="BT28" s="372"/>
      <c r="BU28" s="373"/>
      <c r="BV28" s="371">
        <v>4311975</v>
      </c>
      <c r="BW28" s="372"/>
      <c r="BX28" s="372"/>
      <c r="BY28" s="372"/>
      <c r="BZ28" s="372"/>
      <c r="CA28" s="372"/>
      <c r="CB28" s="372"/>
      <c r="CC28" s="373"/>
      <c r="CD28" s="59"/>
      <c r="CE28" s="374"/>
      <c r="CF28" s="374"/>
      <c r="CG28" s="374"/>
      <c r="CH28" s="374"/>
      <c r="CI28" s="374"/>
      <c r="CJ28" s="374"/>
      <c r="CK28" s="374"/>
      <c r="CL28" s="374"/>
      <c r="CM28" s="374"/>
      <c r="CN28" s="374"/>
      <c r="CO28" s="374"/>
      <c r="CP28" s="374"/>
      <c r="CQ28" s="374"/>
      <c r="CR28" s="374"/>
      <c r="CS28" s="375"/>
      <c r="CT28" s="346"/>
      <c r="CU28" s="347"/>
      <c r="CV28" s="347"/>
      <c r="CW28" s="347"/>
      <c r="CX28" s="347"/>
      <c r="CY28" s="347"/>
      <c r="CZ28" s="347"/>
      <c r="DA28" s="348"/>
      <c r="DB28" s="346"/>
      <c r="DC28" s="347"/>
      <c r="DD28" s="347"/>
      <c r="DE28" s="347"/>
      <c r="DF28" s="347"/>
      <c r="DG28" s="347"/>
      <c r="DH28" s="347"/>
      <c r="DI28" s="348"/>
      <c r="DJ28" s="44"/>
      <c r="DK28" s="44"/>
      <c r="DL28" s="44"/>
      <c r="DM28" s="44"/>
      <c r="DN28" s="44"/>
      <c r="DO28" s="44"/>
    </row>
    <row r="29" spans="1:119" ht="18.75" customHeight="1" x14ac:dyDescent="0.15">
      <c r="A29" s="45"/>
      <c r="B29" s="410"/>
      <c r="C29" s="411"/>
      <c r="D29" s="412"/>
      <c r="E29" s="349" t="s">
        <v>125</v>
      </c>
      <c r="F29" s="350"/>
      <c r="G29" s="350"/>
      <c r="H29" s="350"/>
      <c r="I29" s="350"/>
      <c r="J29" s="350"/>
      <c r="K29" s="351"/>
      <c r="L29" s="352">
        <v>26</v>
      </c>
      <c r="M29" s="353"/>
      <c r="N29" s="353"/>
      <c r="O29" s="353"/>
      <c r="P29" s="354"/>
      <c r="Q29" s="352">
        <v>4530</v>
      </c>
      <c r="R29" s="353"/>
      <c r="S29" s="353"/>
      <c r="T29" s="353"/>
      <c r="U29" s="353"/>
      <c r="V29" s="354"/>
      <c r="W29" s="421"/>
      <c r="X29" s="422"/>
      <c r="Y29" s="423"/>
      <c r="Z29" s="349" t="s">
        <v>126</v>
      </c>
      <c r="AA29" s="350"/>
      <c r="AB29" s="350"/>
      <c r="AC29" s="350"/>
      <c r="AD29" s="350"/>
      <c r="AE29" s="350"/>
      <c r="AF29" s="350"/>
      <c r="AG29" s="351"/>
      <c r="AH29" s="352">
        <v>1530</v>
      </c>
      <c r="AI29" s="353"/>
      <c r="AJ29" s="353"/>
      <c r="AK29" s="353"/>
      <c r="AL29" s="354"/>
      <c r="AM29" s="352">
        <v>4644553</v>
      </c>
      <c r="AN29" s="353"/>
      <c r="AO29" s="353"/>
      <c r="AP29" s="353"/>
      <c r="AQ29" s="353"/>
      <c r="AR29" s="354"/>
      <c r="AS29" s="352">
        <v>3036</v>
      </c>
      <c r="AT29" s="353"/>
      <c r="AU29" s="353"/>
      <c r="AV29" s="353"/>
      <c r="AW29" s="353"/>
      <c r="AX29" s="355"/>
      <c r="AY29" s="362"/>
      <c r="AZ29" s="363"/>
      <c r="BA29" s="363"/>
      <c r="BB29" s="364"/>
      <c r="BC29" s="356" t="s">
        <v>127</v>
      </c>
      <c r="BD29" s="357"/>
      <c r="BE29" s="357"/>
      <c r="BF29" s="357"/>
      <c r="BG29" s="357"/>
      <c r="BH29" s="357"/>
      <c r="BI29" s="357"/>
      <c r="BJ29" s="357"/>
      <c r="BK29" s="357"/>
      <c r="BL29" s="357"/>
      <c r="BM29" s="358"/>
      <c r="BN29" s="376" t="s">
        <v>65</v>
      </c>
      <c r="BO29" s="377"/>
      <c r="BP29" s="377"/>
      <c r="BQ29" s="377"/>
      <c r="BR29" s="377"/>
      <c r="BS29" s="377"/>
      <c r="BT29" s="377"/>
      <c r="BU29" s="378"/>
      <c r="BV29" s="376" t="s">
        <v>65</v>
      </c>
      <c r="BW29" s="377"/>
      <c r="BX29" s="377"/>
      <c r="BY29" s="377"/>
      <c r="BZ29" s="377"/>
      <c r="CA29" s="377"/>
      <c r="CB29" s="377"/>
      <c r="CC29" s="378"/>
      <c r="CD29" s="61"/>
      <c r="CE29" s="374"/>
      <c r="CF29" s="374"/>
      <c r="CG29" s="374"/>
      <c r="CH29" s="374"/>
      <c r="CI29" s="374"/>
      <c r="CJ29" s="374"/>
      <c r="CK29" s="374"/>
      <c r="CL29" s="374"/>
      <c r="CM29" s="374"/>
      <c r="CN29" s="374"/>
      <c r="CO29" s="374"/>
      <c r="CP29" s="374"/>
      <c r="CQ29" s="374"/>
      <c r="CR29" s="374"/>
      <c r="CS29" s="375"/>
      <c r="CT29" s="346"/>
      <c r="CU29" s="347"/>
      <c r="CV29" s="347"/>
      <c r="CW29" s="347"/>
      <c r="CX29" s="347"/>
      <c r="CY29" s="347"/>
      <c r="CZ29" s="347"/>
      <c r="DA29" s="348"/>
      <c r="DB29" s="346"/>
      <c r="DC29" s="347"/>
      <c r="DD29" s="347"/>
      <c r="DE29" s="347"/>
      <c r="DF29" s="347"/>
      <c r="DG29" s="347"/>
      <c r="DH29" s="347"/>
      <c r="DI29" s="348"/>
      <c r="DJ29" s="44"/>
      <c r="DK29" s="44"/>
      <c r="DL29" s="44"/>
      <c r="DM29" s="44"/>
      <c r="DN29" s="44"/>
      <c r="DO29" s="44"/>
    </row>
    <row r="30" spans="1:119" ht="18.75" customHeight="1" thickBot="1" x14ac:dyDescent="0.2">
      <c r="A30" s="45"/>
      <c r="B30" s="413"/>
      <c r="C30" s="414"/>
      <c r="D30" s="415"/>
      <c r="E30" s="424"/>
      <c r="F30" s="425"/>
      <c r="G30" s="425"/>
      <c r="H30" s="425"/>
      <c r="I30" s="425"/>
      <c r="J30" s="425"/>
      <c r="K30" s="426"/>
      <c r="L30" s="427"/>
      <c r="M30" s="428"/>
      <c r="N30" s="428"/>
      <c r="O30" s="428"/>
      <c r="P30" s="429"/>
      <c r="Q30" s="427"/>
      <c r="R30" s="428"/>
      <c r="S30" s="428"/>
      <c r="T30" s="428"/>
      <c r="U30" s="428"/>
      <c r="V30" s="429"/>
      <c r="W30" s="430" t="s">
        <v>128</v>
      </c>
      <c r="X30" s="431"/>
      <c r="Y30" s="431"/>
      <c r="Z30" s="431"/>
      <c r="AA30" s="431"/>
      <c r="AB30" s="431"/>
      <c r="AC30" s="431"/>
      <c r="AD30" s="431"/>
      <c r="AE30" s="431"/>
      <c r="AF30" s="431"/>
      <c r="AG30" s="432"/>
      <c r="AH30" s="340">
        <v>100.2</v>
      </c>
      <c r="AI30" s="341"/>
      <c r="AJ30" s="341"/>
      <c r="AK30" s="341"/>
      <c r="AL30" s="341"/>
      <c r="AM30" s="341"/>
      <c r="AN30" s="341"/>
      <c r="AO30" s="341"/>
      <c r="AP30" s="341"/>
      <c r="AQ30" s="341"/>
      <c r="AR30" s="341"/>
      <c r="AS30" s="341"/>
      <c r="AT30" s="341"/>
      <c r="AU30" s="341"/>
      <c r="AV30" s="341"/>
      <c r="AW30" s="341"/>
      <c r="AX30" s="342"/>
      <c r="AY30" s="365"/>
      <c r="AZ30" s="366"/>
      <c r="BA30" s="366"/>
      <c r="BB30" s="367"/>
      <c r="BC30" s="343" t="s">
        <v>129</v>
      </c>
      <c r="BD30" s="344"/>
      <c r="BE30" s="344"/>
      <c r="BF30" s="344"/>
      <c r="BG30" s="344"/>
      <c r="BH30" s="344"/>
      <c r="BI30" s="344"/>
      <c r="BJ30" s="344"/>
      <c r="BK30" s="344"/>
      <c r="BL30" s="344"/>
      <c r="BM30" s="345"/>
      <c r="BN30" s="379">
        <v>1174460</v>
      </c>
      <c r="BO30" s="380"/>
      <c r="BP30" s="380"/>
      <c r="BQ30" s="380"/>
      <c r="BR30" s="380"/>
      <c r="BS30" s="380"/>
      <c r="BT30" s="380"/>
      <c r="BU30" s="381"/>
      <c r="BV30" s="379">
        <v>1238779</v>
      </c>
      <c r="BW30" s="380"/>
      <c r="BX30" s="380"/>
      <c r="BY30" s="380"/>
      <c r="BZ30" s="380"/>
      <c r="CA30" s="380"/>
      <c r="CB30" s="380"/>
      <c r="CC30" s="381"/>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130</v>
      </c>
      <c r="D32" s="72"/>
      <c r="E32" s="72"/>
      <c r="F32" s="69"/>
      <c r="G32" s="69"/>
      <c r="H32" s="69"/>
      <c r="I32" s="69"/>
      <c r="J32" s="69"/>
      <c r="K32" s="69"/>
      <c r="L32" s="69"/>
      <c r="M32" s="69"/>
      <c r="N32" s="69"/>
      <c r="O32" s="69"/>
      <c r="P32" s="69"/>
      <c r="Q32" s="69"/>
      <c r="R32" s="69"/>
      <c r="S32" s="69"/>
      <c r="T32" s="69"/>
      <c r="U32" s="69" t="s">
        <v>131</v>
      </c>
      <c r="V32" s="69"/>
      <c r="W32" s="69"/>
      <c r="X32" s="69"/>
      <c r="Y32" s="69"/>
      <c r="Z32" s="69"/>
      <c r="AA32" s="69"/>
      <c r="AB32" s="69"/>
      <c r="AC32" s="69"/>
      <c r="AD32" s="69"/>
      <c r="AE32" s="69"/>
      <c r="AF32" s="69"/>
      <c r="AG32" s="69"/>
      <c r="AH32" s="69"/>
      <c r="AI32" s="69"/>
      <c r="AJ32" s="69"/>
      <c r="AK32" s="69"/>
      <c r="AL32" s="69"/>
      <c r="AM32" s="73" t="s">
        <v>132</v>
      </c>
      <c r="AN32" s="69"/>
      <c r="AO32" s="69"/>
      <c r="AP32" s="69"/>
      <c r="AQ32" s="69"/>
      <c r="AR32" s="69"/>
      <c r="AS32" s="73"/>
      <c r="AT32" s="73"/>
      <c r="AU32" s="73"/>
      <c r="AV32" s="73"/>
      <c r="AW32" s="73"/>
      <c r="AX32" s="73"/>
      <c r="AY32" s="73"/>
      <c r="AZ32" s="73"/>
      <c r="BA32" s="73"/>
      <c r="BB32" s="69"/>
      <c r="BC32" s="73"/>
      <c r="BD32" s="69"/>
      <c r="BE32" s="73" t="s">
        <v>133</v>
      </c>
      <c r="BF32" s="69"/>
      <c r="BG32" s="69"/>
      <c r="BH32" s="69"/>
      <c r="BI32" s="69"/>
      <c r="BJ32" s="73"/>
      <c r="BK32" s="73"/>
      <c r="BL32" s="73"/>
      <c r="BM32" s="73"/>
      <c r="BN32" s="73"/>
      <c r="BO32" s="73"/>
      <c r="BP32" s="73"/>
      <c r="BQ32" s="73"/>
      <c r="BR32" s="69"/>
      <c r="BS32" s="69"/>
      <c r="BT32" s="69"/>
      <c r="BU32" s="69"/>
      <c r="BV32" s="69"/>
      <c r="BW32" s="69" t="s">
        <v>134</v>
      </c>
      <c r="BX32" s="69"/>
      <c r="BY32" s="69"/>
      <c r="BZ32" s="69"/>
      <c r="CA32" s="69"/>
      <c r="CB32" s="73"/>
      <c r="CC32" s="73"/>
      <c r="CD32" s="73"/>
      <c r="CE32" s="73"/>
      <c r="CF32" s="73"/>
      <c r="CG32" s="73"/>
      <c r="CH32" s="73"/>
      <c r="CI32" s="73"/>
      <c r="CJ32" s="73"/>
      <c r="CK32" s="73"/>
      <c r="CL32" s="73"/>
      <c r="CM32" s="73"/>
      <c r="CN32" s="73"/>
      <c r="CO32" s="73" t="s">
        <v>135</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339" t="s">
        <v>136</v>
      </c>
      <c r="D33" s="339"/>
      <c r="E33" s="338" t="s">
        <v>137</v>
      </c>
      <c r="F33" s="338"/>
      <c r="G33" s="338"/>
      <c r="H33" s="338"/>
      <c r="I33" s="338"/>
      <c r="J33" s="338"/>
      <c r="K33" s="338"/>
      <c r="L33" s="338"/>
      <c r="M33" s="338"/>
      <c r="N33" s="338"/>
      <c r="O33" s="338"/>
      <c r="P33" s="338"/>
      <c r="Q33" s="338"/>
      <c r="R33" s="338"/>
      <c r="S33" s="338"/>
      <c r="T33" s="74"/>
      <c r="U33" s="339" t="s">
        <v>136</v>
      </c>
      <c r="V33" s="339"/>
      <c r="W33" s="338" t="s">
        <v>138</v>
      </c>
      <c r="X33" s="338"/>
      <c r="Y33" s="338"/>
      <c r="Z33" s="338"/>
      <c r="AA33" s="338"/>
      <c r="AB33" s="338"/>
      <c r="AC33" s="338"/>
      <c r="AD33" s="338"/>
      <c r="AE33" s="338"/>
      <c r="AF33" s="338"/>
      <c r="AG33" s="338"/>
      <c r="AH33" s="338"/>
      <c r="AI33" s="338"/>
      <c r="AJ33" s="338"/>
      <c r="AK33" s="338"/>
      <c r="AL33" s="74"/>
      <c r="AM33" s="339" t="s">
        <v>136</v>
      </c>
      <c r="AN33" s="339"/>
      <c r="AO33" s="338" t="s">
        <v>139</v>
      </c>
      <c r="AP33" s="338"/>
      <c r="AQ33" s="338"/>
      <c r="AR33" s="338"/>
      <c r="AS33" s="338"/>
      <c r="AT33" s="338"/>
      <c r="AU33" s="338"/>
      <c r="AV33" s="338"/>
      <c r="AW33" s="338"/>
      <c r="AX33" s="338"/>
      <c r="AY33" s="338"/>
      <c r="AZ33" s="338"/>
      <c r="BA33" s="338"/>
      <c r="BB33" s="338"/>
      <c r="BC33" s="338"/>
      <c r="BD33" s="75"/>
      <c r="BE33" s="338" t="s">
        <v>140</v>
      </c>
      <c r="BF33" s="338"/>
      <c r="BG33" s="338" t="s">
        <v>141</v>
      </c>
      <c r="BH33" s="338"/>
      <c r="BI33" s="338"/>
      <c r="BJ33" s="338"/>
      <c r="BK33" s="338"/>
      <c r="BL33" s="338"/>
      <c r="BM33" s="338"/>
      <c r="BN33" s="338"/>
      <c r="BO33" s="338"/>
      <c r="BP33" s="338"/>
      <c r="BQ33" s="338"/>
      <c r="BR33" s="338"/>
      <c r="BS33" s="338"/>
      <c r="BT33" s="338"/>
      <c r="BU33" s="338"/>
      <c r="BV33" s="75"/>
      <c r="BW33" s="339" t="s">
        <v>140</v>
      </c>
      <c r="BX33" s="339"/>
      <c r="BY33" s="338" t="s">
        <v>142</v>
      </c>
      <c r="BZ33" s="338"/>
      <c r="CA33" s="338"/>
      <c r="CB33" s="338"/>
      <c r="CC33" s="338"/>
      <c r="CD33" s="338"/>
      <c r="CE33" s="338"/>
      <c r="CF33" s="338"/>
      <c r="CG33" s="338"/>
      <c r="CH33" s="338"/>
      <c r="CI33" s="338"/>
      <c r="CJ33" s="338"/>
      <c r="CK33" s="338"/>
      <c r="CL33" s="338"/>
      <c r="CM33" s="338"/>
      <c r="CN33" s="74"/>
      <c r="CO33" s="339" t="s">
        <v>136</v>
      </c>
      <c r="CP33" s="339"/>
      <c r="CQ33" s="338" t="s">
        <v>143</v>
      </c>
      <c r="CR33" s="338"/>
      <c r="CS33" s="338"/>
      <c r="CT33" s="338"/>
      <c r="CU33" s="338"/>
      <c r="CV33" s="338"/>
      <c r="CW33" s="338"/>
      <c r="CX33" s="338"/>
      <c r="CY33" s="338"/>
      <c r="CZ33" s="338"/>
      <c r="DA33" s="338"/>
      <c r="DB33" s="338"/>
      <c r="DC33" s="338"/>
      <c r="DD33" s="338"/>
      <c r="DE33" s="338"/>
      <c r="DF33" s="74"/>
      <c r="DG33" s="338" t="s">
        <v>144</v>
      </c>
      <c r="DH33" s="338"/>
      <c r="DI33" s="76"/>
      <c r="DJ33" s="44"/>
      <c r="DK33" s="44"/>
      <c r="DL33" s="44"/>
      <c r="DM33" s="44"/>
      <c r="DN33" s="44"/>
      <c r="DO33" s="44"/>
    </row>
    <row r="34" spans="1:119" ht="32.25" customHeight="1" x14ac:dyDescent="0.15">
      <c r="A34" s="45"/>
      <c r="B34" s="71"/>
      <c r="C34" s="336">
        <f>IF(E34="","",1)</f>
        <v>1</v>
      </c>
      <c r="D34" s="336"/>
      <c r="E34" s="335" t="str">
        <f>IF('各会計、関係団体の財政状況及び健全化判断比率'!B7="","",'各会計、関係団体の財政状況及び健全化判断比率'!B7)</f>
        <v>一般会計</v>
      </c>
      <c r="F34" s="335"/>
      <c r="G34" s="335"/>
      <c r="H34" s="335"/>
      <c r="I34" s="335"/>
      <c r="J34" s="335"/>
      <c r="K34" s="335"/>
      <c r="L34" s="335"/>
      <c r="M34" s="335"/>
      <c r="N34" s="335"/>
      <c r="O34" s="335"/>
      <c r="P34" s="335"/>
      <c r="Q34" s="335"/>
      <c r="R34" s="335"/>
      <c r="S34" s="335"/>
      <c r="T34" s="72"/>
      <c r="U34" s="336">
        <f>IF(W34="","",MAX(C34:D43)+1)</f>
        <v>3</v>
      </c>
      <c r="V34" s="336"/>
      <c r="W34" s="335" t="str">
        <f>IF('各会計、関係団体の財政状況及び健全化判断比率'!B28="","",'各会計、関係団体の財政状況及び健全化判断比率'!B28)</f>
        <v>国民健康保険事業特別会計</v>
      </c>
      <c r="X34" s="335"/>
      <c r="Y34" s="335"/>
      <c r="Z34" s="335"/>
      <c r="AA34" s="335"/>
      <c r="AB34" s="335"/>
      <c r="AC34" s="335"/>
      <c r="AD34" s="335"/>
      <c r="AE34" s="335"/>
      <c r="AF34" s="335"/>
      <c r="AG34" s="335"/>
      <c r="AH34" s="335"/>
      <c r="AI34" s="335"/>
      <c r="AJ34" s="335"/>
      <c r="AK34" s="335"/>
      <c r="AL34" s="72"/>
      <c r="AM34" s="336">
        <f>IF(AO34="","",MAX(C34:D43,U34:V43)+1)</f>
        <v>6</v>
      </c>
      <c r="AN34" s="336"/>
      <c r="AO34" s="335" t="str">
        <f>IF('各会計、関係団体の財政状況及び健全化判断比率'!B31="","",'各会計、関係団体の財政状況及び健全化判断比率'!B31)</f>
        <v>公共下水道事業会計</v>
      </c>
      <c r="AP34" s="335"/>
      <c r="AQ34" s="335"/>
      <c r="AR34" s="335"/>
      <c r="AS34" s="335"/>
      <c r="AT34" s="335"/>
      <c r="AU34" s="335"/>
      <c r="AV34" s="335"/>
      <c r="AW34" s="335"/>
      <c r="AX34" s="335"/>
      <c r="AY34" s="335"/>
      <c r="AZ34" s="335"/>
      <c r="BA34" s="335"/>
      <c r="BB34" s="335"/>
      <c r="BC34" s="335"/>
      <c r="BD34" s="72"/>
      <c r="BE34" s="336" t="str">
        <f>IF(BG34="","",MAX(C34:D43,U34:V43,AM34:AN43)+1)</f>
        <v/>
      </c>
      <c r="BF34" s="336"/>
      <c r="BG34" s="335"/>
      <c r="BH34" s="335"/>
      <c r="BI34" s="335"/>
      <c r="BJ34" s="335"/>
      <c r="BK34" s="335"/>
      <c r="BL34" s="335"/>
      <c r="BM34" s="335"/>
      <c r="BN34" s="335"/>
      <c r="BO34" s="335"/>
      <c r="BP34" s="335"/>
      <c r="BQ34" s="335"/>
      <c r="BR34" s="335"/>
      <c r="BS34" s="335"/>
      <c r="BT34" s="335"/>
      <c r="BU34" s="335"/>
      <c r="BV34" s="72"/>
      <c r="BW34" s="336">
        <f>IF(BY34="","",MAX(C34:D43,U34:V43,AM34:AN43,BE34:BF43)+1)</f>
        <v>8</v>
      </c>
      <c r="BX34" s="336"/>
      <c r="BY34" s="335" t="str">
        <f>IF('各会計、関係団体の財政状況及び健全化判断比率'!B68="","",'各会計、関係団体の財政状況及び健全化判断比率'!B68)</f>
        <v>神奈川県後期高齢者医療広域連合（一般会計）</v>
      </c>
      <c r="BZ34" s="335"/>
      <c r="CA34" s="335"/>
      <c r="CB34" s="335"/>
      <c r="CC34" s="335"/>
      <c r="CD34" s="335"/>
      <c r="CE34" s="335"/>
      <c r="CF34" s="335"/>
      <c r="CG34" s="335"/>
      <c r="CH34" s="335"/>
      <c r="CI34" s="335"/>
      <c r="CJ34" s="335"/>
      <c r="CK34" s="335"/>
      <c r="CL34" s="335"/>
      <c r="CM34" s="335"/>
      <c r="CN34" s="72"/>
      <c r="CO34" s="336">
        <f>IF(CQ34="","",MAX(C34:D43,U34:V43,AM34:AN43,BE34:BF43,BW34:BX43)+1)</f>
        <v>10</v>
      </c>
      <c r="CP34" s="336"/>
      <c r="CQ34" s="335" t="str">
        <f>IF('各会計、関係団体の財政状況及び健全化判断比率'!BS7="","",'各会計、関係団体の財政状況及び健全化判断比率'!BS7)</f>
        <v>茅ヶ崎市文化・スポーツ振興財団</v>
      </c>
      <c r="CR34" s="335"/>
      <c r="CS34" s="335"/>
      <c r="CT34" s="335"/>
      <c r="CU34" s="335"/>
      <c r="CV34" s="335"/>
      <c r="CW34" s="335"/>
      <c r="CX34" s="335"/>
      <c r="CY34" s="335"/>
      <c r="CZ34" s="335"/>
      <c r="DA34" s="335"/>
      <c r="DB34" s="335"/>
      <c r="DC34" s="335"/>
      <c r="DD34" s="335"/>
      <c r="DE34" s="335"/>
      <c r="DF34" s="69"/>
      <c r="DG34" s="337" t="str">
        <f>IF('各会計、関係団体の財政状況及び健全化判断比率'!BR7="","",'各会計、関係団体の財政状況及び健全化判断比率'!BR7)</f>
        <v/>
      </c>
      <c r="DH34" s="337"/>
      <c r="DI34" s="76"/>
      <c r="DJ34" s="44"/>
      <c r="DK34" s="44"/>
      <c r="DL34" s="44"/>
      <c r="DM34" s="44"/>
      <c r="DN34" s="44"/>
      <c r="DO34" s="44"/>
    </row>
    <row r="35" spans="1:119" ht="32.25" customHeight="1" x14ac:dyDescent="0.15">
      <c r="A35" s="45"/>
      <c r="B35" s="71"/>
      <c r="C35" s="336">
        <f>IF(E35="","",C34+1)</f>
        <v>2</v>
      </c>
      <c r="D35" s="336"/>
      <c r="E35" s="335" t="str">
        <f>IF('各会計、関係団体の財政状況及び健全化判断比率'!B8="","",'各会計、関係団体の財政状況及び健全化判断比率'!B8)</f>
        <v>公共用地先行取得事業特別会計</v>
      </c>
      <c r="F35" s="335"/>
      <c r="G35" s="335"/>
      <c r="H35" s="335"/>
      <c r="I35" s="335"/>
      <c r="J35" s="335"/>
      <c r="K35" s="335"/>
      <c r="L35" s="335"/>
      <c r="M35" s="335"/>
      <c r="N35" s="335"/>
      <c r="O35" s="335"/>
      <c r="P35" s="335"/>
      <c r="Q35" s="335"/>
      <c r="R35" s="335"/>
      <c r="S35" s="335"/>
      <c r="T35" s="72"/>
      <c r="U35" s="336">
        <f>IF(W35="","",U34+1)</f>
        <v>4</v>
      </c>
      <c r="V35" s="336"/>
      <c r="W35" s="335" t="str">
        <f>IF('各会計、関係団体の財政状況及び健全化判断比率'!B29="","",'各会計、関係団体の財政状況及び健全化判断比率'!B29)</f>
        <v>後期高齢者医療事業特別会計</v>
      </c>
      <c r="X35" s="335"/>
      <c r="Y35" s="335"/>
      <c r="Z35" s="335"/>
      <c r="AA35" s="335"/>
      <c r="AB35" s="335"/>
      <c r="AC35" s="335"/>
      <c r="AD35" s="335"/>
      <c r="AE35" s="335"/>
      <c r="AF35" s="335"/>
      <c r="AG35" s="335"/>
      <c r="AH35" s="335"/>
      <c r="AI35" s="335"/>
      <c r="AJ35" s="335"/>
      <c r="AK35" s="335"/>
      <c r="AL35" s="72"/>
      <c r="AM35" s="336">
        <f t="shared" ref="AM35:AM43" si="0">IF(AO35="","",AM34+1)</f>
        <v>7</v>
      </c>
      <c r="AN35" s="336"/>
      <c r="AO35" s="335" t="str">
        <f>IF('各会計、関係団体の財政状況及び健全化判断比率'!B32="","",'各会計、関係団体の財政状況及び健全化判断比率'!B32)</f>
        <v>病院事業会計</v>
      </c>
      <c r="AP35" s="335"/>
      <c r="AQ35" s="335"/>
      <c r="AR35" s="335"/>
      <c r="AS35" s="335"/>
      <c r="AT35" s="335"/>
      <c r="AU35" s="335"/>
      <c r="AV35" s="335"/>
      <c r="AW35" s="335"/>
      <c r="AX35" s="335"/>
      <c r="AY35" s="335"/>
      <c r="AZ35" s="335"/>
      <c r="BA35" s="335"/>
      <c r="BB35" s="335"/>
      <c r="BC35" s="335"/>
      <c r="BD35" s="72"/>
      <c r="BE35" s="336" t="str">
        <f t="shared" ref="BE35:BE43" si="1">IF(BG35="","",BE34+1)</f>
        <v/>
      </c>
      <c r="BF35" s="336"/>
      <c r="BG35" s="335"/>
      <c r="BH35" s="335"/>
      <c r="BI35" s="335"/>
      <c r="BJ35" s="335"/>
      <c r="BK35" s="335"/>
      <c r="BL35" s="335"/>
      <c r="BM35" s="335"/>
      <c r="BN35" s="335"/>
      <c r="BO35" s="335"/>
      <c r="BP35" s="335"/>
      <c r="BQ35" s="335"/>
      <c r="BR35" s="335"/>
      <c r="BS35" s="335"/>
      <c r="BT35" s="335"/>
      <c r="BU35" s="335"/>
      <c r="BV35" s="72"/>
      <c r="BW35" s="336">
        <f t="shared" ref="BW35:BW43" si="2">IF(BY35="","",BW34+1)</f>
        <v>9</v>
      </c>
      <c r="BX35" s="336"/>
      <c r="BY35" s="335" t="str">
        <f>IF('各会計、関係団体の財政状況及び健全化判断比率'!B69="","",'各会計、関係団体の財政状況及び健全化判断比率'!B69)</f>
        <v>神奈川県後期高齢者医療広域連合（後期高齢者医療特別会計）</v>
      </c>
      <c r="BZ35" s="335"/>
      <c r="CA35" s="335"/>
      <c r="CB35" s="335"/>
      <c r="CC35" s="335"/>
      <c r="CD35" s="335"/>
      <c r="CE35" s="335"/>
      <c r="CF35" s="335"/>
      <c r="CG35" s="335"/>
      <c r="CH35" s="335"/>
      <c r="CI35" s="335"/>
      <c r="CJ35" s="335"/>
      <c r="CK35" s="335"/>
      <c r="CL35" s="335"/>
      <c r="CM35" s="335"/>
      <c r="CN35" s="72"/>
      <c r="CO35" s="336">
        <f t="shared" ref="CO35:CO43" si="3">IF(CQ35="","",CO34+1)</f>
        <v>11</v>
      </c>
      <c r="CP35" s="336"/>
      <c r="CQ35" s="335" t="str">
        <f>IF('各会計、関係団体の財政状況及び健全化判断比率'!BS8="","",'各会計、関係団体の財政状況及び健全化判断比率'!BS8)</f>
        <v>茅ヶ崎市土地開発公社</v>
      </c>
      <c r="CR35" s="335"/>
      <c r="CS35" s="335"/>
      <c r="CT35" s="335"/>
      <c r="CU35" s="335"/>
      <c r="CV35" s="335"/>
      <c r="CW35" s="335"/>
      <c r="CX35" s="335"/>
      <c r="CY35" s="335"/>
      <c r="CZ35" s="335"/>
      <c r="DA35" s="335"/>
      <c r="DB35" s="335"/>
      <c r="DC35" s="335"/>
      <c r="DD35" s="335"/>
      <c r="DE35" s="335"/>
      <c r="DF35" s="69"/>
      <c r="DG35" s="337" t="str">
        <f>IF('各会計、関係団体の財政状況及び健全化判断比率'!BR8="","",'各会計、関係団体の財政状況及び健全化判断比率'!BR8)</f>
        <v>○</v>
      </c>
      <c r="DH35" s="337"/>
      <c r="DI35" s="76"/>
      <c r="DJ35" s="44"/>
      <c r="DK35" s="44"/>
      <c r="DL35" s="44"/>
      <c r="DM35" s="44"/>
      <c r="DN35" s="44"/>
      <c r="DO35" s="44"/>
    </row>
    <row r="36" spans="1:119" ht="32.25" customHeight="1" x14ac:dyDescent="0.15">
      <c r="A36" s="45"/>
      <c r="B36" s="71"/>
      <c r="C36" s="336" t="str">
        <f>IF(E36="","",C35+1)</f>
        <v/>
      </c>
      <c r="D36" s="336"/>
      <c r="E36" s="335" t="str">
        <f>IF('各会計、関係団体の財政状況及び健全化判断比率'!B9="","",'各会計、関係団体の財政状況及び健全化判断比率'!B9)</f>
        <v/>
      </c>
      <c r="F36" s="335"/>
      <c r="G36" s="335"/>
      <c r="H36" s="335"/>
      <c r="I36" s="335"/>
      <c r="J36" s="335"/>
      <c r="K36" s="335"/>
      <c r="L36" s="335"/>
      <c r="M36" s="335"/>
      <c r="N36" s="335"/>
      <c r="O36" s="335"/>
      <c r="P36" s="335"/>
      <c r="Q36" s="335"/>
      <c r="R36" s="335"/>
      <c r="S36" s="335"/>
      <c r="T36" s="72"/>
      <c r="U36" s="336">
        <f t="shared" ref="U36:U43" si="4">IF(W36="","",U35+1)</f>
        <v>5</v>
      </c>
      <c r="V36" s="336"/>
      <c r="W36" s="335" t="str">
        <f>IF('各会計、関係団体の財政状況及び健全化判断比率'!B30="","",'各会計、関係団体の財政状況及び健全化判断比率'!B30)</f>
        <v>介護保険事業特別会計</v>
      </c>
      <c r="X36" s="335"/>
      <c r="Y36" s="335"/>
      <c r="Z36" s="335"/>
      <c r="AA36" s="335"/>
      <c r="AB36" s="335"/>
      <c r="AC36" s="335"/>
      <c r="AD36" s="335"/>
      <c r="AE36" s="335"/>
      <c r="AF36" s="335"/>
      <c r="AG36" s="335"/>
      <c r="AH36" s="335"/>
      <c r="AI36" s="335"/>
      <c r="AJ36" s="335"/>
      <c r="AK36" s="335"/>
      <c r="AL36" s="72"/>
      <c r="AM36" s="336" t="str">
        <f t="shared" si="0"/>
        <v/>
      </c>
      <c r="AN36" s="336"/>
      <c r="AO36" s="335"/>
      <c r="AP36" s="335"/>
      <c r="AQ36" s="335"/>
      <c r="AR36" s="335"/>
      <c r="AS36" s="335"/>
      <c r="AT36" s="335"/>
      <c r="AU36" s="335"/>
      <c r="AV36" s="335"/>
      <c r="AW36" s="335"/>
      <c r="AX36" s="335"/>
      <c r="AY36" s="335"/>
      <c r="AZ36" s="335"/>
      <c r="BA36" s="335"/>
      <c r="BB36" s="335"/>
      <c r="BC36" s="335"/>
      <c r="BD36" s="72"/>
      <c r="BE36" s="336" t="str">
        <f t="shared" si="1"/>
        <v/>
      </c>
      <c r="BF36" s="336"/>
      <c r="BG36" s="335"/>
      <c r="BH36" s="335"/>
      <c r="BI36" s="335"/>
      <c r="BJ36" s="335"/>
      <c r="BK36" s="335"/>
      <c r="BL36" s="335"/>
      <c r="BM36" s="335"/>
      <c r="BN36" s="335"/>
      <c r="BO36" s="335"/>
      <c r="BP36" s="335"/>
      <c r="BQ36" s="335"/>
      <c r="BR36" s="335"/>
      <c r="BS36" s="335"/>
      <c r="BT36" s="335"/>
      <c r="BU36" s="335"/>
      <c r="BV36" s="72"/>
      <c r="BW36" s="336" t="str">
        <f t="shared" si="2"/>
        <v/>
      </c>
      <c r="BX36" s="336"/>
      <c r="BY36" s="335" t="str">
        <f>IF('各会計、関係団体の財政状況及び健全化判断比率'!B70="","",'各会計、関係団体の財政状況及び健全化判断比率'!B70)</f>
        <v/>
      </c>
      <c r="BZ36" s="335"/>
      <c r="CA36" s="335"/>
      <c r="CB36" s="335"/>
      <c r="CC36" s="335"/>
      <c r="CD36" s="335"/>
      <c r="CE36" s="335"/>
      <c r="CF36" s="335"/>
      <c r="CG36" s="335"/>
      <c r="CH36" s="335"/>
      <c r="CI36" s="335"/>
      <c r="CJ36" s="335"/>
      <c r="CK36" s="335"/>
      <c r="CL36" s="335"/>
      <c r="CM36" s="335"/>
      <c r="CN36" s="72"/>
      <c r="CO36" s="336">
        <f t="shared" si="3"/>
        <v>12</v>
      </c>
      <c r="CP36" s="336"/>
      <c r="CQ36" s="335" t="str">
        <f>IF('各会計、関係団体の財政状況及び健全化判断比率'!BS9="","",'各会計、関係団体の財政状況及び健全化判断比率'!BS9)</f>
        <v>公益財団法人かながわ海岸美化財団</v>
      </c>
      <c r="CR36" s="335"/>
      <c r="CS36" s="335"/>
      <c r="CT36" s="335"/>
      <c r="CU36" s="335"/>
      <c r="CV36" s="335"/>
      <c r="CW36" s="335"/>
      <c r="CX36" s="335"/>
      <c r="CY36" s="335"/>
      <c r="CZ36" s="335"/>
      <c r="DA36" s="335"/>
      <c r="DB36" s="335"/>
      <c r="DC36" s="335"/>
      <c r="DD36" s="335"/>
      <c r="DE36" s="335"/>
      <c r="DF36" s="69"/>
      <c r="DG36" s="337" t="str">
        <f>IF('各会計、関係団体の財政状況及び健全化判断比率'!BR9="","",'各会計、関係団体の財政状況及び健全化判断比率'!BR9)</f>
        <v/>
      </c>
      <c r="DH36" s="337"/>
      <c r="DI36" s="76"/>
      <c r="DJ36" s="44"/>
      <c r="DK36" s="44"/>
      <c r="DL36" s="44"/>
      <c r="DM36" s="44"/>
      <c r="DN36" s="44"/>
      <c r="DO36" s="44"/>
    </row>
    <row r="37" spans="1:119" ht="32.25" customHeight="1" x14ac:dyDescent="0.15">
      <c r="A37" s="45"/>
      <c r="B37" s="71"/>
      <c r="C37" s="336" t="str">
        <f>IF(E37="","",C36+1)</f>
        <v/>
      </c>
      <c r="D37" s="336"/>
      <c r="E37" s="335" t="str">
        <f>IF('各会計、関係団体の財政状況及び健全化判断比率'!B10="","",'各会計、関係団体の財政状況及び健全化判断比率'!B10)</f>
        <v/>
      </c>
      <c r="F37" s="335"/>
      <c r="G37" s="335"/>
      <c r="H37" s="335"/>
      <c r="I37" s="335"/>
      <c r="J37" s="335"/>
      <c r="K37" s="335"/>
      <c r="L37" s="335"/>
      <c r="M37" s="335"/>
      <c r="N37" s="335"/>
      <c r="O37" s="335"/>
      <c r="P37" s="335"/>
      <c r="Q37" s="335"/>
      <c r="R37" s="335"/>
      <c r="S37" s="335"/>
      <c r="T37" s="72"/>
      <c r="U37" s="336" t="str">
        <f t="shared" si="4"/>
        <v/>
      </c>
      <c r="V37" s="336"/>
      <c r="W37" s="335"/>
      <c r="X37" s="335"/>
      <c r="Y37" s="335"/>
      <c r="Z37" s="335"/>
      <c r="AA37" s="335"/>
      <c r="AB37" s="335"/>
      <c r="AC37" s="335"/>
      <c r="AD37" s="335"/>
      <c r="AE37" s="335"/>
      <c r="AF37" s="335"/>
      <c r="AG37" s="335"/>
      <c r="AH37" s="335"/>
      <c r="AI37" s="335"/>
      <c r="AJ37" s="335"/>
      <c r="AK37" s="335"/>
      <c r="AL37" s="72"/>
      <c r="AM37" s="336" t="str">
        <f t="shared" si="0"/>
        <v/>
      </c>
      <c r="AN37" s="336"/>
      <c r="AO37" s="335"/>
      <c r="AP37" s="335"/>
      <c r="AQ37" s="335"/>
      <c r="AR37" s="335"/>
      <c r="AS37" s="335"/>
      <c r="AT37" s="335"/>
      <c r="AU37" s="335"/>
      <c r="AV37" s="335"/>
      <c r="AW37" s="335"/>
      <c r="AX37" s="335"/>
      <c r="AY37" s="335"/>
      <c r="AZ37" s="335"/>
      <c r="BA37" s="335"/>
      <c r="BB37" s="335"/>
      <c r="BC37" s="335"/>
      <c r="BD37" s="72"/>
      <c r="BE37" s="336" t="str">
        <f t="shared" si="1"/>
        <v/>
      </c>
      <c r="BF37" s="336"/>
      <c r="BG37" s="335"/>
      <c r="BH37" s="335"/>
      <c r="BI37" s="335"/>
      <c r="BJ37" s="335"/>
      <c r="BK37" s="335"/>
      <c r="BL37" s="335"/>
      <c r="BM37" s="335"/>
      <c r="BN37" s="335"/>
      <c r="BO37" s="335"/>
      <c r="BP37" s="335"/>
      <c r="BQ37" s="335"/>
      <c r="BR37" s="335"/>
      <c r="BS37" s="335"/>
      <c r="BT37" s="335"/>
      <c r="BU37" s="335"/>
      <c r="BV37" s="72"/>
      <c r="BW37" s="336" t="str">
        <f t="shared" si="2"/>
        <v/>
      </c>
      <c r="BX37" s="336"/>
      <c r="BY37" s="335" t="str">
        <f>IF('各会計、関係団体の財政状況及び健全化判断比率'!B71="","",'各会計、関係団体の財政状況及び健全化判断比率'!B71)</f>
        <v/>
      </c>
      <c r="BZ37" s="335"/>
      <c r="CA37" s="335"/>
      <c r="CB37" s="335"/>
      <c r="CC37" s="335"/>
      <c r="CD37" s="335"/>
      <c r="CE37" s="335"/>
      <c r="CF37" s="335"/>
      <c r="CG37" s="335"/>
      <c r="CH37" s="335"/>
      <c r="CI37" s="335"/>
      <c r="CJ37" s="335"/>
      <c r="CK37" s="335"/>
      <c r="CL37" s="335"/>
      <c r="CM37" s="335"/>
      <c r="CN37" s="72"/>
      <c r="CO37" s="336" t="str">
        <f t="shared" si="3"/>
        <v/>
      </c>
      <c r="CP37" s="336"/>
      <c r="CQ37" s="335" t="str">
        <f>IF('各会計、関係団体の財政状況及び健全化判断比率'!BS10="","",'各会計、関係団体の財政状況及び健全化判断比率'!BS10)</f>
        <v/>
      </c>
      <c r="CR37" s="335"/>
      <c r="CS37" s="335"/>
      <c r="CT37" s="335"/>
      <c r="CU37" s="335"/>
      <c r="CV37" s="335"/>
      <c r="CW37" s="335"/>
      <c r="CX37" s="335"/>
      <c r="CY37" s="335"/>
      <c r="CZ37" s="335"/>
      <c r="DA37" s="335"/>
      <c r="DB37" s="335"/>
      <c r="DC37" s="335"/>
      <c r="DD37" s="335"/>
      <c r="DE37" s="335"/>
      <c r="DF37" s="69"/>
      <c r="DG37" s="337" t="str">
        <f>IF('各会計、関係団体の財政状況及び健全化判断比率'!BR10="","",'各会計、関係団体の財政状況及び健全化判断比率'!BR10)</f>
        <v/>
      </c>
      <c r="DH37" s="337"/>
      <c r="DI37" s="76"/>
      <c r="DJ37" s="44"/>
      <c r="DK37" s="44"/>
      <c r="DL37" s="44"/>
      <c r="DM37" s="44"/>
      <c r="DN37" s="44"/>
      <c r="DO37" s="44"/>
    </row>
    <row r="38" spans="1:119" ht="32.25" customHeight="1" x14ac:dyDescent="0.15">
      <c r="A38" s="45"/>
      <c r="B38" s="71"/>
      <c r="C38" s="336" t="str">
        <f t="shared" ref="C38:C43" si="5">IF(E38="","",C37+1)</f>
        <v/>
      </c>
      <c r="D38" s="336"/>
      <c r="E38" s="335" t="str">
        <f>IF('各会計、関係団体の財政状況及び健全化判断比率'!B11="","",'各会計、関係団体の財政状況及び健全化判断比率'!B11)</f>
        <v/>
      </c>
      <c r="F38" s="335"/>
      <c r="G38" s="335"/>
      <c r="H38" s="335"/>
      <c r="I38" s="335"/>
      <c r="J38" s="335"/>
      <c r="K38" s="335"/>
      <c r="L38" s="335"/>
      <c r="M38" s="335"/>
      <c r="N38" s="335"/>
      <c r="O38" s="335"/>
      <c r="P38" s="335"/>
      <c r="Q38" s="335"/>
      <c r="R38" s="335"/>
      <c r="S38" s="335"/>
      <c r="T38" s="72"/>
      <c r="U38" s="336" t="str">
        <f t="shared" si="4"/>
        <v/>
      </c>
      <c r="V38" s="336"/>
      <c r="W38" s="335"/>
      <c r="X38" s="335"/>
      <c r="Y38" s="335"/>
      <c r="Z38" s="335"/>
      <c r="AA38" s="335"/>
      <c r="AB38" s="335"/>
      <c r="AC38" s="335"/>
      <c r="AD38" s="335"/>
      <c r="AE38" s="335"/>
      <c r="AF38" s="335"/>
      <c r="AG38" s="335"/>
      <c r="AH38" s="335"/>
      <c r="AI38" s="335"/>
      <c r="AJ38" s="335"/>
      <c r="AK38" s="335"/>
      <c r="AL38" s="72"/>
      <c r="AM38" s="336" t="str">
        <f t="shared" si="0"/>
        <v/>
      </c>
      <c r="AN38" s="336"/>
      <c r="AO38" s="335"/>
      <c r="AP38" s="335"/>
      <c r="AQ38" s="335"/>
      <c r="AR38" s="335"/>
      <c r="AS38" s="335"/>
      <c r="AT38" s="335"/>
      <c r="AU38" s="335"/>
      <c r="AV38" s="335"/>
      <c r="AW38" s="335"/>
      <c r="AX38" s="335"/>
      <c r="AY38" s="335"/>
      <c r="AZ38" s="335"/>
      <c r="BA38" s="335"/>
      <c r="BB38" s="335"/>
      <c r="BC38" s="335"/>
      <c r="BD38" s="72"/>
      <c r="BE38" s="336" t="str">
        <f t="shared" si="1"/>
        <v/>
      </c>
      <c r="BF38" s="336"/>
      <c r="BG38" s="335"/>
      <c r="BH38" s="335"/>
      <c r="BI38" s="335"/>
      <c r="BJ38" s="335"/>
      <c r="BK38" s="335"/>
      <c r="BL38" s="335"/>
      <c r="BM38" s="335"/>
      <c r="BN38" s="335"/>
      <c r="BO38" s="335"/>
      <c r="BP38" s="335"/>
      <c r="BQ38" s="335"/>
      <c r="BR38" s="335"/>
      <c r="BS38" s="335"/>
      <c r="BT38" s="335"/>
      <c r="BU38" s="335"/>
      <c r="BV38" s="72"/>
      <c r="BW38" s="336" t="str">
        <f t="shared" si="2"/>
        <v/>
      </c>
      <c r="BX38" s="336"/>
      <c r="BY38" s="335" t="str">
        <f>IF('各会計、関係団体の財政状況及び健全化判断比率'!B72="","",'各会計、関係団体の財政状況及び健全化判断比率'!B72)</f>
        <v/>
      </c>
      <c r="BZ38" s="335"/>
      <c r="CA38" s="335"/>
      <c r="CB38" s="335"/>
      <c r="CC38" s="335"/>
      <c r="CD38" s="335"/>
      <c r="CE38" s="335"/>
      <c r="CF38" s="335"/>
      <c r="CG38" s="335"/>
      <c r="CH38" s="335"/>
      <c r="CI38" s="335"/>
      <c r="CJ38" s="335"/>
      <c r="CK38" s="335"/>
      <c r="CL38" s="335"/>
      <c r="CM38" s="335"/>
      <c r="CN38" s="72"/>
      <c r="CO38" s="336" t="str">
        <f t="shared" si="3"/>
        <v/>
      </c>
      <c r="CP38" s="336"/>
      <c r="CQ38" s="335" t="str">
        <f>IF('各会計、関係団体の財政状況及び健全化判断比率'!BS11="","",'各会計、関係団体の財政状況及び健全化判断比率'!BS11)</f>
        <v/>
      </c>
      <c r="CR38" s="335"/>
      <c r="CS38" s="335"/>
      <c r="CT38" s="335"/>
      <c r="CU38" s="335"/>
      <c r="CV38" s="335"/>
      <c r="CW38" s="335"/>
      <c r="CX38" s="335"/>
      <c r="CY38" s="335"/>
      <c r="CZ38" s="335"/>
      <c r="DA38" s="335"/>
      <c r="DB38" s="335"/>
      <c r="DC38" s="335"/>
      <c r="DD38" s="335"/>
      <c r="DE38" s="335"/>
      <c r="DF38" s="69"/>
      <c r="DG38" s="337" t="str">
        <f>IF('各会計、関係団体の財政状況及び健全化判断比率'!BR11="","",'各会計、関係団体の財政状況及び健全化判断比率'!BR11)</f>
        <v/>
      </c>
      <c r="DH38" s="337"/>
      <c r="DI38" s="76"/>
      <c r="DJ38" s="44"/>
      <c r="DK38" s="44"/>
      <c r="DL38" s="44"/>
      <c r="DM38" s="44"/>
      <c r="DN38" s="44"/>
      <c r="DO38" s="44"/>
    </row>
    <row r="39" spans="1:119" ht="32.25" customHeight="1" x14ac:dyDescent="0.15">
      <c r="A39" s="45"/>
      <c r="B39" s="71"/>
      <c r="C39" s="336" t="str">
        <f t="shared" si="5"/>
        <v/>
      </c>
      <c r="D39" s="336"/>
      <c r="E39" s="335" t="str">
        <f>IF('各会計、関係団体の財政状況及び健全化判断比率'!B12="","",'各会計、関係団体の財政状況及び健全化判断比率'!B12)</f>
        <v/>
      </c>
      <c r="F39" s="335"/>
      <c r="G39" s="335"/>
      <c r="H39" s="335"/>
      <c r="I39" s="335"/>
      <c r="J39" s="335"/>
      <c r="K39" s="335"/>
      <c r="L39" s="335"/>
      <c r="M39" s="335"/>
      <c r="N39" s="335"/>
      <c r="O39" s="335"/>
      <c r="P39" s="335"/>
      <c r="Q39" s="335"/>
      <c r="R39" s="335"/>
      <c r="S39" s="335"/>
      <c r="T39" s="72"/>
      <c r="U39" s="336" t="str">
        <f t="shared" si="4"/>
        <v/>
      </c>
      <c r="V39" s="336"/>
      <c r="W39" s="335"/>
      <c r="X39" s="335"/>
      <c r="Y39" s="335"/>
      <c r="Z39" s="335"/>
      <c r="AA39" s="335"/>
      <c r="AB39" s="335"/>
      <c r="AC39" s="335"/>
      <c r="AD39" s="335"/>
      <c r="AE39" s="335"/>
      <c r="AF39" s="335"/>
      <c r="AG39" s="335"/>
      <c r="AH39" s="335"/>
      <c r="AI39" s="335"/>
      <c r="AJ39" s="335"/>
      <c r="AK39" s="335"/>
      <c r="AL39" s="72"/>
      <c r="AM39" s="336" t="str">
        <f t="shared" si="0"/>
        <v/>
      </c>
      <c r="AN39" s="336"/>
      <c r="AO39" s="335"/>
      <c r="AP39" s="335"/>
      <c r="AQ39" s="335"/>
      <c r="AR39" s="335"/>
      <c r="AS39" s="335"/>
      <c r="AT39" s="335"/>
      <c r="AU39" s="335"/>
      <c r="AV39" s="335"/>
      <c r="AW39" s="335"/>
      <c r="AX39" s="335"/>
      <c r="AY39" s="335"/>
      <c r="AZ39" s="335"/>
      <c r="BA39" s="335"/>
      <c r="BB39" s="335"/>
      <c r="BC39" s="335"/>
      <c r="BD39" s="72"/>
      <c r="BE39" s="336" t="str">
        <f t="shared" si="1"/>
        <v/>
      </c>
      <c r="BF39" s="336"/>
      <c r="BG39" s="335"/>
      <c r="BH39" s="335"/>
      <c r="BI39" s="335"/>
      <c r="BJ39" s="335"/>
      <c r="BK39" s="335"/>
      <c r="BL39" s="335"/>
      <c r="BM39" s="335"/>
      <c r="BN39" s="335"/>
      <c r="BO39" s="335"/>
      <c r="BP39" s="335"/>
      <c r="BQ39" s="335"/>
      <c r="BR39" s="335"/>
      <c r="BS39" s="335"/>
      <c r="BT39" s="335"/>
      <c r="BU39" s="335"/>
      <c r="BV39" s="72"/>
      <c r="BW39" s="336" t="str">
        <f t="shared" si="2"/>
        <v/>
      </c>
      <c r="BX39" s="336"/>
      <c r="BY39" s="335" t="str">
        <f>IF('各会計、関係団体の財政状況及び健全化判断比率'!B73="","",'各会計、関係団体の財政状況及び健全化判断比率'!B73)</f>
        <v/>
      </c>
      <c r="BZ39" s="335"/>
      <c r="CA39" s="335"/>
      <c r="CB39" s="335"/>
      <c r="CC39" s="335"/>
      <c r="CD39" s="335"/>
      <c r="CE39" s="335"/>
      <c r="CF39" s="335"/>
      <c r="CG39" s="335"/>
      <c r="CH39" s="335"/>
      <c r="CI39" s="335"/>
      <c r="CJ39" s="335"/>
      <c r="CK39" s="335"/>
      <c r="CL39" s="335"/>
      <c r="CM39" s="335"/>
      <c r="CN39" s="72"/>
      <c r="CO39" s="336" t="str">
        <f t="shared" si="3"/>
        <v/>
      </c>
      <c r="CP39" s="336"/>
      <c r="CQ39" s="335" t="str">
        <f>IF('各会計、関係団体の財政状況及び健全化判断比率'!BS12="","",'各会計、関係団体の財政状況及び健全化判断比率'!BS12)</f>
        <v/>
      </c>
      <c r="CR39" s="335"/>
      <c r="CS39" s="335"/>
      <c r="CT39" s="335"/>
      <c r="CU39" s="335"/>
      <c r="CV39" s="335"/>
      <c r="CW39" s="335"/>
      <c r="CX39" s="335"/>
      <c r="CY39" s="335"/>
      <c r="CZ39" s="335"/>
      <c r="DA39" s="335"/>
      <c r="DB39" s="335"/>
      <c r="DC39" s="335"/>
      <c r="DD39" s="335"/>
      <c r="DE39" s="335"/>
      <c r="DF39" s="69"/>
      <c r="DG39" s="337" t="str">
        <f>IF('各会計、関係団体の財政状況及び健全化判断比率'!BR12="","",'各会計、関係団体の財政状況及び健全化判断比率'!BR12)</f>
        <v/>
      </c>
      <c r="DH39" s="337"/>
      <c r="DI39" s="76"/>
      <c r="DJ39" s="44"/>
      <c r="DK39" s="44"/>
      <c r="DL39" s="44"/>
      <c r="DM39" s="44"/>
      <c r="DN39" s="44"/>
      <c r="DO39" s="44"/>
    </row>
    <row r="40" spans="1:119" ht="32.25" customHeight="1" x14ac:dyDescent="0.15">
      <c r="A40" s="45"/>
      <c r="B40" s="71"/>
      <c r="C40" s="336" t="str">
        <f t="shared" si="5"/>
        <v/>
      </c>
      <c r="D40" s="336"/>
      <c r="E40" s="335" t="str">
        <f>IF('各会計、関係団体の財政状況及び健全化判断比率'!B13="","",'各会計、関係団体の財政状況及び健全化判断比率'!B13)</f>
        <v/>
      </c>
      <c r="F40" s="335"/>
      <c r="G40" s="335"/>
      <c r="H40" s="335"/>
      <c r="I40" s="335"/>
      <c r="J40" s="335"/>
      <c r="K40" s="335"/>
      <c r="L40" s="335"/>
      <c r="M40" s="335"/>
      <c r="N40" s="335"/>
      <c r="O40" s="335"/>
      <c r="P40" s="335"/>
      <c r="Q40" s="335"/>
      <c r="R40" s="335"/>
      <c r="S40" s="335"/>
      <c r="T40" s="72"/>
      <c r="U40" s="336" t="str">
        <f t="shared" si="4"/>
        <v/>
      </c>
      <c r="V40" s="336"/>
      <c r="W40" s="335"/>
      <c r="X40" s="335"/>
      <c r="Y40" s="335"/>
      <c r="Z40" s="335"/>
      <c r="AA40" s="335"/>
      <c r="AB40" s="335"/>
      <c r="AC40" s="335"/>
      <c r="AD40" s="335"/>
      <c r="AE40" s="335"/>
      <c r="AF40" s="335"/>
      <c r="AG40" s="335"/>
      <c r="AH40" s="335"/>
      <c r="AI40" s="335"/>
      <c r="AJ40" s="335"/>
      <c r="AK40" s="335"/>
      <c r="AL40" s="72"/>
      <c r="AM40" s="336" t="str">
        <f t="shared" si="0"/>
        <v/>
      </c>
      <c r="AN40" s="336"/>
      <c r="AO40" s="335"/>
      <c r="AP40" s="335"/>
      <c r="AQ40" s="335"/>
      <c r="AR40" s="335"/>
      <c r="AS40" s="335"/>
      <c r="AT40" s="335"/>
      <c r="AU40" s="335"/>
      <c r="AV40" s="335"/>
      <c r="AW40" s="335"/>
      <c r="AX40" s="335"/>
      <c r="AY40" s="335"/>
      <c r="AZ40" s="335"/>
      <c r="BA40" s="335"/>
      <c r="BB40" s="335"/>
      <c r="BC40" s="335"/>
      <c r="BD40" s="72"/>
      <c r="BE40" s="336" t="str">
        <f t="shared" si="1"/>
        <v/>
      </c>
      <c r="BF40" s="336"/>
      <c r="BG40" s="335"/>
      <c r="BH40" s="335"/>
      <c r="BI40" s="335"/>
      <c r="BJ40" s="335"/>
      <c r="BK40" s="335"/>
      <c r="BL40" s="335"/>
      <c r="BM40" s="335"/>
      <c r="BN40" s="335"/>
      <c r="BO40" s="335"/>
      <c r="BP40" s="335"/>
      <c r="BQ40" s="335"/>
      <c r="BR40" s="335"/>
      <c r="BS40" s="335"/>
      <c r="BT40" s="335"/>
      <c r="BU40" s="335"/>
      <c r="BV40" s="72"/>
      <c r="BW40" s="336" t="str">
        <f t="shared" si="2"/>
        <v/>
      </c>
      <c r="BX40" s="336"/>
      <c r="BY40" s="335" t="str">
        <f>IF('各会計、関係団体の財政状況及び健全化判断比率'!B74="","",'各会計、関係団体の財政状況及び健全化判断比率'!B74)</f>
        <v/>
      </c>
      <c r="BZ40" s="335"/>
      <c r="CA40" s="335"/>
      <c r="CB40" s="335"/>
      <c r="CC40" s="335"/>
      <c r="CD40" s="335"/>
      <c r="CE40" s="335"/>
      <c r="CF40" s="335"/>
      <c r="CG40" s="335"/>
      <c r="CH40" s="335"/>
      <c r="CI40" s="335"/>
      <c r="CJ40" s="335"/>
      <c r="CK40" s="335"/>
      <c r="CL40" s="335"/>
      <c r="CM40" s="335"/>
      <c r="CN40" s="72"/>
      <c r="CO40" s="336" t="str">
        <f t="shared" si="3"/>
        <v/>
      </c>
      <c r="CP40" s="336"/>
      <c r="CQ40" s="335" t="str">
        <f>IF('各会計、関係団体の財政状況及び健全化判断比率'!BS13="","",'各会計、関係団体の財政状況及び健全化判断比率'!BS13)</f>
        <v/>
      </c>
      <c r="CR40" s="335"/>
      <c r="CS40" s="335"/>
      <c r="CT40" s="335"/>
      <c r="CU40" s="335"/>
      <c r="CV40" s="335"/>
      <c r="CW40" s="335"/>
      <c r="CX40" s="335"/>
      <c r="CY40" s="335"/>
      <c r="CZ40" s="335"/>
      <c r="DA40" s="335"/>
      <c r="DB40" s="335"/>
      <c r="DC40" s="335"/>
      <c r="DD40" s="335"/>
      <c r="DE40" s="335"/>
      <c r="DF40" s="69"/>
      <c r="DG40" s="337" t="str">
        <f>IF('各会計、関係団体の財政状況及び健全化判断比率'!BR13="","",'各会計、関係団体の財政状況及び健全化判断比率'!BR13)</f>
        <v/>
      </c>
      <c r="DH40" s="337"/>
      <c r="DI40" s="76"/>
      <c r="DJ40" s="44"/>
      <c r="DK40" s="44"/>
      <c r="DL40" s="44"/>
      <c r="DM40" s="44"/>
      <c r="DN40" s="44"/>
      <c r="DO40" s="44"/>
    </row>
    <row r="41" spans="1:119" ht="32.25" customHeight="1" x14ac:dyDescent="0.15">
      <c r="A41" s="45"/>
      <c r="B41" s="71"/>
      <c r="C41" s="336" t="str">
        <f t="shared" si="5"/>
        <v/>
      </c>
      <c r="D41" s="336"/>
      <c r="E41" s="335" t="str">
        <f>IF('各会計、関係団体の財政状況及び健全化判断比率'!B14="","",'各会計、関係団体の財政状況及び健全化判断比率'!B14)</f>
        <v/>
      </c>
      <c r="F41" s="335"/>
      <c r="G41" s="335"/>
      <c r="H41" s="335"/>
      <c r="I41" s="335"/>
      <c r="J41" s="335"/>
      <c r="K41" s="335"/>
      <c r="L41" s="335"/>
      <c r="M41" s="335"/>
      <c r="N41" s="335"/>
      <c r="O41" s="335"/>
      <c r="P41" s="335"/>
      <c r="Q41" s="335"/>
      <c r="R41" s="335"/>
      <c r="S41" s="335"/>
      <c r="T41" s="72"/>
      <c r="U41" s="336" t="str">
        <f t="shared" si="4"/>
        <v/>
      </c>
      <c r="V41" s="336"/>
      <c r="W41" s="335"/>
      <c r="X41" s="335"/>
      <c r="Y41" s="335"/>
      <c r="Z41" s="335"/>
      <c r="AA41" s="335"/>
      <c r="AB41" s="335"/>
      <c r="AC41" s="335"/>
      <c r="AD41" s="335"/>
      <c r="AE41" s="335"/>
      <c r="AF41" s="335"/>
      <c r="AG41" s="335"/>
      <c r="AH41" s="335"/>
      <c r="AI41" s="335"/>
      <c r="AJ41" s="335"/>
      <c r="AK41" s="335"/>
      <c r="AL41" s="72"/>
      <c r="AM41" s="336" t="str">
        <f t="shared" si="0"/>
        <v/>
      </c>
      <c r="AN41" s="336"/>
      <c r="AO41" s="335"/>
      <c r="AP41" s="335"/>
      <c r="AQ41" s="335"/>
      <c r="AR41" s="335"/>
      <c r="AS41" s="335"/>
      <c r="AT41" s="335"/>
      <c r="AU41" s="335"/>
      <c r="AV41" s="335"/>
      <c r="AW41" s="335"/>
      <c r="AX41" s="335"/>
      <c r="AY41" s="335"/>
      <c r="AZ41" s="335"/>
      <c r="BA41" s="335"/>
      <c r="BB41" s="335"/>
      <c r="BC41" s="335"/>
      <c r="BD41" s="72"/>
      <c r="BE41" s="336" t="str">
        <f t="shared" si="1"/>
        <v/>
      </c>
      <c r="BF41" s="336"/>
      <c r="BG41" s="335"/>
      <c r="BH41" s="335"/>
      <c r="BI41" s="335"/>
      <c r="BJ41" s="335"/>
      <c r="BK41" s="335"/>
      <c r="BL41" s="335"/>
      <c r="BM41" s="335"/>
      <c r="BN41" s="335"/>
      <c r="BO41" s="335"/>
      <c r="BP41" s="335"/>
      <c r="BQ41" s="335"/>
      <c r="BR41" s="335"/>
      <c r="BS41" s="335"/>
      <c r="BT41" s="335"/>
      <c r="BU41" s="335"/>
      <c r="BV41" s="72"/>
      <c r="BW41" s="336" t="str">
        <f t="shared" si="2"/>
        <v/>
      </c>
      <c r="BX41" s="336"/>
      <c r="BY41" s="335" t="str">
        <f>IF('各会計、関係団体の財政状況及び健全化判断比率'!B75="","",'各会計、関係団体の財政状況及び健全化判断比率'!B75)</f>
        <v/>
      </c>
      <c r="BZ41" s="335"/>
      <c r="CA41" s="335"/>
      <c r="CB41" s="335"/>
      <c r="CC41" s="335"/>
      <c r="CD41" s="335"/>
      <c r="CE41" s="335"/>
      <c r="CF41" s="335"/>
      <c r="CG41" s="335"/>
      <c r="CH41" s="335"/>
      <c r="CI41" s="335"/>
      <c r="CJ41" s="335"/>
      <c r="CK41" s="335"/>
      <c r="CL41" s="335"/>
      <c r="CM41" s="335"/>
      <c r="CN41" s="72"/>
      <c r="CO41" s="336" t="str">
        <f t="shared" si="3"/>
        <v/>
      </c>
      <c r="CP41" s="336"/>
      <c r="CQ41" s="335" t="str">
        <f>IF('各会計、関係団体の財政状況及び健全化判断比率'!BS14="","",'各会計、関係団体の財政状況及び健全化判断比率'!BS14)</f>
        <v/>
      </c>
      <c r="CR41" s="335"/>
      <c r="CS41" s="335"/>
      <c r="CT41" s="335"/>
      <c r="CU41" s="335"/>
      <c r="CV41" s="335"/>
      <c r="CW41" s="335"/>
      <c r="CX41" s="335"/>
      <c r="CY41" s="335"/>
      <c r="CZ41" s="335"/>
      <c r="DA41" s="335"/>
      <c r="DB41" s="335"/>
      <c r="DC41" s="335"/>
      <c r="DD41" s="335"/>
      <c r="DE41" s="335"/>
      <c r="DF41" s="69"/>
      <c r="DG41" s="337" t="str">
        <f>IF('各会計、関係団体の財政状況及び健全化判断比率'!BR14="","",'各会計、関係団体の財政状況及び健全化判断比率'!BR14)</f>
        <v/>
      </c>
      <c r="DH41" s="337"/>
      <c r="DI41" s="76"/>
      <c r="DJ41" s="44"/>
      <c r="DK41" s="44"/>
      <c r="DL41" s="44"/>
      <c r="DM41" s="44"/>
      <c r="DN41" s="44"/>
      <c r="DO41" s="44"/>
    </row>
    <row r="42" spans="1:119" ht="32.25" customHeight="1" x14ac:dyDescent="0.15">
      <c r="A42" s="44"/>
      <c r="B42" s="71"/>
      <c r="C42" s="336" t="str">
        <f t="shared" si="5"/>
        <v/>
      </c>
      <c r="D42" s="336"/>
      <c r="E42" s="335" t="str">
        <f>IF('各会計、関係団体の財政状況及び健全化判断比率'!B15="","",'各会計、関係団体の財政状況及び健全化判断比率'!B15)</f>
        <v/>
      </c>
      <c r="F42" s="335"/>
      <c r="G42" s="335"/>
      <c r="H42" s="335"/>
      <c r="I42" s="335"/>
      <c r="J42" s="335"/>
      <c r="K42" s="335"/>
      <c r="L42" s="335"/>
      <c r="M42" s="335"/>
      <c r="N42" s="335"/>
      <c r="O42" s="335"/>
      <c r="P42" s="335"/>
      <c r="Q42" s="335"/>
      <c r="R42" s="335"/>
      <c r="S42" s="335"/>
      <c r="T42" s="72"/>
      <c r="U42" s="336" t="str">
        <f t="shared" si="4"/>
        <v/>
      </c>
      <c r="V42" s="336"/>
      <c r="W42" s="335"/>
      <c r="X42" s="335"/>
      <c r="Y42" s="335"/>
      <c r="Z42" s="335"/>
      <c r="AA42" s="335"/>
      <c r="AB42" s="335"/>
      <c r="AC42" s="335"/>
      <c r="AD42" s="335"/>
      <c r="AE42" s="335"/>
      <c r="AF42" s="335"/>
      <c r="AG42" s="335"/>
      <c r="AH42" s="335"/>
      <c r="AI42" s="335"/>
      <c r="AJ42" s="335"/>
      <c r="AK42" s="335"/>
      <c r="AL42" s="72"/>
      <c r="AM42" s="336" t="str">
        <f t="shared" si="0"/>
        <v/>
      </c>
      <c r="AN42" s="336"/>
      <c r="AO42" s="335"/>
      <c r="AP42" s="335"/>
      <c r="AQ42" s="335"/>
      <c r="AR42" s="335"/>
      <c r="AS42" s="335"/>
      <c r="AT42" s="335"/>
      <c r="AU42" s="335"/>
      <c r="AV42" s="335"/>
      <c r="AW42" s="335"/>
      <c r="AX42" s="335"/>
      <c r="AY42" s="335"/>
      <c r="AZ42" s="335"/>
      <c r="BA42" s="335"/>
      <c r="BB42" s="335"/>
      <c r="BC42" s="335"/>
      <c r="BD42" s="72"/>
      <c r="BE42" s="336" t="str">
        <f t="shared" si="1"/>
        <v/>
      </c>
      <c r="BF42" s="336"/>
      <c r="BG42" s="335"/>
      <c r="BH42" s="335"/>
      <c r="BI42" s="335"/>
      <c r="BJ42" s="335"/>
      <c r="BK42" s="335"/>
      <c r="BL42" s="335"/>
      <c r="BM42" s="335"/>
      <c r="BN42" s="335"/>
      <c r="BO42" s="335"/>
      <c r="BP42" s="335"/>
      <c r="BQ42" s="335"/>
      <c r="BR42" s="335"/>
      <c r="BS42" s="335"/>
      <c r="BT42" s="335"/>
      <c r="BU42" s="335"/>
      <c r="BV42" s="72"/>
      <c r="BW42" s="336" t="str">
        <f t="shared" si="2"/>
        <v/>
      </c>
      <c r="BX42" s="336"/>
      <c r="BY42" s="335" t="str">
        <f>IF('各会計、関係団体の財政状況及び健全化判断比率'!B76="","",'各会計、関係団体の財政状況及び健全化判断比率'!B76)</f>
        <v/>
      </c>
      <c r="BZ42" s="335"/>
      <c r="CA42" s="335"/>
      <c r="CB42" s="335"/>
      <c r="CC42" s="335"/>
      <c r="CD42" s="335"/>
      <c r="CE42" s="335"/>
      <c r="CF42" s="335"/>
      <c r="CG42" s="335"/>
      <c r="CH42" s="335"/>
      <c r="CI42" s="335"/>
      <c r="CJ42" s="335"/>
      <c r="CK42" s="335"/>
      <c r="CL42" s="335"/>
      <c r="CM42" s="335"/>
      <c r="CN42" s="72"/>
      <c r="CO42" s="336" t="str">
        <f t="shared" si="3"/>
        <v/>
      </c>
      <c r="CP42" s="336"/>
      <c r="CQ42" s="335" t="str">
        <f>IF('各会計、関係団体の財政状況及び健全化判断比率'!BS15="","",'各会計、関係団体の財政状況及び健全化判断比率'!BS15)</f>
        <v/>
      </c>
      <c r="CR42" s="335"/>
      <c r="CS42" s="335"/>
      <c r="CT42" s="335"/>
      <c r="CU42" s="335"/>
      <c r="CV42" s="335"/>
      <c r="CW42" s="335"/>
      <c r="CX42" s="335"/>
      <c r="CY42" s="335"/>
      <c r="CZ42" s="335"/>
      <c r="DA42" s="335"/>
      <c r="DB42" s="335"/>
      <c r="DC42" s="335"/>
      <c r="DD42" s="335"/>
      <c r="DE42" s="335"/>
      <c r="DF42" s="69"/>
      <c r="DG42" s="337" t="str">
        <f>IF('各会計、関係団体の財政状況及び健全化判断比率'!BR15="","",'各会計、関係団体の財政状況及び健全化判断比率'!BR15)</f>
        <v/>
      </c>
      <c r="DH42" s="337"/>
      <c r="DI42" s="76"/>
      <c r="DJ42" s="44"/>
      <c r="DK42" s="44"/>
      <c r="DL42" s="44"/>
      <c r="DM42" s="44"/>
      <c r="DN42" s="44"/>
      <c r="DO42" s="44"/>
    </row>
    <row r="43" spans="1:119" ht="32.25" customHeight="1" x14ac:dyDescent="0.15">
      <c r="A43" s="44"/>
      <c r="B43" s="71"/>
      <c r="C43" s="336" t="str">
        <f t="shared" si="5"/>
        <v/>
      </c>
      <c r="D43" s="336"/>
      <c r="E43" s="335" t="str">
        <f>IF('各会計、関係団体の財政状況及び健全化判断比率'!B16="","",'各会計、関係団体の財政状況及び健全化判断比率'!B16)</f>
        <v/>
      </c>
      <c r="F43" s="335"/>
      <c r="G43" s="335"/>
      <c r="H43" s="335"/>
      <c r="I43" s="335"/>
      <c r="J43" s="335"/>
      <c r="K43" s="335"/>
      <c r="L43" s="335"/>
      <c r="M43" s="335"/>
      <c r="N43" s="335"/>
      <c r="O43" s="335"/>
      <c r="P43" s="335"/>
      <c r="Q43" s="335"/>
      <c r="R43" s="335"/>
      <c r="S43" s="335"/>
      <c r="T43" s="72"/>
      <c r="U43" s="336" t="str">
        <f t="shared" si="4"/>
        <v/>
      </c>
      <c r="V43" s="336"/>
      <c r="W43" s="335"/>
      <c r="X43" s="335"/>
      <c r="Y43" s="335"/>
      <c r="Z43" s="335"/>
      <c r="AA43" s="335"/>
      <c r="AB43" s="335"/>
      <c r="AC43" s="335"/>
      <c r="AD43" s="335"/>
      <c r="AE43" s="335"/>
      <c r="AF43" s="335"/>
      <c r="AG43" s="335"/>
      <c r="AH43" s="335"/>
      <c r="AI43" s="335"/>
      <c r="AJ43" s="335"/>
      <c r="AK43" s="335"/>
      <c r="AL43" s="72"/>
      <c r="AM43" s="336" t="str">
        <f t="shared" si="0"/>
        <v/>
      </c>
      <c r="AN43" s="336"/>
      <c r="AO43" s="335"/>
      <c r="AP43" s="335"/>
      <c r="AQ43" s="335"/>
      <c r="AR43" s="335"/>
      <c r="AS43" s="335"/>
      <c r="AT43" s="335"/>
      <c r="AU43" s="335"/>
      <c r="AV43" s="335"/>
      <c r="AW43" s="335"/>
      <c r="AX43" s="335"/>
      <c r="AY43" s="335"/>
      <c r="AZ43" s="335"/>
      <c r="BA43" s="335"/>
      <c r="BB43" s="335"/>
      <c r="BC43" s="335"/>
      <c r="BD43" s="72"/>
      <c r="BE43" s="336" t="str">
        <f t="shared" si="1"/>
        <v/>
      </c>
      <c r="BF43" s="336"/>
      <c r="BG43" s="335"/>
      <c r="BH43" s="335"/>
      <c r="BI43" s="335"/>
      <c r="BJ43" s="335"/>
      <c r="BK43" s="335"/>
      <c r="BL43" s="335"/>
      <c r="BM43" s="335"/>
      <c r="BN43" s="335"/>
      <c r="BO43" s="335"/>
      <c r="BP43" s="335"/>
      <c r="BQ43" s="335"/>
      <c r="BR43" s="335"/>
      <c r="BS43" s="335"/>
      <c r="BT43" s="335"/>
      <c r="BU43" s="335"/>
      <c r="BV43" s="72"/>
      <c r="BW43" s="336" t="str">
        <f t="shared" si="2"/>
        <v/>
      </c>
      <c r="BX43" s="336"/>
      <c r="BY43" s="335" t="str">
        <f>IF('各会計、関係団体の財政状況及び健全化判断比率'!B77="","",'各会計、関係団体の財政状況及び健全化判断比率'!B77)</f>
        <v/>
      </c>
      <c r="BZ43" s="335"/>
      <c r="CA43" s="335"/>
      <c r="CB43" s="335"/>
      <c r="CC43" s="335"/>
      <c r="CD43" s="335"/>
      <c r="CE43" s="335"/>
      <c r="CF43" s="335"/>
      <c r="CG43" s="335"/>
      <c r="CH43" s="335"/>
      <c r="CI43" s="335"/>
      <c r="CJ43" s="335"/>
      <c r="CK43" s="335"/>
      <c r="CL43" s="335"/>
      <c r="CM43" s="335"/>
      <c r="CN43" s="72"/>
      <c r="CO43" s="336" t="str">
        <f t="shared" si="3"/>
        <v/>
      </c>
      <c r="CP43" s="336"/>
      <c r="CQ43" s="335" t="str">
        <f>IF('各会計、関係団体の財政状況及び健全化判断比率'!BS16="","",'各会計、関係団体の財政状況及び健全化判断比率'!BS16)</f>
        <v/>
      </c>
      <c r="CR43" s="335"/>
      <c r="CS43" s="335"/>
      <c r="CT43" s="335"/>
      <c r="CU43" s="335"/>
      <c r="CV43" s="335"/>
      <c r="CW43" s="335"/>
      <c r="CX43" s="335"/>
      <c r="CY43" s="335"/>
      <c r="CZ43" s="335"/>
      <c r="DA43" s="335"/>
      <c r="DB43" s="335"/>
      <c r="DC43" s="335"/>
      <c r="DD43" s="335"/>
      <c r="DE43" s="335"/>
      <c r="DF43" s="69"/>
      <c r="DG43" s="337" t="str">
        <f>IF('各会計、関係団体の財政状況及び健全化判断比率'!BR16="","",'各会計、関係団体の財政状況及び健全化判断比率'!BR16)</f>
        <v/>
      </c>
      <c r="DH43" s="337"/>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145</v>
      </c>
      <c r="C46" s="44"/>
      <c r="D46" s="44"/>
      <c r="E46" s="44" t="s">
        <v>146</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147</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148</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149</v>
      </c>
    </row>
    <row r="50" spans="5:5" x14ac:dyDescent="0.15">
      <c r="E50" s="46" t="s">
        <v>150</v>
      </c>
    </row>
    <row r="51" spans="5:5" x14ac:dyDescent="0.15">
      <c r="E51" s="46" t="s">
        <v>151</v>
      </c>
    </row>
    <row r="52" spans="5:5" x14ac:dyDescent="0.15">
      <c r="E52" s="46" t="s">
        <v>152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498</v>
      </c>
      <c r="K32" s="257"/>
      <c r="L32" s="257"/>
      <c r="M32" s="257"/>
      <c r="N32" s="257"/>
      <c r="O32" s="257"/>
      <c r="P32" s="257"/>
    </row>
    <row r="33" spans="1:16" ht="39" customHeight="1" thickBot="1" x14ac:dyDescent="0.25">
      <c r="A33" s="257"/>
      <c r="B33" s="260" t="s">
        <v>499</v>
      </c>
      <c r="C33" s="261"/>
      <c r="D33" s="261"/>
      <c r="E33" s="262" t="s">
        <v>491</v>
      </c>
      <c r="F33" s="263" t="s">
        <v>4</v>
      </c>
      <c r="G33" s="264" t="s">
        <v>5</v>
      </c>
      <c r="H33" s="264" t="s">
        <v>6</v>
      </c>
      <c r="I33" s="264" t="s">
        <v>7</v>
      </c>
      <c r="J33" s="265" t="s">
        <v>8</v>
      </c>
      <c r="K33" s="257"/>
      <c r="L33" s="257"/>
      <c r="M33" s="257"/>
      <c r="N33" s="257"/>
      <c r="O33" s="257"/>
      <c r="P33" s="257"/>
    </row>
    <row r="34" spans="1:16" ht="39" customHeight="1" x14ac:dyDescent="0.15">
      <c r="A34" s="257"/>
      <c r="B34" s="266"/>
      <c r="C34" s="1145" t="s">
        <v>500</v>
      </c>
      <c r="D34" s="1145"/>
      <c r="E34" s="1146"/>
      <c r="F34" s="267">
        <v>16.149999999999999</v>
      </c>
      <c r="G34" s="268">
        <v>16.670000000000002</v>
      </c>
      <c r="H34" s="268">
        <v>16.05</v>
      </c>
      <c r="I34" s="268">
        <v>14.43</v>
      </c>
      <c r="J34" s="269">
        <v>11.34</v>
      </c>
      <c r="K34" s="257"/>
      <c r="L34" s="257"/>
      <c r="M34" s="257"/>
      <c r="N34" s="257"/>
      <c r="O34" s="257"/>
      <c r="P34" s="257"/>
    </row>
    <row r="35" spans="1:16" ht="39" customHeight="1" x14ac:dyDescent="0.15">
      <c r="A35" s="257"/>
      <c r="B35" s="270"/>
      <c r="C35" s="1139" t="s">
        <v>501</v>
      </c>
      <c r="D35" s="1140"/>
      <c r="E35" s="1141"/>
      <c r="F35" s="271">
        <v>6.43</v>
      </c>
      <c r="G35" s="272">
        <v>7.2</v>
      </c>
      <c r="H35" s="272">
        <v>4.72</v>
      </c>
      <c r="I35" s="272">
        <v>6.57</v>
      </c>
      <c r="J35" s="273">
        <v>6.55</v>
      </c>
      <c r="K35" s="257"/>
      <c r="L35" s="257"/>
      <c r="M35" s="257"/>
      <c r="N35" s="257"/>
      <c r="O35" s="257"/>
      <c r="P35" s="257"/>
    </row>
    <row r="36" spans="1:16" ht="39" customHeight="1" x14ac:dyDescent="0.15">
      <c r="A36" s="257"/>
      <c r="B36" s="270"/>
      <c r="C36" s="1139" t="s">
        <v>502</v>
      </c>
      <c r="D36" s="1140"/>
      <c r="E36" s="1141"/>
      <c r="F36" s="271">
        <v>2.09</v>
      </c>
      <c r="G36" s="272">
        <v>2.54</v>
      </c>
      <c r="H36" s="272">
        <v>2.86</v>
      </c>
      <c r="I36" s="272">
        <v>2.83</v>
      </c>
      <c r="J36" s="273">
        <v>2.91</v>
      </c>
      <c r="K36" s="257"/>
      <c r="L36" s="257"/>
      <c r="M36" s="257"/>
      <c r="N36" s="257"/>
      <c r="O36" s="257"/>
      <c r="P36" s="257"/>
    </row>
    <row r="37" spans="1:16" ht="39" customHeight="1" x14ac:dyDescent="0.15">
      <c r="A37" s="257"/>
      <c r="B37" s="270"/>
      <c r="C37" s="1139" t="s">
        <v>503</v>
      </c>
      <c r="D37" s="1140"/>
      <c r="E37" s="1141"/>
      <c r="F37" s="271">
        <v>1.75</v>
      </c>
      <c r="G37" s="272">
        <v>1.71</v>
      </c>
      <c r="H37" s="272">
        <v>1.6</v>
      </c>
      <c r="I37" s="272">
        <v>1.56</v>
      </c>
      <c r="J37" s="273">
        <v>1.63</v>
      </c>
      <c r="K37" s="257"/>
      <c r="L37" s="257"/>
      <c r="M37" s="257"/>
      <c r="N37" s="257"/>
      <c r="O37" s="257"/>
      <c r="P37" s="257"/>
    </row>
    <row r="38" spans="1:16" ht="39" customHeight="1" x14ac:dyDescent="0.15">
      <c r="A38" s="257"/>
      <c r="B38" s="270"/>
      <c r="C38" s="1139" t="s">
        <v>504</v>
      </c>
      <c r="D38" s="1140"/>
      <c r="E38" s="1141"/>
      <c r="F38" s="271">
        <v>0.43</v>
      </c>
      <c r="G38" s="272">
        <v>0.5</v>
      </c>
      <c r="H38" s="272">
        <v>0.5</v>
      </c>
      <c r="I38" s="272">
        <v>0.67</v>
      </c>
      <c r="J38" s="273">
        <v>1.07</v>
      </c>
      <c r="K38" s="257"/>
      <c r="L38" s="257"/>
      <c r="M38" s="257"/>
      <c r="N38" s="257"/>
      <c r="O38" s="257"/>
      <c r="P38" s="257"/>
    </row>
    <row r="39" spans="1:16" ht="39" customHeight="1" x14ac:dyDescent="0.15">
      <c r="A39" s="257"/>
      <c r="B39" s="270"/>
      <c r="C39" s="1139" t="s">
        <v>505</v>
      </c>
      <c r="D39" s="1140"/>
      <c r="E39" s="1141"/>
      <c r="F39" s="271">
        <v>0</v>
      </c>
      <c r="G39" s="272">
        <v>0</v>
      </c>
      <c r="H39" s="272">
        <v>0.01</v>
      </c>
      <c r="I39" s="272">
        <v>0.01</v>
      </c>
      <c r="J39" s="273">
        <v>0.01</v>
      </c>
      <c r="K39" s="257"/>
      <c r="L39" s="257"/>
      <c r="M39" s="257"/>
      <c r="N39" s="257"/>
      <c r="O39" s="257"/>
      <c r="P39" s="257"/>
    </row>
    <row r="40" spans="1:16" ht="39" customHeight="1" x14ac:dyDescent="0.15">
      <c r="A40" s="257"/>
      <c r="B40" s="270"/>
      <c r="C40" s="1139" t="s">
        <v>506</v>
      </c>
      <c r="D40" s="1140"/>
      <c r="E40" s="1141"/>
      <c r="F40" s="271">
        <v>0</v>
      </c>
      <c r="G40" s="272">
        <v>0</v>
      </c>
      <c r="H40" s="272">
        <v>0</v>
      </c>
      <c r="I40" s="272">
        <v>0</v>
      </c>
      <c r="J40" s="273">
        <v>0</v>
      </c>
      <c r="K40" s="257"/>
      <c r="L40" s="257"/>
      <c r="M40" s="257"/>
      <c r="N40" s="257"/>
      <c r="O40" s="257"/>
      <c r="P40" s="257"/>
    </row>
    <row r="41" spans="1:16" ht="39" customHeight="1" x14ac:dyDescent="0.15">
      <c r="A41" s="257"/>
      <c r="B41" s="270"/>
      <c r="C41" s="1139"/>
      <c r="D41" s="1140"/>
      <c r="E41" s="1141"/>
      <c r="F41" s="271"/>
      <c r="G41" s="272"/>
      <c r="H41" s="272"/>
      <c r="I41" s="272"/>
      <c r="J41" s="273"/>
      <c r="K41" s="257"/>
      <c r="L41" s="257"/>
      <c r="M41" s="257"/>
      <c r="N41" s="257"/>
      <c r="O41" s="257"/>
      <c r="P41" s="257"/>
    </row>
    <row r="42" spans="1:16" ht="39" customHeight="1" x14ac:dyDescent="0.15">
      <c r="A42" s="257"/>
      <c r="B42" s="274"/>
      <c r="C42" s="1139" t="s">
        <v>507</v>
      </c>
      <c r="D42" s="1140"/>
      <c r="E42" s="1141"/>
      <c r="F42" s="271" t="s">
        <v>466</v>
      </c>
      <c r="G42" s="272" t="s">
        <v>466</v>
      </c>
      <c r="H42" s="272" t="s">
        <v>466</v>
      </c>
      <c r="I42" s="272" t="s">
        <v>466</v>
      </c>
      <c r="J42" s="273" t="s">
        <v>466</v>
      </c>
      <c r="K42" s="257"/>
      <c r="L42" s="257"/>
      <c r="M42" s="257"/>
      <c r="N42" s="257"/>
      <c r="O42" s="257"/>
      <c r="P42" s="257"/>
    </row>
    <row r="43" spans="1:16" ht="39" customHeight="1" thickBot="1" x14ac:dyDescent="0.2">
      <c r="A43" s="257"/>
      <c r="B43" s="275"/>
      <c r="C43" s="1142" t="s">
        <v>508</v>
      </c>
      <c r="D43" s="1143"/>
      <c r="E43" s="1144"/>
      <c r="F43" s="276" t="s">
        <v>466</v>
      </c>
      <c r="G43" s="277" t="s">
        <v>466</v>
      </c>
      <c r="H43" s="277" t="s">
        <v>466</v>
      </c>
      <c r="I43" s="277" t="s">
        <v>466</v>
      </c>
      <c r="J43" s="278" t="s">
        <v>466</v>
      </c>
      <c r="K43" s="257"/>
      <c r="L43" s="257"/>
      <c r="M43" s="257"/>
      <c r="N43" s="257"/>
      <c r="O43" s="257"/>
      <c r="P43" s="257"/>
    </row>
    <row r="44" spans="1:16" ht="39" customHeight="1" x14ac:dyDescent="0.15">
      <c r="A44" s="257"/>
      <c r="B44" s="279" t="s">
        <v>509</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510</v>
      </c>
      <c r="P43" s="283"/>
      <c r="Q43" s="283"/>
      <c r="R43" s="283"/>
      <c r="S43" s="283"/>
      <c r="T43" s="283"/>
      <c r="U43" s="283"/>
    </row>
    <row r="44" spans="1:21" ht="30.75" customHeight="1" thickBot="1" x14ac:dyDescent="0.2">
      <c r="A44" s="283"/>
      <c r="B44" s="286" t="s">
        <v>511</v>
      </c>
      <c r="C44" s="287"/>
      <c r="D44" s="287"/>
      <c r="E44" s="288"/>
      <c r="F44" s="288"/>
      <c r="G44" s="288"/>
      <c r="H44" s="288"/>
      <c r="I44" s="288"/>
      <c r="J44" s="289" t="s">
        <v>491</v>
      </c>
      <c r="K44" s="290" t="s">
        <v>4</v>
      </c>
      <c r="L44" s="291" t="s">
        <v>5</v>
      </c>
      <c r="M44" s="291" t="s">
        <v>6</v>
      </c>
      <c r="N44" s="291" t="s">
        <v>7</v>
      </c>
      <c r="O44" s="292" t="s">
        <v>8</v>
      </c>
      <c r="P44" s="283"/>
      <c r="Q44" s="283"/>
      <c r="R44" s="283"/>
      <c r="S44" s="283"/>
      <c r="T44" s="283"/>
      <c r="U44" s="283"/>
    </row>
    <row r="45" spans="1:21" ht="30.75" customHeight="1" x14ac:dyDescent="0.15">
      <c r="A45" s="283"/>
      <c r="B45" s="1155" t="s">
        <v>512</v>
      </c>
      <c r="C45" s="1156"/>
      <c r="D45" s="293"/>
      <c r="E45" s="1161" t="s">
        <v>513</v>
      </c>
      <c r="F45" s="1161"/>
      <c r="G45" s="1161"/>
      <c r="H45" s="1161"/>
      <c r="I45" s="1161"/>
      <c r="J45" s="1162"/>
      <c r="K45" s="294">
        <v>4694</v>
      </c>
      <c r="L45" s="295">
        <v>4674</v>
      </c>
      <c r="M45" s="295">
        <v>4733</v>
      </c>
      <c r="N45" s="295">
        <v>4389</v>
      </c>
      <c r="O45" s="296">
        <v>4273</v>
      </c>
      <c r="P45" s="283"/>
      <c r="Q45" s="283"/>
      <c r="R45" s="283"/>
      <c r="S45" s="283"/>
      <c r="T45" s="283"/>
      <c r="U45" s="283"/>
    </row>
    <row r="46" spans="1:21" ht="30.75" customHeight="1" x14ac:dyDescent="0.15">
      <c r="A46" s="283"/>
      <c r="B46" s="1157"/>
      <c r="C46" s="1158"/>
      <c r="D46" s="297"/>
      <c r="E46" s="1149" t="s">
        <v>514</v>
      </c>
      <c r="F46" s="1149"/>
      <c r="G46" s="1149"/>
      <c r="H46" s="1149"/>
      <c r="I46" s="1149"/>
      <c r="J46" s="1150"/>
      <c r="K46" s="298" t="s">
        <v>466</v>
      </c>
      <c r="L46" s="299" t="s">
        <v>466</v>
      </c>
      <c r="M46" s="299" t="s">
        <v>466</v>
      </c>
      <c r="N46" s="299" t="s">
        <v>466</v>
      </c>
      <c r="O46" s="300" t="s">
        <v>466</v>
      </c>
      <c r="P46" s="283"/>
      <c r="Q46" s="283"/>
      <c r="R46" s="283"/>
      <c r="S46" s="283"/>
      <c r="T46" s="283"/>
      <c r="U46" s="283"/>
    </row>
    <row r="47" spans="1:21" ht="30.75" customHeight="1" x14ac:dyDescent="0.15">
      <c r="A47" s="283"/>
      <c r="B47" s="1157"/>
      <c r="C47" s="1158"/>
      <c r="D47" s="297"/>
      <c r="E47" s="1149" t="s">
        <v>515</v>
      </c>
      <c r="F47" s="1149"/>
      <c r="G47" s="1149"/>
      <c r="H47" s="1149"/>
      <c r="I47" s="1149"/>
      <c r="J47" s="1150"/>
      <c r="K47" s="298" t="s">
        <v>466</v>
      </c>
      <c r="L47" s="299" t="s">
        <v>466</v>
      </c>
      <c r="M47" s="299" t="s">
        <v>466</v>
      </c>
      <c r="N47" s="299" t="s">
        <v>466</v>
      </c>
      <c r="O47" s="300" t="s">
        <v>466</v>
      </c>
      <c r="P47" s="283"/>
      <c r="Q47" s="283"/>
      <c r="R47" s="283"/>
      <c r="S47" s="283"/>
      <c r="T47" s="283"/>
      <c r="U47" s="283"/>
    </row>
    <row r="48" spans="1:21" ht="30.75" customHeight="1" x14ac:dyDescent="0.15">
      <c r="A48" s="283"/>
      <c r="B48" s="1157"/>
      <c r="C48" s="1158"/>
      <c r="D48" s="297"/>
      <c r="E48" s="1149" t="s">
        <v>516</v>
      </c>
      <c r="F48" s="1149"/>
      <c r="G48" s="1149"/>
      <c r="H48" s="1149"/>
      <c r="I48" s="1149"/>
      <c r="J48" s="1150"/>
      <c r="K48" s="298">
        <v>1979</v>
      </c>
      <c r="L48" s="299">
        <v>1842</v>
      </c>
      <c r="M48" s="299">
        <v>1842</v>
      </c>
      <c r="N48" s="299">
        <v>1795</v>
      </c>
      <c r="O48" s="300">
        <v>1732</v>
      </c>
      <c r="P48" s="283"/>
      <c r="Q48" s="283"/>
      <c r="R48" s="283"/>
      <c r="S48" s="283"/>
      <c r="T48" s="283"/>
      <c r="U48" s="283"/>
    </row>
    <row r="49" spans="1:21" ht="30.75" customHeight="1" x14ac:dyDescent="0.15">
      <c r="A49" s="283"/>
      <c r="B49" s="1157"/>
      <c r="C49" s="1158"/>
      <c r="D49" s="297"/>
      <c r="E49" s="1149" t="s">
        <v>517</v>
      </c>
      <c r="F49" s="1149"/>
      <c r="G49" s="1149"/>
      <c r="H49" s="1149"/>
      <c r="I49" s="1149"/>
      <c r="J49" s="1150"/>
      <c r="K49" s="298" t="s">
        <v>466</v>
      </c>
      <c r="L49" s="299" t="s">
        <v>466</v>
      </c>
      <c r="M49" s="299" t="s">
        <v>466</v>
      </c>
      <c r="N49" s="299" t="s">
        <v>466</v>
      </c>
      <c r="O49" s="300" t="s">
        <v>466</v>
      </c>
      <c r="P49" s="283"/>
      <c r="Q49" s="283"/>
      <c r="R49" s="283"/>
      <c r="S49" s="283"/>
      <c r="T49" s="283"/>
      <c r="U49" s="283"/>
    </row>
    <row r="50" spans="1:21" ht="30.75" customHeight="1" x14ac:dyDescent="0.15">
      <c r="A50" s="283"/>
      <c r="B50" s="1157"/>
      <c r="C50" s="1158"/>
      <c r="D50" s="297"/>
      <c r="E50" s="1149" t="s">
        <v>518</v>
      </c>
      <c r="F50" s="1149"/>
      <c r="G50" s="1149"/>
      <c r="H50" s="1149"/>
      <c r="I50" s="1149"/>
      <c r="J50" s="1150"/>
      <c r="K50" s="298">
        <v>10</v>
      </c>
      <c r="L50" s="299">
        <v>1</v>
      </c>
      <c r="M50" s="299">
        <v>1</v>
      </c>
      <c r="N50" s="299">
        <v>4</v>
      </c>
      <c r="O50" s="300">
        <v>258</v>
      </c>
      <c r="P50" s="283"/>
      <c r="Q50" s="283"/>
      <c r="R50" s="283"/>
      <c r="S50" s="283"/>
      <c r="T50" s="283"/>
      <c r="U50" s="283"/>
    </row>
    <row r="51" spans="1:21" ht="30.75" customHeight="1" x14ac:dyDescent="0.15">
      <c r="A51" s="283"/>
      <c r="B51" s="1159"/>
      <c r="C51" s="1160"/>
      <c r="D51" s="301"/>
      <c r="E51" s="1149" t="s">
        <v>519</v>
      </c>
      <c r="F51" s="1149"/>
      <c r="G51" s="1149"/>
      <c r="H51" s="1149"/>
      <c r="I51" s="1149"/>
      <c r="J51" s="1150"/>
      <c r="K51" s="298">
        <v>0</v>
      </c>
      <c r="L51" s="299">
        <v>0</v>
      </c>
      <c r="M51" s="299">
        <v>0</v>
      </c>
      <c r="N51" s="299">
        <v>0</v>
      </c>
      <c r="O51" s="300">
        <v>0</v>
      </c>
      <c r="P51" s="283"/>
      <c r="Q51" s="283"/>
      <c r="R51" s="283"/>
      <c r="S51" s="283"/>
      <c r="T51" s="283"/>
      <c r="U51" s="283"/>
    </row>
    <row r="52" spans="1:21" ht="30.75" customHeight="1" x14ac:dyDescent="0.15">
      <c r="A52" s="283"/>
      <c r="B52" s="1147" t="s">
        <v>520</v>
      </c>
      <c r="C52" s="1148"/>
      <c r="D52" s="301"/>
      <c r="E52" s="1149" t="s">
        <v>521</v>
      </c>
      <c r="F52" s="1149"/>
      <c r="G52" s="1149"/>
      <c r="H52" s="1149"/>
      <c r="I52" s="1149"/>
      <c r="J52" s="1150"/>
      <c r="K52" s="298">
        <v>6407</v>
      </c>
      <c r="L52" s="299">
        <v>6382</v>
      </c>
      <c r="M52" s="299">
        <v>6495</v>
      </c>
      <c r="N52" s="299">
        <v>6066</v>
      </c>
      <c r="O52" s="300">
        <v>5930</v>
      </c>
      <c r="P52" s="283"/>
      <c r="Q52" s="283"/>
      <c r="R52" s="283"/>
      <c r="S52" s="283"/>
      <c r="T52" s="283"/>
      <c r="U52" s="283"/>
    </row>
    <row r="53" spans="1:21" ht="30.75" customHeight="1" thickBot="1" x14ac:dyDescent="0.2">
      <c r="A53" s="283"/>
      <c r="B53" s="1151" t="s">
        <v>522</v>
      </c>
      <c r="C53" s="1152"/>
      <c r="D53" s="302"/>
      <c r="E53" s="1153" t="s">
        <v>523</v>
      </c>
      <c r="F53" s="1153"/>
      <c r="G53" s="1153"/>
      <c r="H53" s="1153"/>
      <c r="I53" s="1153"/>
      <c r="J53" s="1154"/>
      <c r="K53" s="303">
        <v>276</v>
      </c>
      <c r="L53" s="304">
        <v>135</v>
      </c>
      <c r="M53" s="304">
        <v>81</v>
      </c>
      <c r="N53" s="304">
        <v>122</v>
      </c>
      <c r="O53" s="305">
        <v>333</v>
      </c>
      <c r="P53" s="283"/>
      <c r="Q53" s="283"/>
      <c r="R53" s="283"/>
      <c r="S53" s="283"/>
      <c r="T53" s="283"/>
      <c r="U53" s="283"/>
    </row>
    <row r="54" spans="1:21" ht="24" customHeight="1" x14ac:dyDescent="0.15">
      <c r="A54" s="283"/>
      <c r="B54" s="306" t="s">
        <v>524</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510</v>
      </c>
    </row>
    <row r="40" spans="2:13" ht="27.75" customHeight="1" thickBot="1" x14ac:dyDescent="0.2">
      <c r="B40" s="309" t="s">
        <v>511</v>
      </c>
      <c r="C40" s="310"/>
      <c r="D40" s="310"/>
      <c r="E40" s="311"/>
      <c r="F40" s="311"/>
      <c r="G40" s="311"/>
      <c r="H40" s="312" t="s">
        <v>491</v>
      </c>
      <c r="I40" s="313" t="s">
        <v>4</v>
      </c>
      <c r="J40" s="314" t="s">
        <v>5</v>
      </c>
      <c r="K40" s="314" t="s">
        <v>6</v>
      </c>
      <c r="L40" s="314" t="s">
        <v>7</v>
      </c>
      <c r="M40" s="315" t="s">
        <v>8</v>
      </c>
    </row>
    <row r="41" spans="2:13" ht="27.75" customHeight="1" x14ac:dyDescent="0.15">
      <c r="B41" s="1175" t="s">
        <v>525</v>
      </c>
      <c r="C41" s="1176"/>
      <c r="D41" s="316"/>
      <c r="E41" s="1177" t="s">
        <v>526</v>
      </c>
      <c r="F41" s="1177"/>
      <c r="G41" s="1177"/>
      <c r="H41" s="1178"/>
      <c r="I41" s="317">
        <v>45952</v>
      </c>
      <c r="J41" s="318">
        <v>46798</v>
      </c>
      <c r="K41" s="318">
        <v>49257</v>
      </c>
      <c r="L41" s="318">
        <v>52414</v>
      </c>
      <c r="M41" s="319">
        <v>54503</v>
      </c>
    </row>
    <row r="42" spans="2:13" ht="27.75" customHeight="1" x14ac:dyDescent="0.15">
      <c r="B42" s="1165"/>
      <c r="C42" s="1166"/>
      <c r="D42" s="320"/>
      <c r="E42" s="1169" t="s">
        <v>527</v>
      </c>
      <c r="F42" s="1169"/>
      <c r="G42" s="1169"/>
      <c r="H42" s="1170"/>
      <c r="I42" s="321">
        <v>2719</v>
      </c>
      <c r="J42" s="322">
        <v>2518</v>
      </c>
      <c r="K42" s="322">
        <v>7407</v>
      </c>
      <c r="L42" s="322">
        <v>7296</v>
      </c>
      <c r="M42" s="323">
        <v>6010</v>
      </c>
    </row>
    <row r="43" spans="2:13" ht="27.75" customHeight="1" x14ac:dyDescent="0.15">
      <c r="B43" s="1165"/>
      <c r="C43" s="1166"/>
      <c r="D43" s="320"/>
      <c r="E43" s="1169" t="s">
        <v>528</v>
      </c>
      <c r="F43" s="1169"/>
      <c r="G43" s="1169"/>
      <c r="H43" s="1170"/>
      <c r="I43" s="321">
        <v>28088</v>
      </c>
      <c r="J43" s="322">
        <v>25782</v>
      </c>
      <c r="K43" s="322">
        <v>23589</v>
      </c>
      <c r="L43" s="322">
        <v>22175</v>
      </c>
      <c r="M43" s="323">
        <v>21555</v>
      </c>
    </row>
    <row r="44" spans="2:13" ht="27.75" customHeight="1" x14ac:dyDescent="0.15">
      <c r="B44" s="1165"/>
      <c r="C44" s="1166"/>
      <c r="D44" s="320"/>
      <c r="E44" s="1169" t="s">
        <v>529</v>
      </c>
      <c r="F44" s="1169"/>
      <c r="G44" s="1169"/>
      <c r="H44" s="1170"/>
      <c r="I44" s="321" t="s">
        <v>466</v>
      </c>
      <c r="J44" s="322" t="s">
        <v>466</v>
      </c>
      <c r="K44" s="322" t="s">
        <v>466</v>
      </c>
      <c r="L44" s="322" t="s">
        <v>466</v>
      </c>
      <c r="M44" s="323" t="s">
        <v>466</v>
      </c>
    </row>
    <row r="45" spans="2:13" ht="27.75" customHeight="1" x14ac:dyDescent="0.15">
      <c r="B45" s="1165"/>
      <c r="C45" s="1166"/>
      <c r="D45" s="320"/>
      <c r="E45" s="1169" t="s">
        <v>530</v>
      </c>
      <c r="F45" s="1169"/>
      <c r="G45" s="1169"/>
      <c r="H45" s="1170"/>
      <c r="I45" s="321">
        <v>11359</v>
      </c>
      <c r="J45" s="322">
        <v>11299</v>
      </c>
      <c r="K45" s="322">
        <v>11331</v>
      </c>
      <c r="L45" s="322">
        <v>9901</v>
      </c>
      <c r="M45" s="323">
        <v>9667</v>
      </c>
    </row>
    <row r="46" spans="2:13" ht="27.75" customHeight="1" x14ac:dyDescent="0.15">
      <c r="B46" s="1165"/>
      <c r="C46" s="1166"/>
      <c r="D46" s="324"/>
      <c r="E46" s="1169" t="s">
        <v>531</v>
      </c>
      <c r="F46" s="1169"/>
      <c r="G46" s="1169"/>
      <c r="H46" s="1170"/>
      <c r="I46" s="321" t="s">
        <v>466</v>
      </c>
      <c r="J46" s="322" t="s">
        <v>466</v>
      </c>
      <c r="K46" s="322" t="s">
        <v>466</v>
      </c>
      <c r="L46" s="322" t="s">
        <v>466</v>
      </c>
      <c r="M46" s="323" t="s">
        <v>466</v>
      </c>
    </row>
    <row r="47" spans="2:13" ht="27.75" customHeight="1" x14ac:dyDescent="0.15">
      <c r="B47" s="1165"/>
      <c r="C47" s="1166"/>
      <c r="D47" s="325"/>
      <c r="E47" s="1179" t="s">
        <v>532</v>
      </c>
      <c r="F47" s="1180"/>
      <c r="G47" s="1180"/>
      <c r="H47" s="1181"/>
      <c r="I47" s="321" t="s">
        <v>466</v>
      </c>
      <c r="J47" s="322" t="s">
        <v>466</v>
      </c>
      <c r="K47" s="322" t="s">
        <v>466</v>
      </c>
      <c r="L47" s="322" t="s">
        <v>466</v>
      </c>
      <c r="M47" s="323" t="s">
        <v>466</v>
      </c>
    </row>
    <row r="48" spans="2:13" ht="27.75" customHeight="1" x14ac:dyDescent="0.15">
      <c r="B48" s="1165"/>
      <c r="C48" s="1166"/>
      <c r="D48" s="320"/>
      <c r="E48" s="1169" t="s">
        <v>533</v>
      </c>
      <c r="F48" s="1169"/>
      <c r="G48" s="1169"/>
      <c r="H48" s="1170"/>
      <c r="I48" s="321" t="s">
        <v>466</v>
      </c>
      <c r="J48" s="322" t="s">
        <v>466</v>
      </c>
      <c r="K48" s="322" t="s">
        <v>466</v>
      </c>
      <c r="L48" s="322" t="s">
        <v>466</v>
      </c>
      <c r="M48" s="323" t="s">
        <v>466</v>
      </c>
    </row>
    <row r="49" spans="2:13" ht="27.75" customHeight="1" x14ac:dyDescent="0.15">
      <c r="B49" s="1167"/>
      <c r="C49" s="1168"/>
      <c r="D49" s="320"/>
      <c r="E49" s="1169" t="s">
        <v>534</v>
      </c>
      <c r="F49" s="1169"/>
      <c r="G49" s="1169"/>
      <c r="H49" s="1170"/>
      <c r="I49" s="321" t="s">
        <v>466</v>
      </c>
      <c r="J49" s="322" t="s">
        <v>466</v>
      </c>
      <c r="K49" s="322" t="s">
        <v>466</v>
      </c>
      <c r="L49" s="322" t="s">
        <v>466</v>
      </c>
      <c r="M49" s="323" t="s">
        <v>466</v>
      </c>
    </row>
    <row r="50" spans="2:13" ht="27.75" customHeight="1" x14ac:dyDescent="0.15">
      <c r="B50" s="1163" t="s">
        <v>535</v>
      </c>
      <c r="C50" s="1164"/>
      <c r="D50" s="326"/>
      <c r="E50" s="1169" t="s">
        <v>536</v>
      </c>
      <c r="F50" s="1169"/>
      <c r="G50" s="1169"/>
      <c r="H50" s="1170"/>
      <c r="I50" s="321">
        <v>9067</v>
      </c>
      <c r="J50" s="322">
        <v>9986</v>
      </c>
      <c r="K50" s="322">
        <v>9194</v>
      </c>
      <c r="L50" s="322">
        <v>7135</v>
      </c>
      <c r="M50" s="323">
        <v>7279</v>
      </c>
    </row>
    <row r="51" spans="2:13" ht="27.75" customHeight="1" x14ac:dyDescent="0.15">
      <c r="B51" s="1165"/>
      <c r="C51" s="1166"/>
      <c r="D51" s="320"/>
      <c r="E51" s="1169" t="s">
        <v>537</v>
      </c>
      <c r="F51" s="1169"/>
      <c r="G51" s="1169"/>
      <c r="H51" s="1170"/>
      <c r="I51" s="321">
        <v>22571</v>
      </c>
      <c r="J51" s="322">
        <v>20621</v>
      </c>
      <c r="K51" s="322">
        <v>18651</v>
      </c>
      <c r="L51" s="322">
        <v>17207</v>
      </c>
      <c r="M51" s="323">
        <v>17111</v>
      </c>
    </row>
    <row r="52" spans="2:13" ht="27.75" customHeight="1" x14ac:dyDescent="0.15">
      <c r="B52" s="1167"/>
      <c r="C52" s="1168"/>
      <c r="D52" s="320"/>
      <c r="E52" s="1169" t="s">
        <v>538</v>
      </c>
      <c r="F52" s="1169"/>
      <c r="G52" s="1169"/>
      <c r="H52" s="1170"/>
      <c r="I52" s="321">
        <v>52424</v>
      </c>
      <c r="J52" s="322">
        <v>52467</v>
      </c>
      <c r="K52" s="322">
        <v>56290</v>
      </c>
      <c r="L52" s="322">
        <v>51688</v>
      </c>
      <c r="M52" s="323">
        <v>51248</v>
      </c>
    </row>
    <row r="53" spans="2:13" ht="27.75" customHeight="1" thickBot="1" x14ac:dyDescent="0.2">
      <c r="B53" s="1171" t="s">
        <v>522</v>
      </c>
      <c r="C53" s="1172"/>
      <c r="D53" s="327"/>
      <c r="E53" s="1173" t="s">
        <v>539</v>
      </c>
      <c r="F53" s="1173"/>
      <c r="G53" s="1173"/>
      <c r="H53" s="1174"/>
      <c r="I53" s="328">
        <v>4055</v>
      </c>
      <c r="J53" s="329">
        <v>3324</v>
      </c>
      <c r="K53" s="329">
        <v>7449</v>
      </c>
      <c r="L53" s="329">
        <v>15756</v>
      </c>
      <c r="M53" s="330">
        <v>16097</v>
      </c>
    </row>
    <row r="54" spans="2:13" ht="27.75" customHeight="1" x14ac:dyDescent="0.15">
      <c r="B54" s="331" t="s">
        <v>540</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94" t="s">
        <v>16</v>
      </c>
      <c r="H43" s="1195"/>
      <c r="I43" s="1195"/>
      <c r="J43" s="1195"/>
      <c r="K43" s="1195"/>
      <c r="L43" s="1195"/>
      <c r="M43" s="1195"/>
      <c r="N43" s="1195"/>
      <c r="O43" s="1196"/>
    </row>
    <row r="44" spans="2:17" x14ac:dyDescent="0.15">
      <c r="B44" s="12"/>
      <c r="C44" s="4"/>
      <c r="D44" s="4"/>
      <c r="E44" s="4"/>
      <c r="F44" s="4"/>
      <c r="G44" s="1197"/>
      <c r="H44" s="1198"/>
      <c r="I44" s="1198"/>
      <c r="J44" s="1198"/>
      <c r="K44" s="1198"/>
      <c r="L44" s="1198"/>
      <c r="M44" s="1198"/>
      <c r="N44" s="1198"/>
      <c r="O44" s="1199"/>
    </row>
    <row r="45" spans="2:17" x14ac:dyDescent="0.15">
      <c r="B45" s="12"/>
      <c r="C45" s="4"/>
      <c r="D45" s="4"/>
      <c r="E45" s="4"/>
      <c r="F45" s="4"/>
      <c r="G45" s="1197"/>
      <c r="H45" s="1198"/>
      <c r="I45" s="1198"/>
      <c r="J45" s="1198"/>
      <c r="K45" s="1198"/>
      <c r="L45" s="1198"/>
      <c r="M45" s="1198"/>
      <c r="N45" s="1198"/>
      <c r="O45" s="1199"/>
    </row>
    <row r="46" spans="2:17" x14ac:dyDescent="0.15">
      <c r="B46" s="12"/>
      <c r="C46" s="4"/>
      <c r="D46" s="4"/>
      <c r="E46" s="4"/>
      <c r="F46" s="4"/>
      <c r="G46" s="1197"/>
      <c r="H46" s="1198"/>
      <c r="I46" s="1198"/>
      <c r="J46" s="1198"/>
      <c r="K46" s="1198"/>
      <c r="L46" s="1198"/>
      <c r="M46" s="1198"/>
      <c r="N46" s="1198"/>
      <c r="O46" s="1199"/>
    </row>
    <row r="47" spans="2:17" x14ac:dyDescent="0.15">
      <c r="B47" s="12"/>
      <c r="C47" s="4"/>
      <c r="D47" s="4"/>
      <c r="E47" s="4"/>
      <c r="F47" s="4"/>
      <c r="G47" s="1200"/>
      <c r="H47" s="1201"/>
      <c r="I47" s="1201"/>
      <c r="J47" s="1201"/>
      <c r="K47" s="1201"/>
      <c r="L47" s="1201"/>
      <c r="M47" s="1201"/>
      <c r="N47" s="1201"/>
      <c r="O47" s="1202"/>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203"/>
      <c r="H50" s="1204"/>
      <c r="I50" s="1204"/>
      <c r="J50" s="1205"/>
      <c r="K50" s="23" t="s">
        <v>4</v>
      </c>
      <c r="L50" s="23" t="s">
        <v>5</v>
      </c>
      <c r="M50" s="23" t="s">
        <v>6</v>
      </c>
      <c r="N50" s="23" t="s">
        <v>7</v>
      </c>
      <c r="O50" s="23" t="s">
        <v>8</v>
      </c>
    </row>
    <row r="51" spans="1:17" x14ac:dyDescent="0.15">
      <c r="B51" s="12"/>
      <c r="C51" s="4"/>
      <c r="D51" s="4"/>
      <c r="E51" s="4"/>
      <c r="F51" s="4"/>
      <c r="G51" s="1206" t="s">
        <v>9</v>
      </c>
      <c r="H51" s="1207"/>
      <c r="I51" s="1212" t="s">
        <v>10</v>
      </c>
      <c r="J51" s="1212"/>
      <c r="K51" s="1216"/>
      <c r="L51" s="1216"/>
      <c r="M51" s="1216"/>
      <c r="N51" s="1182">
        <v>44.1</v>
      </c>
      <c r="O51" s="1216"/>
    </row>
    <row r="52" spans="1:17" x14ac:dyDescent="0.15">
      <c r="B52" s="12"/>
      <c r="C52" s="4"/>
      <c r="D52" s="4"/>
      <c r="E52" s="4"/>
      <c r="F52" s="4"/>
      <c r="G52" s="1208"/>
      <c r="H52" s="1209"/>
      <c r="I52" s="1213"/>
      <c r="J52" s="1213"/>
      <c r="K52" s="1182"/>
      <c r="L52" s="1182"/>
      <c r="M52" s="1182"/>
      <c r="N52" s="1182"/>
      <c r="O52" s="1182"/>
    </row>
    <row r="53" spans="1:17" x14ac:dyDescent="0.15">
      <c r="A53" s="24"/>
      <c r="B53" s="12"/>
      <c r="C53" s="4"/>
      <c r="D53" s="4"/>
      <c r="E53" s="4"/>
      <c r="F53" s="4"/>
      <c r="G53" s="1208"/>
      <c r="H53" s="1209"/>
      <c r="I53" s="1192" t="s">
        <v>11</v>
      </c>
      <c r="J53" s="1192"/>
      <c r="K53" s="1217"/>
      <c r="L53" s="1217"/>
      <c r="M53" s="1217"/>
      <c r="N53" s="1214">
        <v>65.099999999999994</v>
      </c>
      <c r="O53" s="1217"/>
    </row>
    <row r="54" spans="1:17" x14ac:dyDescent="0.15">
      <c r="A54" s="24"/>
      <c r="B54" s="12"/>
      <c r="C54" s="4"/>
      <c r="D54" s="4"/>
      <c r="E54" s="4"/>
      <c r="F54" s="4"/>
      <c r="G54" s="1210"/>
      <c r="H54" s="1211"/>
      <c r="I54" s="1192"/>
      <c r="J54" s="1192"/>
      <c r="K54" s="1215"/>
      <c r="L54" s="1215"/>
      <c r="M54" s="1215"/>
      <c r="N54" s="1215"/>
      <c r="O54" s="1215"/>
    </row>
    <row r="55" spans="1:17" x14ac:dyDescent="0.15">
      <c r="A55" s="24"/>
      <c r="B55" s="12"/>
      <c r="C55" s="4"/>
      <c r="D55" s="4"/>
      <c r="E55" s="4"/>
      <c r="F55" s="4"/>
      <c r="G55" s="1186" t="s">
        <v>12</v>
      </c>
      <c r="H55" s="1187"/>
      <c r="I55" s="1192" t="s">
        <v>10</v>
      </c>
      <c r="J55" s="1192"/>
      <c r="K55" s="1216"/>
      <c r="L55" s="1216"/>
      <c r="M55" s="1216"/>
      <c r="N55" s="1182">
        <v>37.4</v>
      </c>
      <c r="O55" s="1216"/>
    </row>
    <row r="56" spans="1:17" x14ac:dyDescent="0.15">
      <c r="A56" s="24"/>
      <c r="B56" s="12"/>
      <c r="C56" s="4"/>
      <c r="D56" s="4"/>
      <c r="E56" s="4"/>
      <c r="F56" s="4"/>
      <c r="G56" s="1188"/>
      <c r="H56" s="1189"/>
      <c r="I56" s="1192"/>
      <c r="J56" s="1192"/>
      <c r="K56" s="1182"/>
      <c r="L56" s="1182"/>
      <c r="M56" s="1182"/>
      <c r="N56" s="1182"/>
      <c r="O56" s="1182"/>
    </row>
    <row r="57" spans="1:17" s="24" customFormat="1" x14ac:dyDescent="0.15">
      <c r="B57" s="25"/>
      <c r="C57" s="21"/>
      <c r="D57" s="21"/>
      <c r="E57" s="21"/>
      <c r="F57" s="21"/>
      <c r="G57" s="1188"/>
      <c r="H57" s="1189"/>
      <c r="I57" s="1184" t="s">
        <v>11</v>
      </c>
      <c r="J57" s="1184"/>
      <c r="K57" s="1217"/>
      <c r="L57" s="1217"/>
      <c r="M57" s="1217"/>
      <c r="N57" s="1214">
        <v>54.4</v>
      </c>
      <c r="O57" s="1217"/>
      <c r="P57" s="26"/>
      <c r="Q57" s="25"/>
    </row>
    <row r="58" spans="1:17" s="24" customFormat="1" x14ac:dyDescent="0.15">
      <c r="A58" s="3"/>
      <c r="B58" s="25"/>
      <c r="C58" s="21"/>
      <c r="D58" s="21"/>
      <c r="E58" s="21"/>
      <c r="F58" s="21"/>
      <c r="G58" s="1190"/>
      <c r="H58" s="1191"/>
      <c r="I58" s="1184"/>
      <c r="J58" s="1184"/>
      <c r="K58" s="1215"/>
      <c r="L58" s="1215"/>
      <c r="M58" s="1215"/>
      <c r="N58" s="1215"/>
      <c r="O58" s="1215"/>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94" t="s">
        <v>17</v>
      </c>
      <c r="H65" s="1195"/>
      <c r="I65" s="1195"/>
      <c r="J65" s="1195"/>
      <c r="K65" s="1195"/>
      <c r="L65" s="1195"/>
      <c r="M65" s="1195"/>
      <c r="N65" s="1195"/>
      <c r="O65" s="1196"/>
    </row>
    <row r="66" spans="2:30" x14ac:dyDescent="0.15">
      <c r="B66" s="12"/>
      <c r="C66" s="4"/>
      <c r="D66" s="4"/>
      <c r="E66" s="4"/>
      <c r="F66" s="4"/>
      <c r="G66" s="1197"/>
      <c r="H66" s="1198"/>
      <c r="I66" s="1198"/>
      <c r="J66" s="1198"/>
      <c r="K66" s="1198"/>
      <c r="L66" s="1198"/>
      <c r="M66" s="1198"/>
      <c r="N66" s="1198"/>
      <c r="O66" s="1199"/>
    </row>
    <row r="67" spans="2:30" x14ac:dyDescent="0.15">
      <c r="B67" s="12"/>
      <c r="C67" s="4"/>
      <c r="D67" s="4"/>
      <c r="E67" s="4"/>
      <c r="F67" s="4"/>
      <c r="G67" s="1197"/>
      <c r="H67" s="1198"/>
      <c r="I67" s="1198"/>
      <c r="J67" s="1198"/>
      <c r="K67" s="1198"/>
      <c r="L67" s="1198"/>
      <c r="M67" s="1198"/>
      <c r="N67" s="1198"/>
      <c r="O67" s="1199"/>
    </row>
    <row r="68" spans="2:30" x14ac:dyDescent="0.15">
      <c r="B68" s="12"/>
      <c r="C68" s="4"/>
      <c r="D68" s="4"/>
      <c r="E68" s="4"/>
      <c r="F68" s="4"/>
      <c r="G68" s="1197"/>
      <c r="H68" s="1198"/>
      <c r="I68" s="1198"/>
      <c r="J68" s="1198"/>
      <c r="K68" s="1198"/>
      <c r="L68" s="1198"/>
      <c r="M68" s="1198"/>
      <c r="N68" s="1198"/>
      <c r="O68" s="1199"/>
    </row>
    <row r="69" spans="2:30" x14ac:dyDescent="0.15">
      <c r="B69" s="12"/>
      <c r="C69" s="4"/>
      <c r="D69" s="4"/>
      <c r="E69" s="4"/>
      <c r="F69" s="4"/>
      <c r="G69" s="1200"/>
      <c r="H69" s="1201"/>
      <c r="I69" s="1201"/>
      <c r="J69" s="1201"/>
      <c r="K69" s="1201"/>
      <c r="L69" s="1201"/>
      <c r="M69" s="1201"/>
      <c r="N69" s="1201"/>
      <c r="O69" s="1202"/>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203"/>
      <c r="H72" s="1204"/>
      <c r="I72" s="1204"/>
      <c r="J72" s="1205"/>
      <c r="K72" s="23" t="s">
        <v>4</v>
      </c>
      <c r="L72" s="23" t="s">
        <v>5</v>
      </c>
      <c r="M72" s="23" t="s">
        <v>6</v>
      </c>
      <c r="N72" s="23" t="s">
        <v>7</v>
      </c>
      <c r="O72" s="23" t="s">
        <v>8</v>
      </c>
    </row>
    <row r="73" spans="2:30" x14ac:dyDescent="0.15">
      <c r="B73" s="12"/>
      <c r="C73" s="4"/>
      <c r="D73" s="4"/>
      <c r="E73" s="4"/>
      <c r="F73" s="4"/>
      <c r="G73" s="1206" t="s">
        <v>9</v>
      </c>
      <c r="H73" s="1207"/>
      <c r="I73" s="1212" t="s">
        <v>10</v>
      </c>
      <c r="J73" s="1212"/>
      <c r="K73" s="1193">
        <v>11.7</v>
      </c>
      <c r="L73" s="1193">
        <v>9.4</v>
      </c>
      <c r="M73" s="1182">
        <v>21.2</v>
      </c>
      <c r="N73" s="1182">
        <v>44.1</v>
      </c>
      <c r="O73" s="1182">
        <v>44.5</v>
      </c>
      <c r="S73" s="3">
        <v>9.9</v>
      </c>
    </row>
    <row r="74" spans="2:30" x14ac:dyDescent="0.15">
      <c r="B74" s="12"/>
      <c r="C74" s="4"/>
      <c r="D74" s="4"/>
      <c r="E74" s="4"/>
      <c r="F74" s="4"/>
      <c r="G74" s="1208"/>
      <c r="H74" s="1209"/>
      <c r="I74" s="1213"/>
      <c r="J74" s="1213"/>
      <c r="K74" s="1193"/>
      <c r="L74" s="1193"/>
      <c r="M74" s="1182"/>
      <c r="N74" s="1182"/>
      <c r="O74" s="1182"/>
    </row>
    <row r="75" spans="2:30" x14ac:dyDescent="0.15">
      <c r="B75" s="12"/>
      <c r="C75" s="4"/>
      <c r="D75" s="4"/>
      <c r="E75" s="4"/>
      <c r="F75" s="4"/>
      <c r="G75" s="1208"/>
      <c r="H75" s="1209"/>
      <c r="I75" s="1192" t="s">
        <v>15</v>
      </c>
      <c r="J75" s="1192"/>
      <c r="K75" s="1214">
        <v>1.9</v>
      </c>
      <c r="L75" s="1214">
        <v>1.2</v>
      </c>
      <c r="M75" s="1214">
        <v>0.4</v>
      </c>
      <c r="N75" s="1214">
        <v>0.3</v>
      </c>
      <c r="O75" s="1214">
        <v>0.4</v>
      </c>
      <c r="U75" s="3">
        <v>81.2</v>
      </c>
      <c r="W75" s="3">
        <v>87.2</v>
      </c>
      <c r="Y75" s="3">
        <v>99.8</v>
      </c>
      <c r="AA75" s="3">
        <v>109.5</v>
      </c>
      <c r="AC75" s="3">
        <v>115.2</v>
      </c>
    </row>
    <row r="76" spans="2:30" x14ac:dyDescent="0.15">
      <c r="B76" s="12"/>
      <c r="C76" s="4"/>
      <c r="D76" s="4"/>
      <c r="E76" s="4"/>
      <c r="F76" s="4"/>
      <c r="G76" s="1210"/>
      <c r="H76" s="1211"/>
      <c r="I76" s="1192"/>
      <c r="J76" s="1192"/>
      <c r="K76" s="1215"/>
      <c r="L76" s="1215"/>
      <c r="M76" s="1215"/>
      <c r="N76" s="1215"/>
      <c r="O76" s="1215"/>
    </row>
    <row r="77" spans="2:30" x14ac:dyDescent="0.15">
      <c r="B77" s="12"/>
      <c r="C77" s="4"/>
      <c r="D77" s="4"/>
      <c r="E77" s="4"/>
      <c r="F77" s="4"/>
      <c r="G77" s="1186" t="s">
        <v>12</v>
      </c>
      <c r="H77" s="1187"/>
      <c r="I77" s="1192" t="s">
        <v>10</v>
      </c>
      <c r="J77" s="1192"/>
      <c r="K77" s="1193">
        <v>57.8</v>
      </c>
      <c r="L77" s="1193">
        <v>49.8</v>
      </c>
      <c r="M77" s="1182">
        <v>45.1</v>
      </c>
      <c r="N77" s="1182">
        <v>37.4</v>
      </c>
      <c r="O77" s="1182">
        <v>31</v>
      </c>
      <c r="R77" s="3">
        <v>12.3</v>
      </c>
      <c r="T77" s="3">
        <v>11.1</v>
      </c>
    </row>
    <row r="78" spans="2:30" x14ac:dyDescent="0.15">
      <c r="B78" s="12"/>
      <c r="C78" s="4"/>
      <c r="D78" s="4"/>
      <c r="E78" s="4"/>
      <c r="F78" s="4"/>
      <c r="G78" s="1188"/>
      <c r="H78" s="1189"/>
      <c r="I78" s="1192"/>
      <c r="J78" s="1192"/>
      <c r="K78" s="1193"/>
      <c r="L78" s="1193"/>
      <c r="M78" s="1182"/>
      <c r="N78" s="1182"/>
      <c r="O78" s="1182"/>
    </row>
    <row r="79" spans="2:30" x14ac:dyDescent="0.15">
      <c r="B79" s="12"/>
      <c r="C79" s="4"/>
      <c r="D79" s="4"/>
      <c r="E79" s="4"/>
      <c r="F79" s="4"/>
      <c r="G79" s="1188"/>
      <c r="H79" s="1189"/>
      <c r="I79" s="1183" t="s">
        <v>15</v>
      </c>
      <c r="J79" s="1184"/>
      <c r="K79" s="1185">
        <v>8.3000000000000007</v>
      </c>
      <c r="L79" s="1185">
        <v>7.7</v>
      </c>
      <c r="M79" s="1185">
        <v>7.1</v>
      </c>
      <c r="N79" s="1185">
        <v>6.3</v>
      </c>
      <c r="O79" s="1185">
        <v>5.2</v>
      </c>
      <c r="V79" s="3">
        <v>53.5</v>
      </c>
      <c r="X79" s="3">
        <v>48.2</v>
      </c>
      <c r="Z79" s="3">
        <v>34.200000000000003</v>
      </c>
      <c r="AB79" s="3">
        <v>30.3</v>
      </c>
      <c r="AD79" s="3">
        <v>28.9</v>
      </c>
    </row>
    <row r="80" spans="2:30" x14ac:dyDescent="0.15">
      <c r="B80" s="12"/>
      <c r="C80" s="4"/>
      <c r="D80" s="4"/>
      <c r="E80" s="4"/>
      <c r="F80" s="4"/>
      <c r="G80" s="1190"/>
      <c r="H80" s="1191"/>
      <c r="I80" s="1184"/>
      <c r="J80" s="1184"/>
      <c r="K80" s="1185"/>
      <c r="L80" s="1185"/>
      <c r="M80" s="1185"/>
      <c r="N80" s="1185"/>
      <c r="O80" s="1185"/>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1" zoomScaleNormal="71"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4" t="s">
        <v>153</v>
      </c>
      <c r="DI1" s="695"/>
      <c r="DJ1" s="695"/>
      <c r="DK1" s="695"/>
      <c r="DL1" s="695"/>
      <c r="DM1" s="695"/>
      <c r="DN1" s="696"/>
      <c r="DP1" s="694" t="s">
        <v>154</v>
      </c>
      <c r="DQ1" s="695"/>
      <c r="DR1" s="695"/>
      <c r="DS1" s="695"/>
      <c r="DT1" s="695"/>
      <c r="DU1" s="695"/>
      <c r="DV1" s="695"/>
      <c r="DW1" s="695"/>
      <c r="DX1" s="695"/>
      <c r="DY1" s="695"/>
      <c r="DZ1" s="695"/>
      <c r="EA1" s="695"/>
      <c r="EB1" s="695"/>
      <c r="EC1" s="696"/>
      <c r="ED1" s="82"/>
      <c r="EE1" s="82"/>
      <c r="EF1" s="82"/>
      <c r="EG1" s="82"/>
      <c r="EH1" s="82"/>
      <c r="EI1" s="82"/>
      <c r="EJ1" s="82"/>
      <c r="EK1" s="82"/>
      <c r="EL1" s="82"/>
      <c r="EM1" s="82"/>
    </row>
    <row r="2" spans="2:143" ht="22.5" customHeight="1" x14ac:dyDescent="0.15">
      <c r="B2" s="85" t="s">
        <v>155</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641" t="s">
        <v>156</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157</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158</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15">
      <c r="B4" s="641" t="s">
        <v>25</v>
      </c>
      <c r="C4" s="642"/>
      <c r="D4" s="642"/>
      <c r="E4" s="642"/>
      <c r="F4" s="642"/>
      <c r="G4" s="642"/>
      <c r="H4" s="642"/>
      <c r="I4" s="642"/>
      <c r="J4" s="642"/>
      <c r="K4" s="642"/>
      <c r="L4" s="642"/>
      <c r="M4" s="642"/>
      <c r="N4" s="642"/>
      <c r="O4" s="642"/>
      <c r="P4" s="642"/>
      <c r="Q4" s="643"/>
      <c r="R4" s="641" t="s">
        <v>159</v>
      </c>
      <c r="S4" s="642"/>
      <c r="T4" s="642"/>
      <c r="U4" s="642"/>
      <c r="V4" s="642"/>
      <c r="W4" s="642"/>
      <c r="X4" s="642"/>
      <c r="Y4" s="643"/>
      <c r="Z4" s="641" t="s">
        <v>160</v>
      </c>
      <c r="AA4" s="642"/>
      <c r="AB4" s="642"/>
      <c r="AC4" s="643"/>
      <c r="AD4" s="641" t="s">
        <v>161</v>
      </c>
      <c r="AE4" s="642"/>
      <c r="AF4" s="642"/>
      <c r="AG4" s="642"/>
      <c r="AH4" s="642"/>
      <c r="AI4" s="642"/>
      <c r="AJ4" s="642"/>
      <c r="AK4" s="643"/>
      <c r="AL4" s="641" t="s">
        <v>160</v>
      </c>
      <c r="AM4" s="642"/>
      <c r="AN4" s="642"/>
      <c r="AO4" s="643"/>
      <c r="AP4" s="697" t="s">
        <v>162</v>
      </c>
      <c r="AQ4" s="697"/>
      <c r="AR4" s="697"/>
      <c r="AS4" s="697"/>
      <c r="AT4" s="697"/>
      <c r="AU4" s="697"/>
      <c r="AV4" s="697"/>
      <c r="AW4" s="697"/>
      <c r="AX4" s="697"/>
      <c r="AY4" s="697"/>
      <c r="AZ4" s="697"/>
      <c r="BA4" s="697"/>
      <c r="BB4" s="697"/>
      <c r="BC4" s="697"/>
      <c r="BD4" s="697"/>
      <c r="BE4" s="697"/>
      <c r="BF4" s="697"/>
      <c r="BG4" s="697" t="s">
        <v>163</v>
      </c>
      <c r="BH4" s="697"/>
      <c r="BI4" s="697"/>
      <c r="BJ4" s="697"/>
      <c r="BK4" s="697"/>
      <c r="BL4" s="697"/>
      <c r="BM4" s="697"/>
      <c r="BN4" s="697"/>
      <c r="BO4" s="697" t="s">
        <v>160</v>
      </c>
      <c r="BP4" s="697"/>
      <c r="BQ4" s="697"/>
      <c r="BR4" s="697"/>
      <c r="BS4" s="697" t="s">
        <v>164</v>
      </c>
      <c r="BT4" s="697"/>
      <c r="BU4" s="697"/>
      <c r="BV4" s="697"/>
      <c r="BW4" s="697"/>
      <c r="BX4" s="697"/>
      <c r="BY4" s="697"/>
      <c r="BZ4" s="697"/>
      <c r="CA4" s="697"/>
      <c r="CB4" s="697"/>
      <c r="CD4" s="686" t="s">
        <v>165</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x14ac:dyDescent="0.15">
      <c r="B5" s="666" t="s">
        <v>166</v>
      </c>
      <c r="C5" s="667"/>
      <c r="D5" s="667"/>
      <c r="E5" s="667"/>
      <c r="F5" s="667"/>
      <c r="G5" s="667"/>
      <c r="H5" s="667"/>
      <c r="I5" s="667"/>
      <c r="J5" s="667"/>
      <c r="K5" s="667"/>
      <c r="L5" s="667"/>
      <c r="M5" s="667"/>
      <c r="N5" s="667"/>
      <c r="O5" s="667"/>
      <c r="P5" s="667"/>
      <c r="Q5" s="668"/>
      <c r="R5" s="631">
        <v>35900590</v>
      </c>
      <c r="S5" s="632"/>
      <c r="T5" s="632"/>
      <c r="U5" s="632"/>
      <c r="V5" s="632"/>
      <c r="W5" s="632"/>
      <c r="X5" s="632"/>
      <c r="Y5" s="679"/>
      <c r="Z5" s="692">
        <v>48.9</v>
      </c>
      <c r="AA5" s="692"/>
      <c r="AB5" s="692"/>
      <c r="AC5" s="692"/>
      <c r="AD5" s="693">
        <v>32563007</v>
      </c>
      <c r="AE5" s="693"/>
      <c r="AF5" s="693"/>
      <c r="AG5" s="693"/>
      <c r="AH5" s="693"/>
      <c r="AI5" s="693"/>
      <c r="AJ5" s="693"/>
      <c r="AK5" s="693"/>
      <c r="AL5" s="680">
        <v>84.1</v>
      </c>
      <c r="AM5" s="649"/>
      <c r="AN5" s="649"/>
      <c r="AO5" s="681"/>
      <c r="AP5" s="666" t="s">
        <v>167</v>
      </c>
      <c r="AQ5" s="667"/>
      <c r="AR5" s="667"/>
      <c r="AS5" s="667"/>
      <c r="AT5" s="667"/>
      <c r="AU5" s="667"/>
      <c r="AV5" s="667"/>
      <c r="AW5" s="667"/>
      <c r="AX5" s="667"/>
      <c r="AY5" s="667"/>
      <c r="AZ5" s="667"/>
      <c r="BA5" s="667"/>
      <c r="BB5" s="667"/>
      <c r="BC5" s="667"/>
      <c r="BD5" s="667"/>
      <c r="BE5" s="667"/>
      <c r="BF5" s="668"/>
      <c r="BG5" s="581">
        <v>32563007</v>
      </c>
      <c r="BH5" s="582"/>
      <c r="BI5" s="582"/>
      <c r="BJ5" s="582"/>
      <c r="BK5" s="582"/>
      <c r="BL5" s="582"/>
      <c r="BM5" s="582"/>
      <c r="BN5" s="583"/>
      <c r="BO5" s="634">
        <v>90.7</v>
      </c>
      <c r="BP5" s="634"/>
      <c r="BQ5" s="634"/>
      <c r="BR5" s="634"/>
      <c r="BS5" s="635">
        <v>104010</v>
      </c>
      <c r="BT5" s="635"/>
      <c r="BU5" s="635"/>
      <c r="BV5" s="635"/>
      <c r="BW5" s="635"/>
      <c r="BX5" s="635"/>
      <c r="BY5" s="635"/>
      <c r="BZ5" s="635"/>
      <c r="CA5" s="635"/>
      <c r="CB5" s="671"/>
      <c r="CD5" s="686" t="s">
        <v>162</v>
      </c>
      <c r="CE5" s="687"/>
      <c r="CF5" s="687"/>
      <c r="CG5" s="687"/>
      <c r="CH5" s="687"/>
      <c r="CI5" s="687"/>
      <c r="CJ5" s="687"/>
      <c r="CK5" s="687"/>
      <c r="CL5" s="687"/>
      <c r="CM5" s="687"/>
      <c r="CN5" s="687"/>
      <c r="CO5" s="687"/>
      <c r="CP5" s="687"/>
      <c r="CQ5" s="688"/>
      <c r="CR5" s="686" t="s">
        <v>168</v>
      </c>
      <c r="CS5" s="687"/>
      <c r="CT5" s="687"/>
      <c r="CU5" s="687"/>
      <c r="CV5" s="687"/>
      <c r="CW5" s="687"/>
      <c r="CX5" s="687"/>
      <c r="CY5" s="688"/>
      <c r="CZ5" s="686" t="s">
        <v>160</v>
      </c>
      <c r="DA5" s="687"/>
      <c r="DB5" s="687"/>
      <c r="DC5" s="688"/>
      <c r="DD5" s="686" t="s">
        <v>169</v>
      </c>
      <c r="DE5" s="687"/>
      <c r="DF5" s="687"/>
      <c r="DG5" s="687"/>
      <c r="DH5" s="687"/>
      <c r="DI5" s="687"/>
      <c r="DJ5" s="687"/>
      <c r="DK5" s="687"/>
      <c r="DL5" s="687"/>
      <c r="DM5" s="687"/>
      <c r="DN5" s="687"/>
      <c r="DO5" s="687"/>
      <c r="DP5" s="688"/>
      <c r="DQ5" s="686" t="s">
        <v>170</v>
      </c>
      <c r="DR5" s="687"/>
      <c r="DS5" s="687"/>
      <c r="DT5" s="687"/>
      <c r="DU5" s="687"/>
      <c r="DV5" s="687"/>
      <c r="DW5" s="687"/>
      <c r="DX5" s="687"/>
      <c r="DY5" s="687"/>
      <c r="DZ5" s="687"/>
      <c r="EA5" s="687"/>
      <c r="EB5" s="687"/>
      <c r="EC5" s="688"/>
    </row>
    <row r="6" spans="2:143" ht="11.25" customHeight="1" x14ac:dyDescent="0.15">
      <c r="B6" s="578" t="s">
        <v>171</v>
      </c>
      <c r="C6" s="579"/>
      <c r="D6" s="579"/>
      <c r="E6" s="579"/>
      <c r="F6" s="579"/>
      <c r="G6" s="579"/>
      <c r="H6" s="579"/>
      <c r="I6" s="579"/>
      <c r="J6" s="579"/>
      <c r="K6" s="579"/>
      <c r="L6" s="579"/>
      <c r="M6" s="579"/>
      <c r="N6" s="579"/>
      <c r="O6" s="579"/>
      <c r="P6" s="579"/>
      <c r="Q6" s="580"/>
      <c r="R6" s="581">
        <v>373854</v>
      </c>
      <c r="S6" s="582"/>
      <c r="T6" s="582"/>
      <c r="U6" s="582"/>
      <c r="V6" s="582"/>
      <c r="W6" s="582"/>
      <c r="X6" s="582"/>
      <c r="Y6" s="583"/>
      <c r="Z6" s="634">
        <v>0.5</v>
      </c>
      <c r="AA6" s="634"/>
      <c r="AB6" s="634"/>
      <c r="AC6" s="634"/>
      <c r="AD6" s="635">
        <v>373854</v>
      </c>
      <c r="AE6" s="635"/>
      <c r="AF6" s="635"/>
      <c r="AG6" s="635"/>
      <c r="AH6" s="635"/>
      <c r="AI6" s="635"/>
      <c r="AJ6" s="635"/>
      <c r="AK6" s="635"/>
      <c r="AL6" s="604">
        <v>1</v>
      </c>
      <c r="AM6" s="636"/>
      <c r="AN6" s="636"/>
      <c r="AO6" s="637"/>
      <c r="AP6" s="578" t="s">
        <v>172</v>
      </c>
      <c r="AQ6" s="579"/>
      <c r="AR6" s="579"/>
      <c r="AS6" s="579"/>
      <c r="AT6" s="579"/>
      <c r="AU6" s="579"/>
      <c r="AV6" s="579"/>
      <c r="AW6" s="579"/>
      <c r="AX6" s="579"/>
      <c r="AY6" s="579"/>
      <c r="AZ6" s="579"/>
      <c r="BA6" s="579"/>
      <c r="BB6" s="579"/>
      <c r="BC6" s="579"/>
      <c r="BD6" s="579"/>
      <c r="BE6" s="579"/>
      <c r="BF6" s="580"/>
      <c r="BG6" s="581">
        <v>32563007</v>
      </c>
      <c r="BH6" s="582"/>
      <c r="BI6" s="582"/>
      <c r="BJ6" s="582"/>
      <c r="BK6" s="582"/>
      <c r="BL6" s="582"/>
      <c r="BM6" s="582"/>
      <c r="BN6" s="583"/>
      <c r="BO6" s="634">
        <v>90.7</v>
      </c>
      <c r="BP6" s="634"/>
      <c r="BQ6" s="634"/>
      <c r="BR6" s="634"/>
      <c r="BS6" s="635">
        <v>104010</v>
      </c>
      <c r="BT6" s="635"/>
      <c r="BU6" s="635"/>
      <c r="BV6" s="635"/>
      <c r="BW6" s="635"/>
      <c r="BX6" s="635"/>
      <c r="BY6" s="635"/>
      <c r="BZ6" s="635"/>
      <c r="CA6" s="635"/>
      <c r="CB6" s="671"/>
      <c r="CD6" s="638" t="s">
        <v>173</v>
      </c>
      <c r="CE6" s="639"/>
      <c r="CF6" s="639"/>
      <c r="CG6" s="639"/>
      <c r="CH6" s="639"/>
      <c r="CI6" s="639"/>
      <c r="CJ6" s="639"/>
      <c r="CK6" s="639"/>
      <c r="CL6" s="639"/>
      <c r="CM6" s="639"/>
      <c r="CN6" s="639"/>
      <c r="CO6" s="639"/>
      <c r="CP6" s="639"/>
      <c r="CQ6" s="640"/>
      <c r="CR6" s="581">
        <v>417829</v>
      </c>
      <c r="CS6" s="582"/>
      <c r="CT6" s="582"/>
      <c r="CU6" s="582"/>
      <c r="CV6" s="582"/>
      <c r="CW6" s="582"/>
      <c r="CX6" s="582"/>
      <c r="CY6" s="583"/>
      <c r="CZ6" s="634">
        <v>0.6</v>
      </c>
      <c r="DA6" s="634"/>
      <c r="DB6" s="634"/>
      <c r="DC6" s="634"/>
      <c r="DD6" s="587" t="s">
        <v>174</v>
      </c>
      <c r="DE6" s="582"/>
      <c r="DF6" s="582"/>
      <c r="DG6" s="582"/>
      <c r="DH6" s="582"/>
      <c r="DI6" s="582"/>
      <c r="DJ6" s="582"/>
      <c r="DK6" s="582"/>
      <c r="DL6" s="582"/>
      <c r="DM6" s="582"/>
      <c r="DN6" s="582"/>
      <c r="DO6" s="582"/>
      <c r="DP6" s="583"/>
      <c r="DQ6" s="587">
        <v>417822</v>
      </c>
      <c r="DR6" s="582"/>
      <c r="DS6" s="582"/>
      <c r="DT6" s="582"/>
      <c r="DU6" s="582"/>
      <c r="DV6" s="582"/>
      <c r="DW6" s="582"/>
      <c r="DX6" s="582"/>
      <c r="DY6" s="582"/>
      <c r="DZ6" s="582"/>
      <c r="EA6" s="582"/>
      <c r="EB6" s="582"/>
      <c r="EC6" s="613"/>
    </row>
    <row r="7" spans="2:143" ht="11.25" customHeight="1" x14ac:dyDescent="0.15">
      <c r="B7" s="578" t="s">
        <v>175</v>
      </c>
      <c r="C7" s="579"/>
      <c r="D7" s="579"/>
      <c r="E7" s="579"/>
      <c r="F7" s="579"/>
      <c r="G7" s="579"/>
      <c r="H7" s="579"/>
      <c r="I7" s="579"/>
      <c r="J7" s="579"/>
      <c r="K7" s="579"/>
      <c r="L7" s="579"/>
      <c r="M7" s="579"/>
      <c r="N7" s="579"/>
      <c r="O7" s="579"/>
      <c r="P7" s="579"/>
      <c r="Q7" s="580"/>
      <c r="R7" s="581">
        <v>32546</v>
      </c>
      <c r="S7" s="582"/>
      <c r="T7" s="582"/>
      <c r="U7" s="582"/>
      <c r="V7" s="582"/>
      <c r="W7" s="582"/>
      <c r="X7" s="582"/>
      <c r="Y7" s="583"/>
      <c r="Z7" s="634">
        <v>0</v>
      </c>
      <c r="AA7" s="634"/>
      <c r="AB7" s="634"/>
      <c r="AC7" s="634"/>
      <c r="AD7" s="635">
        <v>32546</v>
      </c>
      <c r="AE7" s="635"/>
      <c r="AF7" s="635"/>
      <c r="AG7" s="635"/>
      <c r="AH7" s="635"/>
      <c r="AI7" s="635"/>
      <c r="AJ7" s="635"/>
      <c r="AK7" s="635"/>
      <c r="AL7" s="604">
        <v>0.1</v>
      </c>
      <c r="AM7" s="636"/>
      <c r="AN7" s="636"/>
      <c r="AO7" s="637"/>
      <c r="AP7" s="578" t="s">
        <v>176</v>
      </c>
      <c r="AQ7" s="579"/>
      <c r="AR7" s="579"/>
      <c r="AS7" s="579"/>
      <c r="AT7" s="579"/>
      <c r="AU7" s="579"/>
      <c r="AV7" s="579"/>
      <c r="AW7" s="579"/>
      <c r="AX7" s="579"/>
      <c r="AY7" s="579"/>
      <c r="AZ7" s="579"/>
      <c r="BA7" s="579"/>
      <c r="BB7" s="579"/>
      <c r="BC7" s="579"/>
      <c r="BD7" s="579"/>
      <c r="BE7" s="579"/>
      <c r="BF7" s="580"/>
      <c r="BG7" s="581">
        <v>17640384</v>
      </c>
      <c r="BH7" s="582"/>
      <c r="BI7" s="582"/>
      <c r="BJ7" s="582"/>
      <c r="BK7" s="582"/>
      <c r="BL7" s="582"/>
      <c r="BM7" s="582"/>
      <c r="BN7" s="583"/>
      <c r="BO7" s="634">
        <v>49.1</v>
      </c>
      <c r="BP7" s="634"/>
      <c r="BQ7" s="634"/>
      <c r="BR7" s="634"/>
      <c r="BS7" s="635">
        <v>104010</v>
      </c>
      <c r="BT7" s="635"/>
      <c r="BU7" s="635"/>
      <c r="BV7" s="635"/>
      <c r="BW7" s="635"/>
      <c r="BX7" s="635"/>
      <c r="BY7" s="635"/>
      <c r="BZ7" s="635"/>
      <c r="CA7" s="635"/>
      <c r="CB7" s="671"/>
      <c r="CD7" s="614" t="s">
        <v>177</v>
      </c>
      <c r="CE7" s="611"/>
      <c r="CF7" s="611"/>
      <c r="CG7" s="611"/>
      <c r="CH7" s="611"/>
      <c r="CI7" s="611"/>
      <c r="CJ7" s="611"/>
      <c r="CK7" s="611"/>
      <c r="CL7" s="611"/>
      <c r="CM7" s="611"/>
      <c r="CN7" s="611"/>
      <c r="CO7" s="611"/>
      <c r="CP7" s="611"/>
      <c r="CQ7" s="612"/>
      <c r="CR7" s="581">
        <v>7649251</v>
      </c>
      <c r="CS7" s="582"/>
      <c r="CT7" s="582"/>
      <c r="CU7" s="582"/>
      <c r="CV7" s="582"/>
      <c r="CW7" s="582"/>
      <c r="CX7" s="582"/>
      <c r="CY7" s="583"/>
      <c r="CZ7" s="634">
        <v>10.8</v>
      </c>
      <c r="DA7" s="634"/>
      <c r="DB7" s="634"/>
      <c r="DC7" s="634"/>
      <c r="DD7" s="587">
        <v>217945</v>
      </c>
      <c r="DE7" s="582"/>
      <c r="DF7" s="582"/>
      <c r="DG7" s="582"/>
      <c r="DH7" s="582"/>
      <c r="DI7" s="582"/>
      <c r="DJ7" s="582"/>
      <c r="DK7" s="582"/>
      <c r="DL7" s="582"/>
      <c r="DM7" s="582"/>
      <c r="DN7" s="582"/>
      <c r="DO7" s="582"/>
      <c r="DP7" s="583"/>
      <c r="DQ7" s="587">
        <v>6557817</v>
      </c>
      <c r="DR7" s="582"/>
      <c r="DS7" s="582"/>
      <c r="DT7" s="582"/>
      <c r="DU7" s="582"/>
      <c r="DV7" s="582"/>
      <c r="DW7" s="582"/>
      <c r="DX7" s="582"/>
      <c r="DY7" s="582"/>
      <c r="DZ7" s="582"/>
      <c r="EA7" s="582"/>
      <c r="EB7" s="582"/>
      <c r="EC7" s="613"/>
    </row>
    <row r="8" spans="2:143" ht="11.25" customHeight="1" x14ac:dyDescent="0.15">
      <c r="B8" s="578" t="s">
        <v>178</v>
      </c>
      <c r="C8" s="579"/>
      <c r="D8" s="579"/>
      <c r="E8" s="579"/>
      <c r="F8" s="579"/>
      <c r="G8" s="579"/>
      <c r="H8" s="579"/>
      <c r="I8" s="579"/>
      <c r="J8" s="579"/>
      <c r="K8" s="579"/>
      <c r="L8" s="579"/>
      <c r="M8" s="579"/>
      <c r="N8" s="579"/>
      <c r="O8" s="579"/>
      <c r="P8" s="579"/>
      <c r="Q8" s="580"/>
      <c r="R8" s="581">
        <v>169440</v>
      </c>
      <c r="S8" s="582"/>
      <c r="T8" s="582"/>
      <c r="U8" s="582"/>
      <c r="V8" s="582"/>
      <c r="W8" s="582"/>
      <c r="X8" s="582"/>
      <c r="Y8" s="583"/>
      <c r="Z8" s="634">
        <v>0.2</v>
      </c>
      <c r="AA8" s="634"/>
      <c r="AB8" s="634"/>
      <c r="AC8" s="634"/>
      <c r="AD8" s="635">
        <v>169440</v>
      </c>
      <c r="AE8" s="635"/>
      <c r="AF8" s="635"/>
      <c r="AG8" s="635"/>
      <c r="AH8" s="635"/>
      <c r="AI8" s="635"/>
      <c r="AJ8" s="635"/>
      <c r="AK8" s="635"/>
      <c r="AL8" s="604">
        <v>0.4</v>
      </c>
      <c r="AM8" s="636"/>
      <c r="AN8" s="636"/>
      <c r="AO8" s="637"/>
      <c r="AP8" s="578" t="s">
        <v>179</v>
      </c>
      <c r="AQ8" s="579"/>
      <c r="AR8" s="579"/>
      <c r="AS8" s="579"/>
      <c r="AT8" s="579"/>
      <c r="AU8" s="579"/>
      <c r="AV8" s="579"/>
      <c r="AW8" s="579"/>
      <c r="AX8" s="579"/>
      <c r="AY8" s="579"/>
      <c r="AZ8" s="579"/>
      <c r="BA8" s="579"/>
      <c r="BB8" s="579"/>
      <c r="BC8" s="579"/>
      <c r="BD8" s="579"/>
      <c r="BE8" s="579"/>
      <c r="BF8" s="580"/>
      <c r="BG8" s="581">
        <v>405984</v>
      </c>
      <c r="BH8" s="582"/>
      <c r="BI8" s="582"/>
      <c r="BJ8" s="582"/>
      <c r="BK8" s="582"/>
      <c r="BL8" s="582"/>
      <c r="BM8" s="582"/>
      <c r="BN8" s="583"/>
      <c r="BO8" s="634">
        <v>1.1000000000000001</v>
      </c>
      <c r="BP8" s="634"/>
      <c r="BQ8" s="634"/>
      <c r="BR8" s="634"/>
      <c r="BS8" s="587" t="s">
        <v>180</v>
      </c>
      <c r="BT8" s="582"/>
      <c r="BU8" s="582"/>
      <c r="BV8" s="582"/>
      <c r="BW8" s="582"/>
      <c r="BX8" s="582"/>
      <c r="BY8" s="582"/>
      <c r="BZ8" s="582"/>
      <c r="CA8" s="582"/>
      <c r="CB8" s="613"/>
      <c r="CD8" s="614" t="s">
        <v>181</v>
      </c>
      <c r="CE8" s="611"/>
      <c r="CF8" s="611"/>
      <c r="CG8" s="611"/>
      <c r="CH8" s="611"/>
      <c r="CI8" s="611"/>
      <c r="CJ8" s="611"/>
      <c r="CK8" s="611"/>
      <c r="CL8" s="611"/>
      <c r="CM8" s="611"/>
      <c r="CN8" s="611"/>
      <c r="CO8" s="611"/>
      <c r="CP8" s="611"/>
      <c r="CQ8" s="612"/>
      <c r="CR8" s="581">
        <v>29027570</v>
      </c>
      <c r="CS8" s="582"/>
      <c r="CT8" s="582"/>
      <c r="CU8" s="582"/>
      <c r="CV8" s="582"/>
      <c r="CW8" s="582"/>
      <c r="CX8" s="582"/>
      <c r="CY8" s="583"/>
      <c r="CZ8" s="634">
        <v>41.1</v>
      </c>
      <c r="DA8" s="634"/>
      <c r="DB8" s="634"/>
      <c r="DC8" s="634"/>
      <c r="DD8" s="587">
        <v>284939</v>
      </c>
      <c r="DE8" s="582"/>
      <c r="DF8" s="582"/>
      <c r="DG8" s="582"/>
      <c r="DH8" s="582"/>
      <c r="DI8" s="582"/>
      <c r="DJ8" s="582"/>
      <c r="DK8" s="582"/>
      <c r="DL8" s="582"/>
      <c r="DM8" s="582"/>
      <c r="DN8" s="582"/>
      <c r="DO8" s="582"/>
      <c r="DP8" s="583"/>
      <c r="DQ8" s="587">
        <v>13846614</v>
      </c>
      <c r="DR8" s="582"/>
      <c r="DS8" s="582"/>
      <c r="DT8" s="582"/>
      <c r="DU8" s="582"/>
      <c r="DV8" s="582"/>
      <c r="DW8" s="582"/>
      <c r="DX8" s="582"/>
      <c r="DY8" s="582"/>
      <c r="DZ8" s="582"/>
      <c r="EA8" s="582"/>
      <c r="EB8" s="582"/>
      <c r="EC8" s="613"/>
    </row>
    <row r="9" spans="2:143" ht="11.25" customHeight="1" x14ac:dyDescent="0.15">
      <c r="B9" s="578" t="s">
        <v>182</v>
      </c>
      <c r="C9" s="579"/>
      <c r="D9" s="579"/>
      <c r="E9" s="579"/>
      <c r="F9" s="579"/>
      <c r="G9" s="579"/>
      <c r="H9" s="579"/>
      <c r="I9" s="579"/>
      <c r="J9" s="579"/>
      <c r="K9" s="579"/>
      <c r="L9" s="579"/>
      <c r="M9" s="579"/>
      <c r="N9" s="579"/>
      <c r="O9" s="579"/>
      <c r="P9" s="579"/>
      <c r="Q9" s="580"/>
      <c r="R9" s="581">
        <v>104765</v>
      </c>
      <c r="S9" s="582"/>
      <c r="T9" s="582"/>
      <c r="U9" s="582"/>
      <c r="V9" s="582"/>
      <c r="W9" s="582"/>
      <c r="X9" s="582"/>
      <c r="Y9" s="583"/>
      <c r="Z9" s="634">
        <v>0.1</v>
      </c>
      <c r="AA9" s="634"/>
      <c r="AB9" s="634"/>
      <c r="AC9" s="634"/>
      <c r="AD9" s="635">
        <v>104765</v>
      </c>
      <c r="AE9" s="635"/>
      <c r="AF9" s="635"/>
      <c r="AG9" s="635"/>
      <c r="AH9" s="635"/>
      <c r="AI9" s="635"/>
      <c r="AJ9" s="635"/>
      <c r="AK9" s="635"/>
      <c r="AL9" s="604">
        <v>0.3</v>
      </c>
      <c r="AM9" s="636"/>
      <c r="AN9" s="636"/>
      <c r="AO9" s="637"/>
      <c r="AP9" s="578" t="s">
        <v>183</v>
      </c>
      <c r="AQ9" s="579"/>
      <c r="AR9" s="579"/>
      <c r="AS9" s="579"/>
      <c r="AT9" s="579"/>
      <c r="AU9" s="579"/>
      <c r="AV9" s="579"/>
      <c r="AW9" s="579"/>
      <c r="AX9" s="579"/>
      <c r="AY9" s="579"/>
      <c r="AZ9" s="579"/>
      <c r="BA9" s="579"/>
      <c r="BB9" s="579"/>
      <c r="BC9" s="579"/>
      <c r="BD9" s="579"/>
      <c r="BE9" s="579"/>
      <c r="BF9" s="580"/>
      <c r="BG9" s="581">
        <v>15720155</v>
      </c>
      <c r="BH9" s="582"/>
      <c r="BI9" s="582"/>
      <c r="BJ9" s="582"/>
      <c r="BK9" s="582"/>
      <c r="BL9" s="582"/>
      <c r="BM9" s="582"/>
      <c r="BN9" s="583"/>
      <c r="BO9" s="634">
        <v>43.8</v>
      </c>
      <c r="BP9" s="634"/>
      <c r="BQ9" s="634"/>
      <c r="BR9" s="634"/>
      <c r="BS9" s="587" t="s">
        <v>65</v>
      </c>
      <c r="BT9" s="582"/>
      <c r="BU9" s="582"/>
      <c r="BV9" s="582"/>
      <c r="BW9" s="582"/>
      <c r="BX9" s="582"/>
      <c r="BY9" s="582"/>
      <c r="BZ9" s="582"/>
      <c r="CA9" s="582"/>
      <c r="CB9" s="613"/>
      <c r="CD9" s="614" t="s">
        <v>184</v>
      </c>
      <c r="CE9" s="611"/>
      <c r="CF9" s="611"/>
      <c r="CG9" s="611"/>
      <c r="CH9" s="611"/>
      <c r="CI9" s="611"/>
      <c r="CJ9" s="611"/>
      <c r="CK9" s="611"/>
      <c r="CL9" s="611"/>
      <c r="CM9" s="611"/>
      <c r="CN9" s="611"/>
      <c r="CO9" s="611"/>
      <c r="CP9" s="611"/>
      <c r="CQ9" s="612"/>
      <c r="CR9" s="581">
        <v>9428645</v>
      </c>
      <c r="CS9" s="582"/>
      <c r="CT9" s="582"/>
      <c r="CU9" s="582"/>
      <c r="CV9" s="582"/>
      <c r="CW9" s="582"/>
      <c r="CX9" s="582"/>
      <c r="CY9" s="583"/>
      <c r="CZ9" s="634">
        <v>13.4</v>
      </c>
      <c r="DA9" s="634"/>
      <c r="DB9" s="634"/>
      <c r="DC9" s="634"/>
      <c r="DD9" s="587">
        <v>2268031</v>
      </c>
      <c r="DE9" s="582"/>
      <c r="DF9" s="582"/>
      <c r="DG9" s="582"/>
      <c r="DH9" s="582"/>
      <c r="DI9" s="582"/>
      <c r="DJ9" s="582"/>
      <c r="DK9" s="582"/>
      <c r="DL9" s="582"/>
      <c r="DM9" s="582"/>
      <c r="DN9" s="582"/>
      <c r="DO9" s="582"/>
      <c r="DP9" s="583"/>
      <c r="DQ9" s="587">
        <v>6141440</v>
      </c>
      <c r="DR9" s="582"/>
      <c r="DS9" s="582"/>
      <c r="DT9" s="582"/>
      <c r="DU9" s="582"/>
      <c r="DV9" s="582"/>
      <c r="DW9" s="582"/>
      <c r="DX9" s="582"/>
      <c r="DY9" s="582"/>
      <c r="DZ9" s="582"/>
      <c r="EA9" s="582"/>
      <c r="EB9" s="582"/>
      <c r="EC9" s="613"/>
    </row>
    <row r="10" spans="2:143" ht="11.25" customHeight="1" x14ac:dyDescent="0.15">
      <c r="B10" s="578" t="s">
        <v>185</v>
      </c>
      <c r="C10" s="579"/>
      <c r="D10" s="579"/>
      <c r="E10" s="579"/>
      <c r="F10" s="579"/>
      <c r="G10" s="579"/>
      <c r="H10" s="579"/>
      <c r="I10" s="579"/>
      <c r="J10" s="579"/>
      <c r="K10" s="579"/>
      <c r="L10" s="579"/>
      <c r="M10" s="579"/>
      <c r="N10" s="579"/>
      <c r="O10" s="579"/>
      <c r="P10" s="579"/>
      <c r="Q10" s="580"/>
      <c r="R10" s="581">
        <v>3416589</v>
      </c>
      <c r="S10" s="582"/>
      <c r="T10" s="582"/>
      <c r="U10" s="582"/>
      <c r="V10" s="582"/>
      <c r="W10" s="582"/>
      <c r="X10" s="582"/>
      <c r="Y10" s="583"/>
      <c r="Z10" s="634">
        <v>4.7</v>
      </c>
      <c r="AA10" s="634"/>
      <c r="AB10" s="634"/>
      <c r="AC10" s="634"/>
      <c r="AD10" s="635">
        <v>3416589</v>
      </c>
      <c r="AE10" s="635"/>
      <c r="AF10" s="635"/>
      <c r="AG10" s="635"/>
      <c r="AH10" s="635"/>
      <c r="AI10" s="635"/>
      <c r="AJ10" s="635"/>
      <c r="AK10" s="635"/>
      <c r="AL10" s="604">
        <v>8.8000000000000007</v>
      </c>
      <c r="AM10" s="636"/>
      <c r="AN10" s="636"/>
      <c r="AO10" s="637"/>
      <c r="AP10" s="578" t="s">
        <v>186</v>
      </c>
      <c r="AQ10" s="579"/>
      <c r="AR10" s="579"/>
      <c r="AS10" s="579"/>
      <c r="AT10" s="579"/>
      <c r="AU10" s="579"/>
      <c r="AV10" s="579"/>
      <c r="AW10" s="579"/>
      <c r="AX10" s="579"/>
      <c r="AY10" s="579"/>
      <c r="AZ10" s="579"/>
      <c r="BA10" s="579"/>
      <c r="BB10" s="579"/>
      <c r="BC10" s="579"/>
      <c r="BD10" s="579"/>
      <c r="BE10" s="579"/>
      <c r="BF10" s="580"/>
      <c r="BG10" s="581">
        <v>420339</v>
      </c>
      <c r="BH10" s="582"/>
      <c r="BI10" s="582"/>
      <c r="BJ10" s="582"/>
      <c r="BK10" s="582"/>
      <c r="BL10" s="582"/>
      <c r="BM10" s="582"/>
      <c r="BN10" s="583"/>
      <c r="BO10" s="634">
        <v>1.2</v>
      </c>
      <c r="BP10" s="634"/>
      <c r="BQ10" s="634"/>
      <c r="BR10" s="634"/>
      <c r="BS10" s="587" t="s">
        <v>65</v>
      </c>
      <c r="BT10" s="582"/>
      <c r="BU10" s="582"/>
      <c r="BV10" s="582"/>
      <c r="BW10" s="582"/>
      <c r="BX10" s="582"/>
      <c r="BY10" s="582"/>
      <c r="BZ10" s="582"/>
      <c r="CA10" s="582"/>
      <c r="CB10" s="613"/>
      <c r="CD10" s="614" t="s">
        <v>187</v>
      </c>
      <c r="CE10" s="611"/>
      <c r="CF10" s="611"/>
      <c r="CG10" s="611"/>
      <c r="CH10" s="611"/>
      <c r="CI10" s="611"/>
      <c r="CJ10" s="611"/>
      <c r="CK10" s="611"/>
      <c r="CL10" s="611"/>
      <c r="CM10" s="611"/>
      <c r="CN10" s="611"/>
      <c r="CO10" s="611"/>
      <c r="CP10" s="611"/>
      <c r="CQ10" s="612"/>
      <c r="CR10" s="581">
        <v>267302</v>
      </c>
      <c r="CS10" s="582"/>
      <c r="CT10" s="582"/>
      <c r="CU10" s="582"/>
      <c r="CV10" s="582"/>
      <c r="CW10" s="582"/>
      <c r="CX10" s="582"/>
      <c r="CY10" s="583"/>
      <c r="CZ10" s="634">
        <v>0.4</v>
      </c>
      <c r="DA10" s="634"/>
      <c r="DB10" s="634"/>
      <c r="DC10" s="634"/>
      <c r="DD10" s="587" t="s">
        <v>65</v>
      </c>
      <c r="DE10" s="582"/>
      <c r="DF10" s="582"/>
      <c r="DG10" s="582"/>
      <c r="DH10" s="582"/>
      <c r="DI10" s="582"/>
      <c r="DJ10" s="582"/>
      <c r="DK10" s="582"/>
      <c r="DL10" s="582"/>
      <c r="DM10" s="582"/>
      <c r="DN10" s="582"/>
      <c r="DO10" s="582"/>
      <c r="DP10" s="583"/>
      <c r="DQ10" s="587">
        <v>159545</v>
      </c>
      <c r="DR10" s="582"/>
      <c r="DS10" s="582"/>
      <c r="DT10" s="582"/>
      <c r="DU10" s="582"/>
      <c r="DV10" s="582"/>
      <c r="DW10" s="582"/>
      <c r="DX10" s="582"/>
      <c r="DY10" s="582"/>
      <c r="DZ10" s="582"/>
      <c r="EA10" s="582"/>
      <c r="EB10" s="582"/>
      <c r="EC10" s="613"/>
    </row>
    <row r="11" spans="2:143" ht="11.25" customHeight="1" x14ac:dyDescent="0.15">
      <c r="B11" s="578" t="s">
        <v>188</v>
      </c>
      <c r="C11" s="579"/>
      <c r="D11" s="579"/>
      <c r="E11" s="579"/>
      <c r="F11" s="579"/>
      <c r="G11" s="579"/>
      <c r="H11" s="579"/>
      <c r="I11" s="579"/>
      <c r="J11" s="579"/>
      <c r="K11" s="579"/>
      <c r="L11" s="579"/>
      <c r="M11" s="579"/>
      <c r="N11" s="579"/>
      <c r="O11" s="579"/>
      <c r="P11" s="579"/>
      <c r="Q11" s="580"/>
      <c r="R11" s="581">
        <v>48544</v>
      </c>
      <c r="S11" s="582"/>
      <c r="T11" s="582"/>
      <c r="U11" s="582"/>
      <c r="V11" s="582"/>
      <c r="W11" s="582"/>
      <c r="X11" s="582"/>
      <c r="Y11" s="583"/>
      <c r="Z11" s="634">
        <v>0.1</v>
      </c>
      <c r="AA11" s="634"/>
      <c r="AB11" s="634"/>
      <c r="AC11" s="634"/>
      <c r="AD11" s="635">
        <v>48544</v>
      </c>
      <c r="AE11" s="635"/>
      <c r="AF11" s="635"/>
      <c r="AG11" s="635"/>
      <c r="AH11" s="635"/>
      <c r="AI11" s="635"/>
      <c r="AJ11" s="635"/>
      <c r="AK11" s="635"/>
      <c r="AL11" s="604">
        <v>0.1</v>
      </c>
      <c r="AM11" s="636"/>
      <c r="AN11" s="636"/>
      <c r="AO11" s="637"/>
      <c r="AP11" s="578" t="s">
        <v>189</v>
      </c>
      <c r="AQ11" s="579"/>
      <c r="AR11" s="579"/>
      <c r="AS11" s="579"/>
      <c r="AT11" s="579"/>
      <c r="AU11" s="579"/>
      <c r="AV11" s="579"/>
      <c r="AW11" s="579"/>
      <c r="AX11" s="579"/>
      <c r="AY11" s="579"/>
      <c r="AZ11" s="579"/>
      <c r="BA11" s="579"/>
      <c r="BB11" s="579"/>
      <c r="BC11" s="579"/>
      <c r="BD11" s="579"/>
      <c r="BE11" s="579"/>
      <c r="BF11" s="580"/>
      <c r="BG11" s="581">
        <v>1093906</v>
      </c>
      <c r="BH11" s="582"/>
      <c r="BI11" s="582"/>
      <c r="BJ11" s="582"/>
      <c r="BK11" s="582"/>
      <c r="BL11" s="582"/>
      <c r="BM11" s="582"/>
      <c r="BN11" s="583"/>
      <c r="BO11" s="634">
        <v>3</v>
      </c>
      <c r="BP11" s="634"/>
      <c r="BQ11" s="634"/>
      <c r="BR11" s="634"/>
      <c r="BS11" s="587">
        <v>104010</v>
      </c>
      <c r="BT11" s="582"/>
      <c r="BU11" s="582"/>
      <c r="BV11" s="582"/>
      <c r="BW11" s="582"/>
      <c r="BX11" s="582"/>
      <c r="BY11" s="582"/>
      <c r="BZ11" s="582"/>
      <c r="CA11" s="582"/>
      <c r="CB11" s="613"/>
      <c r="CD11" s="614" t="s">
        <v>190</v>
      </c>
      <c r="CE11" s="611"/>
      <c r="CF11" s="611"/>
      <c r="CG11" s="611"/>
      <c r="CH11" s="611"/>
      <c r="CI11" s="611"/>
      <c r="CJ11" s="611"/>
      <c r="CK11" s="611"/>
      <c r="CL11" s="611"/>
      <c r="CM11" s="611"/>
      <c r="CN11" s="611"/>
      <c r="CO11" s="611"/>
      <c r="CP11" s="611"/>
      <c r="CQ11" s="612"/>
      <c r="CR11" s="581">
        <v>356408</v>
      </c>
      <c r="CS11" s="582"/>
      <c r="CT11" s="582"/>
      <c r="CU11" s="582"/>
      <c r="CV11" s="582"/>
      <c r="CW11" s="582"/>
      <c r="CX11" s="582"/>
      <c r="CY11" s="583"/>
      <c r="CZ11" s="634">
        <v>0.5</v>
      </c>
      <c r="DA11" s="634"/>
      <c r="DB11" s="634"/>
      <c r="DC11" s="634"/>
      <c r="DD11" s="587">
        <v>151302</v>
      </c>
      <c r="DE11" s="582"/>
      <c r="DF11" s="582"/>
      <c r="DG11" s="582"/>
      <c r="DH11" s="582"/>
      <c r="DI11" s="582"/>
      <c r="DJ11" s="582"/>
      <c r="DK11" s="582"/>
      <c r="DL11" s="582"/>
      <c r="DM11" s="582"/>
      <c r="DN11" s="582"/>
      <c r="DO11" s="582"/>
      <c r="DP11" s="583"/>
      <c r="DQ11" s="587">
        <v>215078</v>
      </c>
      <c r="DR11" s="582"/>
      <c r="DS11" s="582"/>
      <c r="DT11" s="582"/>
      <c r="DU11" s="582"/>
      <c r="DV11" s="582"/>
      <c r="DW11" s="582"/>
      <c r="DX11" s="582"/>
      <c r="DY11" s="582"/>
      <c r="DZ11" s="582"/>
      <c r="EA11" s="582"/>
      <c r="EB11" s="582"/>
      <c r="EC11" s="613"/>
    </row>
    <row r="12" spans="2:143" ht="11.25" customHeight="1" x14ac:dyDescent="0.15">
      <c r="B12" s="578" t="s">
        <v>191</v>
      </c>
      <c r="C12" s="579"/>
      <c r="D12" s="579"/>
      <c r="E12" s="579"/>
      <c r="F12" s="579"/>
      <c r="G12" s="579"/>
      <c r="H12" s="579"/>
      <c r="I12" s="579"/>
      <c r="J12" s="579"/>
      <c r="K12" s="579"/>
      <c r="L12" s="579"/>
      <c r="M12" s="579"/>
      <c r="N12" s="579"/>
      <c r="O12" s="579"/>
      <c r="P12" s="579"/>
      <c r="Q12" s="580"/>
      <c r="R12" s="581" t="s">
        <v>180</v>
      </c>
      <c r="S12" s="582"/>
      <c r="T12" s="582"/>
      <c r="U12" s="582"/>
      <c r="V12" s="582"/>
      <c r="W12" s="582"/>
      <c r="X12" s="582"/>
      <c r="Y12" s="583"/>
      <c r="Z12" s="634" t="s">
        <v>180</v>
      </c>
      <c r="AA12" s="634"/>
      <c r="AB12" s="634"/>
      <c r="AC12" s="634"/>
      <c r="AD12" s="635" t="s">
        <v>65</v>
      </c>
      <c r="AE12" s="635"/>
      <c r="AF12" s="635"/>
      <c r="AG12" s="635"/>
      <c r="AH12" s="635"/>
      <c r="AI12" s="635"/>
      <c r="AJ12" s="635"/>
      <c r="AK12" s="635"/>
      <c r="AL12" s="604" t="s">
        <v>117</v>
      </c>
      <c r="AM12" s="636"/>
      <c r="AN12" s="636"/>
      <c r="AO12" s="637"/>
      <c r="AP12" s="578" t="s">
        <v>192</v>
      </c>
      <c r="AQ12" s="579"/>
      <c r="AR12" s="579"/>
      <c r="AS12" s="579"/>
      <c r="AT12" s="579"/>
      <c r="AU12" s="579"/>
      <c r="AV12" s="579"/>
      <c r="AW12" s="579"/>
      <c r="AX12" s="579"/>
      <c r="AY12" s="579"/>
      <c r="AZ12" s="579"/>
      <c r="BA12" s="579"/>
      <c r="BB12" s="579"/>
      <c r="BC12" s="579"/>
      <c r="BD12" s="579"/>
      <c r="BE12" s="579"/>
      <c r="BF12" s="580"/>
      <c r="BG12" s="581">
        <v>13580430</v>
      </c>
      <c r="BH12" s="582"/>
      <c r="BI12" s="582"/>
      <c r="BJ12" s="582"/>
      <c r="BK12" s="582"/>
      <c r="BL12" s="582"/>
      <c r="BM12" s="582"/>
      <c r="BN12" s="583"/>
      <c r="BO12" s="634">
        <v>37.799999999999997</v>
      </c>
      <c r="BP12" s="634"/>
      <c r="BQ12" s="634"/>
      <c r="BR12" s="634"/>
      <c r="BS12" s="587" t="s">
        <v>65</v>
      </c>
      <c r="BT12" s="582"/>
      <c r="BU12" s="582"/>
      <c r="BV12" s="582"/>
      <c r="BW12" s="582"/>
      <c r="BX12" s="582"/>
      <c r="BY12" s="582"/>
      <c r="BZ12" s="582"/>
      <c r="CA12" s="582"/>
      <c r="CB12" s="613"/>
      <c r="CD12" s="614" t="s">
        <v>193</v>
      </c>
      <c r="CE12" s="611"/>
      <c r="CF12" s="611"/>
      <c r="CG12" s="611"/>
      <c r="CH12" s="611"/>
      <c r="CI12" s="611"/>
      <c r="CJ12" s="611"/>
      <c r="CK12" s="611"/>
      <c r="CL12" s="611"/>
      <c r="CM12" s="611"/>
      <c r="CN12" s="611"/>
      <c r="CO12" s="611"/>
      <c r="CP12" s="611"/>
      <c r="CQ12" s="612"/>
      <c r="CR12" s="581">
        <v>1589920</v>
      </c>
      <c r="CS12" s="582"/>
      <c r="CT12" s="582"/>
      <c r="CU12" s="582"/>
      <c r="CV12" s="582"/>
      <c r="CW12" s="582"/>
      <c r="CX12" s="582"/>
      <c r="CY12" s="583"/>
      <c r="CZ12" s="634">
        <v>2.2999999999999998</v>
      </c>
      <c r="DA12" s="634"/>
      <c r="DB12" s="634"/>
      <c r="DC12" s="634"/>
      <c r="DD12" s="587">
        <v>3755</v>
      </c>
      <c r="DE12" s="582"/>
      <c r="DF12" s="582"/>
      <c r="DG12" s="582"/>
      <c r="DH12" s="582"/>
      <c r="DI12" s="582"/>
      <c r="DJ12" s="582"/>
      <c r="DK12" s="582"/>
      <c r="DL12" s="582"/>
      <c r="DM12" s="582"/>
      <c r="DN12" s="582"/>
      <c r="DO12" s="582"/>
      <c r="DP12" s="583"/>
      <c r="DQ12" s="587">
        <v>348845</v>
      </c>
      <c r="DR12" s="582"/>
      <c r="DS12" s="582"/>
      <c r="DT12" s="582"/>
      <c r="DU12" s="582"/>
      <c r="DV12" s="582"/>
      <c r="DW12" s="582"/>
      <c r="DX12" s="582"/>
      <c r="DY12" s="582"/>
      <c r="DZ12" s="582"/>
      <c r="EA12" s="582"/>
      <c r="EB12" s="582"/>
      <c r="EC12" s="613"/>
    </row>
    <row r="13" spans="2:143" ht="11.25" customHeight="1" x14ac:dyDescent="0.15">
      <c r="B13" s="578" t="s">
        <v>194</v>
      </c>
      <c r="C13" s="579"/>
      <c r="D13" s="579"/>
      <c r="E13" s="579"/>
      <c r="F13" s="579"/>
      <c r="G13" s="579"/>
      <c r="H13" s="579"/>
      <c r="I13" s="579"/>
      <c r="J13" s="579"/>
      <c r="K13" s="579"/>
      <c r="L13" s="579"/>
      <c r="M13" s="579"/>
      <c r="N13" s="579"/>
      <c r="O13" s="579"/>
      <c r="P13" s="579"/>
      <c r="Q13" s="580"/>
      <c r="R13" s="581">
        <v>162435</v>
      </c>
      <c r="S13" s="582"/>
      <c r="T13" s="582"/>
      <c r="U13" s="582"/>
      <c r="V13" s="582"/>
      <c r="W13" s="582"/>
      <c r="X13" s="582"/>
      <c r="Y13" s="583"/>
      <c r="Z13" s="634">
        <v>0.2</v>
      </c>
      <c r="AA13" s="634"/>
      <c r="AB13" s="634"/>
      <c r="AC13" s="634"/>
      <c r="AD13" s="635">
        <v>162435</v>
      </c>
      <c r="AE13" s="635"/>
      <c r="AF13" s="635"/>
      <c r="AG13" s="635"/>
      <c r="AH13" s="635"/>
      <c r="AI13" s="635"/>
      <c r="AJ13" s="635"/>
      <c r="AK13" s="635"/>
      <c r="AL13" s="604">
        <v>0.4</v>
      </c>
      <c r="AM13" s="636"/>
      <c r="AN13" s="636"/>
      <c r="AO13" s="637"/>
      <c r="AP13" s="578" t="s">
        <v>195</v>
      </c>
      <c r="AQ13" s="579"/>
      <c r="AR13" s="579"/>
      <c r="AS13" s="579"/>
      <c r="AT13" s="579"/>
      <c r="AU13" s="579"/>
      <c r="AV13" s="579"/>
      <c r="AW13" s="579"/>
      <c r="AX13" s="579"/>
      <c r="AY13" s="579"/>
      <c r="AZ13" s="579"/>
      <c r="BA13" s="579"/>
      <c r="BB13" s="579"/>
      <c r="BC13" s="579"/>
      <c r="BD13" s="579"/>
      <c r="BE13" s="579"/>
      <c r="BF13" s="580"/>
      <c r="BG13" s="581">
        <v>13490675</v>
      </c>
      <c r="BH13" s="582"/>
      <c r="BI13" s="582"/>
      <c r="BJ13" s="582"/>
      <c r="BK13" s="582"/>
      <c r="BL13" s="582"/>
      <c r="BM13" s="582"/>
      <c r="BN13" s="583"/>
      <c r="BO13" s="634">
        <v>37.6</v>
      </c>
      <c r="BP13" s="634"/>
      <c r="BQ13" s="634"/>
      <c r="BR13" s="634"/>
      <c r="BS13" s="587" t="s">
        <v>65</v>
      </c>
      <c r="BT13" s="582"/>
      <c r="BU13" s="582"/>
      <c r="BV13" s="582"/>
      <c r="BW13" s="582"/>
      <c r="BX13" s="582"/>
      <c r="BY13" s="582"/>
      <c r="BZ13" s="582"/>
      <c r="CA13" s="582"/>
      <c r="CB13" s="613"/>
      <c r="CD13" s="614" t="s">
        <v>196</v>
      </c>
      <c r="CE13" s="611"/>
      <c r="CF13" s="611"/>
      <c r="CG13" s="611"/>
      <c r="CH13" s="611"/>
      <c r="CI13" s="611"/>
      <c r="CJ13" s="611"/>
      <c r="CK13" s="611"/>
      <c r="CL13" s="611"/>
      <c r="CM13" s="611"/>
      <c r="CN13" s="611"/>
      <c r="CO13" s="611"/>
      <c r="CP13" s="611"/>
      <c r="CQ13" s="612"/>
      <c r="CR13" s="581">
        <v>6907935</v>
      </c>
      <c r="CS13" s="582"/>
      <c r="CT13" s="582"/>
      <c r="CU13" s="582"/>
      <c r="CV13" s="582"/>
      <c r="CW13" s="582"/>
      <c r="CX13" s="582"/>
      <c r="CY13" s="583"/>
      <c r="CZ13" s="634">
        <v>9.8000000000000007</v>
      </c>
      <c r="DA13" s="634"/>
      <c r="DB13" s="634"/>
      <c r="DC13" s="634"/>
      <c r="DD13" s="587">
        <v>1600172</v>
      </c>
      <c r="DE13" s="582"/>
      <c r="DF13" s="582"/>
      <c r="DG13" s="582"/>
      <c r="DH13" s="582"/>
      <c r="DI13" s="582"/>
      <c r="DJ13" s="582"/>
      <c r="DK13" s="582"/>
      <c r="DL13" s="582"/>
      <c r="DM13" s="582"/>
      <c r="DN13" s="582"/>
      <c r="DO13" s="582"/>
      <c r="DP13" s="583"/>
      <c r="DQ13" s="587">
        <v>5122805</v>
      </c>
      <c r="DR13" s="582"/>
      <c r="DS13" s="582"/>
      <c r="DT13" s="582"/>
      <c r="DU13" s="582"/>
      <c r="DV13" s="582"/>
      <c r="DW13" s="582"/>
      <c r="DX13" s="582"/>
      <c r="DY13" s="582"/>
      <c r="DZ13" s="582"/>
      <c r="EA13" s="582"/>
      <c r="EB13" s="582"/>
      <c r="EC13" s="613"/>
    </row>
    <row r="14" spans="2:143" ht="11.25" customHeight="1" x14ac:dyDescent="0.15">
      <c r="B14" s="578" t="s">
        <v>197</v>
      </c>
      <c r="C14" s="579"/>
      <c r="D14" s="579"/>
      <c r="E14" s="579"/>
      <c r="F14" s="579"/>
      <c r="G14" s="579"/>
      <c r="H14" s="579"/>
      <c r="I14" s="579"/>
      <c r="J14" s="579"/>
      <c r="K14" s="579"/>
      <c r="L14" s="579"/>
      <c r="M14" s="579"/>
      <c r="N14" s="579"/>
      <c r="O14" s="579"/>
      <c r="P14" s="579"/>
      <c r="Q14" s="580"/>
      <c r="R14" s="581" t="s">
        <v>65</v>
      </c>
      <c r="S14" s="582"/>
      <c r="T14" s="582"/>
      <c r="U14" s="582"/>
      <c r="V14" s="582"/>
      <c r="W14" s="582"/>
      <c r="X14" s="582"/>
      <c r="Y14" s="583"/>
      <c r="Z14" s="634" t="s">
        <v>198</v>
      </c>
      <c r="AA14" s="634"/>
      <c r="AB14" s="634"/>
      <c r="AC14" s="634"/>
      <c r="AD14" s="635" t="s">
        <v>65</v>
      </c>
      <c r="AE14" s="635"/>
      <c r="AF14" s="635"/>
      <c r="AG14" s="635"/>
      <c r="AH14" s="635"/>
      <c r="AI14" s="635"/>
      <c r="AJ14" s="635"/>
      <c r="AK14" s="635"/>
      <c r="AL14" s="604" t="s">
        <v>65</v>
      </c>
      <c r="AM14" s="636"/>
      <c r="AN14" s="636"/>
      <c r="AO14" s="637"/>
      <c r="AP14" s="578" t="s">
        <v>199</v>
      </c>
      <c r="AQ14" s="579"/>
      <c r="AR14" s="579"/>
      <c r="AS14" s="579"/>
      <c r="AT14" s="579"/>
      <c r="AU14" s="579"/>
      <c r="AV14" s="579"/>
      <c r="AW14" s="579"/>
      <c r="AX14" s="579"/>
      <c r="AY14" s="579"/>
      <c r="AZ14" s="579"/>
      <c r="BA14" s="579"/>
      <c r="BB14" s="579"/>
      <c r="BC14" s="579"/>
      <c r="BD14" s="579"/>
      <c r="BE14" s="579"/>
      <c r="BF14" s="580"/>
      <c r="BG14" s="581">
        <v>260956</v>
      </c>
      <c r="BH14" s="582"/>
      <c r="BI14" s="582"/>
      <c r="BJ14" s="582"/>
      <c r="BK14" s="582"/>
      <c r="BL14" s="582"/>
      <c r="BM14" s="582"/>
      <c r="BN14" s="583"/>
      <c r="BO14" s="634">
        <v>0.7</v>
      </c>
      <c r="BP14" s="634"/>
      <c r="BQ14" s="634"/>
      <c r="BR14" s="634"/>
      <c r="BS14" s="587" t="s">
        <v>180</v>
      </c>
      <c r="BT14" s="582"/>
      <c r="BU14" s="582"/>
      <c r="BV14" s="582"/>
      <c r="BW14" s="582"/>
      <c r="BX14" s="582"/>
      <c r="BY14" s="582"/>
      <c r="BZ14" s="582"/>
      <c r="CA14" s="582"/>
      <c r="CB14" s="613"/>
      <c r="CD14" s="614" t="s">
        <v>200</v>
      </c>
      <c r="CE14" s="611"/>
      <c r="CF14" s="611"/>
      <c r="CG14" s="611"/>
      <c r="CH14" s="611"/>
      <c r="CI14" s="611"/>
      <c r="CJ14" s="611"/>
      <c r="CK14" s="611"/>
      <c r="CL14" s="611"/>
      <c r="CM14" s="611"/>
      <c r="CN14" s="611"/>
      <c r="CO14" s="611"/>
      <c r="CP14" s="611"/>
      <c r="CQ14" s="612"/>
      <c r="CR14" s="581">
        <v>2961453</v>
      </c>
      <c r="CS14" s="582"/>
      <c r="CT14" s="582"/>
      <c r="CU14" s="582"/>
      <c r="CV14" s="582"/>
      <c r="CW14" s="582"/>
      <c r="CX14" s="582"/>
      <c r="CY14" s="583"/>
      <c r="CZ14" s="634">
        <v>4.2</v>
      </c>
      <c r="DA14" s="634"/>
      <c r="DB14" s="634"/>
      <c r="DC14" s="634"/>
      <c r="DD14" s="587">
        <v>377509</v>
      </c>
      <c r="DE14" s="582"/>
      <c r="DF14" s="582"/>
      <c r="DG14" s="582"/>
      <c r="DH14" s="582"/>
      <c r="DI14" s="582"/>
      <c r="DJ14" s="582"/>
      <c r="DK14" s="582"/>
      <c r="DL14" s="582"/>
      <c r="DM14" s="582"/>
      <c r="DN14" s="582"/>
      <c r="DO14" s="582"/>
      <c r="DP14" s="583"/>
      <c r="DQ14" s="587">
        <v>2572270</v>
      </c>
      <c r="DR14" s="582"/>
      <c r="DS14" s="582"/>
      <c r="DT14" s="582"/>
      <c r="DU14" s="582"/>
      <c r="DV14" s="582"/>
      <c r="DW14" s="582"/>
      <c r="DX14" s="582"/>
      <c r="DY14" s="582"/>
      <c r="DZ14" s="582"/>
      <c r="EA14" s="582"/>
      <c r="EB14" s="582"/>
      <c r="EC14" s="613"/>
    </row>
    <row r="15" spans="2:143" ht="11.25" customHeight="1" x14ac:dyDescent="0.15">
      <c r="B15" s="578" t="s">
        <v>201</v>
      </c>
      <c r="C15" s="579"/>
      <c r="D15" s="579"/>
      <c r="E15" s="579"/>
      <c r="F15" s="579"/>
      <c r="G15" s="579"/>
      <c r="H15" s="579"/>
      <c r="I15" s="579"/>
      <c r="J15" s="579"/>
      <c r="K15" s="579"/>
      <c r="L15" s="579"/>
      <c r="M15" s="579"/>
      <c r="N15" s="579"/>
      <c r="O15" s="579"/>
      <c r="P15" s="579"/>
      <c r="Q15" s="580"/>
      <c r="R15" s="581">
        <v>228456</v>
      </c>
      <c r="S15" s="582"/>
      <c r="T15" s="582"/>
      <c r="U15" s="582"/>
      <c r="V15" s="582"/>
      <c r="W15" s="582"/>
      <c r="X15" s="582"/>
      <c r="Y15" s="583"/>
      <c r="Z15" s="634">
        <v>0.3</v>
      </c>
      <c r="AA15" s="634"/>
      <c r="AB15" s="634"/>
      <c r="AC15" s="634"/>
      <c r="AD15" s="635">
        <v>228456</v>
      </c>
      <c r="AE15" s="635"/>
      <c r="AF15" s="635"/>
      <c r="AG15" s="635"/>
      <c r="AH15" s="635"/>
      <c r="AI15" s="635"/>
      <c r="AJ15" s="635"/>
      <c r="AK15" s="635"/>
      <c r="AL15" s="604">
        <v>0.6</v>
      </c>
      <c r="AM15" s="636"/>
      <c r="AN15" s="636"/>
      <c r="AO15" s="637"/>
      <c r="AP15" s="578" t="s">
        <v>202</v>
      </c>
      <c r="AQ15" s="579"/>
      <c r="AR15" s="579"/>
      <c r="AS15" s="579"/>
      <c r="AT15" s="579"/>
      <c r="AU15" s="579"/>
      <c r="AV15" s="579"/>
      <c r="AW15" s="579"/>
      <c r="AX15" s="579"/>
      <c r="AY15" s="579"/>
      <c r="AZ15" s="579"/>
      <c r="BA15" s="579"/>
      <c r="BB15" s="579"/>
      <c r="BC15" s="579"/>
      <c r="BD15" s="579"/>
      <c r="BE15" s="579"/>
      <c r="BF15" s="580"/>
      <c r="BG15" s="581">
        <v>1081237</v>
      </c>
      <c r="BH15" s="582"/>
      <c r="BI15" s="582"/>
      <c r="BJ15" s="582"/>
      <c r="BK15" s="582"/>
      <c r="BL15" s="582"/>
      <c r="BM15" s="582"/>
      <c r="BN15" s="583"/>
      <c r="BO15" s="634">
        <v>3</v>
      </c>
      <c r="BP15" s="634"/>
      <c r="BQ15" s="634"/>
      <c r="BR15" s="634"/>
      <c r="BS15" s="587" t="s">
        <v>117</v>
      </c>
      <c r="BT15" s="582"/>
      <c r="BU15" s="582"/>
      <c r="BV15" s="582"/>
      <c r="BW15" s="582"/>
      <c r="BX15" s="582"/>
      <c r="BY15" s="582"/>
      <c r="BZ15" s="582"/>
      <c r="CA15" s="582"/>
      <c r="CB15" s="613"/>
      <c r="CD15" s="614" t="s">
        <v>203</v>
      </c>
      <c r="CE15" s="611"/>
      <c r="CF15" s="611"/>
      <c r="CG15" s="611"/>
      <c r="CH15" s="611"/>
      <c r="CI15" s="611"/>
      <c r="CJ15" s="611"/>
      <c r="CK15" s="611"/>
      <c r="CL15" s="611"/>
      <c r="CM15" s="611"/>
      <c r="CN15" s="611"/>
      <c r="CO15" s="611"/>
      <c r="CP15" s="611"/>
      <c r="CQ15" s="612"/>
      <c r="CR15" s="581">
        <v>7648748</v>
      </c>
      <c r="CS15" s="582"/>
      <c r="CT15" s="582"/>
      <c r="CU15" s="582"/>
      <c r="CV15" s="582"/>
      <c r="CW15" s="582"/>
      <c r="CX15" s="582"/>
      <c r="CY15" s="583"/>
      <c r="CZ15" s="634">
        <v>10.8</v>
      </c>
      <c r="DA15" s="634"/>
      <c r="DB15" s="634"/>
      <c r="DC15" s="634"/>
      <c r="DD15" s="587">
        <v>2663332</v>
      </c>
      <c r="DE15" s="582"/>
      <c r="DF15" s="582"/>
      <c r="DG15" s="582"/>
      <c r="DH15" s="582"/>
      <c r="DI15" s="582"/>
      <c r="DJ15" s="582"/>
      <c r="DK15" s="582"/>
      <c r="DL15" s="582"/>
      <c r="DM15" s="582"/>
      <c r="DN15" s="582"/>
      <c r="DO15" s="582"/>
      <c r="DP15" s="583"/>
      <c r="DQ15" s="587">
        <v>4856034</v>
      </c>
      <c r="DR15" s="582"/>
      <c r="DS15" s="582"/>
      <c r="DT15" s="582"/>
      <c r="DU15" s="582"/>
      <c r="DV15" s="582"/>
      <c r="DW15" s="582"/>
      <c r="DX15" s="582"/>
      <c r="DY15" s="582"/>
      <c r="DZ15" s="582"/>
      <c r="EA15" s="582"/>
      <c r="EB15" s="582"/>
      <c r="EC15" s="613"/>
    </row>
    <row r="16" spans="2:143" ht="11.25" customHeight="1" x14ac:dyDescent="0.15">
      <c r="B16" s="578" t="s">
        <v>204</v>
      </c>
      <c r="C16" s="579"/>
      <c r="D16" s="579"/>
      <c r="E16" s="579"/>
      <c r="F16" s="579"/>
      <c r="G16" s="579"/>
      <c r="H16" s="579"/>
      <c r="I16" s="579"/>
      <c r="J16" s="579"/>
      <c r="K16" s="579"/>
      <c r="L16" s="579"/>
      <c r="M16" s="579"/>
      <c r="N16" s="579"/>
      <c r="O16" s="579"/>
      <c r="P16" s="579"/>
      <c r="Q16" s="580"/>
      <c r="R16" s="581">
        <v>1483276</v>
      </c>
      <c r="S16" s="582"/>
      <c r="T16" s="582"/>
      <c r="U16" s="582"/>
      <c r="V16" s="582"/>
      <c r="W16" s="582"/>
      <c r="X16" s="582"/>
      <c r="Y16" s="583"/>
      <c r="Z16" s="634">
        <v>2</v>
      </c>
      <c r="AA16" s="634"/>
      <c r="AB16" s="634"/>
      <c r="AC16" s="634"/>
      <c r="AD16" s="635">
        <v>1412739</v>
      </c>
      <c r="AE16" s="635"/>
      <c r="AF16" s="635"/>
      <c r="AG16" s="635"/>
      <c r="AH16" s="635"/>
      <c r="AI16" s="635"/>
      <c r="AJ16" s="635"/>
      <c r="AK16" s="635"/>
      <c r="AL16" s="604">
        <v>3.6</v>
      </c>
      <c r="AM16" s="636"/>
      <c r="AN16" s="636"/>
      <c r="AO16" s="637"/>
      <c r="AP16" s="578" t="s">
        <v>205</v>
      </c>
      <c r="AQ16" s="579"/>
      <c r="AR16" s="579"/>
      <c r="AS16" s="579"/>
      <c r="AT16" s="579"/>
      <c r="AU16" s="579"/>
      <c r="AV16" s="579"/>
      <c r="AW16" s="579"/>
      <c r="AX16" s="579"/>
      <c r="AY16" s="579"/>
      <c r="AZ16" s="579"/>
      <c r="BA16" s="579"/>
      <c r="BB16" s="579"/>
      <c r="BC16" s="579"/>
      <c r="BD16" s="579"/>
      <c r="BE16" s="579"/>
      <c r="BF16" s="580"/>
      <c r="BG16" s="581" t="s">
        <v>180</v>
      </c>
      <c r="BH16" s="582"/>
      <c r="BI16" s="582"/>
      <c r="BJ16" s="582"/>
      <c r="BK16" s="582"/>
      <c r="BL16" s="582"/>
      <c r="BM16" s="582"/>
      <c r="BN16" s="583"/>
      <c r="BO16" s="634" t="s">
        <v>180</v>
      </c>
      <c r="BP16" s="634"/>
      <c r="BQ16" s="634"/>
      <c r="BR16" s="634"/>
      <c r="BS16" s="587" t="s">
        <v>65</v>
      </c>
      <c r="BT16" s="582"/>
      <c r="BU16" s="582"/>
      <c r="BV16" s="582"/>
      <c r="BW16" s="582"/>
      <c r="BX16" s="582"/>
      <c r="BY16" s="582"/>
      <c r="BZ16" s="582"/>
      <c r="CA16" s="582"/>
      <c r="CB16" s="613"/>
      <c r="CD16" s="614" t="s">
        <v>206</v>
      </c>
      <c r="CE16" s="611"/>
      <c r="CF16" s="611"/>
      <c r="CG16" s="611"/>
      <c r="CH16" s="611"/>
      <c r="CI16" s="611"/>
      <c r="CJ16" s="611"/>
      <c r="CK16" s="611"/>
      <c r="CL16" s="611"/>
      <c r="CM16" s="611"/>
      <c r="CN16" s="611"/>
      <c r="CO16" s="611"/>
      <c r="CP16" s="611"/>
      <c r="CQ16" s="612"/>
      <c r="CR16" s="581">
        <v>1038</v>
      </c>
      <c r="CS16" s="582"/>
      <c r="CT16" s="582"/>
      <c r="CU16" s="582"/>
      <c r="CV16" s="582"/>
      <c r="CW16" s="582"/>
      <c r="CX16" s="582"/>
      <c r="CY16" s="583"/>
      <c r="CZ16" s="634">
        <v>0</v>
      </c>
      <c r="DA16" s="634"/>
      <c r="DB16" s="634"/>
      <c r="DC16" s="634"/>
      <c r="DD16" s="587" t="s">
        <v>180</v>
      </c>
      <c r="DE16" s="582"/>
      <c r="DF16" s="582"/>
      <c r="DG16" s="582"/>
      <c r="DH16" s="582"/>
      <c r="DI16" s="582"/>
      <c r="DJ16" s="582"/>
      <c r="DK16" s="582"/>
      <c r="DL16" s="582"/>
      <c r="DM16" s="582"/>
      <c r="DN16" s="582"/>
      <c r="DO16" s="582"/>
      <c r="DP16" s="583"/>
      <c r="DQ16" s="587">
        <v>1038</v>
      </c>
      <c r="DR16" s="582"/>
      <c r="DS16" s="582"/>
      <c r="DT16" s="582"/>
      <c r="DU16" s="582"/>
      <c r="DV16" s="582"/>
      <c r="DW16" s="582"/>
      <c r="DX16" s="582"/>
      <c r="DY16" s="582"/>
      <c r="DZ16" s="582"/>
      <c r="EA16" s="582"/>
      <c r="EB16" s="582"/>
      <c r="EC16" s="613"/>
    </row>
    <row r="17" spans="2:133" ht="11.25" customHeight="1" x14ac:dyDescent="0.15">
      <c r="B17" s="578" t="s">
        <v>207</v>
      </c>
      <c r="C17" s="579"/>
      <c r="D17" s="579"/>
      <c r="E17" s="579"/>
      <c r="F17" s="579"/>
      <c r="G17" s="579"/>
      <c r="H17" s="579"/>
      <c r="I17" s="579"/>
      <c r="J17" s="579"/>
      <c r="K17" s="579"/>
      <c r="L17" s="579"/>
      <c r="M17" s="579"/>
      <c r="N17" s="579"/>
      <c r="O17" s="579"/>
      <c r="P17" s="579"/>
      <c r="Q17" s="580"/>
      <c r="R17" s="581">
        <v>1412739</v>
      </c>
      <c r="S17" s="582"/>
      <c r="T17" s="582"/>
      <c r="U17" s="582"/>
      <c r="V17" s="582"/>
      <c r="W17" s="582"/>
      <c r="X17" s="582"/>
      <c r="Y17" s="583"/>
      <c r="Z17" s="634">
        <v>1.9</v>
      </c>
      <c r="AA17" s="634"/>
      <c r="AB17" s="634"/>
      <c r="AC17" s="634"/>
      <c r="AD17" s="635">
        <v>1412739</v>
      </c>
      <c r="AE17" s="635"/>
      <c r="AF17" s="635"/>
      <c r="AG17" s="635"/>
      <c r="AH17" s="635"/>
      <c r="AI17" s="635"/>
      <c r="AJ17" s="635"/>
      <c r="AK17" s="635"/>
      <c r="AL17" s="604">
        <v>3.6</v>
      </c>
      <c r="AM17" s="636"/>
      <c r="AN17" s="636"/>
      <c r="AO17" s="637"/>
      <c r="AP17" s="578" t="s">
        <v>208</v>
      </c>
      <c r="AQ17" s="579"/>
      <c r="AR17" s="579"/>
      <c r="AS17" s="579"/>
      <c r="AT17" s="579"/>
      <c r="AU17" s="579"/>
      <c r="AV17" s="579"/>
      <c r="AW17" s="579"/>
      <c r="AX17" s="579"/>
      <c r="AY17" s="579"/>
      <c r="AZ17" s="579"/>
      <c r="BA17" s="579"/>
      <c r="BB17" s="579"/>
      <c r="BC17" s="579"/>
      <c r="BD17" s="579"/>
      <c r="BE17" s="579"/>
      <c r="BF17" s="580"/>
      <c r="BG17" s="581" t="s">
        <v>180</v>
      </c>
      <c r="BH17" s="582"/>
      <c r="BI17" s="582"/>
      <c r="BJ17" s="582"/>
      <c r="BK17" s="582"/>
      <c r="BL17" s="582"/>
      <c r="BM17" s="582"/>
      <c r="BN17" s="583"/>
      <c r="BO17" s="634" t="s">
        <v>65</v>
      </c>
      <c r="BP17" s="634"/>
      <c r="BQ17" s="634"/>
      <c r="BR17" s="634"/>
      <c r="BS17" s="587" t="s">
        <v>180</v>
      </c>
      <c r="BT17" s="582"/>
      <c r="BU17" s="582"/>
      <c r="BV17" s="582"/>
      <c r="BW17" s="582"/>
      <c r="BX17" s="582"/>
      <c r="BY17" s="582"/>
      <c r="BZ17" s="582"/>
      <c r="CA17" s="582"/>
      <c r="CB17" s="613"/>
      <c r="CD17" s="614" t="s">
        <v>209</v>
      </c>
      <c r="CE17" s="611"/>
      <c r="CF17" s="611"/>
      <c r="CG17" s="611"/>
      <c r="CH17" s="611"/>
      <c r="CI17" s="611"/>
      <c r="CJ17" s="611"/>
      <c r="CK17" s="611"/>
      <c r="CL17" s="611"/>
      <c r="CM17" s="611"/>
      <c r="CN17" s="611"/>
      <c r="CO17" s="611"/>
      <c r="CP17" s="611"/>
      <c r="CQ17" s="612"/>
      <c r="CR17" s="581">
        <v>4346294</v>
      </c>
      <c r="CS17" s="582"/>
      <c r="CT17" s="582"/>
      <c r="CU17" s="582"/>
      <c r="CV17" s="582"/>
      <c r="CW17" s="582"/>
      <c r="CX17" s="582"/>
      <c r="CY17" s="583"/>
      <c r="CZ17" s="634">
        <v>6.2</v>
      </c>
      <c r="DA17" s="634"/>
      <c r="DB17" s="634"/>
      <c r="DC17" s="634"/>
      <c r="DD17" s="587" t="s">
        <v>65</v>
      </c>
      <c r="DE17" s="582"/>
      <c r="DF17" s="582"/>
      <c r="DG17" s="582"/>
      <c r="DH17" s="582"/>
      <c r="DI17" s="582"/>
      <c r="DJ17" s="582"/>
      <c r="DK17" s="582"/>
      <c r="DL17" s="582"/>
      <c r="DM17" s="582"/>
      <c r="DN17" s="582"/>
      <c r="DO17" s="582"/>
      <c r="DP17" s="583"/>
      <c r="DQ17" s="587">
        <v>4346294</v>
      </c>
      <c r="DR17" s="582"/>
      <c r="DS17" s="582"/>
      <c r="DT17" s="582"/>
      <c r="DU17" s="582"/>
      <c r="DV17" s="582"/>
      <c r="DW17" s="582"/>
      <c r="DX17" s="582"/>
      <c r="DY17" s="582"/>
      <c r="DZ17" s="582"/>
      <c r="EA17" s="582"/>
      <c r="EB17" s="582"/>
      <c r="EC17" s="613"/>
    </row>
    <row r="18" spans="2:133" ht="11.25" customHeight="1" x14ac:dyDescent="0.15">
      <c r="B18" s="578" t="s">
        <v>210</v>
      </c>
      <c r="C18" s="579"/>
      <c r="D18" s="579"/>
      <c r="E18" s="579"/>
      <c r="F18" s="579"/>
      <c r="G18" s="579"/>
      <c r="H18" s="579"/>
      <c r="I18" s="579"/>
      <c r="J18" s="579"/>
      <c r="K18" s="579"/>
      <c r="L18" s="579"/>
      <c r="M18" s="579"/>
      <c r="N18" s="579"/>
      <c r="O18" s="579"/>
      <c r="P18" s="579"/>
      <c r="Q18" s="580"/>
      <c r="R18" s="581">
        <v>70490</v>
      </c>
      <c r="S18" s="582"/>
      <c r="T18" s="582"/>
      <c r="U18" s="582"/>
      <c r="V18" s="582"/>
      <c r="W18" s="582"/>
      <c r="X18" s="582"/>
      <c r="Y18" s="583"/>
      <c r="Z18" s="634">
        <v>0.1</v>
      </c>
      <c r="AA18" s="634"/>
      <c r="AB18" s="634"/>
      <c r="AC18" s="634"/>
      <c r="AD18" s="635" t="s">
        <v>65</v>
      </c>
      <c r="AE18" s="635"/>
      <c r="AF18" s="635"/>
      <c r="AG18" s="635"/>
      <c r="AH18" s="635"/>
      <c r="AI18" s="635"/>
      <c r="AJ18" s="635"/>
      <c r="AK18" s="635"/>
      <c r="AL18" s="604" t="s">
        <v>65</v>
      </c>
      <c r="AM18" s="636"/>
      <c r="AN18" s="636"/>
      <c r="AO18" s="637"/>
      <c r="AP18" s="578" t="s">
        <v>211</v>
      </c>
      <c r="AQ18" s="579"/>
      <c r="AR18" s="579"/>
      <c r="AS18" s="579"/>
      <c r="AT18" s="579"/>
      <c r="AU18" s="579"/>
      <c r="AV18" s="579"/>
      <c r="AW18" s="579"/>
      <c r="AX18" s="579"/>
      <c r="AY18" s="579"/>
      <c r="AZ18" s="579"/>
      <c r="BA18" s="579"/>
      <c r="BB18" s="579"/>
      <c r="BC18" s="579"/>
      <c r="BD18" s="579"/>
      <c r="BE18" s="579"/>
      <c r="BF18" s="580"/>
      <c r="BG18" s="581" t="s">
        <v>180</v>
      </c>
      <c r="BH18" s="582"/>
      <c r="BI18" s="582"/>
      <c r="BJ18" s="582"/>
      <c r="BK18" s="582"/>
      <c r="BL18" s="582"/>
      <c r="BM18" s="582"/>
      <c r="BN18" s="583"/>
      <c r="BO18" s="634" t="s">
        <v>65</v>
      </c>
      <c r="BP18" s="634"/>
      <c r="BQ18" s="634"/>
      <c r="BR18" s="634"/>
      <c r="BS18" s="587" t="s">
        <v>198</v>
      </c>
      <c r="BT18" s="582"/>
      <c r="BU18" s="582"/>
      <c r="BV18" s="582"/>
      <c r="BW18" s="582"/>
      <c r="BX18" s="582"/>
      <c r="BY18" s="582"/>
      <c r="BZ18" s="582"/>
      <c r="CA18" s="582"/>
      <c r="CB18" s="613"/>
      <c r="CD18" s="614" t="s">
        <v>212</v>
      </c>
      <c r="CE18" s="611"/>
      <c r="CF18" s="611"/>
      <c r="CG18" s="611"/>
      <c r="CH18" s="611"/>
      <c r="CI18" s="611"/>
      <c r="CJ18" s="611"/>
      <c r="CK18" s="611"/>
      <c r="CL18" s="611"/>
      <c r="CM18" s="611"/>
      <c r="CN18" s="611"/>
      <c r="CO18" s="611"/>
      <c r="CP18" s="611"/>
      <c r="CQ18" s="612"/>
      <c r="CR18" s="581" t="s">
        <v>65</v>
      </c>
      <c r="CS18" s="582"/>
      <c r="CT18" s="582"/>
      <c r="CU18" s="582"/>
      <c r="CV18" s="582"/>
      <c r="CW18" s="582"/>
      <c r="CX18" s="582"/>
      <c r="CY18" s="583"/>
      <c r="CZ18" s="634" t="s">
        <v>180</v>
      </c>
      <c r="DA18" s="634"/>
      <c r="DB18" s="634"/>
      <c r="DC18" s="634"/>
      <c r="DD18" s="587" t="s">
        <v>180</v>
      </c>
      <c r="DE18" s="582"/>
      <c r="DF18" s="582"/>
      <c r="DG18" s="582"/>
      <c r="DH18" s="582"/>
      <c r="DI18" s="582"/>
      <c r="DJ18" s="582"/>
      <c r="DK18" s="582"/>
      <c r="DL18" s="582"/>
      <c r="DM18" s="582"/>
      <c r="DN18" s="582"/>
      <c r="DO18" s="582"/>
      <c r="DP18" s="583"/>
      <c r="DQ18" s="587" t="s">
        <v>180</v>
      </c>
      <c r="DR18" s="582"/>
      <c r="DS18" s="582"/>
      <c r="DT18" s="582"/>
      <c r="DU18" s="582"/>
      <c r="DV18" s="582"/>
      <c r="DW18" s="582"/>
      <c r="DX18" s="582"/>
      <c r="DY18" s="582"/>
      <c r="DZ18" s="582"/>
      <c r="EA18" s="582"/>
      <c r="EB18" s="582"/>
      <c r="EC18" s="613"/>
    </row>
    <row r="19" spans="2:133" ht="11.25" customHeight="1" x14ac:dyDescent="0.15">
      <c r="B19" s="578" t="s">
        <v>213</v>
      </c>
      <c r="C19" s="579"/>
      <c r="D19" s="579"/>
      <c r="E19" s="579"/>
      <c r="F19" s="579"/>
      <c r="G19" s="579"/>
      <c r="H19" s="579"/>
      <c r="I19" s="579"/>
      <c r="J19" s="579"/>
      <c r="K19" s="579"/>
      <c r="L19" s="579"/>
      <c r="M19" s="579"/>
      <c r="N19" s="579"/>
      <c r="O19" s="579"/>
      <c r="P19" s="579"/>
      <c r="Q19" s="580"/>
      <c r="R19" s="581">
        <v>47</v>
      </c>
      <c r="S19" s="582"/>
      <c r="T19" s="582"/>
      <c r="U19" s="582"/>
      <c r="V19" s="582"/>
      <c r="W19" s="582"/>
      <c r="X19" s="582"/>
      <c r="Y19" s="583"/>
      <c r="Z19" s="634">
        <v>0</v>
      </c>
      <c r="AA19" s="634"/>
      <c r="AB19" s="634"/>
      <c r="AC19" s="634"/>
      <c r="AD19" s="635" t="s">
        <v>65</v>
      </c>
      <c r="AE19" s="635"/>
      <c r="AF19" s="635"/>
      <c r="AG19" s="635"/>
      <c r="AH19" s="635"/>
      <c r="AI19" s="635"/>
      <c r="AJ19" s="635"/>
      <c r="AK19" s="635"/>
      <c r="AL19" s="604" t="s">
        <v>180</v>
      </c>
      <c r="AM19" s="636"/>
      <c r="AN19" s="636"/>
      <c r="AO19" s="637"/>
      <c r="AP19" s="578" t="s">
        <v>214</v>
      </c>
      <c r="AQ19" s="579"/>
      <c r="AR19" s="579"/>
      <c r="AS19" s="579"/>
      <c r="AT19" s="579"/>
      <c r="AU19" s="579"/>
      <c r="AV19" s="579"/>
      <c r="AW19" s="579"/>
      <c r="AX19" s="579"/>
      <c r="AY19" s="579"/>
      <c r="AZ19" s="579"/>
      <c r="BA19" s="579"/>
      <c r="BB19" s="579"/>
      <c r="BC19" s="579"/>
      <c r="BD19" s="579"/>
      <c r="BE19" s="579"/>
      <c r="BF19" s="580"/>
      <c r="BG19" s="581">
        <v>3337583</v>
      </c>
      <c r="BH19" s="582"/>
      <c r="BI19" s="582"/>
      <c r="BJ19" s="582"/>
      <c r="BK19" s="582"/>
      <c r="BL19" s="582"/>
      <c r="BM19" s="582"/>
      <c r="BN19" s="583"/>
      <c r="BO19" s="634">
        <v>9.3000000000000007</v>
      </c>
      <c r="BP19" s="634"/>
      <c r="BQ19" s="634"/>
      <c r="BR19" s="634"/>
      <c r="BS19" s="587" t="s">
        <v>180</v>
      </c>
      <c r="BT19" s="582"/>
      <c r="BU19" s="582"/>
      <c r="BV19" s="582"/>
      <c r="BW19" s="582"/>
      <c r="BX19" s="582"/>
      <c r="BY19" s="582"/>
      <c r="BZ19" s="582"/>
      <c r="CA19" s="582"/>
      <c r="CB19" s="613"/>
      <c r="CD19" s="614" t="s">
        <v>215</v>
      </c>
      <c r="CE19" s="611"/>
      <c r="CF19" s="611"/>
      <c r="CG19" s="611"/>
      <c r="CH19" s="611"/>
      <c r="CI19" s="611"/>
      <c r="CJ19" s="611"/>
      <c r="CK19" s="611"/>
      <c r="CL19" s="611"/>
      <c r="CM19" s="611"/>
      <c r="CN19" s="611"/>
      <c r="CO19" s="611"/>
      <c r="CP19" s="611"/>
      <c r="CQ19" s="612"/>
      <c r="CR19" s="581" t="s">
        <v>180</v>
      </c>
      <c r="CS19" s="582"/>
      <c r="CT19" s="582"/>
      <c r="CU19" s="582"/>
      <c r="CV19" s="582"/>
      <c r="CW19" s="582"/>
      <c r="CX19" s="582"/>
      <c r="CY19" s="583"/>
      <c r="CZ19" s="634" t="s">
        <v>65</v>
      </c>
      <c r="DA19" s="634"/>
      <c r="DB19" s="634"/>
      <c r="DC19" s="634"/>
      <c r="DD19" s="587" t="s">
        <v>65</v>
      </c>
      <c r="DE19" s="582"/>
      <c r="DF19" s="582"/>
      <c r="DG19" s="582"/>
      <c r="DH19" s="582"/>
      <c r="DI19" s="582"/>
      <c r="DJ19" s="582"/>
      <c r="DK19" s="582"/>
      <c r="DL19" s="582"/>
      <c r="DM19" s="582"/>
      <c r="DN19" s="582"/>
      <c r="DO19" s="582"/>
      <c r="DP19" s="583"/>
      <c r="DQ19" s="587" t="s">
        <v>65</v>
      </c>
      <c r="DR19" s="582"/>
      <c r="DS19" s="582"/>
      <c r="DT19" s="582"/>
      <c r="DU19" s="582"/>
      <c r="DV19" s="582"/>
      <c r="DW19" s="582"/>
      <c r="DX19" s="582"/>
      <c r="DY19" s="582"/>
      <c r="DZ19" s="582"/>
      <c r="EA19" s="582"/>
      <c r="EB19" s="582"/>
      <c r="EC19" s="613"/>
    </row>
    <row r="20" spans="2:133" ht="11.25" customHeight="1" x14ac:dyDescent="0.15">
      <c r="B20" s="578" t="s">
        <v>216</v>
      </c>
      <c r="C20" s="579"/>
      <c r="D20" s="579"/>
      <c r="E20" s="579"/>
      <c r="F20" s="579"/>
      <c r="G20" s="579"/>
      <c r="H20" s="579"/>
      <c r="I20" s="579"/>
      <c r="J20" s="579"/>
      <c r="K20" s="579"/>
      <c r="L20" s="579"/>
      <c r="M20" s="579"/>
      <c r="N20" s="579"/>
      <c r="O20" s="579"/>
      <c r="P20" s="579"/>
      <c r="Q20" s="580"/>
      <c r="R20" s="581">
        <v>41920495</v>
      </c>
      <c r="S20" s="582"/>
      <c r="T20" s="582"/>
      <c r="U20" s="582"/>
      <c r="V20" s="582"/>
      <c r="W20" s="582"/>
      <c r="X20" s="582"/>
      <c r="Y20" s="583"/>
      <c r="Z20" s="634">
        <v>57.1</v>
      </c>
      <c r="AA20" s="634"/>
      <c r="AB20" s="634"/>
      <c r="AC20" s="634"/>
      <c r="AD20" s="635">
        <v>38512375</v>
      </c>
      <c r="AE20" s="635"/>
      <c r="AF20" s="635"/>
      <c r="AG20" s="635"/>
      <c r="AH20" s="635"/>
      <c r="AI20" s="635"/>
      <c r="AJ20" s="635"/>
      <c r="AK20" s="635"/>
      <c r="AL20" s="604">
        <v>99.5</v>
      </c>
      <c r="AM20" s="636"/>
      <c r="AN20" s="636"/>
      <c r="AO20" s="637"/>
      <c r="AP20" s="578" t="s">
        <v>217</v>
      </c>
      <c r="AQ20" s="579"/>
      <c r="AR20" s="579"/>
      <c r="AS20" s="579"/>
      <c r="AT20" s="579"/>
      <c r="AU20" s="579"/>
      <c r="AV20" s="579"/>
      <c r="AW20" s="579"/>
      <c r="AX20" s="579"/>
      <c r="AY20" s="579"/>
      <c r="AZ20" s="579"/>
      <c r="BA20" s="579"/>
      <c r="BB20" s="579"/>
      <c r="BC20" s="579"/>
      <c r="BD20" s="579"/>
      <c r="BE20" s="579"/>
      <c r="BF20" s="580"/>
      <c r="BG20" s="581">
        <v>3337583</v>
      </c>
      <c r="BH20" s="582"/>
      <c r="BI20" s="582"/>
      <c r="BJ20" s="582"/>
      <c r="BK20" s="582"/>
      <c r="BL20" s="582"/>
      <c r="BM20" s="582"/>
      <c r="BN20" s="583"/>
      <c r="BO20" s="634">
        <v>9.3000000000000007</v>
      </c>
      <c r="BP20" s="634"/>
      <c r="BQ20" s="634"/>
      <c r="BR20" s="634"/>
      <c r="BS20" s="587" t="s">
        <v>117</v>
      </c>
      <c r="BT20" s="582"/>
      <c r="BU20" s="582"/>
      <c r="BV20" s="582"/>
      <c r="BW20" s="582"/>
      <c r="BX20" s="582"/>
      <c r="BY20" s="582"/>
      <c r="BZ20" s="582"/>
      <c r="CA20" s="582"/>
      <c r="CB20" s="613"/>
      <c r="CD20" s="614" t="s">
        <v>218</v>
      </c>
      <c r="CE20" s="611"/>
      <c r="CF20" s="611"/>
      <c r="CG20" s="611"/>
      <c r="CH20" s="611"/>
      <c r="CI20" s="611"/>
      <c r="CJ20" s="611"/>
      <c r="CK20" s="611"/>
      <c r="CL20" s="611"/>
      <c r="CM20" s="611"/>
      <c r="CN20" s="611"/>
      <c r="CO20" s="611"/>
      <c r="CP20" s="611"/>
      <c r="CQ20" s="612"/>
      <c r="CR20" s="581">
        <v>70602393</v>
      </c>
      <c r="CS20" s="582"/>
      <c r="CT20" s="582"/>
      <c r="CU20" s="582"/>
      <c r="CV20" s="582"/>
      <c r="CW20" s="582"/>
      <c r="CX20" s="582"/>
      <c r="CY20" s="583"/>
      <c r="CZ20" s="634">
        <v>100</v>
      </c>
      <c r="DA20" s="634"/>
      <c r="DB20" s="634"/>
      <c r="DC20" s="634"/>
      <c r="DD20" s="587">
        <v>7566985</v>
      </c>
      <c r="DE20" s="582"/>
      <c r="DF20" s="582"/>
      <c r="DG20" s="582"/>
      <c r="DH20" s="582"/>
      <c r="DI20" s="582"/>
      <c r="DJ20" s="582"/>
      <c r="DK20" s="582"/>
      <c r="DL20" s="582"/>
      <c r="DM20" s="582"/>
      <c r="DN20" s="582"/>
      <c r="DO20" s="582"/>
      <c r="DP20" s="583"/>
      <c r="DQ20" s="587">
        <v>44585602</v>
      </c>
      <c r="DR20" s="582"/>
      <c r="DS20" s="582"/>
      <c r="DT20" s="582"/>
      <c r="DU20" s="582"/>
      <c r="DV20" s="582"/>
      <c r="DW20" s="582"/>
      <c r="DX20" s="582"/>
      <c r="DY20" s="582"/>
      <c r="DZ20" s="582"/>
      <c r="EA20" s="582"/>
      <c r="EB20" s="582"/>
      <c r="EC20" s="613"/>
    </row>
    <row r="21" spans="2:133" ht="11.25" customHeight="1" x14ac:dyDescent="0.15">
      <c r="B21" s="578" t="s">
        <v>219</v>
      </c>
      <c r="C21" s="579"/>
      <c r="D21" s="579"/>
      <c r="E21" s="579"/>
      <c r="F21" s="579"/>
      <c r="G21" s="579"/>
      <c r="H21" s="579"/>
      <c r="I21" s="579"/>
      <c r="J21" s="579"/>
      <c r="K21" s="579"/>
      <c r="L21" s="579"/>
      <c r="M21" s="579"/>
      <c r="N21" s="579"/>
      <c r="O21" s="579"/>
      <c r="P21" s="579"/>
      <c r="Q21" s="580"/>
      <c r="R21" s="581">
        <v>23656</v>
      </c>
      <c r="S21" s="582"/>
      <c r="T21" s="582"/>
      <c r="U21" s="582"/>
      <c r="V21" s="582"/>
      <c r="W21" s="582"/>
      <c r="X21" s="582"/>
      <c r="Y21" s="583"/>
      <c r="Z21" s="634">
        <v>0</v>
      </c>
      <c r="AA21" s="634"/>
      <c r="AB21" s="634"/>
      <c r="AC21" s="634"/>
      <c r="AD21" s="635">
        <v>23656</v>
      </c>
      <c r="AE21" s="635"/>
      <c r="AF21" s="635"/>
      <c r="AG21" s="635"/>
      <c r="AH21" s="635"/>
      <c r="AI21" s="635"/>
      <c r="AJ21" s="635"/>
      <c r="AK21" s="635"/>
      <c r="AL21" s="604">
        <v>0.1</v>
      </c>
      <c r="AM21" s="636"/>
      <c r="AN21" s="636"/>
      <c r="AO21" s="637"/>
      <c r="AP21" s="675" t="s">
        <v>220</v>
      </c>
      <c r="AQ21" s="682"/>
      <c r="AR21" s="682"/>
      <c r="AS21" s="682"/>
      <c r="AT21" s="682"/>
      <c r="AU21" s="682"/>
      <c r="AV21" s="682"/>
      <c r="AW21" s="682"/>
      <c r="AX21" s="682"/>
      <c r="AY21" s="682"/>
      <c r="AZ21" s="682"/>
      <c r="BA21" s="682"/>
      <c r="BB21" s="682"/>
      <c r="BC21" s="682"/>
      <c r="BD21" s="682"/>
      <c r="BE21" s="682"/>
      <c r="BF21" s="677"/>
      <c r="BG21" s="581" t="s">
        <v>180</v>
      </c>
      <c r="BH21" s="582"/>
      <c r="BI21" s="582"/>
      <c r="BJ21" s="582"/>
      <c r="BK21" s="582"/>
      <c r="BL21" s="582"/>
      <c r="BM21" s="582"/>
      <c r="BN21" s="583"/>
      <c r="BO21" s="634" t="s">
        <v>180</v>
      </c>
      <c r="BP21" s="634"/>
      <c r="BQ21" s="634"/>
      <c r="BR21" s="634"/>
      <c r="BS21" s="587" t="s">
        <v>65</v>
      </c>
      <c r="BT21" s="582"/>
      <c r="BU21" s="582"/>
      <c r="BV21" s="582"/>
      <c r="BW21" s="582"/>
      <c r="BX21" s="582"/>
      <c r="BY21" s="582"/>
      <c r="BZ21" s="582"/>
      <c r="CA21" s="582"/>
      <c r="CB21" s="613"/>
      <c r="CD21" s="619"/>
      <c r="CE21" s="620"/>
      <c r="CF21" s="620"/>
      <c r="CG21" s="620"/>
      <c r="CH21" s="620"/>
      <c r="CI21" s="620"/>
      <c r="CJ21" s="620"/>
      <c r="CK21" s="620"/>
      <c r="CL21" s="620"/>
      <c r="CM21" s="620"/>
      <c r="CN21" s="620"/>
      <c r="CO21" s="620"/>
      <c r="CP21" s="620"/>
      <c r="CQ21" s="621"/>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13"/>
    </row>
    <row r="22" spans="2:133" ht="11.25" customHeight="1" x14ac:dyDescent="0.15">
      <c r="B22" s="578" t="s">
        <v>221</v>
      </c>
      <c r="C22" s="579"/>
      <c r="D22" s="579"/>
      <c r="E22" s="579"/>
      <c r="F22" s="579"/>
      <c r="G22" s="579"/>
      <c r="H22" s="579"/>
      <c r="I22" s="579"/>
      <c r="J22" s="579"/>
      <c r="K22" s="579"/>
      <c r="L22" s="579"/>
      <c r="M22" s="579"/>
      <c r="N22" s="579"/>
      <c r="O22" s="579"/>
      <c r="P22" s="579"/>
      <c r="Q22" s="580"/>
      <c r="R22" s="581">
        <v>1178890</v>
      </c>
      <c r="S22" s="582"/>
      <c r="T22" s="582"/>
      <c r="U22" s="582"/>
      <c r="V22" s="582"/>
      <c r="W22" s="582"/>
      <c r="X22" s="582"/>
      <c r="Y22" s="583"/>
      <c r="Z22" s="634">
        <v>1.6</v>
      </c>
      <c r="AA22" s="634"/>
      <c r="AB22" s="634"/>
      <c r="AC22" s="634"/>
      <c r="AD22" s="635" t="s">
        <v>65</v>
      </c>
      <c r="AE22" s="635"/>
      <c r="AF22" s="635"/>
      <c r="AG22" s="635"/>
      <c r="AH22" s="635"/>
      <c r="AI22" s="635"/>
      <c r="AJ22" s="635"/>
      <c r="AK22" s="635"/>
      <c r="AL22" s="604" t="s">
        <v>65</v>
      </c>
      <c r="AM22" s="636"/>
      <c r="AN22" s="636"/>
      <c r="AO22" s="637"/>
      <c r="AP22" s="675" t="s">
        <v>222</v>
      </c>
      <c r="AQ22" s="682"/>
      <c r="AR22" s="682"/>
      <c r="AS22" s="682"/>
      <c r="AT22" s="682"/>
      <c r="AU22" s="682"/>
      <c r="AV22" s="682"/>
      <c r="AW22" s="682"/>
      <c r="AX22" s="682"/>
      <c r="AY22" s="682"/>
      <c r="AZ22" s="682"/>
      <c r="BA22" s="682"/>
      <c r="BB22" s="682"/>
      <c r="BC22" s="682"/>
      <c r="BD22" s="682"/>
      <c r="BE22" s="682"/>
      <c r="BF22" s="677"/>
      <c r="BG22" s="581" t="s">
        <v>180</v>
      </c>
      <c r="BH22" s="582"/>
      <c r="BI22" s="582"/>
      <c r="BJ22" s="582"/>
      <c r="BK22" s="582"/>
      <c r="BL22" s="582"/>
      <c r="BM22" s="582"/>
      <c r="BN22" s="583"/>
      <c r="BO22" s="634" t="s">
        <v>65</v>
      </c>
      <c r="BP22" s="634"/>
      <c r="BQ22" s="634"/>
      <c r="BR22" s="634"/>
      <c r="BS22" s="587" t="s">
        <v>65</v>
      </c>
      <c r="BT22" s="582"/>
      <c r="BU22" s="582"/>
      <c r="BV22" s="582"/>
      <c r="BW22" s="582"/>
      <c r="BX22" s="582"/>
      <c r="BY22" s="582"/>
      <c r="BZ22" s="582"/>
      <c r="CA22" s="582"/>
      <c r="CB22" s="613"/>
      <c r="CD22" s="686" t="s">
        <v>223</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15">
      <c r="B23" s="578" t="s">
        <v>224</v>
      </c>
      <c r="C23" s="579"/>
      <c r="D23" s="579"/>
      <c r="E23" s="579"/>
      <c r="F23" s="579"/>
      <c r="G23" s="579"/>
      <c r="H23" s="579"/>
      <c r="I23" s="579"/>
      <c r="J23" s="579"/>
      <c r="K23" s="579"/>
      <c r="L23" s="579"/>
      <c r="M23" s="579"/>
      <c r="N23" s="579"/>
      <c r="O23" s="579"/>
      <c r="P23" s="579"/>
      <c r="Q23" s="580"/>
      <c r="R23" s="581">
        <v>522541</v>
      </c>
      <c r="S23" s="582"/>
      <c r="T23" s="582"/>
      <c r="U23" s="582"/>
      <c r="V23" s="582"/>
      <c r="W23" s="582"/>
      <c r="X23" s="582"/>
      <c r="Y23" s="583"/>
      <c r="Z23" s="634">
        <v>0.7</v>
      </c>
      <c r="AA23" s="634"/>
      <c r="AB23" s="634"/>
      <c r="AC23" s="634"/>
      <c r="AD23" s="635">
        <v>162888</v>
      </c>
      <c r="AE23" s="635"/>
      <c r="AF23" s="635"/>
      <c r="AG23" s="635"/>
      <c r="AH23" s="635"/>
      <c r="AI23" s="635"/>
      <c r="AJ23" s="635"/>
      <c r="AK23" s="635"/>
      <c r="AL23" s="604">
        <v>0.4</v>
      </c>
      <c r="AM23" s="636"/>
      <c r="AN23" s="636"/>
      <c r="AO23" s="637"/>
      <c r="AP23" s="675" t="s">
        <v>225</v>
      </c>
      <c r="AQ23" s="682"/>
      <c r="AR23" s="682"/>
      <c r="AS23" s="682"/>
      <c r="AT23" s="682"/>
      <c r="AU23" s="682"/>
      <c r="AV23" s="682"/>
      <c r="AW23" s="682"/>
      <c r="AX23" s="682"/>
      <c r="AY23" s="682"/>
      <c r="AZ23" s="682"/>
      <c r="BA23" s="682"/>
      <c r="BB23" s="682"/>
      <c r="BC23" s="682"/>
      <c r="BD23" s="682"/>
      <c r="BE23" s="682"/>
      <c r="BF23" s="677"/>
      <c r="BG23" s="581">
        <v>3337583</v>
      </c>
      <c r="BH23" s="582"/>
      <c r="BI23" s="582"/>
      <c r="BJ23" s="582"/>
      <c r="BK23" s="582"/>
      <c r="BL23" s="582"/>
      <c r="BM23" s="582"/>
      <c r="BN23" s="583"/>
      <c r="BO23" s="634">
        <v>9.3000000000000007</v>
      </c>
      <c r="BP23" s="634"/>
      <c r="BQ23" s="634"/>
      <c r="BR23" s="634"/>
      <c r="BS23" s="587" t="s">
        <v>180</v>
      </c>
      <c r="BT23" s="582"/>
      <c r="BU23" s="582"/>
      <c r="BV23" s="582"/>
      <c r="BW23" s="582"/>
      <c r="BX23" s="582"/>
      <c r="BY23" s="582"/>
      <c r="BZ23" s="582"/>
      <c r="CA23" s="582"/>
      <c r="CB23" s="613"/>
      <c r="CD23" s="686" t="s">
        <v>162</v>
      </c>
      <c r="CE23" s="687"/>
      <c r="CF23" s="687"/>
      <c r="CG23" s="687"/>
      <c r="CH23" s="687"/>
      <c r="CI23" s="687"/>
      <c r="CJ23" s="687"/>
      <c r="CK23" s="687"/>
      <c r="CL23" s="687"/>
      <c r="CM23" s="687"/>
      <c r="CN23" s="687"/>
      <c r="CO23" s="687"/>
      <c r="CP23" s="687"/>
      <c r="CQ23" s="688"/>
      <c r="CR23" s="686" t="s">
        <v>226</v>
      </c>
      <c r="CS23" s="687"/>
      <c r="CT23" s="687"/>
      <c r="CU23" s="687"/>
      <c r="CV23" s="687"/>
      <c r="CW23" s="687"/>
      <c r="CX23" s="687"/>
      <c r="CY23" s="688"/>
      <c r="CZ23" s="686" t="s">
        <v>227</v>
      </c>
      <c r="DA23" s="687"/>
      <c r="DB23" s="687"/>
      <c r="DC23" s="688"/>
      <c r="DD23" s="686" t="s">
        <v>228</v>
      </c>
      <c r="DE23" s="687"/>
      <c r="DF23" s="687"/>
      <c r="DG23" s="687"/>
      <c r="DH23" s="687"/>
      <c r="DI23" s="687"/>
      <c r="DJ23" s="687"/>
      <c r="DK23" s="688"/>
      <c r="DL23" s="689" t="s">
        <v>229</v>
      </c>
      <c r="DM23" s="690"/>
      <c r="DN23" s="690"/>
      <c r="DO23" s="690"/>
      <c r="DP23" s="690"/>
      <c r="DQ23" s="690"/>
      <c r="DR23" s="690"/>
      <c r="DS23" s="690"/>
      <c r="DT23" s="690"/>
      <c r="DU23" s="690"/>
      <c r="DV23" s="691"/>
      <c r="DW23" s="686" t="s">
        <v>230</v>
      </c>
      <c r="DX23" s="687"/>
      <c r="DY23" s="687"/>
      <c r="DZ23" s="687"/>
      <c r="EA23" s="687"/>
      <c r="EB23" s="687"/>
      <c r="EC23" s="688"/>
    </row>
    <row r="24" spans="2:133" ht="11.25" customHeight="1" x14ac:dyDescent="0.15">
      <c r="B24" s="578" t="s">
        <v>231</v>
      </c>
      <c r="C24" s="579"/>
      <c r="D24" s="579"/>
      <c r="E24" s="579"/>
      <c r="F24" s="579"/>
      <c r="G24" s="579"/>
      <c r="H24" s="579"/>
      <c r="I24" s="579"/>
      <c r="J24" s="579"/>
      <c r="K24" s="579"/>
      <c r="L24" s="579"/>
      <c r="M24" s="579"/>
      <c r="N24" s="579"/>
      <c r="O24" s="579"/>
      <c r="P24" s="579"/>
      <c r="Q24" s="580"/>
      <c r="R24" s="581">
        <v>460645</v>
      </c>
      <c r="S24" s="582"/>
      <c r="T24" s="582"/>
      <c r="U24" s="582"/>
      <c r="V24" s="582"/>
      <c r="W24" s="582"/>
      <c r="X24" s="582"/>
      <c r="Y24" s="583"/>
      <c r="Z24" s="634">
        <v>0.6</v>
      </c>
      <c r="AA24" s="634"/>
      <c r="AB24" s="634"/>
      <c r="AC24" s="634"/>
      <c r="AD24" s="635" t="s">
        <v>65</v>
      </c>
      <c r="AE24" s="635"/>
      <c r="AF24" s="635"/>
      <c r="AG24" s="635"/>
      <c r="AH24" s="635"/>
      <c r="AI24" s="635"/>
      <c r="AJ24" s="635"/>
      <c r="AK24" s="635"/>
      <c r="AL24" s="604" t="s">
        <v>180</v>
      </c>
      <c r="AM24" s="636"/>
      <c r="AN24" s="636"/>
      <c r="AO24" s="637"/>
      <c r="AP24" s="675" t="s">
        <v>232</v>
      </c>
      <c r="AQ24" s="682"/>
      <c r="AR24" s="682"/>
      <c r="AS24" s="682"/>
      <c r="AT24" s="682"/>
      <c r="AU24" s="682"/>
      <c r="AV24" s="682"/>
      <c r="AW24" s="682"/>
      <c r="AX24" s="682"/>
      <c r="AY24" s="682"/>
      <c r="AZ24" s="682"/>
      <c r="BA24" s="682"/>
      <c r="BB24" s="682"/>
      <c r="BC24" s="682"/>
      <c r="BD24" s="682"/>
      <c r="BE24" s="682"/>
      <c r="BF24" s="677"/>
      <c r="BG24" s="581" t="s">
        <v>180</v>
      </c>
      <c r="BH24" s="582"/>
      <c r="BI24" s="582"/>
      <c r="BJ24" s="582"/>
      <c r="BK24" s="582"/>
      <c r="BL24" s="582"/>
      <c r="BM24" s="582"/>
      <c r="BN24" s="583"/>
      <c r="BO24" s="634" t="s">
        <v>65</v>
      </c>
      <c r="BP24" s="634"/>
      <c r="BQ24" s="634"/>
      <c r="BR24" s="634"/>
      <c r="BS24" s="587" t="s">
        <v>65</v>
      </c>
      <c r="BT24" s="582"/>
      <c r="BU24" s="582"/>
      <c r="BV24" s="582"/>
      <c r="BW24" s="582"/>
      <c r="BX24" s="582"/>
      <c r="BY24" s="582"/>
      <c r="BZ24" s="582"/>
      <c r="CA24" s="582"/>
      <c r="CB24" s="613"/>
      <c r="CD24" s="638" t="s">
        <v>233</v>
      </c>
      <c r="CE24" s="639"/>
      <c r="CF24" s="639"/>
      <c r="CG24" s="639"/>
      <c r="CH24" s="639"/>
      <c r="CI24" s="639"/>
      <c r="CJ24" s="639"/>
      <c r="CK24" s="639"/>
      <c r="CL24" s="639"/>
      <c r="CM24" s="639"/>
      <c r="CN24" s="639"/>
      <c r="CO24" s="639"/>
      <c r="CP24" s="639"/>
      <c r="CQ24" s="640"/>
      <c r="CR24" s="631">
        <v>37575105</v>
      </c>
      <c r="CS24" s="632"/>
      <c r="CT24" s="632"/>
      <c r="CU24" s="632"/>
      <c r="CV24" s="632"/>
      <c r="CW24" s="632"/>
      <c r="CX24" s="632"/>
      <c r="CY24" s="679"/>
      <c r="CZ24" s="683">
        <v>53.2</v>
      </c>
      <c r="DA24" s="684"/>
      <c r="DB24" s="684"/>
      <c r="DC24" s="685"/>
      <c r="DD24" s="678">
        <v>23669072</v>
      </c>
      <c r="DE24" s="632"/>
      <c r="DF24" s="632"/>
      <c r="DG24" s="632"/>
      <c r="DH24" s="632"/>
      <c r="DI24" s="632"/>
      <c r="DJ24" s="632"/>
      <c r="DK24" s="679"/>
      <c r="DL24" s="678">
        <v>23304782</v>
      </c>
      <c r="DM24" s="632"/>
      <c r="DN24" s="632"/>
      <c r="DO24" s="632"/>
      <c r="DP24" s="632"/>
      <c r="DQ24" s="632"/>
      <c r="DR24" s="632"/>
      <c r="DS24" s="632"/>
      <c r="DT24" s="632"/>
      <c r="DU24" s="632"/>
      <c r="DV24" s="679"/>
      <c r="DW24" s="680">
        <v>57.1</v>
      </c>
      <c r="DX24" s="649"/>
      <c r="DY24" s="649"/>
      <c r="DZ24" s="649"/>
      <c r="EA24" s="649"/>
      <c r="EB24" s="649"/>
      <c r="EC24" s="681"/>
    </row>
    <row r="25" spans="2:133" ht="11.25" customHeight="1" x14ac:dyDescent="0.15">
      <c r="B25" s="578" t="s">
        <v>234</v>
      </c>
      <c r="C25" s="579"/>
      <c r="D25" s="579"/>
      <c r="E25" s="579"/>
      <c r="F25" s="579"/>
      <c r="G25" s="579"/>
      <c r="H25" s="579"/>
      <c r="I25" s="579"/>
      <c r="J25" s="579"/>
      <c r="K25" s="579"/>
      <c r="L25" s="579"/>
      <c r="M25" s="579"/>
      <c r="N25" s="579"/>
      <c r="O25" s="579"/>
      <c r="P25" s="579"/>
      <c r="Q25" s="580"/>
      <c r="R25" s="581">
        <v>12835573</v>
      </c>
      <c r="S25" s="582"/>
      <c r="T25" s="582"/>
      <c r="U25" s="582"/>
      <c r="V25" s="582"/>
      <c r="W25" s="582"/>
      <c r="X25" s="582"/>
      <c r="Y25" s="583"/>
      <c r="Z25" s="634">
        <v>17.5</v>
      </c>
      <c r="AA25" s="634"/>
      <c r="AB25" s="634"/>
      <c r="AC25" s="634"/>
      <c r="AD25" s="635" t="s">
        <v>65</v>
      </c>
      <c r="AE25" s="635"/>
      <c r="AF25" s="635"/>
      <c r="AG25" s="635"/>
      <c r="AH25" s="635"/>
      <c r="AI25" s="635"/>
      <c r="AJ25" s="635"/>
      <c r="AK25" s="635"/>
      <c r="AL25" s="604" t="s">
        <v>180</v>
      </c>
      <c r="AM25" s="636"/>
      <c r="AN25" s="636"/>
      <c r="AO25" s="637"/>
      <c r="AP25" s="675" t="s">
        <v>235</v>
      </c>
      <c r="AQ25" s="682"/>
      <c r="AR25" s="682"/>
      <c r="AS25" s="682"/>
      <c r="AT25" s="682"/>
      <c r="AU25" s="682"/>
      <c r="AV25" s="682"/>
      <c r="AW25" s="682"/>
      <c r="AX25" s="682"/>
      <c r="AY25" s="682"/>
      <c r="AZ25" s="682"/>
      <c r="BA25" s="682"/>
      <c r="BB25" s="682"/>
      <c r="BC25" s="682"/>
      <c r="BD25" s="682"/>
      <c r="BE25" s="682"/>
      <c r="BF25" s="677"/>
      <c r="BG25" s="581" t="s">
        <v>65</v>
      </c>
      <c r="BH25" s="582"/>
      <c r="BI25" s="582"/>
      <c r="BJ25" s="582"/>
      <c r="BK25" s="582"/>
      <c r="BL25" s="582"/>
      <c r="BM25" s="582"/>
      <c r="BN25" s="583"/>
      <c r="BO25" s="634" t="s">
        <v>65</v>
      </c>
      <c r="BP25" s="634"/>
      <c r="BQ25" s="634"/>
      <c r="BR25" s="634"/>
      <c r="BS25" s="587" t="s">
        <v>180</v>
      </c>
      <c r="BT25" s="582"/>
      <c r="BU25" s="582"/>
      <c r="BV25" s="582"/>
      <c r="BW25" s="582"/>
      <c r="BX25" s="582"/>
      <c r="BY25" s="582"/>
      <c r="BZ25" s="582"/>
      <c r="CA25" s="582"/>
      <c r="CB25" s="613"/>
      <c r="CD25" s="614" t="s">
        <v>236</v>
      </c>
      <c r="CE25" s="611"/>
      <c r="CF25" s="611"/>
      <c r="CG25" s="611"/>
      <c r="CH25" s="611"/>
      <c r="CI25" s="611"/>
      <c r="CJ25" s="611"/>
      <c r="CK25" s="611"/>
      <c r="CL25" s="611"/>
      <c r="CM25" s="611"/>
      <c r="CN25" s="611"/>
      <c r="CO25" s="611"/>
      <c r="CP25" s="611"/>
      <c r="CQ25" s="612"/>
      <c r="CR25" s="581">
        <v>14427243</v>
      </c>
      <c r="CS25" s="600"/>
      <c r="CT25" s="600"/>
      <c r="CU25" s="600"/>
      <c r="CV25" s="600"/>
      <c r="CW25" s="600"/>
      <c r="CX25" s="600"/>
      <c r="CY25" s="601"/>
      <c r="CZ25" s="584">
        <v>20.399999999999999</v>
      </c>
      <c r="DA25" s="602"/>
      <c r="DB25" s="602"/>
      <c r="DC25" s="603"/>
      <c r="DD25" s="587">
        <v>13634455</v>
      </c>
      <c r="DE25" s="600"/>
      <c r="DF25" s="600"/>
      <c r="DG25" s="600"/>
      <c r="DH25" s="600"/>
      <c r="DI25" s="600"/>
      <c r="DJ25" s="600"/>
      <c r="DK25" s="601"/>
      <c r="DL25" s="587">
        <v>13418031</v>
      </c>
      <c r="DM25" s="600"/>
      <c r="DN25" s="600"/>
      <c r="DO25" s="600"/>
      <c r="DP25" s="600"/>
      <c r="DQ25" s="600"/>
      <c r="DR25" s="600"/>
      <c r="DS25" s="600"/>
      <c r="DT25" s="600"/>
      <c r="DU25" s="600"/>
      <c r="DV25" s="601"/>
      <c r="DW25" s="604">
        <v>32.9</v>
      </c>
      <c r="DX25" s="605"/>
      <c r="DY25" s="605"/>
      <c r="DZ25" s="605"/>
      <c r="EA25" s="605"/>
      <c r="EB25" s="605"/>
      <c r="EC25" s="606"/>
    </row>
    <row r="26" spans="2:133" ht="11.25" customHeight="1" x14ac:dyDescent="0.15">
      <c r="B26" s="672" t="s">
        <v>237</v>
      </c>
      <c r="C26" s="673"/>
      <c r="D26" s="673"/>
      <c r="E26" s="673"/>
      <c r="F26" s="673"/>
      <c r="G26" s="673"/>
      <c r="H26" s="673"/>
      <c r="I26" s="673"/>
      <c r="J26" s="673"/>
      <c r="K26" s="673"/>
      <c r="L26" s="673"/>
      <c r="M26" s="673"/>
      <c r="N26" s="673"/>
      <c r="O26" s="673"/>
      <c r="P26" s="673"/>
      <c r="Q26" s="674"/>
      <c r="R26" s="581" t="s">
        <v>117</v>
      </c>
      <c r="S26" s="582"/>
      <c r="T26" s="582"/>
      <c r="U26" s="582"/>
      <c r="V26" s="582"/>
      <c r="W26" s="582"/>
      <c r="X26" s="582"/>
      <c r="Y26" s="583"/>
      <c r="Z26" s="634" t="s">
        <v>65</v>
      </c>
      <c r="AA26" s="634"/>
      <c r="AB26" s="634"/>
      <c r="AC26" s="634"/>
      <c r="AD26" s="635" t="s">
        <v>65</v>
      </c>
      <c r="AE26" s="635"/>
      <c r="AF26" s="635"/>
      <c r="AG26" s="635"/>
      <c r="AH26" s="635"/>
      <c r="AI26" s="635"/>
      <c r="AJ26" s="635"/>
      <c r="AK26" s="635"/>
      <c r="AL26" s="604" t="s">
        <v>180</v>
      </c>
      <c r="AM26" s="636"/>
      <c r="AN26" s="636"/>
      <c r="AO26" s="637"/>
      <c r="AP26" s="675" t="s">
        <v>238</v>
      </c>
      <c r="AQ26" s="676"/>
      <c r="AR26" s="676"/>
      <c r="AS26" s="676"/>
      <c r="AT26" s="676"/>
      <c r="AU26" s="676"/>
      <c r="AV26" s="676"/>
      <c r="AW26" s="676"/>
      <c r="AX26" s="676"/>
      <c r="AY26" s="676"/>
      <c r="AZ26" s="676"/>
      <c r="BA26" s="676"/>
      <c r="BB26" s="676"/>
      <c r="BC26" s="676"/>
      <c r="BD26" s="676"/>
      <c r="BE26" s="676"/>
      <c r="BF26" s="677"/>
      <c r="BG26" s="581" t="s">
        <v>180</v>
      </c>
      <c r="BH26" s="582"/>
      <c r="BI26" s="582"/>
      <c r="BJ26" s="582"/>
      <c r="BK26" s="582"/>
      <c r="BL26" s="582"/>
      <c r="BM26" s="582"/>
      <c r="BN26" s="583"/>
      <c r="BO26" s="634" t="s">
        <v>65</v>
      </c>
      <c r="BP26" s="634"/>
      <c r="BQ26" s="634"/>
      <c r="BR26" s="634"/>
      <c r="BS26" s="587" t="s">
        <v>65</v>
      </c>
      <c r="BT26" s="582"/>
      <c r="BU26" s="582"/>
      <c r="BV26" s="582"/>
      <c r="BW26" s="582"/>
      <c r="BX26" s="582"/>
      <c r="BY26" s="582"/>
      <c r="BZ26" s="582"/>
      <c r="CA26" s="582"/>
      <c r="CB26" s="613"/>
      <c r="CD26" s="614" t="s">
        <v>239</v>
      </c>
      <c r="CE26" s="611"/>
      <c r="CF26" s="611"/>
      <c r="CG26" s="611"/>
      <c r="CH26" s="611"/>
      <c r="CI26" s="611"/>
      <c r="CJ26" s="611"/>
      <c r="CK26" s="611"/>
      <c r="CL26" s="611"/>
      <c r="CM26" s="611"/>
      <c r="CN26" s="611"/>
      <c r="CO26" s="611"/>
      <c r="CP26" s="611"/>
      <c r="CQ26" s="612"/>
      <c r="CR26" s="581">
        <v>9931321</v>
      </c>
      <c r="CS26" s="582"/>
      <c r="CT26" s="582"/>
      <c r="CU26" s="582"/>
      <c r="CV26" s="582"/>
      <c r="CW26" s="582"/>
      <c r="CX26" s="582"/>
      <c r="CY26" s="583"/>
      <c r="CZ26" s="584">
        <v>14.1</v>
      </c>
      <c r="DA26" s="602"/>
      <c r="DB26" s="602"/>
      <c r="DC26" s="603"/>
      <c r="DD26" s="587">
        <v>9239419</v>
      </c>
      <c r="DE26" s="582"/>
      <c r="DF26" s="582"/>
      <c r="DG26" s="582"/>
      <c r="DH26" s="582"/>
      <c r="DI26" s="582"/>
      <c r="DJ26" s="582"/>
      <c r="DK26" s="583"/>
      <c r="DL26" s="587" t="s">
        <v>240</v>
      </c>
      <c r="DM26" s="582"/>
      <c r="DN26" s="582"/>
      <c r="DO26" s="582"/>
      <c r="DP26" s="582"/>
      <c r="DQ26" s="582"/>
      <c r="DR26" s="582"/>
      <c r="DS26" s="582"/>
      <c r="DT26" s="582"/>
      <c r="DU26" s="582"/>
      <c r="DV26" s="583"/>
      <c r="DW26" s="604" t="s">
        <v>241</v>
      </c>
      <c r="DX26" s="605"/>
      <c r="DY26" s="605"/>
      <c r="DZ26" s="605"/>
      <c r="EA26" s="605"/>
      <c r="EB26" s="605"/>
      <c r="EC26" s="606"/>
    </row>
    <row r="27" spans="2:133" ht="11.25" customHeight="1" x14ac:dyDescent="0.15">
      <c r="B27" s="578" t="s">
        <v>242</v>
      </c>
      <c r="C27" s="579"/>
      <c r="D27" s="579"/>
      <c r="E27" s="579"/>
      <c r="F27" s="579"/>
      <c r="G27" s="579"/>
      <c r="H27" s="579"/>
      <c r="I27" s="579"/>
      <c r="J27" s="579"/>
      <c r="K27" s="579"/>
      <c r="L27" s="579"/>
      <c r="M27" s="579"/>
      <c r="N27" s="579"/>
      <c r="O27" s="579"/>
      <c r="P27" s="579"/>
      <c r="Q27" s="580"/>
      <c r="R27" s="581">
        <v>4342031</v>
      </c>
      <c r="S27" s="582"/>
      <c r="T27" s="582"/>
      <c r="U27" s="582"/>
      <c r="V27" s="582"/>
      <c r="W27" s="582"/>
      <c r="X27" s="582"/>
      <c r="Y27" s="583"/>
      <c r="Z27" s="634">
        <v>5.9</v>
      </c>
      <c r="AA27" s="634"/>
      <c r="AB27" s="634"/>
      <c r="AC27" s="634"/>
      <c r="AD27" s="635" t="s">
        <v>180</v>
      </c>
      <c r="AE27" s="635"/>
      <c r="AF27" s="635"/>
      <c r="AG27" s="635"/>
      <c r="AH27" s="635"/>
      <c r="AI27" s="635"/>
      <c r="AJ27" s="635"/>
      <c r="AK27" s="635"/>
      <c r="AL27" s="604" t="s">
        <v>117</v>
      </c>
      <c r="AM27" s="636"/>
      <c r="AN27" s="636"/>
      <c r="AO27" s="637"/>
      <c r="AP27" s="578" t="s">
        <v>243</v>
      </c>
      <c r="AQ27" s="579"/>
      <c r="AR27" s="579"/>
      <c r="AS27" s="579"/>
      <c r="AT27" s="579"/>
      <c r="AU27" s="579"/>
      <c r="AV27" s="579"/>
      <c r="AW27" s="579"/>
      <c r="AX27" s="579"/>
      <c r="AY27" s="579"/>
      <c r="AZ27" s="579"/>
      <c r="BA27" s="579"/>
      <c r="BB27" s="579"/>
      <c r="BC27" s="579"/>
      <c r="BD27" s="579"/>
      <c r="BE27" s="579"/>
      <c r="BF27" s="580"/>
      <c r="BG27" s="581">
        <v>35900590</v>
      </c>
      <c r="BH27" s="582"/>
      <c r="BI27" s="582"/>
      <c r="BJ27" s="582"/>
      <c r="BK27" s="582"/>
      <c r="BL27" s="582"/>
      <c r="BM27" s="582"/>
      <c r="BN27" s="583"/>
      <c r="BO27" s="634">
        <v>100</v>
      </c>
      <c r="BP27" s="634"/>
      <c r="BQ27" s="634"/>
      <c r="BR27" s="634"/>
      <c r="BS27" s="587">
        <v>104010</v>
      </c>
      <c r="BT27" s="582"/>
      <c r="BU27" s="582"/>
      <c r="BV27" s="582"/>
      <c r="BW27" s="582"/>
      <c r="BX27" s="582"/>
      <c r="BY27" s="582"/>
      <c r="BZ27" s="582"/>
      <c r="CA27" s="582"/>
      <c r="CB27" s="613"/>
      <c r="CD27" s="614" t="s">
        <v>244</v>
      </c>
      <c r="CE27" s="611"/>
      <c r="CF27" s="611"/>
      <c r="CG27" s="611"/>
      <c r="CH27" s="611"/>
      <c r="CI27" s="611"/>
      <c r="CJ27" s="611"/>
      <c r="CK27" s="611"/>
      <c r="CL27" s="611"/>
      <c r="CM27" s="611"/>
      <c r="CN27" s="611"/>
      <c r="CO27" s="611"/>
      <c r="CP27" s="611"/>
      <c r="CQ27" s="612"/>
      <c r="CR27" s="581">
        <v>18801573</v>
      </c>
      <c r="CS27" s="600"/>
      <c r="CT27" s="600"/>
      <c r="CU27" s="600"/>
      <c r="CV27" s="600"/>
      <c r="CW27" s="600"/>
      <c r="CX27" s="600"/>
      <c r="CY27" s="601"/>
      <c r="CZ27" s="584">
        <v>26.6</v>
      </c>
      <c r="DA27" s="602"/>
      <c r="DB27" s="602"/>
      <c r="DC27" s="603"/>
      <c r="DD27" s="587">
        <v>5688328</v>
      </c>
      <c r="DE27" s="600"/>
      <c r="DF27" s="600"/>
      <c r="DG27" s="600"/>
      <c r="DH27" s="600"/>
      <c r="DI27" s="600"/>
      <c r="DJ27" s="600"/>
      <c r="DK27" s="601"/>
      <c r="DL27" s="587">
        <v>5659336</v>
      </c>
      <c r="DM27" s="600"/>
      <c r="DN27" s="600"/>
      <c r="DO27" s="600"/>
      <c r="DP27" s="600"/>
      <c r="DQ27" s="600"/>
      <c r="DR27" s="600"/>
      <c r="DS27" s="600"/>
      <c r="DT27" s="600"/>
      <c r="DU27" s="600"/>
      <c r="DV27" s="601"/>
      <c r="DW27" s="604">
        <v>13.9</v>
      </c>
      <c r="DX27" s="605"/>
      <c r="DY27" s="605"/>
      <c r="DZ27" s="605"/>
      <c r="EA27" s="605"/>
      <c r="EB27" s="605"/>
      <c r="EC27" s="606"/>
    </row>
    <row r="28" spans="2:133" ht="11.25" customHeight="1" x14ac:dyDescent="0.15">
      <c r="B28" s="578" t="s">
        <v>245</v>
      </c>
      <c r="C28" s="579"/>
      <c r="D28" s="579"/>
      <c r="E28" s="579"/>
      <c r="F28" s="579"/>
      <c r="G28" s="579"/>
      <c r="H28" s="579"/>
      <c r="I28" s="579"/>
      <c r="J28" s="579"/>
      <c r="K28" s="579"/>
      <c r="L28" s="579"/>
      <c r="M28" s="579"/>
      <c r="N28" s="579"/>
      <c r="O28" s="579"/>
      <c r="P28" s="579"/>
      <c r="Q28" s="580"/>
      <c r="R28" s="581">
        <v>79141</v>
      </c>
      <c r="S28" s="582"/>
      <c r="T28" s="582"/>
      <c r="U28" s="582"/>
      <c r="V28" s="582"/>
      <c r="W28" s="582"/>
      <c r="X28" s="582"/>
      <c r="Y28" s="583"/>
      <c r="Z28" s="634">
        <v>0.1</v>
      </c>
      <c r="AA28" s="634"/>
      <c r="AB28" s="634"/>
      <c r="AC28" s="634"/>
      <c r="AD28" s="635">
        <v>16301</v>
      </c>
      <c r="AE28" s="635"/>
      <c r="AF28" s="635"/>
      <c r="AG28" s="635"/>
      <c r="AH28" s="635"/>
      <c r="AI28" s="635"/>
      <c r="AJ28" s="635"/>
      <c r="AK28" s="635"/>
      <c r="AL28" s="604">
        <v>0</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4" t="s">
        <v>246</v>
      </c>
      <c r="CE28" s="611"/>
      <c r="CF28" s="611"/>
      <c r="CG28" s="611"/>
      <c r="CH28" s="611"/>
      <c r="CI28" s="611"/>
      <c r="CJ28" s="611"/>
      <c r="CK28" s="611"/>
      <c r="CL28" s="611"/>
      <c r="CM28" s="611"/>
      <c r="CN28" s="611"/>
      <c r="CO28" s="611"/>
      <c r="CP28" s="611"/>
      <c r="CQ28" s="612"/>
      <c r="CR28" s="581">
        <v>4346289</v>
      </c>
      <c r="CS28" s="582"/>
      <c r="CT28" s="582"/>
      <c r="CU28" s="582"/>
      <c r="CV28" s="582"/>
      <c r="CW28" s="582"/>
      <c r="CX28" s="582"/>
      <c r="CY28" s="583"/>
      <c r="CZ28" s="584">
        <v>6.2</v>
      </c>
      <c r="DA28" s="602"/>
      <c r="DB28" s="602"/>
      <c r="DC28" s="603"/>
      <c r="DD28" s="587">
        <v>4346289</v>
      </c>
      <c r="DE28" s="582"/>
      <c r="DF28" s="582"/>
      <c r="DG28" s="582"/>
      <c r="DH28" s="582"/>
      <c r="DI28" s="582"/>
      <c r="DJ28" s="582"/>
      <c r="DK28" s="583"/>
      <c r="DL28" s="587">
        <v>4227415</v>
      </c>
      <c r="DM28" s="582"/>
      <c r="DN28" s="582"/>
      <c r="DO28" s="582"/>
      <c r="DP28" s="582"/>
      <c r="DQ28" s="582"/>
      <c r="DR28" s="582"/>
      <c r="DS28" s="582"/>
      <c r="DT28" s="582"/>
      <c r="DU28" s="582"/>
      <c r="DV28" s="583"/>
      <c r="DW28" s="604">
        <v>10.4</v>
      </c>
      <c r="DX28" s="605"/>
      <c r="DY28" s="605"/>
      <c r="DZ28" s="605"/>
      <c r="EA28" s="605"/>
      <c r="EB28" s="605"/>
      <c r="EC28" s="606"/>
    </row>
    <row r="29" spans="2:133" ht="11.25" customHeight="1" x14ac:dyDescent="0.15">
      <c r="B29" s="578" t="s">
        <v>247</v>
      </c>
      <c r="C29" s="579"/>
      <c r="D29" s="579"/>
      <c r="E29" s="579"/>
      <c r="F29" s="579"/>
      <c r="G29" s="579"/>
      <c r="H29" s="579"/>
      <c r="I29" s="579"/>
      <c r="J29" s="579"/>
      <c r="K29" s="579"/>
      <c r="L29" s="579"/>
      <c r="M29" s="579"/>
      <c r="N29" s="579"/>
      <c r="O29" s="579"/>
      <c r="P29" s="579"/>
      <c r="Q29" s="580"/>
      <c r="R29" s="581">
        <v>46164</v>
      </c>
      <c r="S29" s="582"/>
      <c r="T29" s="582"/>
      <c r="U29" s="582"/>
      <c r="V29" s="582"/>
      <c r="W29" s="582"/>
      <c r="X29" s="582"/>
      <c r="Y29" s="583"/>
      <c r="Z29" s="634">
        <v>0.1</v>
      </c>
      <c r="AA29" s="634"/>
      <c r="AB29" s="634"/>
      <c r="AC29" s="634"/>
      <c r="AD29" s="635" t="s">
        <v>180</v>
      </c>
      <c r="AE29" s="635"/>
      <c r="AF29" s="635"/>
      <c r="AG29" s="635"/>
      <c r="AH29" s="635"/>
      <c r="AI29" s="635"/>
      <c r="AJ29" s="635"/>
      <c r="AK29" s="635"/>
      <c r="AL29" s="604" t="s">
        <v>65</v>
      </c>
      <c r="AM29" s="636"/>
      <c r="AN29" s="636"/>
      <c r="AO29" s="637"/>
      <c r="AP29" s="641" t="s">
        <v>162</v>
      </c>
      <c r="AQ29" s="642"/>
      <c r="AR29" s="642"/>
      <c r="AS29" s="642"/>
      <c r="AT29" s="642"/>
      <c r="AU29" s="642"/>
      <c r="AV29" s="642"/>
      <c r="AW29" s="642"/>
      <c r="AX29" s="642"/>
      <c r="AY29" s="642"/>
      <c r="AZ29" s="642"/>
      <c r="BA29" s="642"/>
      <c r="BB29" s="642"/>
      <c r="BC29" s="642"/>
      <c r="BD29" s="642"/>
      <c r="BE29" s="642"/>
      <c r="BF29" s="643"/>
      <c r="BG29" s="641" t="s">
        <v>248</v>
      </c>
      <c r="BH29" s="669"/>
      <c r="BI29" s="669"/>
      <c r="BJ29" s="669"/>
      <c r="BK29" s="669"/>
      <c r="BL29" s="669"/>
      <c r="BM29" s="669"/>
      <c r="BN29" s="669"/>
      <c r="BO29" s="669"/>
      <c r="BP29" s="669"/>
      <c r="BQ29" s="670"/>
      <c r="BR29" s="641" t="s">
        <v>249</v>
      </c>
      <c r="BS29" s="669"/>
      <c r="BT29" s="669"/>
      <c r="BU29" s="669"/>
      <c r="BV29" s="669"/>
      <c r="BW29" s="669"/>
      <c r="BX29" s="669"/>
      <c r="BY29" s="669"/>
      <c r="BZ29" s="669"/>
      <c r="CA29" s="669"/>
      <c r="CB29" s="670"/>
      <c r="CD29" s="651" t="s">
        <v>250</v>
      </c>
      <c r="CE29" s="652"/>
      <c r="CF29" s="614" t="s">
        <v>251</v>
      </c>
      <c r="CG29" s="611"/>
      <c r="CH29" s="611"/>
      <c r="CI29" s="611"/>
      <c r="CJ29" s="611"/>
      <c r="CK29" s="611"/>
      <c r="CL29" s="611"/>
      <c r="CM29" s="611"/>
      <c r="CN29" s="611"/>
      <c r="CO29" s="611"/>
      <c r="CP29" s="611"/>
      <c r="CQ29" s="612"/>
      <c r="CR29" s="581">
        <v>4345613</v>
      </c>
      <c r="CS29" s="600"/>
      <c r="CT29" s="600"/>
      <c r="CU29" s="600"/>
      <c r="CV29" s="600"/>
      <c r="CW29" s="600"/>
      <c r="CX29" s="600"/>
      <c r="CY29" s="601"/>
      <c r="CZ29" s="584">
        <v>6.2</v>
      </c>
      <c r="DA29" s="602"/>
      <c r="DB29" s="602"/>
      <c r="DC29" s="603"/>
      <c r="DD29" s="587">
        <v>4345613</v>
      </c>
      <c r="DE29" s="600"/>
      <c r="DF29" s="600"/>
      <c r="DG29" s="600"/>
      <c r="DH29" s="600"/>
      <c r="DI29" s="600"/>
      <c r="DJ29" s="600"/>
      <c r="DK29" s="601"/>
      <c r="DL29" s="587">
        <v>4226739</v>
      </c>
      <c r="DM29" s="600"/>
      <c r="DN29" s="600"/>
      <c r="DO29" s="600"/>
      <c r="DP29" s="600"/>
      <c r="DQ29" s="600"/>
      <c r="DR29" s="600"/>
      <c r="DS29" s="600"/>
      <c r="DT29" s="600"/>
      <c r="DU29" s="600"/>
      <c r="DV29" s="601"/>
      <c r="DW29" s="604">
        <v>10.4</v>
      </c>
      <c r="DX29" s="605"/>
      <c r="DY29" s="605"/>
      <c r="DZ29" s="605"/>
      <c r="EA29" s="605"/>
      <c r="EB29" s="605"/>
      <c r="EC29" s="606"/>
    </row>
    <row r="30" spans="2:133" ht="11.25" customHeight="1" x14ac:dyDescent="0.15">
      <c r="B30" s="578" t="s">
        <v>252</v>
      </c>
      <c r="C30" s="579"/>
      <c r="D30" s="579"/>
      <c r="E30" s="579"/>
      <c r="F30" s="579"/>
      <c r="G30" s="579"/>
      <c r="H30" s="579"/>
      <c r="I30" s="579"/>
      <c r="J30" s="579"/>
      <c r="K30" s="579"/>
      <c r="L30" s="579"/>
      <c r="M30" s="579"/>
      <c r="N30" s="579"/>
      <c r="O30" s="579"/>
      <c r="P30" s="579"/>
      <c r="Q30" s="580"/>
      <c r="R30" s="581">
        <v>117499</v>
      </c>
      <c r="S30" s="582"/>
      <c r="T30" s="582"/>
      <c r="U30" s="582"/>
      <c r="V30" s="582"/>
      <c r="W30" s="582"/>
      <c r="X30" s="582"/>
      <c r="Y30" s="583"/>
      <c r="Z30" s="634">
        <v>0.2</v>
      </c>
      <c r="AA30" s="634"/>
      <c r="AB30" s="634"/>
      <c r="AC30" s="634"/>
      <c r="AD30" s="635" t="s">
        <v>65</v>
      </c>
      <c r="AE30" s="635"/>
      <c r="AF30" s="635"/>
      <c r="AG30" s="635"/>
      <c r="AH30" s="635"/>
      <c r="AI30" s="635"/>
      <c r="AJ30" s="635"/>
      <c r="AK30" s="635"/>
      <c r="AL30" s="604" t="s">
        <v>117</v>
      </c>
      <c r="AM30" s="636"/>
      <c r="AN30" s="636"/>
      <c r="AO30" s="637"/>
      <c r="AP30" s="657" t="s">
        <v>253</v>
      </c>
      <c r="AQ30" s="658"/>
      <c r="AR30" s="658"/>
      <c r="AS30" s="658"/>
      <c r="AT30" s="663" t="s">
        <v>254</v>
      </c>
      <c r="AU30" s="89"/>
      <c r="AV30" s="89"/>
      <c r="AW30" s="89"/>
      <c r="AX30" s="666" t="s">
        <v>126</v>
      </c>
      <c r="AY30" s="667"/>
      <c r="AZ30" s="667"/>
      <c r="BA30" s="667"/>
      <c r="BB30" s="667"/>
      <c r="BC30" s="667"/>
      <c r="BD30" s="667"/>
      <c r="BE30" s="667"/>
      <c r="BF30" s="668"/>
      <c r="BG30" s="647">
        <v>99.1</v>
      </c>
      <c r="BH30" s="648"/>
      <c r="BI30" s="648"/>
      <c r="BJ30" s="648"/>
      <c r="BK30" s="648"/>
      <c r="BL30" s="648"/>
      <c r="BM30" s="649">
        <v>97</v>
      </c>
      <c r="BN30" s="648"/>
      <c r="BO30" s="648"/>
      <c r="BP30" s="648"/>
      <c r="BQ30" s="650"/>
      <c r="BR30" s="647">
        <v>99</v>
      </c>
      <c r="BS30" s="648"/>
      <c r="BT30" s="648"/>
      <c r="BU30" s="648"/>
      <c r="BV30" s="648"/>
      <c r="BW30" s="648"/>
      <c r="BX30" s="649">
        <v>96.5</v>
      </c>
      <c r="BY30" s="648"/>
      <c r="BZ30" s="648"/>
      <c r="CA30" s="648"/>
      <c r="CB30" s="650"/>
      <c r="CD30" s="653"/>
      <c r="CE30" s="654"/>
      <c r="CF30" s="614" t="s">
        <v>255</v>
      </c>
      <c r="CG30" s="611"/>
      <c r="CH30" s="611"/>
      <c r="CI30" s="611"/>
      <c r="CJ30" s="611"/>
      <c r="CK30" s="611"/>
      <c r="CL30" s="611"/>
      <c r="CM30" s="611"/>
      <c r="CN30" s="611"/>
      <c r="CO30" s="611"/>
      <c r="CP30" s="611"/>
      <c r="CQ30" s="612"/>
      <c r="CR30" s="581">
        <v>3895990</v>
      </c>
      <c r="CS30" s="582"/>
      <c r="CT30" s="582"/>
      <c r="CU30" s="582"/>
      <c r="CV30" s="582"/>
      <c r="CW30" s="582"/>
      <c r="CX30" s="582"/>
      <c r="CY30" s="583"/>
      <c r="CZ30" s="584">
        <v>5.5</v>
      </c>
      <c r="DA30" s="602"/>
      <c r="DB30" s="602"/>
      <c r="DC30" s="603"/>
      <c r="DD30" s="587">
        <v>3895990</v>
      </c>
      <c r="DE30" s="582"/>
      <c r="DF30" s="582"/>
      <c r="DG30" s="582"/>
      <c r="DH30" s="582"/>
      <c r="DI30" s="582"/>
      <c r="DJ30" s="582"/>
      <c r="DK30" s="583"/>
      <c r="DL30" s="587">
        <v>3777336</v>
      </c>
      <c r="DM30" s="582"/>
      <c r="DN30" s="582"/>
      <c r="DO30" s="582"/>
      <c r="DP30" s="582"/>
      <c r="DQ30" s="582"/>
      <c r="DR30" s="582"/>
      <c r="DS30" s="582"/>
      <c r="DT30" s="582"/>
      <c r="DU30" s="582"/>
      <c r="DV30" s="583"/>
      <c r="DW30" s="604">
        <v>9.3000000000000007</v>
      </c>
      <c r="DX30" s="605"/>
      <c r="DY30" s="605"/>
      <c r="DZ30" s="605"/>
      <c r="EA30" s="605"/>
      <c r="EB30" s="605"/>
      <c r="EC30" s="606"/>
    </row>
    <row r="31" spans="2:133" ht="11.25" customHeight="1" x14ac:dyDescent="0.15">
      <c r="B31" s="578" t="s">
        <v>256</v>
      </c>
      <c r="C31" s="579"/>
      <c r="D31" s="579"/>
      <c r="E31" s="579"/>
      <c r="F31" s="579"/>
      <c r="G31" s="579"/>
      <c r="H31" s="579"/>
      <c r="I31" s="579"/>
      <c r="J31" s="579"/>
      <c r="K31" s="579"/>
      <c r="L31" s="579"/>
      <c r="M31" s="579"/>
      <c r="N31" s="579"/>
      <c r="O31" s="579"/>
      <c r="P31" s="579"/>
      <c r="Q31" s="580"/>
      <c r="R31" s="581">
        <v>2849624</v>
      </c>
      <c r="S31" s="582"/>
      <c r="T31" s="582"/>
      <c r="U31" s="582"/>
      <c r="V31" s="582"/>
      <c r="W31" s="582"/>
      <c r="X31" s="582"/>
      <c r="Y31" s="583"/>
      <c r="Z31" s="634">
        <v>3.9</v>
      </c>
      <c r="AA31" s="634"/>
      <c r="AB31" s="634"/>
      <c r="AC31" s="634"/>
      <c r="AD31" s="635" t="s">
        <v>180</v>
      </c>
      <c r="AE31" s="635"/>
      <c r="AF31" s="635"/>
      <c r="AG31" s="635"/>
      <c r="AH31" s="635"/>
      <c r="AI31" s="635"/>
      <c r="AJ31" s="635"/>
      <c r="AK31" s="635"/>
      <c r="AL31" s="604" t="s">
        <v>65</v>
      </c>
      <c r="AM31" s="636"/>
      <c r="AN31" s="636"/>
      <c r="AO31" s="637"/>
      <c r="AP31" s="659"/>
      <c r="AQ31" s="660"/>
      <c r="AR31" s="660"/>
      <c r="AS31" s="660"/>
      <c r="AT31" s="664"/>
      <c r="AU31" s="88" t="s">
        <v>257</v>
      </c>
      <c r="AV31" s="88"/>
      <c r="AW31" s="88"/>
      <c r="AX31" s="578" t="s">
        <v>258</v>
      </c>
      <c r="AY31" s="579"/>
      <c r="AZ31" s="579"/>
      <c r="BA31" s="579"/>
      <c r="BB31" s="579"/>
      <c r="BC31" s="579"/>
      <c r="BD31" s="579"/>
      <c r="BE31" s="579"/>
      <c r="BF31" s="580"/>
      <c r="BG31" s="645">
        <v>99</v>
      </c>
      <c r="BH31" s="600"/>
      <c r="BI31" s="600"/>
      <c r="BJ31" s="600"/>
      <c r="BK31" s="600"/>
      <c r="BL31" s="600"/>
      <c r="BM31" s="636">
        <v>96.1</v>
      </c>
      <c r="BN31" s="646"/>
      <c r="BO31" s="646"/>
      <c r="BP31" s="646"/>
      <c r="BQ31" s="610"/>
      <c r="BR31" s="645">
        <v>98.9</v>
      </c>
      <c r="BS31" s="600"/>
      <c r="BT31" s="600"/>
      <c r="BU31" s="600"/>
      <c r="BV31" s="600"/>
      <c r="BW31" s="600"/>
      <c r="BX31" s="636">
        <v>95.5</v>
      </c>
      <c r="BY31" s="646"/>
      <c r="BZ31" s="646"/>
      <c r="CA31" s="646"/>
      <c r="CB31" s="610"/>
      <c r="CD31" s="653"/>
      <c r="CE31" s="654"/>
      <c r="CF31" s="614" t="s">
        <v>259</v>
      </c>
      <c r="CG31" s="611"/>
      <c r="CH31" s="611"/>
      <c r="CI31" s="611"/>
      <c r="CJ31" s="611"/>
      <c r="CK31" s="611"/>
      <c r="CL31" s="611"/>
      <c r="CM31" s="611"/>
      <c r="CN31" s="611"/>
      <c r="CO31" s="611"/>
      <c r="CP31" s="611"/>
      <c r="CQ31" s="612"/>
      <c r="CR31" s="581">
        <v>449623</v>
      </c>
      <c r="CS31" s="600"/>
      <c r="CT31" s="600"/>
      <c r="CU31" s="600"/>
      <c r="CV31" s="600"/>
      <c r="CW31" s="600"/>
      <c r="CX31" s="600"/>
      <c r="CY31" s="601"/>
      <c r="CZ31" s="584">
        <v>0.6</v>
      </c>
      <c r="DA31" s="602"/>
      <c r="DB31" s="602"/>
      <c r="DC31" s="603"/>
      <c r="DD31" s="587">
        <v>449623</v>
      </c>
      <c r="DE31" s="600"/>
      <c r="DF31" s="600"/>
      <c r="DG31" s="600"/>
      <c r="DH31" s="600"/>
      <c r="DI31" s="600"/>
      <c r="DJ31" s="600"/>
      <c r="DK31" s="601"/>
      <c r="DL31" s="587">
        <v>449403</v>
      </c>
      <c r="DM31" s="600"/>
      <c r="DN31" s="600"/>
      <c r="DO31" s="600"/>
      <c r="DP31" s="600"/>
      <c r="DQ31" s="600"/>
      <c r="DR31" s="600"/>
      <c r="DS31" s="600"/>
      <c r="DT31" s="600"/>
      <c r="DU31" s="600"/>
      <c r="DV31" s="601"/>
      <c r="DW31" s="604">
        <v>1.1000000000000001</v>
      </c>
      <c r="DX31" s="605"/>
      <c r="DY31" s="605"/>
      <c r="DZ31" s="605"/>
      <c r="EA31" s="605"/>
      <c r="EB31" s="605"/>
      <c r="EC31" s="606"/>
    </row>
    <row r="32" spans="2:133" ht="11.25" customHeight="1" x14ac:dyDescent="0.15">
      <c r="B32" s="578" t="s">
        <v>260</v>
      </c>
      <c r="C32" s="579"/>
      <c r="D32" s="579"/>
      <c r="E32" s="579"/>
      <c r="F32" s="579"/>
      <c r="G32" s="579"/>
      <c r="H32" s="579"/>
      <c r="I32" s="579"/>
      <c r="J32" s="579"/>
      <c r="K32" s="579"/>
      <c r="L32" s="579"/>
      <c r="M32" s="579"/>
      <c r="N32" s="579"/>
      <c r="O32" s="579"/>
      <c r="P32" s="579"/>
      <c r="Q32" s="580"/>
      <c r="R32" s="581">
        <v>2992456</v>
      </c>
      <c r="S32" s="582"/>
      <c r="T32" s="582"/>
      <c r="U32" s="582"/>
      <c r="V32" s="582"/>
      <c r="W32" s="582"/>
      <c r="X32" s="582"/>
      <c r="Y32" s="583"/>
      <c r="Z32" s="634">
        <v>4.0999999999999996</v>
      </c>
      <c r="AA32" s="634"/>
      <c r="AB32" s="634"/>
      <c r="AC32" s="634"/>
      <c r="AD32" s="635">
        <v>10</v>
      </c>
      <c r="AE32" s="635"/>
      <c r="AF32" s="635"/>
      <c r="AG32" s="635"/>
      <c r="AH32" s="635"/>
      <c r="AI32" s="635"/>
      <c r="AJ32" s="635"/>
      <c r="AK32" s="635"/>
      <c r="AL32" s="604">
        <v>0</v>
      </c>
      <c r="AM32" s="636"/>
      <c r="AN32" s="636"/>
      <c r="AO32" s="637"/>
      <c r="AP32" s="661"/>
      <c r="AQ32" s="662"/>
      <c r="AR32" s="662"/>
      <c r="AS32" s="662"/>
      <c r="AT32" s="665"/>
      <c r="AU32" s="90"/>
      <c r="AV32" s="90"/>
      <c r="AW32" s="90"/>
      <c r="AX32" s="562" t="s">
        <v>261</v>
      </c>
      <c r="AY32" s="563"/>
      <c r="AZ32" s="563"/>
      <c r="BA32" s="563"/>
      <c r="BB32" s="563"/>
      <c r="BC32" s="563"/>
      <c r="BD32" s="563"/>
      <c r="BE32" s="563"/>
      <c r="BF32" s="564"/>
      <c r="BG32" s="644">
        <v>99.3</v>
      </c>
      <c r="BH32" s="566"/>
      <c r="BI32" s="566"/>
      <c r="BJ32" s="566"/>
      <c r="BK32" s="566"/>
      <c r="BL32" s="566"/>
      <c r="BM32" s="629">
        <v>97.8</v>
      </c>
      <c r="BN32" s="566"/>
      <c r="BO32" s="566"/>
      <c r="BP32" s="566"/>
      <c r="BQ32" s="623"/>
      <c r="BR32" s="644">
        <v>99.1</v>
      </c>
      <c r="BS32" s="566"/>
      <c r="BT32" s="566"/>
      <c r="BU32" s="566"/>
      <c r="BV32" s="566"/>
      <c r="BW32" s="566"/>
      <c r="BX32" s="629">
        <v>97.4</v>
      </c>
      <c r="BY32" s="566"/>
      <c r="BZ32" s="566"/>
      <c r="CA32" s="566"/>
      <c r="CB32" s="623"/>
      <c r="CD32" s="655"/>
      <c r="CE32" s="656"/>
      <c r="CF32" s="614" t="s">
        <v>262</v>
      </c>
      <c r="CG32" s="611"/>
      <c r="CH32" s="611"/>
      <c r="CI32" s="611"/>
      <c r="CJ32" s="611"/>
      <c r="CK32" s="611"/>
      <c r="CL32" s="611"/>
      <c r="CM32" s="611"/>
      <c r="CN32" s="611"/>
      <c r="CO32" s="611"/>
      <c r="CP32" s="611"/>
      <c r="CQ32" s="612"/>
      <c r="CR32" s="581">
        <v>676</v>
      </c>
      <c r="CS32" s="582"/>
      <c r="CT32" s="582"/>
      <c r="CU32" s="582"/>
      <c r="CV32" s="582"/>
      <c r="CW32" s="582"/>
      <c r="CX32" s="582"/>
      <c r="CY32" s="583"/>
      <c r="CZ32" s="584">
        <v>0</v>
      </c>
      <c r="DA32" s="602"/>
      <c r="DB32" s="602"/>
      <c r="DC32" s="603"/>
      <c r="DD32" s="587">
        <v>676</v>
      </c>
      <c r="DE32" s="582"/>
      <c r="DF32" s="582"/>
      <c r="DG32" s="582"/>
      <c r="DH32" s="582"/>
      <c r="DI32" s="582"/>
      <c r="DJ32" s="582"/>
      <c r="DK32" s="583"/>
      <c r="DL32" s="587">
        <v>676</v>
      </c>
      <c r="DM32" s="582"/>
      <c r="DN32" s="582"/>
      <c r="DO32" s="582"/>
      <c r="DP32" s="582"/>
      <c r="DQ32" s="582"/>
      <c r="DR32" s="582"/>
      <c r="DS32" s="582"/>
      <c r="DT32" s="582"/>
      <c r="DU32" s="582"/>
      <c r="DV32" s="583"/>
      <c r="DW32" s="604">
        <v>0</v>
      </c>
      <c r="DX32" s="605"/>
      <c r="DY32" s="605"/>
      <c r="DZ32" s="605"/>
      <c r="EA32" s="605"/>
      <c r="EB32" s="605"/>
      <c r="EC32" s="606"/>
    </row>
    <row r="33" spans="2:133" ht="11.25" customHeight="1" x14ac:dyDescent="0.15">
      <c r="B33" s="578" t="s">
        <v>263</v>
      </c>
      <c r="C33" s="579"/>
      <c r="D33" s="579"/>
      <c r="E33" s="579"/>
      <c r="F33" s="579"/>
      <c r="G33" s="579"/>
      <c r="H33" s="579"/>
      <c r="I33" s="579"/>
      <c r="J33" s="579"/>
      <c r="K33" s="579"/>
      <c r="L33" s="579"/>
      <c r="M33" s="579"/>
      <c r="N33" s="579"/>
      <c r="O33" s="579"/>
      <c r="P33" s="579"/>
      <c r="Q33" s="580"/>
      <c r="R33" s="581">
        <v>6018297</v>
      </c>
      <c r="S33" s="582"/>
      <c r="T33" s="582"/>
      <c r="U33" s="582"/>
      <c r="V33" s="582"/>
      <c r="W33" s="582"/>
      <c r="X33" s="582"/>
      <c r="Y33" s="583"/>
      <c r="Z33" s="634">
        <v>8.1999999999999993</v>
      </c>
      <c r="AA33" s="634"/>
      <c r="AB33" s="634"/>
      <c r="AC33" s="634"/>
      <c r="AD33" s="635" t="s">
        <v>65</v>
      </c>
      <c r="AE33" s="635"/>
      <c r="AF33" s="635"/>
      <c r="AG33" s="635"/>
      <c r="AH33" s="635"/>
      <c r="AI33" s="635"/>
      <c r="AJ33" s="635"/>
      <c r="AK33" s="635"/>
      <c r="AL33" s="604" t="s">
        <v>117</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4" t="s">
        <v>264</v>
      </c>
      <c r="CE33" s="611"/>
      <c r="CF33" s="611"/>
      <c r="CG33" s="611"/>
      <c r="CH33" s="611"/>
      <c r="CI33" s="611"/>
      <c r="CJ33" s="611"/>
      <c r="CK33" s="611"/>
      <c r="CL33" s="611"/>
      <c r="CM33" s="611"/>
      <c r="CN33" s="611"/>
      <c r="CO33" s="611"/>
      <c r="CP33" s="611"/>
      <c r="CQ33" s="612"/>
      <c r="CR33" s="581">
        <v>25459265</v>
      </c>
      <c r="CS33" s="600"/>
      <c r="CT33" s="600"/>
      <c r="CU33" s="600"/>
      <c r="CV33" s="600"/>
      <c r="CW33" s="600"/>
      <c r="CX33" s="600"/>
      <c r="CY33" s="601"/>
      <c r="CZ33" s="584">
        <v>36.1</v>
      </c>
      <c r="DA33" s="602"/>
      <c r="DB33" s="602"/>
      <c r="DC33" s="603"/>
      <c r="DD33" s="587">
        <v>19849835</v>
      </c>
      <c r="DE33" s="600"/>
      <c r="DF33" s="600"/>
      <c r="DG33" s="600"/>
      <c r="DH33" s="600"/>
      <c r="DI33" s="600"/>
      <c r="DJ33" s="600"/>
      <c r="DK33" s="601"/>
      <c r="DL33" s="587">
        <v>16823531</v>
      </c>
      <c r="DM33" s="600"/>
      <c r="DN33" s="600"/>
      <c r="DO33" s="600"/>
      <c r="DP33" s="600"/>
      <c r="DQ33" s="600"/>
      <c r="DR33" s="600"/>
      <c r="DS33" s="600"/>
      <c r="DT33" s="600"/>
      <c r="DU33" s="600"/>
      <c r="DV33" s="601"/>
      <c r="DW33" s="604">
        <v>41.2</v>
      </c>
      <c r="DX33" s="605"/>
      <c r="DY33" s="605"/>
      <c r="DZ33" s="605"/>
      <c r="EA33" s="605"/>
      <c r="EB33" s="605"/>
      <c r="EC33" s="606"/>
    </row>
    <row r="34" spans="2:133" ht="11.25" customHeight="1" x14ac:dyDescent="0.15">
      <c r="B34" s="578" t="s">
        <v>265</v>
      </c>
      <c r="C34" s="579"/>
      <c r="D34" s="579"/>
      <c r="E34" s="579"/>
      <c r="F34" s="579"/>
      <c r="G34" s="579"/>
      <c r="H34" s="579"/>
      <c r="I34" s="579"/>
      <c r="J34" s="579"/>
      <c r="K34" s="579"/>
      <c r="L34" s="579"/>
      <c r="M34" s="579"/>
      <c r="N34" s="579"/>
      <c r="O34" s="579"/>
      <c r="P34" s="579"/>
      <c r="Q34" s="580"/>
      <c r="R34" s="581" t="s">
        <v>65</v>
      </c>
      <c r="S34" s="582"/>
      <c r="T34" s="582"/>
      <c r="U34" s="582"/>
      <c r="V34" s="582"/>
      <c r="W34" s="582"/>
      <c r="X34" s="582"/>
      <c r="Y34" s="583"/>
      <c r="Z34" s="634" t="s">
        <v>180</v>
      </c>
      <c r="AA34" s="634"/>
      <c r="AB34" s="634"/>
      <c r="AC34" s="634"/>
      <c r="AD34" s="635" t="s">
        <v>117</v>
      </c>
      <c r="AE34" s="635"/>
      <c r="AF34" s="635"/>
      <c r="AG34" s="635"/>
      <c r="AH34" s="635"/>
      <c r="AI34" s="635"/>
      <c r="AJ34" s="635"/>
      <c r="AK34" s="635"/>
      <c r="AL34" s="604" t="s">
        <v>117</v>
      </c>
      <c r="AM34" s="636"/>
      <c r="AN34" s="636"/>
      <c r="AO34" s="637"/>
      <c r="AP34" s="93"/>
      <c r="AQ34" s="641" t="s">
        <v>266</v>
      </c>
      <c r="AR34" s="642"/>
      <c r="AS34" s="642"/>
      <c r="AT34" s="642"/>
      <c r="AU34" s="642"/>
      <c r="AV34" s="642"/>
      <c r="AW34" s="642"/>
      <c r="AX34" s="642"/>
      <c r="AY34" s="642"/>
      <c r="AZ34" s="642"/>
      <c r="BA34" s="642"/>
      <c r="BB34" s="642"/>
      <c r="BC34" s="642"/>
      <c r="BD34" s="642"/>
      <c r="BE34" s="642"/>
      <c r="BF34" s="643"/>
      <c r="BG34" s="641" t="s">
        <v>267</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4" t="s">
        <v>268</v>
      </c>
      <c r="CE34" s="611"/>
      <c r="CF34" s="611"/>
      <c r="CG34" s="611"/>
      <c r="CH34" s="611"/>
      <c r="CI34" s="611"/>
      <c r="CJ34" s="611"/>
      <c r="CK34" s="611"/>
      <c r="CL34" s="611"/>
      <c r="CM34" s="611"/>
      <c r="CN34" s="611"/>
      <c r="CO34" s="611"/>
      <c r="CP34" s="611"/>
      <c r="CQ34" s="612"/>
      <c r="CR34" s="581">
        <v>9889748</v>
      </c>
      <c r="CS34" s="582"/>
      <c r="CT34" s="582"/>
      <c r="CU34" s="582"/>
      <c r="CV34" s="582"/>
      <c r="CW34" s="582"/>
      <c r="CX34" s="582"/>
      <c r="CY34" s="583"/>
      <c r="CZ34" s="584">
        <v>14</v>
      </c>
      <c r="DA34" s="602"/>
      <c r="DB34" s="602"/>
      <c r="DC34" s="603"/>
      <c r="DD34" s="587">
        <v>8169132</v>
      </c>
      <c r="DE34" s="582"/>
      <c r="DF34" s="582"/>
      <c r="DG34" s="582"/>
      <c r="DH34" s="582"/>
      <c r="DI34" s="582"/>
      <c r="DJ34" s="582"/>
      <c r="DK34" s="583"/>
      <c r="DL34" s="587">
        <v>6601606</v>
      </c>
      <c r="DM34" s="582"/>
      <c r="DN34" s="582"/>
      <c r="DO34" s="582"/>
      <c r="DP34" s="582"/>
      <c r="DQ34" s="582"/>
      <c r="DR34" s="582"/>
      <c r="DS34" s="582"/>
      <c r="DT34" s="582"/>
      <c r="DU34" s="582"/>
      <c r="DV34" s="583"/>
      <c r="DW34" s="604">
        <v>16.2</v>
      </c>
      <c r="DX34" s="605"/>
      <c r="DY34" s="605"/>
      <c r="DZ34" s="605"/>
      <c r="EA34" s="605"/>
      <c r="EB34" s="605"/>
      <c r="EC34" s="606"/>
    </row>
    <row r="35" spans="2:133" ht="11.25" customHeight="1" x14ac:dyDescent="0.15">
      <c r="B35" s="578" t="s">
        <v>269</v>
      </c>
      <c r="C35" s="579"/>
      <c r="D35" s="579"/>
      <c r="E35" s="579"/>
      <c r="F35" s="579"/>
      <c r="G35" s="579"/>
      <c r="H35" s="579"/>
      <c r="I35" s="579"/>
      <c r="J35" s="579"/>
      <c r="K35" s="579"/>
      <c r="L35" s="579"/>
      <c r="M35" s="579"/>
      <c r="N35" s="579"/>
      <c r="O35" s="579"/>
      <c r="P35" s="579"/>
      <c r="Q35" s="580"/>
      <c r="R35" s="581">
        <v>2094497</v>
      </c>
      <c r="S35" s="582"/>
      <c r="T35" s="582"/>
      <c r="U35" s="582"/>
      <c r="V35" s="582"/>
      <c r="W35" s="582"/>
      <c r="X35" s="582"/>
      <c r="Y35" s="583"/>
      <c r="Z35" s="634">
        <v>2.9</v>
      </c>
      <c r="AA35" s="634"/>
      <c r="AB35" s="634"/>
      <c r="AC35" s="634"/>
      <c r="AD35" s="635" t="s">
        <v>180</v>
      </c>
      <c r="AE35" s="635"/>
      <c r="AF35" s="635"/>
      <c r="AG35" s="635"/>
      <c r="AH35" s="635"/>
      <c r="AI35" s="635"/>
      <c r="AJ35" s="635"/>
      <c r="AK35" s="635"/>
      <c r="AL35" s="604" t="s">
        <v>65</v>
      </c>
      <c r="AM35" s="636"/>
      <c r="AN35" s="636"/>
      <c r="AO35" s="637"/>
      <c r="AP35" s="93"/>
      <c r="AQ35" s="638" t="s">
        <v>270</v>
      </c>
      <c r="AR35" s="639"/>
      <c r="AS35" s="639"/>
      <c r="AT35" s="639"/>
      <c r="AU35" s="639"/>
      <c r="AV35" s="639"/>
      <c r="AW35" s="639"/>
      <c r="AX35" s="639"/>
      <c r="AY35" s="640"/>
      <c r="AZ35" s="631">
        <v>9425078</v>
      </c>
      <c r="BA35" s="632"/>
      <c r="BB35" s="632"/>
      <c r="BC35" s="632"/>
      <c r="BD35" s="632"/>
      <c r="BE35" s="632"/>
      <c r="BF35" s="633"/>
      <c r="BG35" s="638" t="s">
        <v>271</v>
      </c>
      <c r="BH35" s="639"/>
      <c r="BI35" s="639"/>
      <c r="BJ35" s="639"/>
      <c r="BK35" s="639"/>
      <c r="BL35" s="639"/>
      <c r="BM35" s="639"/>
      <c r="BN35" s="639"/>
      <c r="BO35" s="639"/>
      <c r="BP35" s="639"/>
      <c r="BQ35" s="639"/>
      <c r="BR35" s="639"/>
      <c r="BS35" s="639"/>
      <c r="BT35" s="639"/>
      <c r="BU35" s="640"/>
      <c r="BV35" s="631">
        <v>662278</v>
      </c>
      <c r="BW35" s="632"/>
      <c r="BX35" s="632"/>
      <c r="BY35" s="632"/>
      <c r="BZ35" s="632"/>
      <c r="CA35" s="632"/>
      <c r="CB35" s="633"/>
      <c r="CD35" s="614" t="s">
        <v>272</v>
      </c>
      <c r="CE35" s="611"/>
      <c r="CF35" s="611"/>
      <c r="CG35" s="611"/>
      <c r="CH35" s="611"/>
      <c r="CI35" s="611"/>
      <c r="CJ35" s="611"/>
      <c r="CK35" s="611"/>
      <c r="CL35" s="611"/>
      <c r="CM35" s="611"/>
      <c r="CN35" s="611"/>
      <c r="CO35" s="611"/>
      <c r="CP35" s="611"/>
      <c r="CQ35" s="612"/>
      <c r="CR35" s="581">
        <v>344923</v>
      </c>
      <c r="CS35" s="600"/>
      <c r="CT35" s="600"/>
      <c r="CU35" s="600"/>
      <c r="CV35" s="600"/>
      <c r="CW35" s="600"/>
      <c r="CX35" s="600"/>
      <c r="CY35" s="601"/>
      <c r="CZ35" s="584">
        <v>0.5</v>
      </c>
      <c r="DA35" s="602"/>
      <c r="DB35" s="602"/>
      <c r="DC35" s="603"/>
      <c r="DD35" s="587">
        <v>329083</v>
      </c>
      <c r="DE35" s="600"/>
      <c r="DF35" s="600"/>
      <c r="DG35" s="600"/>
      <c r="DH35" s="600"/>
      <c r="DI35" s="600"/>
      <c r="DJ35" s="600"/>
      <c r="DK35" s="601"/>
      <c r="DL35" s="587">
        <v>326939</v>
      </c>
      <c r="DM35" s="600"/>
      <c r="DN35" s="600"/>
      <c r="DO35" s="600"/>
      <c r="DP35" s="600"/>
      <c r="DQ35" s="600"/>
      <c r="DR35" s="600"/>
      <c r="DS35" s="600"/>
      <c r="DT35" s="600"/>
      <c r="DU35" s="600"/>
      <c r="DV35" s="601"/>
      <c r="DW35" s="604">
        <v>0.8</v>
      </c>
      <c r="DX35" s="605"/>
      <c r="DY35" s="605"/>
      <c r="DZ35" s="605"/>
      <c r="EA35" s="605"/>
      <c r="EB35" s="605"/>
      <c r="EC35" s="606"/>
    </row>
    <row r="36" spans="2:133" ht="11.25" customHeight="1" x14ac:dyDescent="0.15">
      <c r="B36" s="562" t="s">
        <v>273</v>
      </c>
      <c r="C36" s="563"/>
      <c r="D36" s="563"/>
      <c r="E36" s="563"/>
      <c r="F36" s="563"/>
      <c r="G36" s="563"/>
      <c r="H36" s="563"/>
      <c r="I36" s="563"/>
      <c r="J36" s="563"/>
      <c r="K36" s="563"/>
      <c r="L36" s="563"/>
      <c r="M36" s="563"/>
      <c r="N36" s="563"/>
      <c r="O36" s="563"/>
      <c r="P36" s="563"/>
      <c r="Q36" s="564"/>
      <c r="R36" s="565">
        <v>73387012</v>
      </c>
      <c r="S36" s="622"/>
      <c r="T36" s="622"/>
      <c r="U36" s="622"/>
      <c r="V36" s="622"/>
      <c r="W36" s="622"/>
      <c r="X36" s="622"/>
      <c r="Y36" s="625"/>
      <c r="Z36" s="626">
        <v>100</v>
      </c>
      <c r="AA36" s="626"/>
      <c r="AB36" s="626"/>
      <c r="AC36" s="626"/>
      <c r="AD36" s="627">
        <v>38715230</v>
      </c>
      <c r="AE36" s="627"/>
      <c r="AF36" s="627"/>
      <c r="AG36" s="627"/>
      <c r="AH36" s="627"/>
      <c r="AI36" s="627"/>
      <c r="AJ36" s="627"/>
      <c r="AK36" s="627"/>
      <c r="AL36" s="628">
        <v>100</v>
      </c>
      <c r="AM36" s="629"/>
      <c r="AN36" s="629"/>
      <c r="AO36" s="630"/>
      <c r="AQ36" s="607" t="s">
        <v>274</v>
      </c>
      <c r="AR36" s="608"/>
      <c r="AS36" s="608"/>
      <c r="AT36" s="608"/>
      <c r="AU36" s="608"/>
      <c r="AV36" s="608"/>
      <c r="AW36" s="608"/>
      <c r="AX36" s="608"/>
      <c r="AY36" s="609"/>
      <c r="AZ36" s="581">
        <v>1984469</v>
      </c>
      <c r="BA36" s="582"/>
      <c r="BB36" s="582"/>
      <c r="BC36" s="582"/>
      <c r="BD36" s="600"/>
      <c r="BE36" s="600"/>
      <c r="BF36" s="610"/>
      <c r="BG36" s="614" t="s">
        <v>275</v>
      </c>
      <c r="BH36" s="611"/>
      <c r="BI36" s="611"/>
      <c r="BJ36" s="611"/>
      <c r="BK36" s="611"/>
      <c r="BL36" s="611"/>
      <c r="BM36" s="611"/>
      <c r="BN36" s="611"/>
      <c r="BO36" s="611"/>
      <c r="BP36" s="611"/>
      <c r="BQ36" s="611"/>
      <c r="BR36" s="611"/>
      <c r="BS36" s="611"/>
      <c r="BT36" s="611"/>
      <c r="BU36" s="612"/>
      <c r="BV36" s="581">
        <v>193555</v>
      </c>
      <c r="BW36" s="582"/>
      <c r="BX36" s="582"/>
      <c r="BY36" s="582"/>
      <c r="BZ36" s="582"/>
      <c r="CA36" s="582"/>
      <c r="CB36" s="613"/>
      <c r="CD36" s="614" t="s">
        <v>276</v>
      </c>
      <c r="CE36" s="611"/>
      <c r="CF36" s="611"/>
      <c r="CG36" s="611"/>
      <c r="CH36" s="611"/>
      <c r="CI36" s="611"/>
      <c r="CJ36" s="611"/>
      <c r="CK36" s="611"/>
      <c r="CL36" s="611"/>
      <c r="CM36" s="611"/>
      <c r="CN36" s="611"/>
      <c r="CO36" s="611"/>
      <c r="CP36" s="611"/>
      <c r="CQ36" s="612"/>
      <c r="CR36" s="581">
        <v>7110015</v>
      </c>
      <c r="CS36" s="582"/>
      <c r="CT36" s="582"/>
      <c r="CU36" s="582"/>
      <c r="CV36" s="582"/>
      <c r="CW36" s="582"/>
      <c r="CX36" s="582"/>
      <c r="CY36" s="583"/>
      <c r="CZ36" s="584">
        <v>10.1</v>
      </c>
      <c r="DA36" s="602"/>
      <c r="DB36" s="602"/>
      <c r="DC36" s="603"/>
      <c r="DD36" s="587">
        <v>6175780</v>
      </c>
      <c r="DE36" s="582"/>
      <c r="DF36" s="582"/>
      <c r="DG36" s="582"/>
      <c r="DH36" s="582"/>
      <c r="DI36" s="582"/>
      <c r="DJ36" s="582"/>
      <c r="DK36" s="583"/>
      <c r="DL36" s="587">
        <v>5334113</v>
      </c>
      <c r="DM36" s="582"/>
      <c r="DN36" s="582"/>
      <c r="DO36" s="582"/>
      <c r="DP36" s="582"/>
      <c r="DQ36" s="582"/>
      <c r="DR36" s="582"/>
      <c r="DS36" s="582"/>
      <c r="DT36" s="582"/>
      <c r="DU36" s="582"/>
      <c r="DV36" s="583"/>
      <c r="DW36" s="604">
        <v>13.1</v>
      </c>
      <c r="DX36" s="605"/>
      <c r="DY36" s="605"/>
      <c r="DZ36" s="605"/>
      <c r="EA36" s="605"/>
      <c r="EB36" s="605"/>
      <c r="EC36" s="606"/>
    </row>
    <row r="37" spans="2:133" ht="11.25" customHeight="1" x14ac:dyDescent="0.15">
      <c r="AQ37" s="607" t="s">
        <v>277</v>
      </c>
      <c r="AR37" s="608"/>
      <c r="AS37" s="608"/>
      <c r="AT37" s="608"/>
      <c r="AU37" s="608"/>
      <c r="AV37" s="608"/>
      <c r="AW37" s="608"/>
      <c r="AX37" s="608"/>
      <c r="AY37" s="609"/>
      <c r="AZ37" s="581">
        <v>1370000</v>
      </c>
      <c r="BA37" s="582"/>
      <c r="BB37" s="582"/>
      <c r="BC37" s="582"/>
      <c r="BD37" s="600"/>
      <c r="BE37" s="600"/>
      <c r="BF37" s="610"/>
      <c r="BG37" s="614" t="s">
        <v>278</v>
      </c>
      <c r="BH37" s="611"/>
      <c r="BI37" s="611"/>
      <c r="BJ37" s="611"/>
      <c r="BK37" s="611"/>
      <c r="BL37" s="611"/>
      <c r="BM37" s="611"/>
      <c r="BN37" s="611"/>
      <c r="BO37" s="611"/>
      <c r="BP37" s="611"/>
      <c r="BQ37" s="611"/>
      <c r="BR37" s="611"/>
      <c r="BS37" s="611"/>
      <c r="BT37" s="611"/>
      <c r="BU37" s="612"/>
      <c r="BV37" s="581">
        <v>34164</v>
      </c>
      <c r="BW37" s="582"/>
      <c r="BX37" s="582"/>
      <c r="BY37" s="582"/>
      <c r="BZ37" s="582"/>
      <c r="CA37" s="582"/>
      <c r="CB37" s="613"/>
      <c r="CD37" s="614" t="s">
        <v>279</v>
      </c>
      <c r="CE37" s="611"/>
      <c r="CF37" s="611"/>
      <c r="CG37" s="611"/>
      <c r="CH37" s="611"/>
      <c r="CI37" s="611"/>
      <c r="CJ37" s="611"/>
      <c r="CK37" s="611"/>
      <c r="CL37" s="611"/>
      <c r="CM37" s="611"/>
      <c r="CN37" s="611"/>
      <c r="CO37" s="611"/>
      <c r="CP37" s="611"/>
      <c r="CQ37" s="612"/>
      <c r="CR37" s="581">
        <v>6454</v>
      </c>
      <c r="CS37" s="600"/>
      <c r="CT37" s="600"/>
      <c r="CU37" s="600"/>
      <c r="CV37" s="600"/>
      <c r="CW37" s="600"/>
      <c r="CX37" s="600"/>
      <c r="CY37" s="601"/>
      <c r="CZ37" s="584">
        <v>0</v>
      </c>
      <c r="DA37" s="602"/>
      <c r="DB37" s="602"/>
      <c r="DC37" s="603"/>
      <c r="DD37" s="587">
        <v>6454</v>
      </c>
      <c r="DE37" s="600"/>
      <c r="DF37" s="600"/>
      <c r="DG37" s="600"/>
      <c r="DH37" s="600"/>
      <c r="DI37" s="600"/>
      <c r="DJ37" s="600"/>
      <c r="DK37" s="601"/>
      <c r="DL37" s="587">
        <v>6454</v>
      </c>
      <c r="DM37" s="600"/>
      <c r="DN37" s="600"/>
      <c r="DO37" s="600"/>
      <c r="DP37" s="600"/>
      <c r="DQ37" s="600"/>
      <c r="DR37" s="600"/>
      <c r="DS37" s="600"/>
      <c r="DT37" s="600"/>
      <c r="DU37" s="600"/>
      <c r="DV37" s="601"/>
      <c r="DW37" s="604">
        <v>0</v>
      </c>
      <c r="DX37" s="605"/>
      <c r="DY37" s="605"/>
      <c r="DZ37" s="605"/>
      <c r="EA37" s="605"/>
      <c r="EB37" s="605"/>
      <c r="EC37" s="606"/>
    </row>
    <row r="38" spans="2:133" ht="11.25" customHeight="1" x14ac:dyDescent="0.15">
      <c r="AQ38" s="607" t="s">
        <v>280</v>
      </c>
      <c r="AR38" s="608"/>
      <c r="AS38" s="608"/>
      <c r="AT38" s="608"/>
      <c r="AU38" s="608"/>
      <c r="AV38" s="608"/>
      <c r="AW38" s="608"/>
      <c r="AX38" s="608"/>
      <c r="AY38" s="609"/>
      <c r="AZ38" s="581">
        <v>70031</v>
      </c>
      <c r="BA38" s="582"/>
      <c r="BB38" s="582"/>
      <c r="BC38" s="582"/>
      <c r="BD38" s="600"/>
      <c r="BE38" s="600"/>
      <c r="BF38" s="610"/>
      <c r="BG38" s="614" t="s">
        <v>281</v>
      </c>
      <c r="BH38" s="611"/>
      <c r="BI38" s="611"/>
      <c r="BJ38" s="611"/>
      <c r="BK38" s="611"/>
      <c r="BL38" s="611"/>
      <c r="BM38" s="611"/>
      <c r="BN38" s="611"/>
      <c r="BO38" s="611"/>
      <c r="BP38" s="611"/>
      <c r="BQ38" s="611"/>
      <c r="BR38" s="611"/>
      <c r="BS38" s="611"/>
      <c r="BT38" s="611"/>
      <c r="BU38" s="612"/>
      <c r="BV38" s="581">
        <v>55917</v>
      </c>
      <c r="BW38" s="582"/>
      <c r="BX38" s="582"/>
      <c r="BY38" s="582"/>
      <c r="BZ38" s="582"/>
      <c r="CA38" s="582"/>
      <c r="CB38" s="613"/>
      <c r="CD38" s="614" t="s">
        <v>282</v>
      </c>
      <c r="CE38" s="611"/>
      <c r="CF38" s="611"/>
      <c r="CG38" s="611"/>
      <c r="CH38" s="611"/>
      <c r="CI38" s="611"/>
      <c r="CJ38" s="611"/>
      <c r="CK38" s="611"/>
      <c r="CL38" s="611"/>
      <c r="CM38" s="611"/>
      <c r="CN38" s="611"/>
      <c r="CO38" s="611"/>
      <c r="CP38" s="611"/>
      <c r="CQ38" s="612"/>
      <c r="CR38" s="581">
        <v>6070609</v>
      </c>
      <c r="CS38" s="582"/>
      <c r="CT38" s="582"/>
      <c r="CU38" s="582"/>
      <c r="CV38" s="582"/>
      <c r="CW38" s="582"/>
      <c r="CX38" s="582"/>
      <c r="CY38" s="583"/>
      <c r="CZ38" s="584">
        <v>8.6</v>
      </c>
      <c r="DA38" s="602"/>
      <c r="DB38" s="602"/>
      <c r="DC38" s="603"/>
      <c r="DD38" s="587">
        <v>4981666</v>
      </c>
      <c r="DE38" s="582"/>
      <c r="DF38" s="582"/>
      <c r="DG38" s="582"/>
      <c r="DH38" s="582"/>
      <c r="DI38" s="582"/>
      <c r="DJ38" s="582"/>
      <c r="DK38" s="583"/>
      <c r="DL38" s="587">
        <v>4560873</v>
      </c>
      <c r="DM38" s="582"/>
      <c r="DN38" s="582"/>
      <c r="DO38" s="582"/>
      <c r="DP38" s="582"/>
      <c r="DQ38" s="582"/>
      <c r="DR38" s="582"/>
      <c r="DS38" s="582"/>
      <c r="DT38" s="582"/>
      <c r="DU38" s="582"/>
      <c r="DV38" s="583"/>
      <c r="DW38" s="604">
        <v>11.2</v>
      </c>
      <c r="DX38" s="605"/>
      <c r="DY38" s="605"/>
      <c r="DZ38" s="605"/>
      <c r="EA38" s="605"/>
      <c r="EB38" s="605"/>
      <c r="EC38" s="606"/>
    </row>
    <row r="39" spans="2:133" ht="11.25" customHeight="1" x14ac:dyDescent="0.15">
      <c r="AQ39" s="607" t="s">
        <v>283</v>
      </c>
      <c r="AR39" s="608"/>
      <c r="AS39" s="608"/>
      <c r="AT39" s="608"/>
      <c r="AU39" s="608"/>
      <c r="AV39" s="608"/>
      <c r="AW39" s="608"/>
      <c r="AX39" s="608"/>
      <c r="AY39" s="609"/>
      <c r="AZ39" s="581" t="s">
        <v>65</v>
      </c>
      <c r="BA39" s="582"/>
      <c r="BB39" s="582"/>
      <c r="BC39" s="582"/>
      <c r="BD39" s="600"/>
      <c r="BE39" s="600"/>
      <c r="BF39" s="610"/>
      <c r="BG39" s="615" t="s">
        <v>284</v>
      </c>
      <c r="BH39" s="616"/>
      <c r="BI39" s="616"/>
      <c r="BJ39" s="616"/>
      <c r="BK39" s="616"/>
      <c r="BL39" s="94"/>
      <c r="BM39" s="611" t="s">
        <v>285</v>
      </c>
      <c r="BN39" s="611"/>
      <c r="BO39" s="611"/>
      <c r="BP39" s="611"/>
      <c r="BQ39" s="611"/>
      <c r="BR39" s="611"/>
      <c r="BS39" s="611"/>
      <c r="BT39" s="611"/>
      <c r="BU39" s="612"/>
      <c r="BV39" s="581">
        <v>103</v>
      </c>
      <c r="BW39" s="582"/>
      <c r="BX39" s="582"/>
      <c r="BY39" s="582"/>
      <c r="BZ39" s="582"/>
      <c r="CA39" s="582"/>
      <c r="CB39" s="613"/>
      <c r="CD39" s="614" t="s">
        <v>286</v>
      </c>
      <c r="CE39" s="611"/>
      <c r="CF39" s="611"/>
      <c r="CG39" s="611"/>
      <c r="CH39" s="611"/>
      <c r="CI39" s="611"/>
      <c r="CJ39" s="611"/>
      <c r="CK39" s="611"/>
      <c r="CL39" s="611"/>
      <c r="CM39" s="611"/>
      <c r="CN39" s="611"/>
      <c r="CO39" s="611"/>
      <c r="CP39" s="611"/>
      <c r="CQ39" s="612"/>
      <c r="CR39" s="581">
        <v>54190</v>
      </c>
      <c r="CS39" s="600"/>
      <c r="CT39" s="600"/>
      <c r="CU39" s="600"/>
      <c r="CV39" s="600"/>
      <c r="CW39" s="600"/>
      <c r="CX39" s="600"/>
      <c r="CY39" s="601"/>
      <c r="CZ39" s="584">
        <v>0.1</v>
      </c>
      <c r="DA39" s="602"/>
      <c r="DB39" s="602"/>
      <c r="DC39" s="603"/>
      <c r="DD39" s="587">
        <v>13341</v>
      </c>
      <c r="DE39" s="600"/>
      <c r="DF39" s="600"/>
      <c r="DG39" s="600"/>
      <c r="DH39" s="600"/>
      <c r="DI39" s="600"/>
      <c r="DJ39" s="600"/>
      <c r="DK39" s="601"/>
      <c r="DL39" s="587" t="s">
        <v>65</v>
      </c>
      <c r="DM39" s="600"/>
      <c r="DN39" s="600"/>
      <c r="DO39" s="600"/>
      <c r="DP39" s="600"/>
      <c r="DQ39" s="600"/>
      <c r="DR39" s="600"/>
      <c r="DS39" s="600"/>
      <c r="DT39" s="600"/>
      <c r="DU39" s="600"/>
      <c r="DV39" s="601"/>
      <c r="DW39" s="604" t="s">
        <v>180</v>
      </c>
      <c r="DX39" s="605"/>
      <c r="DY39" s="605"/>
      <c r="DZ39" s="605"/>
      <c r="EA39" s="605"/>
      <c r="EB39" s="605"/>
      <c r="EC39" s="606"/>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07" t="s">
        <v>287</v>
      </c>
      <c r="AR40" s="608"/>
      <c r="AS40" s="608"/>
      <c r="AT40" s="608"/>
      <c r="AU40" s="608"/>
      <c r="AV40" s="608"/>
      <c r="AW40" s="608"/>
      <c r="AX40" s="608"/>
      <c r="AY40" s="609"/>
      <c r="AZ40" s="581">
        <v>1664905</v>
      </c>
      <c r="BA40" s="582"/>
      <c r="BB40" s="582"/>
      <c r="BC40" s="582"/>
      <c r="BD40" s="600"/>
      <c r="BE40" s="600"/>
      <c r="BF40" s="610"/>
      <c r="BG40" s="615"/>
      <c r="BH40" s="616"/>
      <c r="BI40" s="616"/>
      <c r="BJ40" s="616"/>
      <c r="BK40" s="616"/>
      <c r="BL40" s="94"/>
      <c r="BM40" s="611" t="s">
        <v>288</v>
      </c>
      <c r="BN40" s="611"/>
      <c r="BO40" s="611"/>
      <c r="BP40" s="611"/>
      <c r="BQ40" s="611"/>
      <c r="BR40" s="611"/>
      <c r="BS40" s="611"/>
      <c r="BT40" s="611"/>
      <c r="BU40" s="612"/>
      <c r="BV40" s="581">
        <v>85</v>
      </c>
      <c r="BW40" s="582"/>
      <c r="BX40" s="582"/>
      <c r="BY40" s="582"/>
      <c r="BZ40" s="582"/>
      <c r="CA40" s="582"/>
      <c r="CB40" s="613"/>
      <c r="CD40" s="614" t="s">
        <v>289</v>
      </c>
      <c r="CE40" s="611"/>
      <c r="CF40" s="611"/>
      <c r="CG40" s="611"/>
      <c r="CH40" s="611"/>
      <c r="CI40" s="611"/>
      <c r="CJ40" s="611"/>
      <c r="CK40" s="611"/>
      <c r="CL40" s="611"/>
      <c r="CM40" s="611"/>
      <c r="CN40" s="611"/>
      <c r="CO40" s="611"/>
      <c r="CP40" s="611"/>
      <c r="CQ40" s="612"/>
      <c r="CR40" s="581">
        <v>1989780</v>
      </c>
      <c r="CS40" s="582"/>
      <c r="CT40" s="582"/>
      <c r="CU40" s="582"/>
      <c r="CV40" s="582"/>
      <c r="CW40" s="582"/>
      <c r="CX40" s="582"/>
      <c r="CY40" s="583"/>
      <c r="CZ40" s="584">
        <v>2.8</v>
      </c>
      <c r="DA40" s="602"/>
      <c r="DB40" s="602"/>
      <c r="DC40" s="603"/>
      <c r="DD40" s="587">
        <v>180833</v>
      </c>
      <c r="DE40" s="582"/>
      <c r="DF40" s="582"/>
      <c r="DG40" s="582"/>
      <c r="DH40" s="582"/>
      <c r="DI40" s="582"/>
      <c r="DJ40" s="582"/>
      <c r="DK40" s="583"/>
      <c r="DL40" s="587" t="s">
        <v>180</v>
      </c>
      <c r="DM40" s="582"/>
      <c r="DN40" s="582"/>
      <c r="DO40" s="582"/>
      <c r="DP40" s="582"/>
      <c r="DQ40" s="582"/>
      <c r="DR40" s="582"/>
      <c r="DS40" s="582"/>
      <c r="DT40" s="582"/>
      <c r="DU40" s="582"/>
      <c r="DV40" s="583"/>
      <c r="DW40" s="604" t="s">
        <v>65</v>
      </c>
      <c r="DX40" s="605"/>
      <c r="DY40" s="605"/>
      <c r="DZ40" s="605"/>
      <c r="EA40" s="605"/>
      <c r="EB40" s="605"/>
      <c r="EC40" s="606"/>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19" t="s">
        <v>290</v>
      </c>
      <c r="AR41" s="620"/>
      <c r="AS41" s="620"/>
      <c r="AT41" s="620"/>
      <c r="AU41" s="620"/>
      <c r="AV41" s="620"/>
      <c r="AW41" s="620"/>
      <c r="AX41" s="620"/>
      <c r="AY41" s="621"/>
      <c r="AZ41" s="565">
        <v>4335673</v>
      </c>
      <c r="BA41" s="622"/>
      <c r="BB41" s="622"/>
      <c r="BC41" s="622"/>
      <c r="BD41" s="566"/>
      <c r="BE41" s="566"/>
      <c r="BF41" s="623"/>
      <c r="BG41" s="617"/>
      <c r="BH41" s="618"/>
      <c r="BI41" s="618"/>
      <c r="BJ41" s="618"/>
      <c r="BK41" s="618"/>
      <c r="BL41" s="96"/>
      <c r="BM41" s="620" t="s">
        <v>291</v>
      </c>
      <c r="BN41" s="620"/>
      <c r="BO41" s="620"/>
      <c r="BP41" s="620"/>
      <c r="BQ41" s="620"/>
      <c r="BR41" s="620"/>
      <c r="BS41" s="620"/>
      <c r="BT41" s="620"/>
      <c r="BU41" s="621"/>
      <c r="BV41" s="565">
        <v>279</v>
      </c>
      <c r="BW41" s="622"/>
      <c r="BX41" s="622"/>
      <c r="BY41" s="622"/>
      <c r="BZ41" s="622"/>
      <c r="CA41" s="622"/>
      <c r="CB41" s="624"/>
      <c r="CD41" s="614" t="s">
        <v>292</v>
      </c>
      <c r="CE41" s="611"/>
      <c r="CF41" s="611"/>
      <c r="CG41" s="611"/>
      <c r="CH41" s="611"/>
      <c r="CI41" s="611"/>
      <c r="CJ41" s="611"/>
      <c r="CK41" s="611"/>
      <c r="CL41" s="611"/>
      <c r="CM41" s="611"/>
      <c r="CN41" s="611"/>
      <c r="CO41" s="611"/>
      <c r="CP41" s="611"/>
      <c r="CQ41" s="612"/>
      <c r="CR41" s="581" t="s">
        <v>240</v>
      </c>
      <c r="CS41" s="600"/>
      <c r="CT41" s="600"/>
      <c r="CU41" s="600"/>
      <c r="CV41" s="600"/>
      <c r="CW41" s="600"/>
      <c r="CX41" s="600"/>
      <c r="CY41" s="601"/>
      <c r="CZ41" s="584" t="s">
        <v>174</v>
      </c>
      <c r="DA41" s="602"/>
      <c r="DB41" s="602"/>
      <c r="DC41" s="603"/>
      <c r="DD41" s="587" t="s">
        <v>174</v>
      </c>
      <c r="DE41" s="600"/>
      <c r="DF41" s="600"/>
      <c r="DG41" s="600"/>
      <c r="DH41" s="600"/>
      <c r="DI41" s="600"/>
      <c r="DJ41" s="600"/>
      <c r="DK41" s="601"/>
      <c r="DL41" s="588"/>
      <c r="DM41" s="589"/>
      <c r="DN41" s="589"/>
      <c r="DO41" s="589"/>
      <c r="DP41" s="589"/>
      <c r="DQ41" s="589"/>
      <c r="DR41" s="589"/>
      <c r="DS41" s="589"/>
      <c r="DT41" s="589"/>
      <c r="DU41" s="589"/>
      <c r="DV41" s="590"/>
      <c r="DW41" s="591"/>
      <c r="DX41" s="592"/>
      <c r="DY41" s="592"/>
      <c r="DZ41" s="592"/>
      <c r="EA41" s="592"/>
      <c r="EB41" s="592"/>
      <c r="EC41" s="593"/>
    </row>
    <row r="42" spans="2:133" ht="11.25" customHeight="1" x14ac:dyDescent="0.15">
      <c r="B42" s="88" t="s">
        <v>293</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294</v>
      </c>
      <c r="CE42" s="579"/>
      <c r="CF42" s="579"/>
      <c r="CG42" s="579"/>
      <c r="CH42" s="579"/>
      <c r="CI42" s="579"/>
      <c r="CJ42" s="579"/>
      <c r="CK42" s="579"/>
      <c r="CL42" s="579"/>
      <c r="CM42" s="579"/>
      <c r="CN42" s="579"/>
      <c r="CO42" s="579"/>
      <c r="CP42" s="579"/>
      <c r="CQ42" s="580"/>
      <c r="CR42" s="581">
        <v>7568023</v>
      </c>
      <c r="CS42" s="582"/>
      <c r="CT42" s="582"/>
      <c r="CU42" s="582"/>
      <c r="CV42" s="582"/>
      <c r="CW42" s="582"/>
      <c r="CX42" s="582"/>
      <c r="CY42" s="583"/>
      <c r="CZ42" s="584">
        <v>10.7</v>
      </c>
      <c r="DA42" s="585"/>
      <c r="DB42" s="585"/>
      <c r="DC42" s="586"/>
      <c r="DD42" s="587">
        <v>1066695</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x14ac:dyDescent="0.15">
      <c r="B43" s="98" t="s">
        <v>295</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296</v>
      </c>
      <c r="CE43" s="579"/>
      <c r="CF43" s="579"/>
      <c r="CG43" s="579"/>
      <c r="CH43" s="579"/>
      <c r="CI43" s="579"/>
      <c r="CJ43" s="579"/>
      <c r="CK43" s="579"/>
      <c r="CL43" s="579"/>
      <c r="CM43" s="579"/>
      <c r="CN43" s="579"/>
      <c r="CO43" s="579"/>
      <c r="CP43" s="579"/>
      <c r="CQ43" s="580"/>
      <c r="CR43" s="581">
        <v>127160</v>
      </c>
      <c r="CS43" s="600"/>
      <c r="CT43" s="600"/>
      <c r="CU43" s="600"/>
      <c r="CV43" s="600"/>
      <c r="CW43" s="600"/>
      <c r="CX43" s="600"/>
      <c r="CY43" s="601"/>
      <c r="CZ43" s="584">
        <v>0.2</v>
      </c>
      <c r="DA43" s="602"/>
      <c r="DB43" s="602"/>
      <c r="DC43" s="603"/>
      <c r="DD43" s="587">
        <v>127160</v>
      </c>
      <c r="DE43" s="600"/>
      <c r="DF43" s="600"/>
      <c r="DG43" s="600"/>
      <c r="DH43" s="600"/>
      <c r="DI43" s="600"/>
      <c r="DJ43" s="600"/>
      <c r="DK43" s="601"/>
      <c r="DL43" s="588"/>
      <c r="DM43" s="589"/>
      <c r="DN43" s="589"/>
      <c r="DO43" s="589"/>
      <c r="DP43" s="589"/>
      <c r="DQ43" s="589"/>
      <c r="DR43" s="589"/>
      <c r="DS43" s="589"/>
      <c r="DT43" s="589"/>
      <c r="DU43" s="589"/>
      <c r="DV43" s="590"/>
      <c r="DW43" s="591"/>
      <c r="DX43" s="592"/>
      <c r="DY43" s="592"/>
      <c r="DZ43" s="592"/>
      <c r="EA43" s="592"/>
      <c r="EB43" s="592"/>
      <c r="EC43" s="593"/>
    </row>
    <row r="44" spans="2:133" ht="11.25" customHeight="1" x14ac:dyDescent="0.15">
      <c r="B44" s="99" t="s">
        <v>297</v>
      </c>
      <c r="CD44" s="594" t="s">
        <v>250</v>
      </c>
      <c r="CE44" s="595"/>
      <c r="CF44" s="578" t="s">
        <v>298</v>
      </c>
      <c r="CG44" s="579"/>
      <c r="CH44" s="579"/>
      <c r="CI44" s="579"/>
      <c r="CJ44" s="579"/>
      <c r="CK44" s="579"/>
      <c r="CL44" s="579"/>
      <c r="CM44" s="579"/>
      <c r="CN44" s="579"/>
      <c r="CO44" s="579"/>
      <c r="CP44" s="579"/>
      <c r="CQ44" s="580"/>
      <c r="CR44" s="581">
        <v>7566985</v>
      </c>
      <c r="CS44" s="582"/>
      <c r="CT44" s="582"/>
      <c r="CU44" s="582"/>
      <c r="CV44" s="582"/>
      <c r="CW44" s="582"/>
      <c r="CX44" s="582"/>
      <c r="CY44" s="583"/>
      <c r="CZ44" s="584">
        <v>10.7</v>
      </c>
      <c r="DA44" s="585"/>
      <c r="DB44" s="585"/>
      <c r="DC44" s="586"/>
      <c r="DD44" s="587">
        <v>1065657</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x14ac:dyDescent="0.15">
      <c r="CD45" s="596"/>
      <c r="CE45" s="597"/>
      <c r="CF45" s="578" t="s">
        <v>299</v>
      </c>
      <c r="CG45" s="579"/>
      <c r="CH45" s="579"/>
      <c r="CI45" s="579"/>
      <c r="CJ45" s="579"/>
      <c r="CK45" s="579"/>
      <c r="CL45" s="579"/>
      <c r="CM45" s="579"/>
      <c r="CN45" s="579"/>
      <c r="CO45" s="579"/>
      <c r="CP45" s="579"/>
      <c r="CQ45" s="580"/>
      <c r="CR45" s="581">
        <v>4345342</v>
      </c>
      <c r="CS45" s="600"/>
      <c r="CT45" s="600"/>
      <c r="CU45" s="600"/>
      <c r="CV45" s="600"/>
      <c r="CW45" s="600"/>
      <c r="CX45" s="600"/>
      <c r="CY45" s="601"/>
      <c r="CZ45" s="584">
        <v>6.2</v>
      </c>
      <c r="DA45" s="602"/>
      <c r="DB45" s="602"/>
      <c r="DC45" s="603"/>
      <c r="DD45" s="587">
        <v>174111</v>
      </c>
      <c r="DE45" s="600"/>
      <c r="DF45" s="600"/>
      <c r="DG45" s="600"/>
      <c r="DH45" s="600"/>
      <c r="DI45" s="600"/>
      <c r="DJ45" s="600"/>
      <c r="DK45" s="601"/>
      <c r="DL45" s="588"/>
      <c r="DM45" s="589"/>
      <c r="DN45" s="589"/>
      <c r="DO45" s="589"/>
      <c r="DP45" s="589"/>
      <c r="DQ45" s="589"/>
      <c r="DR45" s="589"/>
      <c r="DS45" s="589"/>
      <c r="DT45" s="589"/>
      <c r="DU45" s="589"/>
      <c r="DV45" s="590"/>
      <c r="DW45" s="591"/>
      <c r="DX45" s="592"/>
      <c r="DY45" s="592"/>
      <c r="DZ45" s="592"/>
      <c r="EA45" s="592"/>
      <c r="EB45" s="592"/>
      <c r="EC45" s="593"/>
    </row>
    <row r="46" spans="2:133" ht="11.25" customHeight="1" x14ac:dyDescent="0.15">
      <c r="CD46" s="596"/>
      <c r="CE46" s="597"/>
      <c r="CF46" s="578" t="s">
        <v>300</v>
      </c>
      <c r="CG46" s="579"/>
      <c r="CH46" s="579"/>
      <c r="CI46" s="579"/>
      <c r="CJ46" s="579"/>
      <c r="CK46" s="579"/>
      <c r="CL46" s="579"/>
      <c r="CM46" s="579"/>
      <c r="CN46" s="579"/>
      <c r="CO46" s="579"/>
      <c r="CP46" s="579"/>
      <c r="CQ46" s="580"/>
      <c r="CR46" s="581">
        <v>3220897</v>
      </c>
      <c r="CS46" s="582"/>
      <c r="CT46" s="582"/>
      <c r="CU46" s="582"/>
      <c r="CV46" s="582"/>
      <c r="CW46" s="582"/>
      <c r="CX46" s="582"/>
      <c r="CY46" s="583"/>
      <c r="CZ46" s="584">
        <v>4.5999999999999996</v>
      </c>
      <c r="DA46" s="585"/>
      <c r="DB46" s="585"/>
      <c r="DC46" s="586"/>
      <c r="DD46" s="587">
        <v>890800</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x14ac:dyDescent="0.15">
      <c r="CD47" s="596"/>
      <c r="CE47" s="597"/>
      <c r="CF47" s="578" t="s">
        <v>301</v>
      </c>
      <c r="CG47" s="579"/>
      <c r="CH47" s="579"/>
      <c r="CI47" s="579"/>
      <c r="CJ47" s="579"/>
      <c r="CK47" s="579"/>
      <c r="CL47" s="579"/>
      <c r="CM47" s="579"/>
      <c r="CN47" s="579"/>
      <c r="CO47" s="579"/>
      <c r="CP47" s="579"/>
      <c r="CQ47" s="580"/>
      <c r="CR47" s="581">
        <v>1038</v>
      </c>
      <c r="CS47" s="600"/>
      <c r="CT47" s="600"/>
      <c r="CU47" s="600"/>
      <c r="CV47" s="600"/>
      <c r="CW47" s="600"/>
      <c r="CX47" s="600"/>
      <c r="CY47" s="601"/>
      <c r="CZ47" s="584">
        <v>0</v>
      </c>
      <c r="DA47" s="602"/>
      <c r="DB47" s="602"/>
      <c r="DC47" s="603"/>
      <c r="DD47" s="587">
        <v>1038</v>
      </c>
      <c r="DE47" s="600"/>
      <c r="DF47" s="600"/>
      <c r="DG47" s="600"/>
      <c r="DH47" s="600"/>
      <c r="DI47" s="600"/>
      <c r="DJ47" s="600"/>
      <c r="DK47" s="601"/>
      <c r="DL47" s="588"/>
      <c r="DM47" s="589"/>
      <c r="DN47" s="589"/>
      <c r="DO47" s="589"/>
      <c r="DP47" s="589"/>
      <c r="DQ47" s="589"/>
      <c r="DR47" s="589"/>
      <c r="DS47" s="589"/>
      <c r="DT47" s="589"/>
      <c r="DU47" s="589"/>
      <c r="DV47" s="590"/>
      <c r="DW47" s="591"/>
      <c r="DX47" s="592"/>
      <c r="DY47" s="592"/>
      <c r="DZ47" s="592"/>
      <c r="EA47" s="592"/>
      <c r="EB47" s="592"/>
      <c r="EC47" s="593"/>
    </row>
    <row r="48" spans="2:133" x14ac:dyDescent="0.15">
      <c r="CD48" s="598"/>
      <c r="CE48" s="599"/>
      <c r="CF48" s="578" t="s">
        <v>302</v>
      </c>
      <c r="CG48" s="579"/>
      <c r="CH48" s="579"/>
      <c r="CI48" s="579"/>
      <c r="CJ48" s="579"/>
      <c r="CK48" s="579"/>
      <c r="CL48" s="579"/>
      <c r="CM48" s="579"/>
      <c r="CN48" s="579"/>
      <c r="CO48" s="579"/>
      <c r="CP48" s="579"/>
      <c r="CQ48" s="580"/>
      <c r="CR48" s="581" t="s">
        <v>65</v>
      </c>
      <c r="CS48" s="582"/>
      <c r="CT48" s="582"/>
      <c r="CU48" s="582"/>
      <c r="CV48" s="582"/>
      <c r="CW48" s="582"/>
      <c r="CX48" s="582"/>
      <c r="CY48" s="583"/>
      <c r="CZ48" s="584" t="s">
        <v>65</v>
      </c>
      <c r="DA48" s="585"/>
      <c r="DB48" s="585"/>
      <c r="DC48" s="586"/>
      <c r="DD48" s="587" t="s">
        <v>65</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x14ac:dyDescent="0.15">
      <c r="CD49" s="562" t="s">
        <v>303</v>
      </c>
      <c r="CE49" s="563"/>
      <c r="CF49" s="563"/>
      <c r="CG49" s="563"/>
      <c r="CH49" s="563"/>
      <c r="CI49" s="563"/>
      <c r="CJ49" s="563"/>
      <c r="CK49" s="563"/>
      <c r="CL49" s="563"/>
      <c r="CM49" s="563"/>
      <c r="CN49" s="563"/>
      <c r="CO49" s="563"/>
      <c r="CP49" s="563"/>
      <c r="CQ49" s="564"/>
      <c r="CR49" s="565">
        <v>70602393</v>
      </c>
      <c r="CS49" s="566"/>
      <c r="CT49" s="566"/>
      <c r="CU49" s="566"/>
      <c r="CV49" s="566"/>
      <c r="CW49" s="566"/>
      <c r="CX49" s="566"/>
      <c r="CY49" s="567"/>
      <c r="CZ49" s="568">
        <v>100</v>
      </c>
      <c r="DA49" s="569"/>
      <c r="DB49" s="569"/>
      <c r="DC49" s="570"/>
      <c r="DD49" s="571">
        <v>44585602</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304</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0" t="s">
        <v>305</v>
      </c>
      <c r="DK2" s="1101"/>
      <c r="DL2" s="1101"/>
      <c r="DM2" s="1101"/>
      <c r="DN2" s="1101"/>
      <c r="DO2" s="1102"/>
      <c r="DP2" s="107"/>
      <c r="DQ2" s="1100" t="s">
        <v>306</v>
      </c>
      <c r="DR2" s="1101"/>
      <c r="DS2" s="1101"/>
      <c r="DT2" s="1101"/>
      <c r="DU2" s="1101"/>
      <c r="DV2" s="1101"/>
      <c r="DW2" s="1101"/>
      <c r="DX2" s="1101"/>
      <c r="DY2" s="1101"/>
      <c r="DZ2" s="1102"/>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1053" t="s">
        <v>307</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10"/>
      <c r="BA4" s="110"/>
      <c r="BB4" s="110"/>
      <c r="BC4" s="110"/>
      <c r="BD4" s="110"/>
      <c r="BE4" s="111"/>
      <c r="BF4" s="111"/>
      <c r="BG4" s="111"/>
      <c r="BH4" s="111"/>
      <c r="BI4" s="111"/>
      <c r="BJ4" s="111"/>
      <c r="BK4" s="111"/>
      <c r="BL4" s="111"/>
      <c r="BM4" s="111"/>
      <c r="BN4" s="111"/>
      <c r="BO4" s="111"/>
      <c r="BP4" s="111"/>
      <c r="BQ4" s="110" t="s">
        <v>308</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985" t="s">
        <v>309</v>
      </c>
      <c r="B5" s="986"/>
      <c r="C5" s="986"/>
      <c r="D5" s="986"/>
      <c r="E5" s="986"/>
      <c r="F5" s="986"/>
      <c r="G5" s="986"/>
      <c r="H5" s="986"/>
      <c r="I5" s="986"/>
      <c r="J5" s="986"/>
      <c r="K5" s="986"/>
      <c r="L5" s="986"/>
      <c r="M5" s="986"/>
      <c r="N5" s="986"/>
      <c r="O5" s="986"/>
      <c r="P5" s="987"/>
      <c r="Q5" s="991" t="s">
        <v>310</v>
      </c>
      <c r="R5" s="992"/>
      <c r="S5" s="992"/>
      <c r="T5" s="992"/>
      <c r="U5" s="993"/>
      <c r="V5" s="991" t="s">
        <v>311</v>
      </c>
      <c r="W5" s="992"/>
      <c r="X5" s="992"/>
      <c r="Y5" s="992"/>
      <c r="Z5" s="993"/>
      <c r="AA5" s="991" t="s">
        <v>312</v>
      </c>
      <c r="AB5" s="992"/>
      <c r="AC5" s="992"/>
      <c r="AD5" s="992"/>
      <c r="AE5" s="992"/>
      <c r="AF5" s="1103" t="s">
        <v>313</v>
      </c>
      <c r="AG5" s="992"/>
      <c r="AH5" s="992"/>
      <c r="AI5" s="992"/>
      <c r="AJ5" s="1007"/>
      <c r="AK5" s="992" t="s">
        <v>314</v>
      </c>
      <c r="AL5" s="992"/>
      <c r="AM5" s="992"/>
      <c r="AN5" s="992"/>
      <c r="AO5" s="993"/>
      <c r="AP5" s="991" t="s">
        <v>315</v>
      </c>
      <c r="AQ5" s="992"/>
      <c r="AR5" s="992"/>
      <c r="AS5" s="992"/>
      <c r="AT5" s="993"/>
      <c r="AU5" s="991" t="s">
        <v>316</v>
      </c>
      <c r="AV5" s="992"/>
      <c r="AW5" s="992"/>
      <c r="AX5" s="992"/>
      <c r="AY5" s="1007"/>
      <c r="AZ5" s="114"/>
      <c r="BA5" s="114"/>
      <c r="BB5" s="114"/>
      <c r="BC5" s="114"/>
      <c r="BD5" s="114"/>
      <c r="BE5" s="115"/>
      <c r="BF5" s="115"/>
      <c r="BG5" s="115"/>
      <c r="BH5" s="115"/>
      <c r="BI5" s="115"/>
      <c r="BJ5" s="115"/>
      <c r="BK5" s="115"/>
      <c r="BL5" s="115"/>
      <c r="BM5" s="115"/>
      <c r="BN5" s="115"/>
      <c r="BO5" s="115"/>
      <c r="BP5" s="115"/>
      <c r="BQ5" s="985" t="s">
        <v>317</v>
      </c>
      <c r="BR5" s="986"/>
      <c r="BS5" s="986"/>
      <c r="BT5" s="986"/>
      <c r="BU5" s="986"/>
      <c r="BV5" s="986"/>
      <c r="BW5" s="986"/>
      <c r="BX5" s="986"/>
      <c r="BY5" s="986"/>
      <c r="BZ5" s="986"/>
      <c r="CA5" s="986"/>
      <c r="CB5" s="986"/>
      <c r="CC5" s="986"/>
      <c r="CD5" s="986"/>
      <c r="CE5" s="986"/>
      <c r="CF5" s="986"/>
      <c r="CG5" s="987"/>
      <c r="CH5" s="991" t="s">
        <v>318</v>
      </c>
      <c r="CI5" s="992"/>
      <c r="CJ5" s="992"/>
      <c r="CK5" s="992"/>
      <c r="CL5" s="993"/>
      <c r="CM5" s="991" t="s">
        <v>319</v>
      </c>
      <c r="CN5" s="992"/>
      <c r="CO5" s="992"/>
      <c r="CP5" s="992"/>
      <c r="CQ5" s="993"/>
      <c r="CR5" s="991" t="s">
        <v>320</v>
      </c>
      <c r="CS5" s="992"/>
      <c r="CT5" s="992"/>
      <c r="CU5" s="992"/>
      <c r="CV5" s="993"/>
      <c r="CW5" s="991" t="s">
        <v>321</v>
      </c>
      <c r="CX5" s="992"/>
      <c r="CY5" s="992"/>
      <c r="CZ5" s="992"/>
      <c r="DA5" s="993"/>
      <c r="DB5" s="991" t="s">
        <v>322</v>
      </c>
      <c r="DC5" s="992"/>
      <c r="DD5" s="992"/>
      <c r="DE5" s="992"/>
      <c r="DF5" s="993"/>
      <c r="DG5" s="1088" t="s">
        <v>323</v>
      </c>
      <c r="DH5" s="1089"/>
      <c r="DI5" s="1089"/>
      <c r="DJ5" s="1089"/>
      <c r="DK5" s="1090"/>
      <c r="DL5" s="1088" t="s">
        <v>324</v>
      </c>
      <c r="DM5" s="1089"/>
      <c r="DN5" s="1089"/>
      <c r="DO5" s="1089"/>
      <c r="DP5" s="1090"/>
      <c r="DQ5" s="991" t="s">
        <v>325</v>
      </c>
      <c r="DR5" s="992"/>
      <c r="DS5" s="992"/>
      <c r="DT5" s="992"/>
      <c r="DU5" s="993"/>
      <c r="DV5" s="991" t="s">
        <v>316</v>
      </c>
      <c r="DW5" s="992"/>
      <c r="DX5" s="992"/>
      <c r="DY5" s="992"/>
      <c r="DZ5" s="1007"/>
      <c r="EA5" s="112"/>
    </row>
    <row r="6" spans="1:131" s="113" customFormat="1" ht="26.25" customHeight="1" thickBot="1" x14ac:dyDescent="0.2">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104"/>
      <c r="AG6" s="995"/>
      <c r="AH6" s="995"/>
      <c r="AI6" s="995"/>
      <c r="AJ6" s="1008"/>
      <c r="AK6" s="995"/>
      <c r="AL6" s="995"/>
      <c r="AM6" s="995"/>
      <c r="AN6" s="995"/>
      <c r="AO6" s="996"/>
      <c r="AP6" s="994"/>
      <c r="AQ6" s="995"/>
      <c r="AR6" s="995"/>
      <c r="AS6" s="995"/>
      <c r="AT6" s="996"/>
      <c r="AU6" s="994"/>
      <c r="AV6" s="995"/>
      <c r="AW6" s="995"/>
      <c r="AX6" s="995"/>
      <c r="AY6" s="1008"/>
      <c r="AZ6" s="110"/>
      <c r="BA6" s="110"/>
      <c r="BB6" s="110"/>
      <c r="BC6" s="110"/>
      <c r="BD6" s="110"/>
      <c r="BE6" s="111"/>
      <c r="BF6" s="111"/>
      <c r="BG6" s="111"/>
      <c r="BH6" s="111"/>
      <c r="BI6" s="111"/>
      <c r="BJ6" s="111"/>
      <c r="BK6" s="111"/>
      <c r="BL6" s="111"/>
      <c r="BM6" s="111"/>
      <c r="BN6" s="111"/>
      <c r="BO6" s="111"/>
      <c r="BP6" s="11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091"/>
      <c r="DH6" s="1092"/>
      <c r="DI6" s="1092"/>
      <c r="DJ6" s="1092"/>
      <c r="DK6" s="1093"/>
      <c r="DL6" s="1091"/>
      <c r="DM6" s="1092"/>
      <c r="DN6" s="1092"/>
      <c r="DO6" s="1092"/>
      <c r="DP6" s="1093"/>
      <c r="DQ6" s="994"/>
      <c r="DR6" s="995"/>
      <c r="DS6" s="995"/>
      <c r="DT6" s="995"/>
      <c r="DU6" s="996"/>
      <c r="DV6" s="994"/>
      <c r="DW6" s="995"/>
      <c r="DX6" s="995"/>
      <c r="DY6" s="995"/>
      <c r="DZ6" s="1008"/>
      <c r="EA6" s="112"/>
    </row>
    <row r="7" spans="1:131" s="113" customFormat="1" ht="26.25" customHeight="1" thickTop="1" x14ac:dyDescent="0.15">
      <c r="A7" s="116">
        <v>1</v>
      </c>
      <c r="B7" s="1040" t="s">
        <v>326</v>
      </c>
      <c r="C7" s="1041"/>
      <c r="D7" s="1041"/>
      <c r="E7" s="1041"/>
      <c r="F7" s="1041"/>
      <c r="G7" s="1041"/>
      <c r="H7" s="1041"/>
      <c r="I7" s="1041"/>
      <c r="J7" s="1041"/>
      <c r="K7" s="1041"/>
      <c r="L7" s="1041"/>
      <c r="M7" s="1041"/>
      <c r="N7" s="1041"/>
      <c r="O7" s="1041"/>
      <c r="P7" s="1042"/>
      <c r="Q7" s="1094">
        <v>73470</v>
      </c>
      <c r="R7" s="1095"/>
      <c r="S7" s="1095"/>
      <c r="T7" s="1095"/>
      <c r="U7" s="1095"/>
      <c r="V7" s="1095">
        <v>70685</v>
      </c>
      <c r="W7" s="1095"/>
      <c r="X7" s="1095"/>
      <c r="Y7" s="1095"/>
      <c r="Z7" s="1095"/>
      <c r="AA7" s="1095">
        <v>2785</v>
      </c>
      <c r="AB7" s="1095"/>
      <c r="AC7" s="1095"/>
      <c r="AD7" s="1095"/>
      <c r="AE7" s="1096"/>
      <c r="AF7" s="1097">
        <v>2658</v>
      </c>
      <c r="AG7" s="1098"/>
      <c r="AH7" s="1098"/>
      <c r="AI7" s="1098"/>
      <c r="AJ7" s="1099"/>
      <c r="AK7" s="1081" t="s">
        <v>327</v>
      </c>
      <c r="AL7" s="1082"/>
      <c r="AM7" s="1082"/>
      <c r="AN7" s="1082"/>
      <c r="AO7" s="1082"/>
      <c r="AP7" s="1082">
        <v>53955</v>
      </c>
      <c r="AQ7" s="1082"/>
      <c r="AR7" s="1082"/>
      <c r="AS7" s="1082"/>
      <c r="AT7" s="1082"/>
      <c r="AU7" s="1083"/>
      <c r="AV7" s="1083"/>
      <c r="AW7" s="1083"/>
      <c r="AX7" s="1083"/>
      <c r="AY7" s="1084"/>
      <c r="AZ7" s="110"/>
      <c r="BA7" s="110"/>
      <c r="BB7" s="110"/>
      <c r="BC7" s="110"/>
      <c r="BD7" s="110"/>
      <c r="BE7" s="111"/>
      <c r="BF7" s="111"/>
      <c r="BG7" s="111"/>
      <c r="BH7" s="111"/>
      <c r="BI7" s="111"/>
      <c r="BJ7" s="111"/>
      <c r="BK7" s="111"/>
      <c r="BL7" s="111"/>
      <c r="BM7" s="111"/>
      <c r="BN7" s="111"/>
      <c r="BO7" s="111"/>
      <c r="BP7" s="111"/>
      <c r="BQ7" s="117">
        <v>1</v>
      </c>
      <c r="BR7" s="118"/>
      <c r="BS7" s="1085" t="s">
        <v>328</v>
      </c>
      <c r="BT7" s="1086"/>
      <c r="BU7" s="1086"/>
      <c r="BV7" s="1086"/>
      <c r="BW7" s="1086"/>
      <c r="BX7" s="1086"/>
      <c r="BY7" s="1086"/>
      <c r="BZ7" s="1086"/>
      <c r="CA7" s="1086"/>
      <c r="CB7" s="1086"/>
      <c r="CC7" s="1086"/>
      <c r="CD7" s="1086"/>
      <c r="CE7" s="1086"/>
      <c r="CF7" s="1086"/>
      <c r="CG7" s="1087"/>
      <c r="CH7" s="1078">
        <v>15</v>
      </c>
      <c r="CI7" s="1079"/>
      <c r="CJ7" s="1079"/>
      <c r="CK7" s="1079"/>
      <c r="CL7" s="1080"/>
      <c r="CM7" s="1078">
        <v>589</v>
      </c>
      <c r="CN7" s="1079"/>
      <c r="CO7" s="1079"/>
      <c r="CP7" s="1079"/>
      <c r="CQ7" s="1080"/>
      <c r="CR7" s="1078">
        <v>300</v>
      </c>
      <c r="CS7" s="1079"/>
      <c r="CT7" s="1079"/>
      <c r="CU7" s="1079"/>
      <c r="CV7" s="1080"/>
      <c r="CW7" s="1078">
        <v>11</v>
      </c>
      <c r="CX7" s="1079"/>
      <c r="CY7" s="1079"/>
      <c r="CZ7" s="1079"/>
      <c r="DA7" s="1080"/>
      <c r="DB7" s="1078" t="s">
        <v>327</v>
      </c>
      <c r="DC7" s="1079"/>
      <c r="DD7" s="1079"/>
      <c r="DE7" s="1079"/>
      <c r="DF7" s="1080"/>
      <c r="DG7" s="1078" t="s">
        <v>327</v>
      </c>
      <c r="DH7" s="1079"/>
      <c r="DI7" s="1079"/>
      <c r="DJ7" s="1079"/>
      <c r="DK7" s="1080"/>
      <c r="DL7" s="1078" t="s">
        <v>327</v>
      </c>
      <c r="DM7" s="1079"/>
      <c r="DN7" s="1079"/>
      <c r="DO7" s="1079"/>
      <c r="DP7" s="1080"/>
      <c r="DQ7" s="1078" t="s">
        <v>327</v>
      </c>
      <c r="DR7" s="1079"/>
      <c r="DS7" s="1079"/>
      <c r="DT7" s="1079"/>
      <c r="DU7" s="1080"/>
      <c r="DV7" s="1105"/>
      <c r="DW7" s="1106"/>
      <c r="DX7" s="1106"/>
      <c r="DY7" s="1106"/>
      <c r="DZ7" s="1107"/>
      <c r="EA7" s="112"/>
    </row>
    <row r="8" spans="1:131" s="113" customFormat="1" ht="26.25" customHeight="1" x14ac:dyDescent="0.15">
      <c r="A8" s="119">
        <v>2</v>
      </c>
      <c r="B8" s="1021" t="s">
        <v>329</v>
      </c>
      <c r="C8" s="1022"/>
      <c r="D8" s="1022"/>
      <c r="E8" s="1022"/>
      <c r="F8" s="1022"/>
      <c r="G8" s="1022"/>
      <c r="H8" s="1022"/>
      <c r="I8" s="1022"/>
      <c r="J8" s="1022"/>
      <c r="K8" s="1022"/>
      <c r="L8" s="1022"/>
      <c r="M8" s="1022"/>
      <c r="N8" s="1022"/>
      <c r="O8" s="1022"/>
      <c r="P8" s="1023"/>
      <c r="Q8" s="1033">
        <v>324</v>
      </c>
      <c r="R8" s="1034"/>
      <c r="S8" s="1034"/>
      <c r="T8" s="1034"/>
      <c r="U8" s="1034"/>
      <c r="V8" s="1034">
        <v>324</v>
      </c>
      <c r="W8" s="1034"/>
      <c r="X8" s="1034"/>
      <c r="Y8" s="1034"/>
      <c r="Z8" s="1034"/>
      <c r="AA8" s="1034">
        <v>0</v>
      </c>
      <c r="AB8" s="1034"/>
      <c r="AC8" s="1034"/>
      <c r="AD8" s="1034"/>
      <c r="AE8" s="1035"/>
      <c r="AF8" s="1027" t="s">
        <v>330</v>
      </c>
      <c r="AG8" s="1028"/>
      <c r="AH8" s="1028"/>
      <c r="AI8" s="1028"/>
      <c r="AJ8" s="1029"/>
      <c r="AK8" s="1076">
        <v>67</v>
      </c>
      <c r="AL8" s="1077"/>
      <c r="AM8" s="1077"/>
      <c r="AN8" s="1077"/>
      <c r="AO8" s="1077"/>
      <c r="AP8" s="1077">
        <v>548</v>
      </c>
      <c r="AQ8" s="1077"/>
      <c r="AR8" s="1077"/>
      <c r="AS8" s="1077"/>
      <c r="AT8" s="1077"/>
      <c r="AU8" s="1074"/>
      <c r="AV8" s="1074"/>
      <c r="AW8" s="1074"/>
      <c r="AX8" s="1074"/>
      <c r="AY8" s="1075"/>
      <c r="AZ8" s="110"/>
      <c r="BA8" s="110"/>
      <c r="BB8" s="110"/>
      <c r="BC8" s="110"/>
      <c r="BD8" s="110"/>
      <c r="BE8" s="111"/>
      <c r="BF8" s="111"/>
      <c r="BG8" s="111"/>
      <c r="BH8" s="111"/>
      <c r="BI8" s="111"/>
      <c r="BJ8" s="111"/>
      <c r="BK8" s="111"/>
      <c r="BL8" s="111"/>
      <c r="BM8" s="111"/>
      <c r="BN8" s="111"/>
      <c r="BO8" s="111"/>
      <c r="BP8" s="111"/>
      <c r="BQ8" s="120">
        <v>2</v>
      </c>
      <c r="BR8" s="121" t="s">
        <v>331</v>
      </c>
      <c r="BS8" s="1004" t="s">
        <v>332</v>
      </c>
      <c r="BT8" s="1005"/>
      <c r="BU8" s="1005"/>
      <c r="BV8" s="1005"/>
      <c r="BW8" s="1005"/>
      <c r="BX8" s="1005"/>
      <c r="BY8" s="1005"/>
      <c r="BZ8" s="1005"/>
      <c r="CA8" s="1005"/>
      <c r="CB8" s="1005"/>
      <c r="CC8" s="1005"/>
      <c r="CD8" s="1005"/>
      <c r="CE8" s="1005"/>
      <c r="CF8" s="1005"/>
      <c r="CG8" s="1006"/>
      <c r="CH8" s="979">
        <v>30</v>
      </c>
      <c r="CI8" s="980"/>
      <c r="CJ8" s="980"/>
      <c r="CK8" s="980"/>
      <c r="CL8" s="981"/>
      <c r="CM8" s="979">
        <v>2557</v>
      </c>
      <c r="CN8" s="980"/>
      <c r="CO8" s="980"/>
      <c r="CP8" s="980"/>
      <c r="CQ8" s="981"/>
      <c r="CR8" s="979">
        <v>5</v>
      </c>
      <c r="CS8" s="980"/>
      <c r="CT8" s="980"/>
      <c r="CU8" s="980"/>
      <c r="CV8" s="981"/>
      <c r="CW8" s="979" t="s">
        <v>327</v>
      </c>
      <c r="CX8" s="980"/>
      <c r="CY8" s="980"/>
      <c r="CZ8" s="980"/>
      <c r="DA8" s="981"/>
      <c r="DB8" s="979" t="s">
        <v>327</v>
      </c>
      <c r="DC8" s="980"/>
      <c r="DD8" s="980"/>
      <c r="DE8" s="980"/>
      <c r="DF8" s="981"/>
      <c r="DG8" s="979" t="s">
        <v>327</v>
      </c>
      <c r="DH8" s="980"/>
      <c r="DI8" s="980"/>
      <c r="DJ8" s="980"/>
      <c r="DK8" s="981"/>
      <c r="DL8" s="979">
        <v>1985</v>
      </c>
      <c r="DM8" s="980"/>
      <c r="DN8" s="980"/>
      <c r="DO8" s="980"/>
      <c r="DP8" s="981"/>
      <c r="DQ8" s="979" t="s">
        <v>327</v>
      </c>
      <c r="DR8" s="980"/>
      <c r="DS8" s="980"/>
      <c r="DT8" s="980"/>
      <c r="DU8" s="981"/>
      <c r="DV8" s="982"/>
      <c r="DW8" s="983"/>
      <c r="DX8" s="983"/>
      <c r="DY8" s="983"/>
      <c r="DZ8" s="984"/>
      <c r="EA8" s="112"/>
    </row>
    <row r="9" spans="1:131" s="113" customFormat="1" ht="26.25" customHeight="1" x14ac:dyDescent="0.15">
      <c r="A9" s="119">
        <v>3</v>
      </c>
      <c r="B9" s="1021"/>
      <c r="C9" s="1022"/>
      <c r="D9" s="1022"/>
      <c r="E9" s="1022"/>
      <c r="F9" s="1022"/>
      <c r="G9" s="1022"/>
      <c r="H9" s="1022"/>
      <c r="I9" s="1022"/>
      <c r="J9" s="1022"/>
      <c r="K9" s="1022"/>
      <c r="L9" s="1022"/>
      <c r="M9" s="1022"/>
      <c r="N9" s="1022"/>
      <c r="O9" s="1022"/>
      <c r="P9" s="1023"/>
      <c r="Q9" s="1033"/>
      <c r="R9" s="1034"/>
      <c r="S9" s="1034"/>
      <c r="T9" s="1034"/>
      <c r="U9" s="1034"/>
      <c r="V9" s="1034"/>
      <c r="W9" s="1034"/>
      <c r="X9" s="1034"/>
      <c r="Y9" s="1034"/>
      <c r="Z9" s="1034"/>
      <c r="AA9" s="1034"/>
      <c r="AB9" s="1034"/>
      <c r="AC9" s="1034"/>
      <c r="AD9" s="1034"/>
      <c r="AE9" s="1035"/>
      <c r="AF9" s="1027"/>
      <c r="AG9" s="1028"/>
      <c r="AH9" s="1028"/>
      <c r="AI9" s="1028"/>
      <c r="AJ9" s="1029"/>
      <c r="AK9" s="1076"/>
      <c r="AL9" s="1077"/>
      <c r="AM9" s="1077"/>
      <c r="AN9" s="1077"/>
      <c r="AO9" s="1077"/>
      <c r="AP9" s="1077"/>
      <c r="AQ9" s="1077"/>
      <c r="AR9" s="1077"/>
      <c r="AS9" s="1077"/>
      <c r="AT9" s="1077"/>
      <c r="AU9" s="1074"/>
      <c r="AV9" s="1074"/>
      <c r="AW9" s="1074"/>
      <c r="AX9" s="1074"/>
      <c r="AY9" s="1075"/>
      <c r="AZ9" s="110"/>
      <c r="BA9" s="110"/>
      <c r="BB9" s="110"/>
      <c r="BC9" s="110"/>
      <c r="BD9" s="110"/>
      <c r="BE9" s="111"/>
      <c r="BF9" s="111"/>
      <c r="BG9" s="111"/>
      <c r="BH9" s="111"/>
      <c r="BI9" s="111"/>
      <c r="BJ9" s="111"/>
      <c r="BK9" s="111"/>
      <c r="BL9" s="111"/>
      <c r="BM9" s="111"/>
      <c r="BN9" s="111"/>
      <c r="BO9" s="111"/>
      <c r="BP9" s="111"/>
      <c r="BQ9" s="120">
        <v>3</v>
      </c>
      <c r="BR9" s="121"/>
      <c r="BS9" s="1004" t="s">
        <v>333</v>
      </c>
      <c r="BT9" s="1005"/>
      <c r="BU9" s="1005"/>
      <c r="BV9" s="1005"/>
      <c r="BW9" s="1005"/>
      <c r="BX9" s="1005"/>
      <c r="BY9" s="1005"/>
      <c r="BZ9" s="1005"/>
      <c r="CA9" s="1005"/>
      <c r="CB9" s="1005"/>
      <c r="CC9" s="1005"/>
      <c r="CD9" s="1005"/>
      <c r="CE9" s="1005"/>
      <c r="CF9" s="1005"/>
      <c r="CG9" s="1006"/>
      <c r="CH9" s="979">
        <v>-1</v>
      </c>
      <c r="CI9" s="980"/>
      <c r="CJ9" s="980"/>
      <c r="CK9" s="980"/>
      <c r="CL9" s="981"/>
      <c r="CM9" s="979">
        <v>1835</v>
      </c>
      <c r="CN9" s="980"/>
      <c r="CO9" s="980"/>
      <c r="CP9" s="980"/>
      <c r="CQ9" s="981"/>
      <c r="CR9" s="979">
        <v>26</v>
      </c>
      <c r="CS9" s="980"/>
      <c r="CT9" s="980"/>
      <c r="CU9" s="980"/>
      <c r="CV9" s="981"/>
      <c r="CW9" s="979" t="s">
        <v>327</v>
      </c>
      <c r="CX9" s="980"/>
      <c r="CY9" s="980"/>
      <c r="CZ9" s="980"/>
      <c r="DA9" s="981"/>
      <c r="DB9" s="979" t="s">
        <v>327</v>
      </c>
      <c r="DC9" s="980"/>
      <c r="DD9" s="980"/>
      <c r="DE9" s="980"/>
      <c r="DF9" s="981"/>
      <c r="DG9" s="979" t="s">
        <v>327</v>
      </c>
      <c r="DH9" s="980"/>
      <c r="DI9" s="980"/>
      <c r="DJ9" s="980"/>
      <c r="DK9" s="981"/>
      <c r="DL9" s="979" t="s">
        <v>327</v>
      </c>
      <c r="DM9" s="980"/>
      <c r="DN9" s="980"/>
      <c r="DO9" s="980"/>
      <c r="DP9" s="981"/>
      <c r="DQ9" s="979" t="s">
        <v>327</v>
      </c>
      <c r="DR9" s="980"/>
      <c r="DS9" s="980"/>
      <c r="DT9" s="980"/>
      <c r="DU9" s="981"/>
      <c r="DV9" s="982"/>
      <c r="DW9" s="983"/>
      <c r="DX9" s="983"/>
      <c r="DY9" s="983"/>
      <c r="DZ9" s="984"/>
      <c r="EA9" s="112"/>
    </row>
    <row r="10" spans="1:131" s="113" customFormat="1" ht="26.25" customHeight="1" x14ac:dyDescent="0.15">
      <c r="A10" s="119">
        <v>4</v>
      </c>
      <c r="B10" s="1021"/>
      <c r="C10" s="1022"/>
      <c r="D10" s="1022"/>
      <c r="E10" s="1022"/>
      <c r="F10" s="1022"/>
      <c r="G10" s="1022"/>
      <c r="H10" s="1022"/>
      <c r="I10" s="1022"/>
      <c r="J10" s="1022"/>
      <c r="K10" s="1022"/>
      <c r="L10" s="1022"/>
      <c r="M10" s="1022"/>
      <c r="N10" s="1022"/>
      <c r="O10" s="1022"/>
      <c r="P10" s="1023"/>
      <c r="Q10" s="1033"/>
      <c r="R10" s="1034"/>
      <c r="S10" s="1034"/>
      <c r="T10" s="1034"/>
      <c r="U10" s="1034"/>
      <c r="V10" s="1034"/>
      <c r="W10" s="1034"/>
      <c r="X10" s="1034"/>
      <c r="Y10" s="1034"/>
      <c r="Z10" s="1034"/>
      <c r="AA10" s="1034"/>
      <c r="AB10" s="1034"/>
      <c r="AC10" s="1034"/>
      <c r="AD10" s="1034"/>
      <c r="AE10" s="1035"/>
      <c r="AF10" s="1027"/>
      <c r="AG10" s="1028"/>
      <c r="AH10" s="1028"/>
      <c r="AI10" s="1028"/>
      <c r="AJ10" s="1029"/>
      <c r="AK10" s="1076"/>
      <c r="AL10" s="1077"/>
      <c r="AM10" s="1077"/>
      <c r="AN10" s="1077"/>
      <c r="AO10" s="1077"/>
      <c r="AP10" s="1077"/>
      <c r="AQ10" s="1077"/>
      <c r="AR10" s="1077"/>
      <c r="AS10" s="1077"/>
      <c r="AT10" s="1077"/>
      <c r="AU10" s="1074"/>
      <c r="AV10" s="1074"/>
      <c r="AW10" s="1074"/>
      <c r="AX10" s="1074"/>
      <c r="AY10" s="1075"/>
      <c r="AZ10" s="110"/>
      <c r="BA10" s="110"/>
      <c r="BB10" s="110"/>
      <c r="BC10" s="110"/>
      <c r="BD10" s="110"/>
      <c r="BE10" s="111"/>
      <c r="BF10" s="111"/>
      <c r="BG10" s="111"/>
      <c r="BH10" s="111"/>
      <c r="BI10" s="111"/>
      <c r="BJ10" s="111"/>
      <c r="BK10" s="111"/>
      <c r="BL10" s="111"/>
      <c r="BM10" s="111"/>
      <c r="BN10" s="111"/>
      <c r="BO10" s="111"/>
      <c r="BP10" s="111"/>
      <c r="BQ10" s="120">
        <v>4</v>
      </c>
      <c r="BR10" s="121"/>
      <c r="BS10" s="1004"/>
      <c r="BT10" s="1005"/>
      <c r="BU10" s="1005"/>
      <c r="BV10" s="1005"/>
      <c r="BW10" s="1005"/>
      <c r="BX10" s="1005"/>
      <c r="BY10" s="1005"/>
      <c r="BZ10" s="1005"/>
      <c r="CA10" s="1005"/>
      <c r="CB10" s="1005"/>
      <c r="CC10" s="1005"/>
      <c r="CD10" s="1005"/>
      <c r="CE10" s="1005"/>
      <c r="CF10" s="1005"/>
      <c r="CG10" s="1006"/>
      <c r="CH10" s="979"/>
      <c r="CI10" s="980"/>
      <c r="CJ10" s="980"/>
      <c r="CK10" s="980"/>
      <c r="CL10" s="981"/>
      <c r="CM10" s="979"/>
      <c r="CN10" s="980"/>
      <c r="CO10" s="980"/>
      <c r="CP10" s="980"/>
      <c r="CQ10" s="981"/>
      <c r="CR10" s="979"/>
      <c r="CS10" s="980"/>
      <c r="CT10" s="980"/>
      <c r="CU10" s="980"/>
      <c r="CV10" s="981"/>
      <c r="CW10" s="979"/>
      <c r="CX10" s="980"/>
      <c r="CY10" s="980"/>
      <c r="CZ10" s="980"/>
      <c r="DA10" s="981"/>
      <c r="DB10" s="979"/>
      <c r="DC10" s="980"/>
      <c r="DD10" s="980"/>
      <c r="DE10" s="980"/>
      <c r="DF10" s="981"/>
      <c r="DG10" s="979"/>
      <c r="DH10" s="980"/>
      <c r="DI10" s="980"/>
      <c r="DJ10" s="980"/>
      <c r="DK10" s="981"/>
      <c r="DL10" s="979"/>
      <c r="DM10" s="980"/>
      <c r="DN10" s="980"/>
      <c r="DO10" s="980"/>
      <c r="DP10" s="981"/>
      <c r="DQ10" s="979"/>
      <c r="DR10" s="980"/>
      <c r="DS10" s="980"/>
      <c r="DT10" s="980"/>
      <c r="DU10" s="981"/>
      <c r="DV10" s="982"/>
      <c r="DW10" s="983"/>
      <c r="DX10" s="983"/>
      <c r="DY10" s="983"/>
      <c r="DZ10" s="984"/>
      <c r="EA10" s="112"/>
    </row>
    <row r="11" spans="1:131" s="113" customFormat="1" ht="26.25" customHeight="1" x14ac:dyDescent="0.15">
      <c r="A11" s="119">
        <v>5</v>
      </c>
      <c r="B11" s="1021"/>
      <c r="C11" s="1022"/>
      <c r="D11" s="1022"/>
      <c r="E11" s="1022"/>
      <c r="F11" s="1022"/>
      <c r="G11" s="1022"/>
      <c r="H11" s="1022"/>
      <c r="I11" s="1022"/>
      <c r="J11" s="1022"/>
      <c r="K11" s="1022"/>
      <c r="L11" s="1022"/>
      <c r="M11" s="1022"/>
      <c r="N11" s="1022"/>
      <c r="O11" s="1022"/>
      <c r="P11" s="1023"/>
      <c r="Q11" s="1033"/>
      <c r="R11" s="1034"/>
      <c r="S11" s="1034"/>
      <c r="T11" s="1034"/>
      <c r="U11" s="1034"/>
      <c r="V11" s="1034"/>
      <c r="W11" s="1034"/>
      <c r="X11" s="1034"/>
      <c r="Y11" s="1034"/>
      <c r="Z11" s="1034"/>
      <c r="AA11" s="1034"/>
      <c r="AB11" s="1034"/>
      <c r="AC11" s="1034"/>
      <c r="AD11" s="1034"/>
      <c r="AE11" s="1035"/>
      <c r="AF11" s="1027"/>
      <c r="AG11" s="1028"/>
      <c r="AH11" s="1028"/>
      <c r="AI11" s="1028"/>
      <c r="AJ11" s="1029"/>
      <c r="AK11" s="1076"/>
      <c r="AL11" s="1077"/>
      <c r="AM11" s="1077"/>
      <c r="AN11" s="1077"/>
      <c r="AO11" s="1077"/>
      <c r="AP11" s="1077"/>
      <c r="AQ11" s="1077"/>
      <c r="AR11" s="1077"/>
      <c r="AS11" s="1077"/>
      <c r="AT11" s="1077"/>
      <c r="AU11" s="1074"/>
      <c r="AV11" s="1074"/>
      <c r="AW11" s="1074"/>
      <c r="AX11" s="1074"/>
      <c r="AY11" s="1075"/>
      <c r="AZ11" s="110"/>
      <c r="BA11" s="110"/>
      <c r="BB11" s="110"/>
      <c r="BC11" s="110"/>
      <c r="BD11" s="110"/>
      <c r="BE11" s="111"/>
      <c r="BF11" s="111"/>
      <c r="BG11" s="111"/>
      <c r="BH11" s="111"/>
      <c r="BI11" s="111"/>
      <c r="BJ11" s="111"/>
      <c r="BK11" s="111"/>
      <c r="BL11" s="111"/>
      <c r="BM11" s="111"/>
      <c r="BN11" s="111"/>
      <c r="BO11" s="111"/>
      <c r="BP11" s="111"/>
      <c r="BQ11" s="120">
        <v>5</v>
      </c>
      <c r="BR11" s="121"/>
      <c r="BS11" s="1004"/>
      <c r="BT11" s="1005"/>
      <c r="BU11" s="1005"/>
      <c r="BV11" s="1005"/>
      <c r="BW11" s="1005"/>
      <c r="BX11" s="1005"/>
      <c r="BY11" s="1005"/>
      <c r="BZ11" s="1005"/>
      <c r="CA11" s="1005"/>
      <c r="CB11" s="1005"/>
      <c r="CC11" s="1005"/>
      <c r="CD11" s="1005"/>
      <c r="CE11" s="1005"/>
      <c r="CF11" s="1005"/>
      <c r="CG11" s="1006"/>
      <c r="CH11" s="979"/>
      <c r="CI11" s="980"/>
      <c r="CJ11" s="980"/>
      <c r="CK11" s="980"/>
      <c r="CL11" s="981"/>
      <c r="CM11" s="979"/>
      <c r="CN11" s="980"/>
      <c r="CO11" s="980"/>
      <c r="CP11" s="980"/>
      <c r="CQ11" s="981"/>
      <c r="CR11" s="979"/>
      <c r="CS11" s="980"/>
      <c r="CT11" s="980"/>
      <c r="CU11" s="980"/>
      <c r="CV11" s="981"/>
      <c r="CW11" s="979"/>
      <c r="CX11" s="980"/>
      <c r="CY11" s="980"/>
      <c r="CZ11" s="980"/>
      <c r="DA11" s="981"/>
      <c r="DB11" s="979"/>
      <c r="DC11" s="980"/>
      <c r="DD11" s="980"/>
      <c r="DE11" s="980"/>
      <c r="DF11" s="981"/>
      <c r="DG11" s="979"/>
      <c r="DH11" s="980"/>
      <c r="DI11" s="980"/>
      <c r="DJ11" s="980"/>
      <c r="DK11" s="981"/>
      <c r="DL11" s="979"/>
      <c r="DM11" s="980"/>
      <c r="DN11" s="980"/>
      <c r="DO11" s="980"/>
      <c r="DP11" s="981"/>
      <c r="DQ11" s="979"/>
      <c r="DR11" s="980"/>
      <c r="DS11" s="980"/>
      <c r="DT11" s="980"/>
      <c r="DU11" s="981"/>
      <c r="DV11" s="982"/>
      <c r="DW11" s="983"/>
      <c r="DX11" s="983"/>
      <c r="DY11" s="983"/>
      <c r="DZ11" s="984"/>
      <c r="EA11" s="112"/>
    </row>
    <row r="12" spans="1:131" s="113" customFormat="1" ht="26.25" customHeight="1" x14ac:dyDescent="0.15">
      <c r="A12" s="119">
        <v>6</v>
      </c>
      <c r="B12" s="1021"/>
      <c r="C12" s="1022"/>
      <c r="D12" s="1022"/>
      <c r="E12" s="1022"/>
      <c r="F12" s="1022"/>
      <c r="G12" s="1022"/>
      <c r="H12" s="1022"/>
      <c r="I12" s="1022"/>
      <c r="J12" s="1022"/>
      <c r="K12" s="1022"/>
      <c r="L12" s="1022"/>
      <c r="M12" s="1022"/>
      <c r="N12" s="1022"/>
      <c r="O12" s="1022"/>
      <c r="P12" s="1023"/>
      <c r="Q12" s="1033"/>
      <c r="R12" s="1034"/>
      <c r="S12" s="1034"/>
      <c r="T12" s="1034"/>
      <c r="U12" s="1034"/>
      <c r="V12" s="1034"/>
      <c r="W12" s="1034"/>
      <c r="X12" s="1034"/>
      <c r="Y12" s="1034"/>
      <c r="Z12" s="1034"/>
      <c r="AA12" s="1034"/>
      <c r="AB12" s="1034"/>
      <c r="AC12" s="1034"/>
      <c r="AD12" s="1034"/>
      <c r="AE12" s="1035"/>
      <c r="AF12" s="1027"/>
      <c r="AG12" s="1028"/>
      <c r="AH12" s="1028"/>
      <c r="AI12" s="1028"/>
      <c r="AJ12" s="1029"/>
      <c r="AK12" s="1076"/>
      <c r="AL12" s="1077"/>
      <c r="AM12" s="1077"/>
      <c r="AN12" s="1077"/>
      <c r="AO12" s="1077"/>
      <c r="AP12" s="1077"/>
      <c r="AQ12" s="1077"/>
      <c r="AR12" s="1077"/>
      <c r="AS12" s="1077"/>
      <c r="AT12" s="1077"/>
      <c r="AU12" s="1074"/>
      <c r="AV12" s="1074"/>
      <c r="AW12" s="1074"/>
      <c r="AX12" s="1074"/>
      <c r="AY12" s="1075"/>
      <c r="AZ12" s="110"/>
      <c r="BA12" s="110"/>
      <c r="BB12" s="110"/>
      <c r="BC12" s="110"/>
      <c r="BD12" s="110"/>
      <c r="BE12" s="111"/>
      <c r="BF12" s="111"/>
      <c r="BG12" s="111"/>
      <c r="BH12" s="111"/>
      <c r="BI12" s="111"/>
      <c r="BJ12" s="111"/>
      <c r="BK12" s="111"/>
      <c r="BL12" s="111"/>
      <c r="BM12" s="111"/>
      <c r="BN12" s="111"/>
      <c r="BO12" s="111"/>
      <c r="BP12" s="111"/>
      <c r="BQ12" s="120">
        <v>6</v>
      </c>
      <c r="BR12" s="121"/>
      <c r="BS12" s="1004"/>
      <c r="BT12" s="1005"/>
      <c r="BU12" s="1005"/>
      <c r="BV12" s="1005"/>
      <c r="BW12" s="1005"/>
      <c r="BX12" s="1005"/>
      <c r="BY12" s="1005"/>
      <c r="BZ12" s="1005"/>
      <c r="CA12" s="1005"/>
      <c r="CB12" s="1005"/>
      <c r="CC12" s="1005"/>
      <c r="CD12" s="1005"/>
      <c r="CE12" s="1005"/>
      <c r="CF12" s="1005"/>
      <c r="CG12" s="1006"/>
      <c r="CH12" s="979"/>
      <c r="CI12" s="980"/>
      <c r="CJ12" s="980"/>
      <c r="CK12" s="980"/>
      <c r="CL12" s="981"/>
      <c r="CM12" s="979"/>
      <c r="CN12" s="980"/>
      <c r="CO12" s="980"/>
      <c r="CP12" s="980"/>
      <c r="CQ12" s="981"/>
      <c r="CR12" s="979"/>
      <c r="CS12" s="980"/>
      <c r="CT12" s="980"/>
      <c r="CU12" s="980"/>
      <c r="CV12" s="981"/>
      <c r="CW12" s="979"/>
      <c r="CX12" s="980"/>
      <c r="CY12" s="980"/>
      <c r="CZ12" s="980"/>
      <c r="DA12" s="981"/>
      <c r="DB12" s="979"/>
      <c r="DC12" s="980"/>
      <c r="DD12" s="980"/>
      <c r="DE12" s="980"/>
      <c r="DF12" s="981"/>
      <c r="DG12" s="979"/>
      <c r="DH12" s="980"/>
      <c r="DI12" s="980"/>
      <c r="DJ12" s="980"/>
      <c r="DK12" s="981"/>
      <c r="DL12" s="979"/>
      <c r="DM12" s="980"/>
      <c r="DN12" s="980"/>
      <c r="DO12" s="980"/>
      <c r="DP12" s="981"/>
      <c r="DQ12" s="979"/>
      <c r="DR12" s="980"/>
      <c r="DS12" s="980"/>
      <c r="DT12" s="980"/>
      <c r="DU12" s="981"/>
      <c r="DV12" s="982"/>
      <c r="DW12" s="983"/>
      <c r="DX12" s="983"/>
      <c r="DY12" s="983"/>
      <c r="DZ12" s="984"/>
      <c r="EA12" s="112"/>
    </row>
    <row r="13" spans="1:131" s="113" customFormat="1" ht="26.25" customHeight="1" x14ac:dyDescent="0.15">
      <c r="A13" s="119">
        <v>7</v>
      </c>
      <c r="B13" s="1021"/>
      <c r="C13" s="1022"/>
      <c r="D13" s="1022"/>
      <c r="E13" s="1022"/>
      <c r="F13" s="1022"/>
      <c r="G13" s="1022"/>
      <c r="H13" s="1022"/>
      <c r="I13" s="1022"/>
      <c r="J13" s="1022"/>
      <c r="K13" s="1022"/>
      <c r="L13" s="1022"/>
      <c r="M13" s="1022"/>
      <c r="N13" s="1022"/>
      <c r="O13" s="1022"/>
      <c r="P13" s="1023"/>
      <c r="Q13" s="1033"/>
      <c r="R13" s="1034"/>
      <c r="S13" s="1034"/>
      <c r="T13" s="1034"/>
      <c r="U13" s="1034"/>
      <c r="V13" s="1034"/>
      <c r="W13" s="1034"/>
      <c r="X13" s="1034"/>
      <c r="Y13" s="1034"/>
      <c r="Z13" s="1034"/>
      <c r="AA13" s="1034"/>
      <c r="AB13" s="1034"/>
      <c r="AC13" s="1034"/>
      <c r="AD13" s="1034"/>
      <c r="AE13" s="1035"/>
      <c r="AF13" s="1027"/>
      <c r="AG13" s="1028"/>
      <c r="AH13" s="1028"/>
      <c r="AI13" s="1028"/>
      <c r="AJ13" s="1029"/>
      <c r="AK13" s="1076"/>
      <c r="AL13" s="1077"/>
      <c r="AM13" s="1077"/>
      <c r="AN13" s="1077"/>
      <c r="AO13" s="1077"/>
      <c r="AP13" s="1077"/>
      <c r="AQ13" s="1077"/>
      <c r="AR13" s="1077"/>
      <c r="AS13" s="1077"/>
      <c r="AT13" s="1077"/>
      <c r="AU13" s="1074"/>
      <c r="AV13" s="1074"/>
      <c r="AW13" s="1074"/>
      <c r="AX13" s="1074"/>
      <c r="AY13" s="1075"/>
      <c r="AZ13" s="110"/>
      <c r="BA13" s="110"/>
      <c r="BB13" s="110"/>
      <c r="BC13" s="110"/>
      <c r="BD13" s="110"/>
      <c r="BE13" s="111"/>
      <c r="BF13" s="111"/>
      <c r="BG13" s="111"/>
      <c r="BH13" s="111"/>
      <c r="BI13" s="111"/>
      <c r="BJ13" s="111"/>
      <c r="BK13" s="111"/>
      <c r="BL13" s="111"/>
      <c r="BM13" s="111"/>
      <c r="BN13" s="111"/>
      <c r="BO13" s="111"/>
      <c r="BP13" s="111"/>
      <c r="BQ13" s="120">
        <v>7</v>
      </c>
      <c r="BR13" s="121"/>
      <c r="BS13" s="1004"/>
      <c r="BT13" s="1005"/>
      <c r="BU13" s="1005"/>
      <c r="BV13" s="1005"/>
      <c r="BW13" s="1005"/>
      <c r="BX13" s="1005"/>
      <c r="BY13" s="1005"/>
      <c r="BZ13" s="1005"/>
      <c r="CA13" s="1005"/>
      <c r="CB13" s="1005"/>
      <c r="CC13" s="1005"/>
      <c r="CD13" s="1005"/>
      <c r="CE13" s="1005"/>
      <c r="CF13" s="1005"/>
      <c r="CG13" s="1006"/>
      <c r="CH13" s="979"/>
      <c r="CI13" s="980"/>
      <c r="CJ13" s="980"/>
      <c r="CK13" s="980"/>
      <c r="CL13" s="981"/>
      <c r="CM13" s="979"/>
      <c r="CN13" s="980"/>
      <c r="CO13" s="980"/>
      <c r="CP13" s="980"/>
      <c r="CQ13" s="981"/>
      <c r="CR13" s="979"/>
      <c r="CS13" s="980"/>
      <c r="CT13" s="980"/>
      <c r="CU13" s="980"/>
      <c r="CV13" s="981"/>
      <c r="CW13" s="979"/>
      <c r="CX13" s="980"/>
      <c r="CY13" s="980"/>
      <c r="CZ13" s="980"/>
      <c r="DA13" s="981"/>
      <c r="DB13" s="979"/>
      <c r="DC13" s="980"/>
      <c r="DD13" s="980"/>
      <c r="DE13" s="980"/>
      <c r="DF13" s="981"/>
      <c r="DG13" s="979"/>
      <c r="DH13" s="980"/>
      <c r="DI13" s="980"/>
      <c r="DJ13" s="980"/>
      <c r="DK13" s="981"/>
      <c r="DL13" s="979"/>
      <c r="DM13" s="980"/>
      <c r="DN13" s="980"/>
      <c r="DO13" s="980"/>
      <c r="DP13" s="981"/>
      <c r="DQ13" s="979"/>
      <c r="DR13" s="980"/>
      <c r="DS13" s="980"/>
      <c r="DT13" s="980"/>
      <c r="DU13" s="981"/>
      <c r="DV13" s="982"/>
      <c r="DW13" s="983"/>
      <c r="DX13" s="983"/>
      <c r="DY13" s="983"/>
      <c r="DZ13" s="984"/>
      <c r="EA13" s="112"/>
    </row>
    <row r="14" spans="1:131" s="113" customFormat="1" ht="26.25" customHeight="1" x14ac:dyDescent="0.15">
      <c r="A14" s="119">
        <v>8</v>
      </c>
      <c r="B14" s="1021"/>
      <c r="C14" s="1022"/>
      <c r="D14" s="1022"/>
      <c r="E14" s="1022"/>
      <c r="F14" s="1022"/>
      <c r="G14" s="1022"/>
      <c r="H14" s="1022"/>
      <c r="I14" s="1022"/>
      <c r="J14" s="1022"/>
      <c r="K14" s="1022"/>
      <c r="L14" s="1022"/>
      <c r="M14" s="1022"/>
      <c r="N14" s="1022"/>
      <c r="O14" s="1022"/>
      <c r="P14" s="1023"/>
      <c r="Q14" s="1033"/>
      <c r="R14" s="1034"/>
      <c r="S14" s="1034"/>
      <c r="T14" s="1034"/>
      <c r="U14" s="1034"/>
      <c r="V14" s="1034"/>
      <c r="W14" s="1034"/>
      <c r="X14" s="1034"/>
      <c r="Y14" s="1034"/>
      <c r="Z14" s="1034"/>
      <c r="AA14" s="1034"/>
      <c r="AB14" s="1034"/>
      <c r="AC14" s="1034"/>
      <c r="AD14" s="1034"/>
      <c r="AE14" s="1035"/>
      <c r="AF14" s="1027"/>
      <c r="AG14" s="1028"/>
      <c r="AH14" s="1028"/>
      <c r="AI14" s="1028"/>
      <c r="AJ14" s="1029"/>
      <c r="AK14" s="1076"/>
      <c r="AL14" s="1077"/>
      <c r="AM14" s="1077"/>
      <c r="AN14" s="1077"/>
      <c r="AO14" s="1077"/>
      <c r="AP14" s="1077"/>
      <c r="AQ14" s="1077"/>
      <c r="AR14" s="1077"/>
      <c r="AS14" s="1077"/>
      <c r="AT14" s="1077"/>
      <c r="AU14" s="1074"/>
      <c r="AV14" s="1074"/>
      <c r="AW14" s="1074"/>
      <c r="AX14" s="1074"/>
      <c r="AY14" s="1075"/>
      <c r="AZ14" s="110"/>
      <c r="BA14" s="110"/>
      <c r="BB14" s="110"/>
      <c r="BC14" s="110"/>
      <c r="BD14" s="110"/>
      <c r="BE14" s="111"/>
      <c r="BF14" s="111"/>
      <c r="BG14" s="111"/>
      <c r="BH14" s="111"/>
      <c r="BI14" s="111"/>
      <c r="BJ14" s="111"/>
      <c r="BK14" s="111"/>
      <c r="BL14" s="111"/>
      <c r="BM14" s="111"/>
      <c r="BN14" s="111"/>
      <c r="BO14" s="111"/>
      <c r="BP14" s="111"/>
      <c r="BQ14" s="120">
        <v>8</v>
      </c>
      <c r="BR14" s="121"/>
      <c r="BS14" s="1004"/>
      <c r="BT14" s="1005"/>
      <c r="BU14" s="1005"/>
      <c r="BV14" s="1005"/>
      <c r="BW14" s="1005"/>
      <c r="BX14" s="1005"/>
      <c r="BY14" s="1005"/>
      <c r="BZ14" s="1005"/>
      <c r="CA14" s="1005"/>
      <c r="CB14" s="1005"/>
      <c r="CC14" s="1005"/>
      <c r="CD14" s="1005"/>
      <c r="CE14" s="1005"/>
      <c r="CF14" s="1005"/>
      <c r="CG14" s="1006"/>
      <c r="CH14" s="979"/>
      <c r="CI14" s="980"/>
      <c r="CJ14" s="980"/>
      <c r="CK14" s="980"/>
      <c r="CL14" s="981"/>
      <c r="CM14" s="979"/>
      <c r="CN14" s="980"/>
      <c r="CO14" s="980"/>
      <c r="CP14" s="980"/>
      <c r="CQ14" s="981"/>
      <c r="CR14" s="979"/>
      <c r="CS14" s="980"/>
      <c r="CT14" s="980"/>
      <c r="CU14" s="980"/>
      <c r="CV14" s="981"/>
      <c r="CW14" s="979"/>
      <c r="CX14" s="980"/>
      <c r="CY14" s="980"/>
      <c r="CZ14" s="980"/>
      <c r="DA14" s="981"/>
      <c r="DB14" s="979"/>
      <c r="DC14" s="980"/>
      <c r="DD14" s="980"/>
      <c r="DE14" s="980"/>
      <c r="DF14" s="981"/>
      <c r="DG14" s="979"/>
      <c r="DH14" s="980"/>
      <c r="DI14" s="980"/>
      <c r="DJ14" s="980"/>
      <c r="DK14" s="981"/>
      <c r="DL14" s="979"/>
      <c r="DM14" s="980"/>
      <c r="DN14" s="980"/>
      <c r="DO14" s="980"/>
      <c r="DP14" s="981"/>
      <c r="DQ14" s="979"/>
      <c r="DR14" s="980"/>
      <c r="DS14" s="980"/>
      <c r="DT14" s="980"/>
      <c r="DU14" s="981"/>
      <c r="DV14" s="982"/>
      <c r="DW14" s="983"/>
      <c r="DX14" s="983"/>
      <c r="DY14" s="983"/>
      <c r="DZ14" s="984"/>
      <c r="EA14" s="112"/>
    </row>
    <row r="15" spans="1:131" s="113" customFormat="1" ht="26.25" customHeight="1" x14ac:dyDescent="0.15">
      <c r="A15" s="119">
        <v>9</v>
      </c>
      <c r="B15" s="1021"/>
      <c r="C15" s="1022"/>
      <c r="D15" s="1022"/>
      <c r="E15" s="1022"/>
      <c r="F15" s="1022"/>
      <c r="G15" s="1022"/>
      <c r="H15" s="1022"/>
      <c r="I15" s="1022"/>
      <c r="J15" s="1022"/>
      <c r="K15" s="1022"/>
      <c r="L15" s="1022"/>
      <c r="M15" s="1022"/>
      <c r="N15" s="1022"/>
      <c r="O15" s="1022"/>
      <c r="P15" s="1023"/>
      <c r="Q15" s="1033"/>
      <c r="R15" s="1034"/>
      <c r="S15" s="1034"/>
      <c r="T15" s="1034"/>
      <c r="U15" s="1034"/>
      <c r="V15" s="1034"/>
      <c r="W15" s="1034"/>
      <c r="X15" s="1034"/>
      <c r="Y15" s="1034"/>
      <c r="Z15" s="1034"/>
      <c r="AA15" s="1034"/>
      <c r="AB15" s="1034"/>
      <c r="AC15" s="1034"/>
      <c r="AD15" s="1034"/>
      <c r="AE15" s="1035"/>
      <c r="AF15" s="1027"/>
      <c r="AG15" s="1028"/>
      <c r="AH15" s="1028"/>
      <c r="AI15" s="1028"/>
      <c r="AJ15" s="1029"/>
      <c r="AK15" s="1076"/>
      <c r="AL15" s="1077"/>
      <c r="AM15" s="1077"/>
      <c r="AN15" s="1077"/>
      <c r="AO15" s="1077"/>
      <c r="AP15" s="1077"/>
      <c r="AQ15" s="1077"/>
      <c r="AR15" s="1077"/>
      <c r="AS15" s="1077"/>
      <c r="AT15" s="1077"/>
      <c r="AU15" s="1074"/>
      <c r="AV15" s="1074"/>
      <c r="AW15" s="1074"/>
      <c r="AX15" s="1074"/>
      <c r="AY15" s="1075"/>
      <c r="AZ15" s="110"/>
      <c r="BA15" s="110"/>
      <c r="BB15" s="110"/>
      <c r="BC15" s="110"/>
      <c r="BD15" s="110"/>
      <c r="BE15" s="111"/>
      <c r="BF15" s="111"/>
      <c r="BG15" s="111"/>
      <c r="BH15" s="111"/>
      <c r="BI15" s="111"/>
      <c r="BJ15" s="111"/>
      <c r="BK15" s="111"/>
      <c r="BL15" s="111"/>
      <c r="BM15" s="111"/>
      <c r="BN15" s="111"/>
      <c r="BO15" s="111"/>
      <c r="BP15" s="111"/>
      <c r="BQ15" s="120">
        <v>9</v>
      </c>
      <c r="BR15" s="121"/>
      <c r="BS15" s="1004"/>
      <c r="BT15" s="1005"/>
      <c r="BU15" s="1005"/>
      <c r="BV15" s="1005"/>
      <c r="BW15" s="1005"/>
      <c r="BX15" s="1005"/>
      <c r="BY15" s="1005"/>
      <c r="BZ15" s="1005"/>
      <c r="CA15" s="1005"/>
      <c r="CB15" s="1005"/>
      <c r="CC15" s="1005"/>
      <c r="CD15" s="1005"/>
      <c r="CE15" s="1005"/>
      <c r="CF15" s="1005"/>
      <c r="CG15" s="1006"/>
      <c r="CH15" s="979"/>
      <c r="CI15" s="980"/>
      <c r="CJ15" s="980"/>
      <c r="CK15" s="980"/>
      <c r="CL15" s="981"/>
      <c r="CM15" s="979"/>
      <c r="CN15" s="980"/>
      <c r="CO15" s="980"/>
      <c r="CP15" s="980"/>
      <c r="CQ15" s="981"/>
      <c r="CR15" s="979"/>
      <c r="CS15" s="980"/>
      <c r="CT15" s="980"/>
      <c r="CU15" s="980"/>
      <c r="CV15" s="981"/>
      <c r="CW15" s="979"/>
      <c r="CX15" s="980"/>
      <c r="CY15" s="980"/>
      <c r="CZ15" s="980"/>
      <c r="DA15" s="981"/>
      <c r="DB15" s="979"/>
      <c r="DC15" s="980"/>
      <c r="DD15" s="980"/>
      <c r="DE15" s="980"/>
      <c r="DF15" s="981"/>
      <c r="DG15" s="979"/>
      <c r="DH15" s="980"/>
      <c r="DI15" s="980"/>
      <c r="DJ15" s="980"/>
      <c r="DK15" s="981"/>
      <c r="DL15" s="979"/>
      <c r="DM15" s="980"/>
      <c r="DN15" s="980"/>
      <c r="DO15" s="980"/>
      <c r="DP15" s="981"/>
      <c r="DQ15" s="979"/>
      <c r="DR15" s="980"/>
      <c r="DS15" s="980"/>
      <c r="DT15" s="980"/>
      <c r="DU15" s="981"/>
      <c r="DV15" s="982"/>
      <c r="DW15" s="983"/>
      <c r="DX15" s="983"/>
      <c r="DY15" s="983"/>
      <c r="DZ15" s="984"/>
      <c r="EA15" s="112"/>
    </row>
    <row r="16" spans="1:131" s="113" customFormat="1" ht="26.25" customHeight="1" x14ac:dyDescent="0.15">
      <c r="A16" s="119">
        <v>10</v>
      </c>
      <c r="B16" s="1021"/>
      <c r="C16" s="1022"/>
      <c r="D16" s="1022"/>
      <c r="E16" s="1022"/>
      <c r="F16" s="1022"/>
      <c r="G16" s="1022"/>
      <c r="H16" s="1022"/>
      <c r="I16" s="1022"/>
      <c r="J16" s="1022"/>
      <c r="K16" s="1022"/>
      <c r="L16" s="1022"/>
      <c r="M16" s="1022"/>
      <c r="N16" s="1022"/>
      <c r="O16" s="1022"/>
      <c r="P16" s="1023"/>
      <c r="Q16" s="1033"/>
      <c r="R16" s="1034"/>
      <c r="S16" s="1034"/>
      <c r="T16" s="1034"/>
      <c r="U16" s="1034"/>
      <c r="V16" s="1034"/>
      <c r="W16" s="1034"/>
      <c r="X16" s="1034"/>
      <c r="Y16" s="1034"/>
      <c r="Z16" s="1034"/>
      <c r="AA16" s="1034"/>
      <c r="AB16" s="1034"/>
      <c r="AC16" s="1034"/>
      <c r="AD16" s="1034"/>
      <c r="AE16" s="1035"/>
      <c r="AF16" s="1027"/>
      <c r="AG16" s="1028"/>
      <c r="AH16" s="1028"/>
      <c r="AI16" s="1028"/>
      <c r="AJ16" s="1029"/>
      <c r="AK16" s="1076"/>
      <c r="AL16" s="1077"/>
      <c r="AM16" s="1077"/>
      <c r="AN16" s="1077"/>
      <c r="AO16" s="1077"/>
      <c r="AP16" s="1077"/>
      <c r="AQ16" s="1077"/>
      <c r="AR16" s="1077"/>
      <c r="AS16" s="1077"/>
      <c r="AT16" s="1077"/>
      <c r="AU16" s="1074"/>
      <c r="AV16" s="1074"/>
      <c r="AW16" s="1074"/>
      <c r="AX16" s="1074"/>
      <c r="AY16" s="1075"/>
      <c r="AZ16" s="110"/>
      <c r="BA16" s="110"/>
      <c r="BB16" s="110"/>
      <c r="BC16" s="110"/>
      <c r="BD16" s="110"/>
      <c r="BE16" s="111"/>
      <c r="BF16" s="111"/>
      <c r="BG16" s="111"/>
      <c r="BH16" s="111"/>
      <c r="BI16" s="111"/>
      <c r="BJ16" s="111"/>
      <c r="BK16" s="111"/>
      <c r="BL16" s="111"/>
      <c r="BM16" s="111"/>
      <c r="BN16" s="111"/>
      <c r="BO16" s="111"/>
      <c r="BP16" s="111"/>
      <c r="BQ16" s="120">
        <v>10</v>
      </c>
      <c r="BR16" s="121"/>
      <c r="BS16" s="1004"/>
      <c r="BT16" s="1005"/>
      <c r="BU16" s="1005"/>
      <c r="BV16" s="1005"/>
      <c r="BW16" s="1005"/>
      <c r="BX16" s="1005"/>
      <c r="BY16" s="1005"/>
      <c r="BZ16" s="1005"/>
      <c r="CA16" s="1005"/>
      <c r="CB16" s="1005"/>
      <c r="CC16" s="1005"/>
      <c r="CD16" s="1005"/>
      <c r="CE16" s="1005"/>
      <c r="CF16" s="1005"/>
      <c r="CG16" s="1006"/>
      <c r="CH16" s="979"/>
      <c r="CI16" s="980"/>
      <c r="CJ16" s="980"/>
      <c r="CK16" s="980"/>
      <c r="CL16" s="981"/>
      <c r="CM16" s="979"/>
      <c r="CN16" s="980"/>
      <c r="CO16" s="980"/>
      <c r="CP16" s="980"/>
      <c r="CQ16" s="981"/>
      <c r="CR16" s="979"/>
      <c r="CS16" s="980"/>
      <c r="CT16" s="980"/>
      <c r="CU16" s="980"/>
      <c r="CV16" s="981"/>
      <c r="CW16" s="979"/>
      <c r="CX16" s="980"/>
      <c r="CY16" s="980"/>
      <c r="CZ16" s="980"/>
      <c r="DA16" s="981"/>
      <c r="DB16" s="979"/>
      <c r="DC16" s="980"/>
      <c r="DD16" s="980"/>
      <c r="DE16" s="980"/>
      <c r="DF16" s="981"/>
      <c r="DG16" s="979"/>
      <c r="DH16" s="980"/>
      <c r="DI16" s="980"/>
      <c r="DJ16" s="980"/>
      <c r="DK16" s="981"/>
      <c r="DL16" s="979"/>
      <c r="DM16" s="980"/>
      <c r="DN16" s="980"/>
      <c r="DO16" s="980"/>
      <c r="DP16" s="981"/>
      <c r="DQ16" s="979"/>
      <c r="DR16" s="980"/>
      <c r="DS16" s="980"/>
      <c r="DT16" s="980"/>
      <c r="DU16" s="981"/>
      <c r="DV16" s="982"/>
      <c r="DW16" s="983"/>
      <c r="DX16" s="983"/>
      <c r="DY16" s="983"/>
      <c r="DZ16" s="984"/>
      <c r="EA16" s="112"/>
    </row>
    <row r="17" spans="1:131" s="113" customFormat="1" ht="26.25" customHeight="1" x14ac:dyDescent="0.15">
      <c r="A17" s="119">
        <v>11</v>
      </c>
      <c r="B17" s="1021"/>
      <c r="C17" s="1022"/>
      <c r="D17" s="1022"/>
      <c r="E17" s="1022"/>
      <c r="F17" s="1022"/>
      <c r="G17" s="1022"/>
      <c r="H17" s="1022"/>
      <c r="I17" s="1022"/>
      <c r="J17" s="1022"/>
      <c r="K17" s="1022"/>
      <c r="L17" s="1022"/>
      <c r="M17" s="1022"/>
      <c r="N17" s="1022"/>
      <c r="O17" s="1022"/>
      <c r="P17" s="1023"/>
      <c r="Q17" s="1033"/>
      <c r="R17" s="1034"/>
      <c r="S17" s="1034"/>
      <c r="T17" s="1034"/>
      <c r="U17" s="1034"/>
      <c r="V17" s="1034"/>
      <c r="W17" s="1034"/>
      <c r="X17" s="1034"/>
      <c r="Y17" s="1034"/>
      <c r="Z17" s="1034"/>
      <c r="AA17" s="1034"/>
      <c r="AB17" s="1034"/>
      <c r="AC17" s="1034"/>
      <c r="AD17" s="1034"/>
      <c r="AE17" s="1035"/>
      <c r="AF17" s="1027"/>
      <c r="AG17" s="1028"/>
      <c r="AH17" s="1028"/>
      <c r="AI17" s="1028"/>
      <c r="AJ17" s="1029"/>
      <c r="AK17" s="1076"/>
      <c r="AL17" s="1077"/>
      <c r="AM17" s="1077"/>
      <c r="AN17" s="1077"/>
      <c r="AO17" s="1077"/>
      <c r="AP17" s="1077"/>
      <c r="AQ17" s="1077"/>
      <c r="AR17" s="1077"/>
      <c r="AS17" s="1077"/>
      <c r="AT17" s="1077"/>
      <c r="AU17" s="1074"/>
      <c r="AV17" s="1074"/>
      <c r="AW17" s="1074"/>
      <c r="AX17" s="1074"/>
      <c r="AY17" s="1075"/>
      <c r="AZ17" s="110"/>
      <c r="BA17" s="110"/>
      <c r="BB17" s="110"/>
      <c r="BC17" s="110"/>
      <c r="BD17" s="110"/>
      <c r="BE17" s="111"/>
      <c r="BF17" s="111"/>
      <c r="BG17" s="111"/>
      <c r="BH17" s="111"/>
      <c r="BI17" s="111"/>
      <c r="BJ17" s="111"/>
      <c r="BK17" s="111"/>
      <c r="BL17" s="111"/>
      <c r="BM17" s="111"/>
      <c r="BN17" s="111"/>
      <c r="BO17" s="111"/>
      <c r="BP17" s="111"/>
      <c r="BQ17" s="120">
        <v>11</v>
      </c>
      <c r="BR17" s="121"/>
      <c r="BS17" s="1004"/>
      <c r="BT17" s="1005"/>
      <c r="BU17" s="1005"/>
      <c r="BV17" s="1005"/>
      <c r="BW17" s="1005"/>
      <c r="BX17" s="1005"/>
      <c r="BY17" s="1005"/>
      <c r="BZ17" s="1005"/>
      <c r="CA17" s="1005"/>
      <c r="CB17" s="1005"/>
      <c r="CC17" s="1005"/>
      <c r="CD17" s="1005"/>
      <c r="CE17" s="1005"/>
      <c r="CF17" s="1005"/>
      <c r="CG17" s="1006"/>
      <c r="CH17" s="979"/>
      <c r="CI17" s="980"/>
      <c r="CJ17" s="980"/>
      <c r="CK17" s="980"/>
      <c r="CL17" s="981"/>
      <c r="CM17" s="979"/>
      <c r="CN17" s="980"/>
      <c r="CO17" s="980"/>
      <c r="CP17" s="980"/>
      <c r="CQ17" s="981"/>
      <c r="CR17" s="979"/>
      <c r="CS17" s="980"/>
      <c r="CT17" s="980"/>
      <c r="CU17" s="980"/>
      <c r="CV17" s="981"/>
      <c r="CW17" s="979"/>
      <c r="CX17" s="980"/>
      <c r="CY17" s="980"/>
      <c r="CZ17" s="980"/>
      <c r="DA17" s="981"/>
      <c r="DB17" s="979"/>
      <c r="DC17" s="980"/>
      <c r="DD17" s="980"/>
      <c r="DE17" s="980"/>
      <c r="DF17" s="981"/>
      <c r="DG17" s="979"/>
      <c r="DH17" s="980"/>
      <c r="DI17" s="980"/>
      <c r="DJ17" s="980"/>
      <c r="DK17" s="981"/>
      <c r="DL17" s="979"/>
      <c r="DM17" s="980"/>
      <c r="DN17" s="980"/>
      <c r="DO17" s="980"/>
      <c r="DP17" s="981"/>
      <c r="DQ17" s="979"/>
      <c r="DR17" s="980"/>
      <c r="DS17" s="980"/>
      <c r="DT17" s="980"/>
      <c r="DU17" s="981"/>
      <c r="DV17" s="982"/>
      <c r="DW17" s="983"/>
      <c r="DX17" s="983"/>
      <c r="DY17" s="983"/>
      <c r="DZ17" s="984"/>
      <c r="EA17" s="112"/>
    </row>
    <row r="18" spans="1:131" s="113" customFormat="1" ht="26.25" customHeight="1" x14ac:dyDescent="0.15">
      <c r="A18" s="119">
        <v>12</v>
      </c>
      <c r="B18" s="1021"/>
      <c r="C18" s="1022"/>
      <c r="D18" s="1022"/>
      <c r="E18" s="1022"/>
      <c r="F18" s="1022"/>
      <c r="G18" s="1022"/>
      <c r="H18" s="1022"/>
      <c r="I18" s="1022"/>
      <c r="J18" s="1022"/>
      <c r="K18" s="1022"/>
      <c r="L18" s="1022"/>
      <c r="M18" s="1022"/>
      <c r="N18" s="1022"/>
      <c r="O18" s="1022"/>
      <c r="P18" s="1023"/>
      <c r="Q18" s="1033"/>
      <c r="R18" s="1034"/>
      <c r="S18" s="1034"/>
      <c r="T18" s="1034"/>
      <c r="U18" s="1034"/>
      <c r="V18" s="1034"/>
      <c r="W18" s="1034"/>
      <c r="X18" s="1034"/>
      <c r="Y18" s="1034"/>
      <c r="Z18" s="1034"/>
      <c r="AA18" s="1034"/>
      <c r="AB18" s="1034"/>
      <c r="AC18" s="1034"/>
      <c r="AD18" s="1034"/>
      <c r="AE18" s="1035"/>
      <c r="AF18" s="1027"/>
      <c r="AG18" s="1028"/>
      <c r="AH18" s="1028"/>
      <c r="AI18" s="1028"/>
      <c r="AJ18" s="1029"/>
      <c r="AK18" s="1076"/>
      <c r="AL18" s="1077"/>
      <c r="AM18" s="1077"/>
      <c r="AN18" s="1077"/>
      <c r="AO18" s="1077"/>
      <c r="AP18" s="1077"/>
      <c r="AQ18" s="1077"/>
      <c r="AR18" s="1077"/>
      <c r="AS18" s="1077"/>
      <c r="AT18" s="1077"/>
      <c r="AU18" s="1074"/>
      <c r="AV18" s="1074"/>
      <c r="AW18" s="1074"/>
      <c r="AX18" s="1074"/>
      <c r="AY18" s="1075"/>
      <c r="AZ18" s="110"/>
      <c r="BA18" s="110"/>
      <c r="BB18" s="110"/>
      <c r="BC18" s="110"/>
      <c r="BD18" s="110"/>
      <c r="BE18" s="111"/>
      <c r="BF18" s="111"/>
      <c r="BG18" s="111"/>
      <c r="BH18" s="111"/>
      <c r="BI18" s="111"/>
      <c r="BJ18" s="111"/>
      <c r="BK18" s="111"/>
      <c r="BL18" s="111"/>
      <c r="BM18" s="111"/>
      <c r="BN18" s="111"/>
      <c r="BO18" s="111"/>
      <c r="BP18" s="111"/>
      <c r="BQ18" s="120">
        <v>12</v>
      </c>
      <c r="BR18" s="121"/>
      <c r="BS18" s="1004"/>
      <c r="BT18" s="1005"/>
      <c r="BU18" s="1005"/>
      <c r="BV18" s="1005"/>
      <c r="BW18" s="1005"/>
      <c r="BX18" s="1005"/>
      <c r="BY18" s="1005"/>
      <c r="BZ18" s="1005"/>
      <c r="CA18" s="1005"/>
      <c r="CB18" s="1005"/>
      <c r="CC18" s="1005"/>
      <c r="CD18" s="1005"/>
      <c r="CE18" s="1005"/>
      <c r="CF18" s="1005"/>
      <c r="CG18" s="1006"/>
      <c r="CH18" s="979"/>
      <c r="CI18" s="980"/>
      <c r="CJ18" s="980"/>
      <c r="CK18" s="980"/>
      <c r="CL18" s="981"/>
      <c r="CM18" s="979"/>
      <c r="CN18" s="980"/>
      <c r="CO18" s="980"/>
      <c r="CP18" s="980"/>
      <c r="CQ18" s="981"/>
      <c r="CR18" s="979"/>
      <c r="CS18" s="980"/>
      <c r="CT18" s="980"/>
      <c r="CU18" s="980"/>
      <c r="CV18" s="981"/>
      <c r="CW18" s="979"/>
      <c r="CX18" s="980"/>
      <c r="CY18" s="980"/>
      <c r="CZ18" s="980"/>
      <c r="DA18" s="981"/>
      <c r="DB18" s="979"/>
      <c r="DC18" s="980"/>
      <c r="DD18" s="980"/>
      <c r="DE18" s="980"/>
      <c r="DF18" s="981"/>
      <c r="DG18" s="979"/>
      <c r="DH18" s="980"/>
      <c r="DI18" s="980"/>
      <c r="DJ18" s="980"/>
      <c r="DK18" s="981"/>
      <c r="DL18" s="979"/>
      <c r="DM18" s="980"/>
      <c r="DN18" s="980"/>
      <c r="DO18" s="980"/>
      <c r="DP18" s="981"/>
      <c r="DQ18" s="979"/>
      <c r="DR18" s="980"/>
      <c r="DS18" s="980"/>
      <c r="DT18" s="980"/>
      <c r="DU18" s="981"/>
      <c r="DV18" s="982"/>
      <c r="DW18" s="983"/>
      <c r="DX18" s="983"/>
      <c r="DY18" s="983"/>
      <c r="DZ18" s="984"/>
      <c r="EA18" s="112"/>
    </row>
    <row r="19" spans="1:131" s="113" customFormat="1" ht="26.25" customHeight="1" x14ac:dyDescent="0.15">
      <c r="A19" s="119">
        <v>13</v>
      </c>
      <c r="B19" s="1021"/>
      <c r="C19" s="1022"/>
      <c r="D19" s="1022"/>
      <c r="E19" s="1022"/>
      <c r="F19" s="1022"/>
      <c r="G19" s="1022"/>
      <c r="H19" s="1022"/>
      <c r="I19" s="1022"/>
      <c r="J19" s="1022"/>
      <c r="K19" s="1022"/>
      <c r="L19" s="1022"/>
      <c r="M19" s="1022"/>
      <c r="N19" s="1022"/>
      <c r="O19" s="1022"/>
      <c r="P19" s="1023"/>
      <c r="Q19" s="1033"/>
      <c r="R19" s="1034"/>
      <c r="S19" s="1034"/>
      <c r="T19" s="1034"/>
      <c r="U19" s="1034"/>
      <c r="V19" s="1034"/>
      <c r="W19" s="1034"/>
      <c r="X19" s="1034"/>
      <c r="Y19" s="1034"/>
      <c r="Z19" s="1034"/>
      <c r="AA19" s="1034"/>
      <c r="AB19" s="1034"/>
      <c r="AC19" s="1034"/>
      <c r="AD19" s="1034"/>
      <c r="AE19" s="1035"/>
      <c r="AF19" s="1027"/>
      <c r="AG19" s="1028"/>
      <c r="AH19" s="1028"/>
      <c r="AI19" s="1028"/>
      <c r="AJ19" s="1029"/>
      <c r="AK19" s="1076"/>
      <c r="AL19" s="1077"/>
      <c r="AM19" s="1077"/>
      <c r="AN19" s="1077"/>
      <c r="AO19" s="1077"/>
      <c r="AP19" s="1077"/>
      <c r="AQ19" s="1077"/>
      <c r="AR19" s="1077"/>
      <c r="AS19" s="1077"/>
      <c r="AT19" s="1077"/>
      <c r="AU19" s="1074"/>
      <c r="AV19" s="1074"/>
      <c r="AW19" s="1074"/>
      <c r="AX19" s="1074"/>
      <c r="AY19" s="1075"/>
      <c r="AZ19" s="110"/>
      <c r="BA19" s="110"/>
      <c r="BB19" s="110"/>
      <c r="BC19" s="110"/>
      <c r="BD19" s="110"/>
      <c r="BE19" s="111"/>
      <c r="BF19" s="111"/>
      <c r="BG19" s="111"/>
      <c r="BH19" s="111"/>
      <c r="BI19" s="111"/>
      <c r="BJ19" s="111"/>
      <c r="BK19" s="111"/>
      <c r="BL19" s="111"/>
      <c r="BM19" s="111"/>
      <c r="BN19" s="111"/>
      <c r="BO19" s="111"/>
      <c r="BP19" s="111"/>
      <c r="BQ19" s="120">
        <v>13</v>
      </c>
      <c r="BR19" s="121"/>
      <c r="BS19" s="1004"/>
      <c r="BT19" s="1005"/>
      <c r="BU19" s="1005"/>
      <c r="BV19" s="1005"/>
      <c r="BW19" s="1005"/>
      <c r="BX19" s="1005"/>
      <c r="BY19" s="1005"/>
      <c r="BZ19" s="1005"/>
      <c r="CA19" s="1005"/>
      <c r="CB19" s="1005"/>
      <c r="CC19" s="1005"/>
      <c r="CD19" s="1005"/>
      <c r="CE19" s="1005"/>
      <c r="CF19" s="1005"/>
      <c r="CG19" s="1006"/>
      <c r="CH19" s="979"/>
      <c r="CI19" s="980"/>
      <c r="CJ19" s="980"/>
      <c r="CK19" s="980"/>
      <c r="CL19" s="981"/>
      <c r="CM19" s="979"/>
      <c r="CN19" s="980"/>
      <c r="CO19" s="980"/>
      <c r="CP19" s="980"/>
      <c r="CQ19" s="981"/>
      <c r="CR19" s="979"/>
      <c r="CS19" s="980"/>
      <c r="CT19" s="980"/>
      <c r="CU19" s="980"/>
      <c r="CV19" s="981"/>
      <c r="CW19" s="979"/>
      <c r="CX19" s="980"/>
      <c r="CY19" s="980"/>
      <c r="CZ19" s="980"/>
      <c r="DA19" s="981"/>
      <c r="DB19" s="979"/>
      <c r="DC19" s="980"/>
      <c r="DD19" s="980"/>
      <c r="DE19" s="980"/>
      <c r="DF19" s="981"/>
      <c r="DG19" s="979"/>
      <c r="DH19" s="980"/>
      <c r="DI19" s="980"/>
      <c r="DJ19" s="980"/>
      <c r="DK19" s="981"/>
      <c r="DL19" s="979"/>
      <c r="DM19" s="980"/>
      <c r="DN19" s="980"/>
      <c r="DO19" s="980"/>
      <c r="DP19" s="981"/>
      <c r="DQ19" s="979"/>
      <c r="DR19" s="980"/>
      <c r="DS19" s="980"/>
      <c r="DT19" s="980"/>
      <c r="DU19" s="981"/>
      <c r="DV19" s="982"/>
      <c r="DW19" s="983"/>
      <c r="DX19" s="983"/>
      <c r="DY19" s="983"/>
      <c r="DZ19" s="984"/>
      <c r="EA19" s="112"/>
    </row>
    <row r="20" spans="1:131" s="113" customFormat="1" ht="26.25" customHeight="1" x14ac:dyDescent="0.15">
      <c r="A20" s="119">
        <v>14</v>
      </c>
      <c r="B20" s="1021"/>
      <c r="C20" s="1022"/>
      <c r="D20" s="1022"/>
      <c r="E20" s="1022"/>
      <c r="F20" s="1022"/>
      <c r="G20" s="1022"/>
      <c r="H20" s="1022"/>
      <c r="I20" s="1022"/>
      <c r="J20" s="1022"/>
      <c r="K20" s="1022"/>
      <c r="L20" s="1022"/>
      <c r="M20" s="1022"/>
      <c r="N20" s="1022"/>
      <c r="O20" s="1022"/>
      <c r="P20" s="1023"/>
      <c r="Q20" s="1033"/>
      <c r="R20" s="1034"/>
      <c r="S20" s="1034"/>
      <c r="T20" s="1034"/>
      <c r="U20" s="1034"/>
      <c r="V20" s="1034"/>
      <c r="W20" s="1034"/>
      <c r="X20" s="1034"/>
      <c r="Y20" s="1034"/>
      <c r="Z20" s="1034"/>
      <c r="AA20" s="1034"/>
      <c r="AB20" s="1034"/>
      <c r="AC20" s="1034"/>
      <c r="AD20" s="1034"/>
      <c r="AE20" s="1035"/>
      <c r="AF20" s="1027"/>
      <c r="AG20" s="1028"/>
      <c r="AH20" s="1028"/>
      <c r="AI20" s="1028"/>
      <c r="AJ20" s="1029"/>
      <c r="AK20" s="1076"/>
      <c r="AL20" s="1077"/>
      <c r="AM20" s="1077"/>
      <c r="AN20" s="1077"/>
      <c r="AO20" s="1077"/>
      <c r="AP20" s="1077"/>
      <c r="AQ20" s="1077"/>
      <c r="AR20" s="1077"/>
      <c r="AS20" s="1077"/>
      <c r="AT20" s="1077"/>
      <c r="AU20" s="1074"/>
      <c r="AV20" s="1074"/>
      <c r="AW20" s="1074"/>
      <c r="AX20" s="1074"/>
      <c r="AY20" s="1075"/>
      <c r="AZ20" s="110"/>
      <c r="BA20" s="110"/>
      <c r="BB20" s="110"/>
      <c r="BC20" s="110"/>
      <c r="BD20" s="110"/>
      <c r="BE20" s="111"/>
      <c r="BF20" s="111"/>
      <c r="BG20" s="111"/>
      <c r="BH20" s="111"/>
      <c r="BI20" s="111"/>
      <c r="BJ20" s="111"/>
      <c r="BK20" s="111"/>
      <c r="BL20" s="111"/>
      <c r="BM20" s="111"/>
      <c r="BN20" s="111"/>
      <c r="BO20" s="111"/>
      <c r="BP20" s="111"/>
      <c r="BQ20" s="120">
        <v>14</v>
      </c>
      <c r="BR20" s="121"/>
      <c r="BS20" s="1004"/>
      <c r="BT20" s="1005"/>
      <c r="BU20" s="1005"/>
      <c r="BV20" s="1005"/>
      <c r="BW20" s="1005"/>
      <c r="BX20" s="1005"/>
      <c r="BY20" s="1005"/>
      <c r="BZ20" s="1005"/>
      <c r="CA20" s="1005"/>
      <c r="CB20" s="1005"/>
      <c r="CC20" s="1005"/>
      <c r="CD20" s="1005"/>
      <c r="CE20" s="1005"/>
      <c r="CF20" s="1005"/>
      <c r="CG20" s="1006"/>
      <c r="CH20" s="979"/>
      <c r="CI20" s="980"/>
      <c r="CJ20" s="980"/>
      <c r="CK20" s="980"/>
      <c r="CL20" s="981"/>
      <c r="CM20" s="979"/>
      <c r="CN20" s="980"/>
      <c r="CO20" s="980"/>
      <c r="CP20" s="980"/>
      <c r="CQ20" s="981"/>
      <c r="CR20" s="979"/>
      <c r="CS20" s="980"/>
      <c r="CT20" s="980"/>
      <c r="CU20" s="980"/>
      <c r="CV20" s="981"/>
      <c r="CW20" s="979"/>
      <c r="CX20" s="980"/>
      <c r="CY20" s="980"/>
      <c r="CZ20" s="980"/>
      <c r="DA20" s="981"/>
      <c r="DB20" s="979"/>
      <c r="DC20" s="980"/>
      <c r="DD20" s="980"/>
      <c r="DE20" s="980"/>
      <c r="DF20" s="981"/>
      <c r="DG20" s="979"/>
      <c r="DH20" s="980"/>
      <c r="DI20" s="980"/>
      <c r="DJ20" s="980"/>
      <c r="DK20" s="981"/>
      <c r="DL20" s="979"/>
      <c r="DM20" s="980"/>
      <c r="DN20" s="980"/>
      <c r="DO20" s="980"/>
      <c r="DP20" s="981"/>
      <c r="DQ20" s="979"/>
      <c r="DR20" s="980"/>
      <c r="DS20" s="980"/>
      <c r="DT20" s="980"/>
      <c r="DU20" s="981"/>
      <c r="DV20" s="982"/>
      <c r="DW20" s="983"/>
      <c r="DX20" s="983"/>
      <c r="DY20" s="983"/>
      <c r="DZ20" s="984"/>
      <c r="EA20" s="112"/>
    </row>
    <row r="21" spans="1:131" s="113" customFormat="1" ht="26.25" customHeight="1" thickBot="1" x14ac:dyDescent="0.2">
      <c r="A21" s="119">
        <v>15</v>
      </c>
      <c r="B21" s="1021"/>
      <c r="C21" s="1022"/>
      <c r="D21" s="1022"/>
      <c r="E21" s="1022"/>
      <c r="F21" s="1022"/>
      <c r="G21" s="1022"/>
      <c r="H21" s="1022"/>
      <c r="I21" s="1022"/>
      <c r="J21" s="1022"/>
      <c r="K21" s="1022"/>
      <c r="L21" s="1022"/>
      <c r="M21" s="1022"/>
      <c r="N21" s="1022"/>
      <c r="O21" s="1022"/>
      <c r="P21" s="1023"/>
      <c r="Q21" s="1033"/>
      <c r="R21" s="1034"/>
      <c r="S21" s="1034"/>
      <c r="T21" s="1034"/>
      <c r="U21" s="1034"/>
      <c r="V21" s="1034"/>
      <c r="W21" s="1034"/>
      <c r="X21" s="1034"/>
      <c r="Y21" s="1034"/>
      <c r="Z21" s="1034"/>
      <c r="AA21" s="1034"/>
      <c r="AB21" s="1034"/>
      <c r="AC21" s="1034"/>
      <c r="AD21" s="1034"/>
      <c r="AE21" s="1035"/>
      <c r="AF21" s="1027"/>
      <c r="AG21" s="1028"/>
      <c r="AH21" s="1028"/>
      <c r="AI21" s="1028"/>
      <c r="AJ21" s="1029"/>
      <c r="AK21" s="1076"/>
      <c r="AL21" s="1077"/>
      <c r="AM21" s="1077"/>
      <c r="AN21" s="1077"/>
      <c r="AO21" s="1077"/>
      <c r="AP21" s="1077"/>
      <c r="AQ21" s="1077"/>
      <c r="AR21" s="1077"/>
      <c r="AS21" s="1077"/>
      <c r="AT21" s="1077"/>
      <c r="AU21" s="1074"/>
      <c r="AV21" s="1074"/>
      <c r="AW21" s="1074"/>
      <c r="AX21" s="1074"/>
      <c r="AY21" s="1075"/>
      <c r="AZ21" s="110"/>
      <c r="BA21" s="110"/>
      <c r="BB21" s="110"/>
      <c r="BC21" s="110"/>
      <c r="BD21" s="110"/>
      <c r="BE21" s="111"/>
      <c r="BF21" s="111"/>
      <c r="BG21" s="111"/>
      <c r="BH21" s="111"/>
      <c r="BI21" s="111"/>
      <c r="BJ21" s="111"/>
      <c r="BK21" s="111"/>
      <c r="BL21" s="111"/>
      <c r="BM21" s="111"/>
      <c r="BN21" s="111"/>
      <c r="BO21" s="111"/>
      <c r="BP21" s="111"/>
      <c r="BQ21" s="120">
        <v>15</v>
      </c>
      <c r="BR21" s="121"/>
      <c r="BS21" s="1004"/>
      <c r="BT21" s="1005"/>
      <c r="BU21" s="1005"/>
      <c r="BV21" s="1005"/>
      <c r="BW21" s="1005"/>
      <c r="BX21" s="1005"/>
      <c r="BY21" s="1005"/>
      <c r="BZ21" s="1005"/>
      <c r="CA21" s="1005"/>
      <c r="CB21" s="1005"/>
      <c r="CC21" s="1005"/>
      <c r="CD21" s="1005"/>
      <c r="CE21" s="1005"/>
      <c r="CF21" s="1005"/>
      <c r="CG21" s="1006"/>
      <c r="CH21" s="979"/>
      <c r="CI21" s="980"/>
      <c r="CJ21" s="980"/>
      <c r="CK21" s="980"/>
      <c r="CL21" s="981"/>
      <c r="CM21" s="979"/>
      <c r="CN21" s="980"/>
      <c r="CO21" s="980"/>
      <c r="CP21" s="980"/>
      <c r="CQ21" s="981"/>
      <c r="CR21" s="979"/>
      <c r="CS21" s="980"/>
      <c r="CT21" s="980"/>
      <c r="CU21" s="980"/>
      <c r="CV21" s="981"/>
      <c r="CW21" s="979"/>
      <c r="CX21" s="980"/>
      <c r="CY21" s="980"/>
      <c r="CZ21" s="980"/>
      <c r="DA21" s="981"/>
      <c r="DB21" s="979"/>
      <c r="DC21" s="980"/>
      <c r="DD21" s="980"/>
      <c r="DE21" s="980"/>
      <c r="DF21" s="981"/>
      <c r="DG21" s="979"/>
      <c r="DH21" s="980"/>
      <c r="DI21" s="980"/>
      <c r="DJ21" s="980"/>
      <c r="DK21" s="981"/>
      <c r="DL21" s="979"/>
      <c r="DM21" s="980"/>
      <c r="DN21" s="980"/>
      <c r="DO21" s="980"/>
      <c r="DP21" s="981"/>
      <c r="DQ21" s="979"/>
      <c r="DR21" s="980"/>
      <c r="DS21" s="980"/>
      <c r="DT21" s="980"/>
      <c r="DU21" s="981"/>
      <c r="DV21" s="982"/>
      <c r="DW21" s="983"/>
      <c r="DX21" s="983"/>
      <c r="DY21" s="983"/>
      <c r="DZ21" s="984"/>
      <c r="EA21" s="112"/>
    </row>
    <row r="22" spans="1:131" s="113" customFormat="1" ht="26.25" customHeight="1" x14ac:dyDescent="0.15">
      <c r="A22" s="119">
        <v>16</v>
      </c>
      <c r="B22" s="1021"/>
      <c r="C22" s="1022"/>
      <c r="D22" s="1022"/>
      <c r="E22" s="1022"/>
      <c r="F22" s="1022"/>
      <c r="G22" s="1022"/>
      <c r="H22" s="1022"/>
      <c r="I22" s="1022"/>
      <c r="J22" s="1022"/>
      <c r="K22" s="1022"/>
      <c r="L22" s="1022"/>
      <c r="M22" s="1022"/>
      <c r="N22" s="1022"/>
      <c r="O22" s="1022"/>
      <c r="P22" s="1023"/>
      <c r="Q22" s="1071"/>
      <c r="R22" s="1072"/>
      <c r="S22" s="1072"/>
      <c r="T22" s="1072"/>
      <c r="U22" s="1072"/>
      <c r="V22" s="1072"/>
      <c r="W22" s="1072"/>
      <c r="X22" s="1072"/>
      <c r="Y22" s="1072"/>
      <c r="Z22" s="1072"/>
      <c r="AA22" s="1072"/>
      <c r="AB22" s="1072"/>
      <c r="AC22" s="1072"/>
      <c r="AD22" s="1072"/>
      <c r="AE22" s="1073"/>
      <c r="AF22" s="1027"/>
      <c r="AG22" s="1028"/>
      <c r="AH22" s="1028"/>
      <c r="AI22" s="1028"/>
      <c r="AJ22" s="1029"/>
      <c r="AK22" s="1067"/>
      <c r="AL22" s="1068"/>
      <c r="AM22" s="1068"/>
      <c r="AN22" s="1068"/>
      <c r="AO22" s="1068"/>
      <c r="AP22" s="1068"/>
      <c r="AQ22" s="1068"/>
      <c r="AR22" s="1068"/>
      <c r="AS22" s="1068"/>
      <c r="AT22" s="1068"/>
      <c r="AU22" s="1069"/>
      <c r="AV22" s="1069"/>
      <c r="AW22" s="1069"/>
      <c r="AX22" s="1069"/>
      <c r="AY22" s="1070"/>
      <c r="AZ22" s="1019" t="s">
        <v>334</v>
      </c>
      <c r="BA22" s="1019"/>
      <c r="BB22" s="1019"/>
      <c r="BC22" s="1019"/>
      <c r="BD22" s="1020"/>
      <c r="BE22" s="111"/>
      <c r="BF22" s="111"/>
      <c r="BG22" s="111"/>
      <c r="BH22" s="111"/>
      <c r="BI22" s="111"/>
      <c r="BJ22" s="111"/>
      <c r="BK22" s="111"/>
      <c r="BL22" s="111"/>
      <c r="BM22" s="111"/>
      <c r="BN22" s="111"/>
      <c r="BO22" s="111"/>
      <c r="BP22" s="111"/>
      <c r="BQ22" s="120">
        <v>16</v>
      </c>
      <c r="BR22" s="121"/>
      <c r="BS22" s="1004"/>
      <c r="BT22" s="1005"/>
      <c r="BU22" s="1005"/>
      <c r="BV22" s="1005"/>
      <c r="BW22" s="1005"/>
      <c r="BX22" s="1005"/>
      <c r="BY22" s="1005"/>
      <c r="BZ22" s="1005"/>
      <c r="CA22" s="1005"/>
      <c r="CB22" s="1005"/>
      <c r="CC22" s="1005"/>
      <c r="CD22" s="1005"/>
      <c r="CE22" s="1005"/>
      <c r="CF22" s="1005"/>
      <c r="CG22" s="1006"/>
      <c r="CH22" s="979"/>
      <c r="CI22" s="980"/>
      <c r="CJ22" s="980"/>
      <c r="CK22" s="980"/>
      <c r="CL22" s="981"/>
      <c r="CM22" s="979"/>
      <c r="CN22" s="980"/>
      <c r="CO22" s="980"/>
      <c r="CP22" s="980"/>
      <c r="CQ22" s="981"/>
      <c r="CR22" s="979"/>
      <c r="CS22" s="980"/>
      <c r="CT22" s="980"/>
      <c r="CU22" s="980"/>
      <c r="CV22" s="981"/>
      <c r="CW22" s="979"/>
      <c r="CX22" s="980"/>
      <c r="CY22" s="980"/>
      <c r="CZ22" s="980"/>
      <c r="DA22" s="981"/>
      <c r="DB22" s="979"/>
      <c r="DC22" s="980"/>
      <c r="DD22" s="980"/>
      <c r="DE22" s="980"/>
      <c r="DF22" s="981"/>
      <c r="DG22" s="979"/>
      <c r="DH22" s="980"/>
      <c r="DI22" s="980"/>
      <c r="DJ22" s="980"/>
      <c r="DK22" s="981"/>
      <c r="DL22" s="979"/>
      <c r="DM22" s="980"/>
      <c r="DN22" s="980"/>
      <c r="DO22" s="980"/>
      <c r="DP22" s="981"/>
      <c r="DQ22" s="979"/>
      <c r="DR22" s="980"/>
      <c r="DS22" s="980"/>
      <c r="DT22" s="980"/>
      <c r="DU22" s="981"/>
      <c r="DV22" s="982"/>
      <c r="DW22" s="983"/>
      <c r="DX22" s="983"/>
      <c r="DY22" s="983"/>
      <c r="DZ22" s="984"/>
      <c r="EA22" s="112"/>
    </row>
    <row r="23" spans="1:131" s="113" customFormat="1" ht="26.25" customHeight="1" thickBot="1" x14ac:dyDescent="0.2">
      <c r="A23" s="122" t="s">
        <v>335</v>
      </c>
      <c r="B23" s="934" t="s">
        <v>336</v>
      </c>
      <c r="C23" s="935"/>
      <c r="D23" s="935"/>
      <c r="E23" s="935"/>
      <c r="F23" s="935"/>
      <c r="G23" s="935"/>
      <c r="H23" s="935"/>
      <c r="I23" s="935"/>
      <c r="J23" s="935"/>
      <c r="K23" s="935"/>
      <c r="L23" s="935"/>
      <c r="M23" s="935"/>
      <c r="N23" s="935"/>
      <c r="O23" s="935"/>
      <c r="P23" s="936"/>
      <c r="Q23" s="1058">
        <v>73526</v>
      </c>
      <c r="R23" s="1059"/>
      <c r="S23" s="1059"/>
      <c r="T23" s="1059"/>
      <c r="U23" s="1059"/>
      <c r="V23" s="1059">
        <v>70741</v>
      </c>
      <c r="W23" s="1059"/>
      <c r="X23" s="1059"/>
      <c r="Y23" s="1059"/>
      <c r="Z23" s="1059"/>
      <c r="AA23" s="1059">
        <v>2785</v>
      </c>
      <c r="AB23" s="1059"/>
      <c r="AC23" s="1059"/>
      <c r="AD23" s="1059"/>
      <c r="AE23" s="1060"/>
      <c r="AF23" s="1061">
        <v>2658</v>
      </c>
      <c r="AG23" s="1059"/>
      <c r="AH23" s="1059"/>
      <c r="AI23" s="1059"/>
      <c r="AJ23" s="1062"/>
      <c r="AK23" s="1063"/>
      <c r="AL23" s="1064"/>
      <c r="AM23" s="1064"/>
      <c r="AN23" s="1064"/>
      <c r="AO23" s="1064"/>
      <c r="AP23" s="1059">
        <v>54503</v>
      </c>
      <c r="AQ23" s="1059"/>
      <c r="AR23" s="1059"/>
      <c r="AS23" s="1059"/>
      <c r="AT23" s="1059"/>
      <c r="AU23" s="1065"/>
      <c r="AV23" s="1065"/>
      <c r="AW23" s="1065"/>
      <c r="AX23" s="1065"/>
      <c r="AY23" s="1066"/>
      <c r="AZ23" s="1055" t="s">
        <v>65</v>
      </c>
      <c r="BA23" s="1056"/>
      <c r="BB23" s="1056"/>
      <c r="BC23" s="1056"/>
      <c r="BD23" s="1057"/>
      <c r="BE23" s="111"/>
      <c r="BF23" s="111"/>
      <c r="BG23" s="111"/>
      <c r="BH23" s="111"/>
      <c r="BI23" s="111"/>
      <c r="BJ23" s="111"/>
      <c r="BK23" s="111"/>
      <c r="BL23" s="111"/>
      <c r="BM23" s="111"/>
      <c r="BN23" s="111"/>
      <c r="BO23" s="111"/>
      <c r="BP23" s="111"/>
      <c r="BQ23" s="120">
        <v>17</v>
      </c>
      <c r="BR23" s="121"/>
      <c r="BS23" s="1004"/>
      <c r="BT23" s="1005"/>
      <c r="BU23" s="1005"/>
      <c r="BV23" s="1005"/>
      <c r="BW23" s="1005"/>
      <c r="BX23" s="1005"/>
      <c r="BY23" s="1005"/>
      <c r="BZ23" s="1005"/>
      <c r="CA23" s="1005"/>
      <c r="CB23" s="1005"/>
      <c r="CC23" s="1005"/>
      <c r="CD23" s="1005"/>
      <c r="CE23" s="1005"/>
      <c r="CF23" s="1005"/>
      <c r="CG23" s="1006"/>
      <c r="CH23" s="979"/>
      <c r="CI23" s="980"/>
      <c r="CJ23" s="980"/>
      <c r="CK23" s="980"/>
      <c r="CL23" s="981"/>
      <c r="CM23" s="979"/>
      <c r="CN23" s="980"/>
      <c r="CO23" s="980"/>
      <c r="CP23" s="980"/>
      <c r="CQ23" s="981"/>
      <c r="CR23" s="979"/>
      <c r="CS23" s="980"/>
      <c r="CT23" s="980"/>
      <c r="CU23" s="980"/>
      <c r="CV23" s="981"/>
      <c r="CW23" s="979"/>
      <c r="CX23" s="980"/>
      <c r="CY23" s="980"/>
      <c r="CZ23" s="980"/>
      <c r="DA23" s="981"/>
      <c r="DB23" s="979"/>
      <c r="DC23" s="980"/>
      <c r="DD23" s="980"/>
      <c r="DE23" s="980"/>
      <c r="DF23" s="981"/>
      <c r="DG23" s="979"/>
      <c r="DH23" s="980"/>
      <c r="DI23" s="980"/>
      <c r="DJ23" s="980"/>
      <c r="DK23" s="981"/>
      <c r="DL23" s="979"/>
      <c r="DM23" s="980"/>
      <c r="DN23" s="980"/>
      <c r="DO23" s="980"/>
      <c r="DP23" s="981"/>
      <c r="DQ23" s="979"/>
      <c r="DR23" s="980"/>
      <c r="DS23" s="980"/>
      <c r="DT23" s="980"/>
      <c r="DU23" s="981"/>
      <c r="DV23" s="982"/>
      <c r="DW23" s="983"/>
      <c r="DX23" s="983"/>
      <c r="DY23" s="983"/>
      <c r="DZ23" s="984"/>
      <c r="EA23" s="112"/>
    </row>
    <row r="24" spans="1:131" s="113" customFormat="1" ht="26.25" customHeight="1" x14ac:dyDescent="0.15">
      <c r="A24" s="1054" t="s">
        <v>337</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10"/>
      <c r="BA24" s="110"/>
      <c r="BB24" s="110"/>
      <c r="BC24" s="110"/>
      <c r="BD24" s="110"/>
      <c r="BE24" s="111"/>
      <c r="BF24" s="111"/>
      <c r="BG24" s="111"/>
      <c r="BH24" s="111"/>
      <c r="BI24" s="111"/>
      <c r="BJ24" s="111"/>
      <c r="BK24" s="111"/>
      <c r="BL24" s="111"/>
      <c r="BM24" s="111"/>
      <c r="BN24" s="111"/>
      <c r="BO24" s="111"/>
      <c r="BP24" s="111"/>
      <c r="BQ24" s="120">
        <v>18</v>
      </c>
      <c r="BR24" s="121"/>
      <c r="BS24" s="1004"/>
      <c r="BT24" s="1005"/>
      <c r="BU24" s="1005"/>
      <c r="BV24" s="1005"/>
      <c r="BW24" s="1005"/>
      <c r="BX24" s="1005"/>
      <c r="BY24" s="1005"/>
      <c r="BZ24" s="1005"/>
      <c r="CA24" s="1005"/>
      <c r="CB24" s="1005"/>
      <c r="CC24" s="1005"/>
      <c r="CD24" s="1005"/>
      <c r="CE24" s="1005"/>
      <c r="CF24" s="1005"/>
      <c r="CG24" s="1006"/>
      <c r="CH24" s="979"/>
      <c r="CI24" s="980"/>
      <c r="CJ24" s="980"/>
      <c r="CK24" s="980"/>
      <c r="CL24" s="981"/>
      <c r="CM24" s="979"/>
      <c r="CN24" s="980"/>
      <c r="CO24" s="980"/>
      <c r="CP24" s="980"/>
      <c r="CQ24" s="981"/>
      <c r="CR24" s="979"/>
      <c r="CS24" s="980"/>
      <c r="CT24" s="980"/>
      <c r="CU24" s="980"/>
      <c r="CV24" s="981"/>
      <c r="CW24" s="979"/>
      <c r="CX24" s="980"/>
      <c r="CY24" s="980"/>
      <c r="CZ24" s="980"/>
      <c r="DA24" s="981"/>
      <c r="DB24" s="979"/>
      <c r="DC24" s="980"/>
      <c r="DD24" s="980"/>
      <c r="DE24" s="980"/>
      <c r="DF24" s="981"/>
      <c r="DG24" s="979"/>
      <c r="DH24" s="980"/>
      <c r="DI24" s="980"/>
      <c r="DJ24" s="980"/>
      <c r="DK24" s="981"/>
      <c r="DL24" s="979"/>
      <c r="DM24" s="980"/>
      <c r="DN24" s="980"/>
      <c r="DO24" s="980"/>
      <c r="DP24" s="981"/>
      <c r="DQ24" s="979"/>
      <c r="DR24" s="980"/>
      <c r="DS24" s="980"/>
      <c r="DT24" s="980"/>
      <c r="DU24" s="981"/>
      <c r="DV24" s="982"/>
      <c r="DW24" s="983"/>
      <c r="DX24" s="983"/>
      <c r="DY24" s="983"/>
      <c r="DZ24" s="984"/>
      <c r="EA24" s="112"/>
    </row>
    <row r="25" spans="1:131" s="105" customFormat="1" ht="26.25" customHeight="1" thickBot="1" x14ac:dyDescent="0.2">
      <c r="A25" s="1053" t="s">
        <v>338</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110"/>
      <c r="BK25" s="110"/>
      <c r="BL25" s="110"/>
      <c r="BM25" s="110"/>
      <c r="BN25" s="110"/>
      <c r="BO25" s="123"/>
      <c r="BP25" s="123"/>
      <c r="BQ25" s="120">
        <v>19</v>
      </c>
      <c r="BR25" s="121"/>
      <c r="BS25" s="1004"/>
      <c r="BT25" s="1005"/>
      <c r="BU25" s="1005"/>
      <c r="BV25" s="1005"/>
      <c r="BW25" s="1005"/>
      <c r="BX25" s="1005"/>
      <c r="BY25" s="1005"/>
      <c r="BZ25" s="1005"/>
      <c r="CA25" s="1005"/>
      <c r="CB25" s="1005"/>
      <c r="CC25" s="1005"/>
      <c r="CD25" s="1005"/>
      <c r="CE25" s="1005"/>
      <c r="CF25" s="1005"/>
      <c r="CG25" s="1006"/>
      <c r="CH25" s="979"/>
      <c r="CI25" s="980"/>
      <c r="CJ25" s="980"/>
      <c r="CK25" s="980"/>
      <c r="CL25" s="981"/>
      <c r="CM25" s="979"/>
      <c r="CN25" s="980"/>
      <c r="CO25" s="980"/>
      <c r="CP25" s="980"/>
      <c r="CQ25" s="981"/>
      <c r="CR25" s="979"/>
      <c r="CS25" s="980"/>
      <c r="CT25" s="980"/>
      <c r="CU25" s="980"/>
      <c r="CV25" s="981"/>
      <c r="CW25" s="979"/>
      <c r="CX25" s="980"/>
      <c r="CY25" s="980"/>
      <c r="CZ25" s="980"/>
      <c r="DA25" s="981"/>
      <c r="DB25" s="979"/>
      <c r="DC25" s="980"/>
      <c r="DD25" s="980"/>
      <c r="DE25" s="980"/>
      <c r="DF25" s="981"/>
      <c r="DG25" s="979"/>
      <c r="DH25" s="980"/>
      <c r="DI25" s="980"/>
      <c r="DJ25" s="980"/>
      <c r="DK25" s="981"/>
      <c r="DL25" s="979"/>
      <c r="DM25" s="980"/>
      <c r="DN25" s="980"/>
      <c r="DO25" s="980"/>
      <c r="DP25" s="981"/>
      <c r="DQ25" s="979"/>
      <c r="DR25" s="980"/>
      <c r="DS25" s="980"/>
      <c r="DT25" s="980"/>
      <c r="DU25" s="981"/>
      <c r="DV25" s="982"/>
      <c r="DW25" s="983"/>
      <c r="DX25" s="983"/>
      <c r="DY25" s="983"/>
      <c r="DZ25" s="984"/>
      <c r="EA25" s="104"/>
    </row>
    <row r="26" spans="1:131" s="105" customFormat="1" ht="26.25" customHeight="1" x14ac:dyDescent="0.15">
      <c r="A26" s="985" t="s">
        <v>309</v>
      </c>
      <c r="B26" s="986"/>
      <c r="C26" s="986"/>
      <c r="D26" s="986"/>
      <c r="E26" s="986"/>
      <c r="F26" s="986"/>
      <c r="G26" s="986"/>
      <c r="H26" s="986"/>
      <c r="I26" s="986"/>
      <c r="J26" s="986"/>
      <c r="K26" s="986"/>
      <c r="L26" s="986"/>
      <c r="M26" s="986"/>
      <c r="N26" s="986"/>
      <c r="O26" s="986"/>
      <c r="P26" s="987"/>
      <c r="Q26" s="991" t="s">
        <v>339</v>
      </c>
      <c r="R26" s="992"/>
      <c r="S26" s="992"/>
      <c r="T26" s="992"/>
      <c r="U26" s="993"/>
      <c r="V26" s="991" t="s">
        <v>340</v>
      </c>
      <c r="W26" s="992"/>
      <c r="X26" s="992"/>
      <c r="Y26" s="992"/>
      <c r="Z26" s="993"/>
      <c r="AA26" s="991" t="s">
        <v>341</v>
      </c>
      <c r="AB26" s="992"/>
      <c r="AC26" s="992"/>
      <c r="AD26" s="992"/>
      <c r="AE26" s="992"/>
      <c r="AF26" s="1049" t="s">
        <v>342</v>
      </c>
      <c r="AG26" s="998"/>
      <c r="AH26" s="998"/>
      <c r="AI26" s="998"/>
      <c r="AJ26" s="1050"/>
      <c r="AK26" s="992" t="s">
        <v>343</v>
      </c>
      <c r="AL26" s="992"/>
      <c r="AM26" s="992"/>
      <c r="AN26" s="992"/>
      <c r="AO26" s="993"/>
      <c r="AP26" s="991" t="s">
        <v>344</v>
      </c>
      <c r="AQ26" s="992"/>
      <c r="AR26" s="992"/>
      <c r="AS26" s="992"/>
      <c r="AT26" s="993"/>
      <c r="AU26" s="991" t="s">
        <v>345</v>
      </c>
      <c r="AV26" s="992"/>
      <c r="AW26" s="992"/>
      <c r="AX26" s="992"/>
      <c r="AY26" s="993"/>
      <c r="AZ26" s="991" t="s">
        <v>346</v>
      </c>
      <c r="BA26" s="992"/>
      <c r="BB26" s="992"/>
      <c r="BC26" s="992"/>
      <c r="BD26" s="993"/>
      <c r="BE26" s="991" t="s">
        <v>316</v>
      </c>
      <c r="BF26" s="992"/>
      <c r="BG26" s="992"/>
      <c r="BH26" s="992"/>
      <c r="BI26" s="1007"/>
      <c r="BJ26" s="110"/>
      <c r="BK26" s="110"/>
      <c r="BL26" s="110"/>
      <c r="BM26" s="110"/>
      <c r="BN26" s="110"/>
      <c r="BO26" s="123"/>
      <c r="BP26" s="123"/>
      <c r="BQ26" s="120">
        <v>20</v>
      </c>
      <c r="BR26" s="121"/>
      <c r="BS26" s="1004"/>
      <c r="BT26" s="1005"/>
      <c r="BU26" s="1005"/>
      <c r="BV26" s="1005"/>
      <c r="BW26" s="1005"/>
      <c r="BX26" s="1005"/>
      <c r="BY26" s="1005"/>
      <c r="BZ26" s="1005"/>
      <c r="CA26" s="1005"/>
      <c r="CB26" s="1005"/>
      <c r="CC26" s="1005"/>
      <c r="CD26" s="1005"/>
      <c r="CE26" s="1005"/>
      <c r="CF26" s="1005"/>
      <c r="CG26" s="1006"/>
      <c r="CH26" s="979"/>
      <c r="CI26" s="980"/>
      <c r="CJ26" s="980"/>
      <c r="CK26" s="980"/>
      <c r="CL26" s="981"/>
      <c r="CM26" s="979"/>
      <c r="CN26" s="980"/>
      <c r="CO26" s="980"/>
      <c r="CP26" s="980"/>
      <c r="CQ26" s="981"/>
      <c r="CR26" s="979"/>
      <c r="CS26" s="980"/>
      <c r="CT26" s="980"/>
      <c r="CU26" s="980"/>
      <c r="CV26" s="981"/>
      <c r="CW26" s="979"/>
      <c r="CX26" s="980"/>
      <c r="CY26" s="980"/>
      <c r="CZ26" s="980"/>
      <c r="DA26" s="981"/>
      <c r="DB26" s="979"/>
      <c r="DC26" s="980"/>
      <c r="DD26" s="980"/>
      <c r="DE26" s="980"/>
      <c r="DF26" s="981"/>
      <c r="DG26" s="979"/>
      <c r="DH26" s="980"/>
      <c r="DI26" s="980"/>
      <c r="DJ26" s="980"/>
      <c r="DK26" s="981"/>
      <c r="DL26" s="979"/>
      <c r="DM26" s="980"/>
      <c r="DN26" s="980"/>
      <c r="DO26" s="980"/>
      <c r="DP26" s="981"/>
      <c r="DQ26" s="979"/>
      <c r="DR26" s="980"/>
      <c r="DS26" s="980"/>
      <c r="DT26" s="980"/>
      <c r="DU26" s="981"/>
      <c r="DV26" s="982"/>
      <c r="DW26" s="983"/>
      <c r="DX26" s="983"/>
      <c r="DY26" s="983"/>
      <c r="DZ26" s="984"/>
      <c r="EA26" s="104"/>
    </row>
    <row r="27" spans="1:131" s="105" customFormat="1" ht="26.25" customHeight="1" thickBot="1" x14ac:dyDescent="0.2">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1"/>
      <c r="AG27" s="1001"/>
      <c r="AH27" s="1001"/>
      <c r="AI27" s="1001"/>
      <c r="AJ27" s="1052"/>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08"/>
      <c r="BJ27" s="110"/>
      <c r="BK27" s="110"/>
      <c r="BL27" s="110"/>
      <c r="BM27" s="110"/>
      <c r="BN27" s="110"/>
      <c r="BO27" s="123"/>
      <c r="BP27" s="123"/>
      <c r="BQ27" s="120">
        <v>21</v>
      </c>
      <c r="BR27" s="121"/>
      <c r="BS27" s="1004"/>
      <c r="BT27" s="1005"/>
      <c r="BU27" s="1005"/>
      <c r="BV27" s="1005"/>
      <c r="BW27" s="1005"/>
      <c r="BX27" s="1005"/>
      <c r="BY27" s="1005"/>
      <c r="BZ27" s="1005"/>
      <c r="CA27" s="1005"/>
      <c r="CB27" s="1005"/>
      <c r="CC27" s="1005"/>
      <c r="CD27" s="1005"/>
      <c r="CE27" s="1005"/>
      <c r="CF27" s="1005"/>
      <c r="CG27" s="1006"/>
      <c r="CH27" s="979"/>
      <c r="CI27" s="980"/>
      <c r="CJ27" s="980"/>
      <c r="CK27" s="980"/>
      <c r="CL27" s="981"/>
      <c r="CM27" s="979"/>
      <c r="CN27" s="980"/>
      <c r="CO27" s="980"/>
      <c r="CP27" s="980"/>
      <c r="CQ27" s="981"/>
      <c r="CR27" s="979"/>
      <c r="CS27" s="980"/>
      <c r="CT27" s="980"/>
      <c r="CU27" s="980"/>
      <c r="CV27" s="981"/>
      <c r="CW27" s="979"/>
      <c r="CX27" s="980"/>
      <c r="CY27" s="980"/>
      <c r="CZ27" s="980"/>
      <c r="DA27" s="981"/>
      <c r="DB27" s="979"/>
      <c r="DC27" s="980"/>
      <c r="DD27" s="980"/>
      <c r="DE27" s="980"/>
      <c r="DF27" s="981"/>
      <c r="DG27" s="979"/>
      <c r="DH27" s="980"/>
      <c r="DI27" s="980"/>
      <c r="DJ27" s="980"/>
      <c r="DK27" s="981"/>
      <c r="DL27" s="979"/>
      <c r="DM27" s="980"/>
      <c r="DN27" s="980"/>
      <c r="DO27" s="980"/>
      <c r="DP27" s="981"/>
      <c r="DQ27" s="979"/>
      <c r="DR27" s="980"/>
      <c r="DS27" s="980"/>
      <c r="DT27" s="980"/>
      <c r="DU27" s="981"/>
      <c r="DV27" s="982"/>
      <c r="DW27" s="983"/>
      <c r="DX27" s="983"/>
      <c r="DY27" s="983"/>
      <c r="DZ27" s="984"/>
      <c r="EA27" s="104"/>
    </row>
    <row r="28" spans="1:131" s="105" customFormat="1" ht="26.25" customHeight="1" thickTop="1" x14ac:dyDescent="0.15">
      <c r="A28" s="124">
        <v>1</v>
      </c>
      <c r="B28" s="1040" t="s">
        <v>347</v>
      </c>
      <c r="C28" s="1041"/>
      <c r="D28" s="1041"/>
      <c r="E28" s="1041"/>
      <c r="F28" s="1041"/>
      <c r="G28" s="1041"/>
      <c r="H28" s="1041"/>
      <c r="I28" s="1041"/>
      <c r="J28" s="1041"/>
      <c r="K28" s="1041"/>
      <c r="L28" s="1041"/>
      <c r="M28" s="1041"/>
      <c r="N28" s="1041"/>
      <c r="O28" s="1041"/>
      <c r="P28" s="1042"/>
      <c r="Q28" s="1043">
        <v>27023</v>
      </c>
      <c r="R28" s="1044"/>
      <c r="S28" s="1044"/>
      <c r="T28" s="1044"/>
      <c r="U28" s="1044"/>
      <c r="V28" s="1044">
        <v>26361</v>
      </c>
      <c r="W28" s="1044"/>
      <c r="X28" s="1044"/>
      <c r="Y28" s="1044"/>
      <c r="Z28" s="1044"/>
      <c r="AA28" s="1044">
        <v>662</v>
      </c>
      <c r="AB28" s="1044"/>
      <c r="AC28" s="1044"/>
      <c r="AD28" s="1044"/>
      <c r="AE28" s="1045"/>
      <c r="AF28" s="1046">
        <v>662</v>
      </c>
      <c r="AG28" s="1044"/>
      <c r="AH28" s="1044"/>
      <c r="AI28" s="1044"/>
      <c r="AJ28" s="1047"/>
      <c r="AK28" s="1048">
        <v>1664</v>
      </c>
      <c r="AL28" s="1036"/>
      <c r="AM28" s="1036"/>
      <c r="AN28" s="1036"/>
      <c r="AO28" s="1036"/>
      <c r="AP28" s="1036" t="s">
        <v>327</v>
      </c>
      <c r="AQ28" s="1036"/>
      <c r="AR28" s="1036"/>
      <c r="AS28" s="1036"/>
      <c r="AT28" s="1036"/>
      <c r="AU28" s="1036" t="s">
        <v>327</v>
      </c>
      <c r="AV28" s="1036"/>
      <c r="AW28" s="1036"/>
      <c r="AX28" s="1036"/>
      <c r="AY28" s="1036"/>
      <c r="AZ28" s="1037" t="s">
        <v>327</v>
      </c>
      <c r="BA28" s="1037"/>
      <c r="BB28" s="1037"/>
      <c r="BC28" s="1037"/>
      <c r="BD28" s="1037"/>
      <c r="BE28" s="1038"/>
      <c r="BF28" s="1038"/>
      <c r="BG28" s="1038"/>
      <c r="BH28" s="1038"/>
      <c r="BI28" s="1039"/>
      <c r="BJ28" s="110"/>
      <c r="BK28" s="110"/>
      <c r="BL28" s="110"/>
      <c r="BM28" s="110"/>
      <c r="BN28" s="110"/>
      <c r="BO28" s="123"/>
      <c r="BP28" s="123"/>
      <c r="BQ28" s="120">
        <v>22</v>
      </c>
      <c r="BR28" s="121"/>
      <c r="BS28" s="1004"/>
      <c r="BT28" s="1005"/>
      <c r="BU28" s="1005"/>
      <c r="BV28" s="1005"/>
      <c r="BW28" s="1005"/>
      <c r="BX28" s="1005"/>
      <c r="BY28" s="1005"/>
      <c r="BZ28" s="1005"/>
      <c r="CA28" s="1005"/>
      <c r="CB28" s="1005"/>
      <c r="CC28" s="1005"/>
      <c r="CD28" s="1005"/>
      <c r="CE28" s="1005"/>
      <c r="CF28" s="1005"/>
      <c r="CG28" s="1006"/>
      <c r="CH28" s="979"/>
      <c r="CI28" s="980"/>
      <c r="CJ28" s="980"/>
      <c r="CK28" s="980"/>
      <c r="CL28" s="981"/>
      <c r="CM28" s="979"/>
      <c r="CN28" s="980"/>
      <c r="CO28" s="980"/>
      <c r="CP28" s="980"/>
      <c r="CQ28" s="981"/>
      <c r="CR28" s="979"/>
      <c r="CS28" s="980"/>
      <c r="CT28" s="980"/>
      <c r="CU28" s="980"/>
      <c r="CV28" s="981"/>
      <c r="CW28" s="979"/>
      <c r="CX28" s="980"/>
      <c r="CY28" s="980"/>
      <c r="CZ28" s="980"/>
      <c r="DA28" s="981"/>
      <c r="DB28" s="979"/>
      <c r="DC28" s="980"/>
      <c r="DD28" s="980"/>
      <c r="DE28" s="980"/>
      <c r="DF28" s="981"/>
      <c r="DG28" s="979"/>
      <c r="DH28" s="980"/>
      <c r="DI28" s="980"/>
      <c r="DJ28" s="980"/>
      <c r="DK28" s="981"/>
      <c r="DL28" s="979"/>
      <c r="DM28" s="980"/>
      <c r="DN28" s="980"/>
      <c r="DO28" s="980"/>
      <c r="DP28" s="981"/>
      <c r="DQ28" s="979"/>
      <c r="DR28" s="980"/>
      <c r="DS28" s="980"/>
      <c r="DT28" s="980"/>
      <c r="DU28" s="981"/>
      <c r="DV28" s="982"/>
      <c r="DW28" s="983"/>
      <c r="DX28" s="983"/>
      <c r="DY28" s="983"/>
      <c r="DZ28" s="984"/>
      <c r="EA28" s="104"/>
    </row>
    <row r="29" spans="1:131" s="105" customFormat="1" ht="26.25" customHeight="1" x14ac:dyDescent="0.15">
      <c r="A29" s="124">
        <v>2</v>
      </c>
      <c r="B29" s="1021" t="s">
        <v>348</v>
      </c>
      <c r="C29" s="1022"/>
      <c r="D29" s="1022"/>
      <c r="E29" s="1022"/>
      <c r="F29" s="1022"/>
      <c r="G29" s="1022"/>
      <c r="H29" s="1022"/>
      <c r="I29" s="1022"/>
      <c r="J29" s="1022"/>
      <c r="K29" s="1022"/>
      <c r="L29" s="1022"/>
      <c r="M29" s="1022"/>
      <c r="N29" s="1022"/>
      <c r="O29" s="1022"/>
      <c r="P29" s="1023"/>
      <c r="Q29" s="1033">
        <v>3069</v>
      </c>
      <c r="R29" s="1034"/>
      <c r="S29" s="1034"/>
      <c r="T29" s="1034"/>
      <c r="U29" s="1034"/>
      <c r="V29" s="1034">
        <v>3061</v>
      </c>
      <c r="W29" s="1034"/>
      <c r="X29" s="1034"/>
      <c r="Y29" s="1034"/>
      <c r="Z29" s="1034"/>
      <c r="AA29" s="1034">
        <v>8</v>
      </c>
      <c r="AB29" s="1034"/>
      <c r="AC29" s="1034"/>
      <c r="AD29" s="1034"/>
      <c r="AE29" s="1035"/>
      <c r="AF29" s="1027">
        <v>8</v>
      </c>
      <c r="AG29" s="1028"/>
      <c r="AH29" s="1028"/>
      <c r="AI29" s="1028"/>
      <c r="AJ29" s="1029"/>
      <c r="AK29" s="970">
        <v>411</v>
      </c>
      <c r="AL29" s="961"/>
      <c r="AM29" s="961"/>
      <c r="AN29" s="961"/>
      <c r="AO29" s="961"/>
      <c r="AP29" s="961" t="s">
        <v>327</v>
      </c>
      <c r="AQ29" s="961"/>
      <c r="AR29" s="961"/>
      <c r="AS29" s="961"/>
      <c r="AT29" s="961"/>
      <c r="AU29" s="961" t="s">
        <v>327</v>
      </c>
      <c r="AV29" s="961"/>
      <c r="AW29" s="961"/>
      <c r="AX29" s="961"/>
      <c r="AY29" s="961"/>
      <c r="AZ29" s="1032" t="s">
        <v>327</v>
      </c>
      <c r="BA29" s="1032"/>
      <c r="BB29" s="1032"/>
      <c r="BC29" s="1032"/>
      <c r="BD29" s="1032"/>
      <c r="BE29" s="1016"/>
      <c r="BF29" s="1016"/>
      <c r="BG29" s="1016"/>
      <c r="BH29" s="1016"/>
      <c r="BI29" s="1017"/>
      <c r="BJ29" s="110"/>
      <c r="BK29" s="110"/>
      <c r="BL29" s="110"/>
      <c r="BM29" s="110"/>
      <c r="BN29" s="110"/>
      <c r="BO29" s="123"/>
      <c r="BP29" s="123"/>
      <c r="BQ29" s="120">
        <v>23</v>
      </c>
      <c r="BR29" s="121"/>
      <c r="BS29" s="1004"/>
      <c r="BT29" s="1005"/>
      <c r="BU29" s="1005"/>
      <c r="BV29" s="1005"/>
      <c r="BW29" s="1005"/>
      <c r="BX29" s="1005"/>
      <c r="BY29" s="1005"/>
      <c r="BZ29" s="1005"/>
      <c r="CA29" s="1005"/>
      <c r="CB29" s="1005"/>
      <c r="CC29" s="1005"/>
      <c r="CD29" s="1005"/>
      <c r="CE29" s="1005"/>
      <c r="CF29" s="1005"/>
      <c r="CG29" s="1006"/>
      <c r="CH29" s="979"/>
      <c r="CI29" s="980"/>
      <c r="CJ29" s="980"/>
      <c r="CK29" s="980"/>
      <c r="CL29" s="981"/>
      <c r="CM29" s="979"/>
      <c r="CN29" s="980"/>
      <c r="CO29" s="980"/>
      <c r="CP29" s="980"/>
      <c r="CQ29" s="981"/>
      <c r="CR29" s="979"/>
      <c r="CS29" s="980"/>
      <c r="CT29" s="980"/>
      <c r="CU29" s="980"/>
      <c r="CV29" s="981"/>
      <c r="CW29" s="979"/>
      <c r="CX29" s="980"/>
      <c r="CY29" s="980"/>
      <c r="CZ29" s="980"/>
      <c r="DA29" s="981"/>
      <c r="DB29" s="979"/>
      <c r="DC29" s="980"/>
      <c r="DD29" s="980"/>
      <c r="DE29" s="980"/>
      <c r="DF29" s="981"/>
      <c r="DG29" s="979"/>
      <c r="DH29" s="980"/>
      <c r="DI29" s="980"/>
      <c r="DJ29" s="980"/>
      <c r="DK29" s="981"/>
      <c r="DL29" s="979"/>
      <c r="DM29" s="980"/>
      <c r="DN29" s="980"/>
      <c r="DO29" s="980"/>
      <c r="DP29" s="981"/>
      <c r="DQ29" s="979"/>
      <c r="DR29" s="980"/>
      <c r="DS29" s="980"/>
      <c r="DT29" s="980"/>
      <c r="DU29" s="981"/>
      <c r="DV29" s="982"/>
      <c r="DW29" s="983"/>
      <c r="DX29" s="983"/>
      <c r="DY29" s="983"/>
      <c r="DZ29" s="984"/>
      <c r="EA29" s="104"/>
    </row>
    <row r="30" spans="1:131" s="105" customFormat="1" ht="26.25" customHeight="1" x14ac:dyDescent="0.15">
      <c r="A30" s="124">
        <v>3</v>
      </c>
      <c r="B30" s="1021" t="s">
        <v>349</v>
      </c>
      <c r="C30" s="1022"/>
      <c r="D30" s="1022"/>
      <c r="E30" s="1022"/>
      <c r="F30" s="1022"/>
      <c r="G30" s="1022"/>
      <c r="H30" s="1022"/>
      <c r="I30" s="1022"/>
      <c r="J30" s="1022"/>
      <c r="K30" s="1022"/>
      <c r="L30" s="1022"/>
      <c r="M30" s="1022"/>
      <c r="N30" s="1022"/>
      <c r="O30" s="1022"/>
      <c r="P30" s="1023"/>
      <c r="Q30" s="1033">
        <v>13962</v>
      </c>
      <c r="R30" s="1034"/>
      <c r="S30" s="1034"/>
      <c r="T30" s="1034"/>
      <c r="U30" s="1034"/>
      <c r="V30" s="1034">
        <v>13527</v>
      </c>
      <c r="W30" s="1034"/>
      <c r="X30" s="1034"/>
      <c r="Y30" s="1034"/>
      <c r="Z30" s="1034"/>
      <c r="AA30" s="1034">
        <v>435</v>
      </c>
      <c r="AB30" s="1034"/>
      <c r="AC30" s="1034"/>
      <c r="AD30" s="1034"/>
      <c r="AE30" s="1035"/>
      <c r="AF30" s="1027">
        <v>434</v>
      </c>
      <c r="AG30" s="1028"/>
      <c r="AH30" s="1028"/>
      <c r="AI30" s="1028"/>
      <c r="AJ30" s="1029"/>
      <c r="AK30" s="970">
        <v>2090</v>
      </c>
      <c r="AL30" s="961"/>
      <c r="AM30" s="961"/>
      <c r="AN30" s="961"/>
      <c r="AO30" s="961"/>
      <c r="AP30" s="961" t="s">
        <v>327</v>
      </c>
      <c r="AQ30" s="961"/>
      <c r="AR30" s="961"/>
      <c r="AS30" s="961"/>
      <c r="AT30" s="961"/>
      <c r="AU30" s="961" t="s">
        <v>327</v>
      </c>
      <c r="AV30" s="961"/>
      <c r="AW30" s="961"/>
      <c r="AX30" s="961"/>
      <c r="AY30" s="961"/>
      <c r="AZ30" s="1032" t="s">
        <v>327</v>
      </c>
      <c r="BA30" s="1032"/>
      <c r="BB30" s="1032"/>
      <c r="BC30" s="1032"/>
      <c r="BD30" s="1032"/>
      <c r="BE30" s="1016"/>
      <c r="BF30" s="1016"/>
      <c r="BG30" s="1016"/>
      <c r="BH30" s="1016"/>
      <c r="BI30" s="1017"/>
      <c r="BJ30" s="110"/>
      <c r="BK30" s="110"/>
      <c r="BL30" s="110"/>
      <c r="BM30" s="110"/>
      <c r="BN30" s="110"/>
      <c r="BO30" s="123"/>
      <c r="BP30" s="123"/>
      <c r="BQ30" s="120">
        <v>24</v>
      </c>
      <c r="BR30" s="121"/>
      <c r="BS30" s="1004"/>
      <c r="BT30" s="1005"/>
      <c r="BU30" s="1005"/>
      <c r="BV30" s="1005"/>
      <c r="BW30" s="1005"/>
      <c r="BX30" s="1005"/>
      <c r="BY30" s="1005"/>
      <c r="BZ30" s="1005"/>
      <c r="CA30" s="1005"/>
      <c r="CB30" s="1005"/>
      <c r="CC30" s="1005"/>
      <c r="CD30" s="1005"/>
      <c r="CE30" s="1005"/>
      <c r="CF30" s="1005"/>
      <c r="CG30" s="1006"/>
      <c r="CH30" s="979"/>
      <c r="CI30" s="980"/>
      <c r="CJ30" s="980"/>
      <c r="CK30" s="980"/>
      <c r="CL30" s="981"/>
      <c r="CM30" s="979"/>
      <c r="CN30" s="980"/>
      <c r="CO30" s="980"/>
      <c r="CP30" s="980"/>
      <c r="CQ30" s="981"/>
      <c r="CR30" s="979"/>
      <c r="CS30" s="980"/>
      <c r="CT30" s="980"/>
      <c r="CU30" s="980"/>
      <c r="CV30" s="981"/>
      <c r="CW30" s="979"/>
      <c r="CX30" s="980"/>
      <c r="CY30" s="980"/>
      <c r="CZ30" s="980"/>
      <c r="DA30" s="981"/>
      <c r="DB30" s="979"/>
      <c r="DC30" s="980"/>
      <c r="DD30" s="980"/>
      <c r="DE30" s="980"/>
      <c r="DF30" s="981"/>
      <c r="DG30" s="979"/>
      <c r="DH30" s="980"/>
      <c r="DI30" s="980"/>
      <c r="DJ30" s="980"/>
      <c r="DK30" s="981"/>
      <c r="DL30" s="979"/>
      <c r="DM30" s="980"/>
      <c r="DN30" s="980"/>
      <c r="DO30" s="980"/>
      <c r="DP30" s="981"/>
      <c r="DQ30" s="979"/>
      <c r="DR30" s="980"/>
      <c r="DS30" s="980"/>
      <c r="DT30" s="980"/>
      <c r="DU30" s="981"/>
      <c r="DV30" s="982"/>
      <c r="DW30" s="983"/>
      <c r="DX30" s="983"/>
      <c r="DY30" s="983"/>
      <c r="DZ30" s="984"/>
      <c r="EA30" s="104"/>
    </row>
    <row r="31" spans="1:131" s="105" customFormat="1" ht="26.25" customHeight="1" x14ac:dyDescent="0.15">
      <c r="A31" s="124">
        <v>4</v>
      </c>
      <c r="B31" s="1021" t="s">
        <v>350</v>
      </c>
      <c r="C31" s="1022"/>
      <c r="D31" s="1022"/>
      <c r="E31" s="1022"/>
      <c r="F31" s="1022"/>
      <c r="G31" s="1022"/>
      <c r="H31" s="1022"/>
      <c r="I31" s="1022"/>
      <c r="J31" s="1022"/>
      <c r="K31" s="1022"/>
      <c r="L31" s="1022"/>
      <c r="M31" s="1022"/>
      <c r="N31" s="1022"/>
      <c r="O31" s="1022"/>
      <c r="P31" s="1023"/>
      <c r="Q31" s="1033">
        <v>5168</v>
      </c>
      <c r="R31" s="1034"/>
      <c r="S31" s="1034"/>
      <c r="T31" s="1034"/>
      <c r="U31" s="1034"/>
      <c r="V31" s="1034">
        <v>4944</v>
      </c>
      <c r="W31" s="1034"/>
      <c r="X31" s="1034"/>
      <c r="Y31" s="1034"/>
      <c r="Z31" s="1034"/>
      <c r="AA31" s="1034">
        <v>224</v>
      </c>
      <c r="AB31" s="1034"/>
      <c r="AC31" s="1034"/>
      <c r="AD31" s="1034"/>
      <c r="AE31" s="1035"/>
      <c r="AF31" s="1027">
        <v>1182</v>
      </c>
      <c r="AG31" s="1028"/>
      <c r="AH31" s="1028"/>
      <c r="AI31" s="1028"/>
      <c r="AJ31" s="1029"/>
      <c r="AK31" s="970">
        <v>1984</v>
      </c>
      <c r="AL31" s="961"/>
      <c r="AM31" s="961"/>
      <c r="AN31" s="961"/>
      <c r="AO31" s="961"/>
      <c r="AP31" s="961">
        <v>33135</v>
      </c>
      <c r="AQ31" s="961"/>
      <c r="AR31" s="961"/>
      <c r="AS31" s="961"/>
      <c r="AT31" s="961"/>
      <c r="AU31" s="961">
        <v>15143</v>
      </c>
      <c r="AV31" s="961"/>
      <c r="AW31" s="961"/>
      <c r="AX31" s="961"/>
      <c r="AY31" s="961"/>
      <c r="AZ31" s="1032" t="s">
        <v>327</v>
      </c>
      <c r="BA31" s="1032"/>
      <c r="BB31" s="1032"/>
      <c r="BC31" s="1032"/>
      <c r="BD31" s="1032"/>
      <c r="BE31" s="1016" t="s">
        <v>351</v>
      </c>
      <c r="BF31" s="1016"/>
      <c r="BG31" s="1016"/>
      <c r="BH31" s="1016"/>
      <c r="BI31" s="1017"/>
      <c r="BJ31" s="110"/>
      <c r="BK31" s="110"/>
      <c r="BL31" s="110"/>
      <c r="BM31" s="110"/>
      <c r="BN31" s="110"/>
      <c r="BO31" s="123"/>
      <c r="BP31" s="123"/>
      <c r="BQ31" s="120">
        <v>25</v>
      </c>
      <c r="BR31" s="121"/>
      <c r="BS31" s="1004"/>
      <c r="BT31" s="1005"/>
      <c r="BU31" s="1005"/>
      <c r="BV31" s="1005"/>
      <c r="BW31" s="1005"/>
      <c r="BX31" s="1005"/>
      <c r="BY31" s="1005"/>
      <c r="BZ31" s="1005"/>
      <c r="CA31" s="1005"/>
      <c r="CB31" s="1005"/>
      <c r="CC31" s="1005"/>
      <c r="CD31" s="1005"/>
      <c r="CE31" s="1005"/>
      <c r="CF31" s="1005"/>
      <c r="CG31" s="1006"/>
      <c r="CH31" s="979"/>
      <c r="CI31" s="980"/>
      <c r="CJ31" s="980"/>
      <c r="CK31" s="980"/>
      <c r="CL31" s="981"/>
      <c r="CM31" s="979"/>
      <c r="CN31" s="980"/>
      <c r="CO31" s="980"/>
      <c r="CP31" s="980"/>
      <c r="CQ31" s="981"/>
      <c r="CR31" s="979"/>
      <c r="CS31" s="980"/>
      <c r="CT31" s="980"/>
      <c r="CU31" s="980"/>
      <c r="CV31" s="981"/>
      <c r="CW31" s="979"/>
      <c r="CX31" s="980"/>
      <c r="CY31" s="980"/>
      <c r="CZ31" s="980"/>
      <c r="DA31" s="981"/>
      <c r="DB31" s="979"/>
      <c r="DC31" s="980"/>
      <c r="DD31" s="980"/>
      <c r="DE31" s="980"/>
      <c r="DF31" s="981"/>
      <c r="DG31" s="979"/>
      <c r="DH31" s="980"/>
      <c r="DI31" s="980"/>
      <c r="DJ31" s="980"/>
      <c r="DK31" s="981"/>
      <c r="DL31" s="979"/>
      <c r="DM31" s="980"/>
      <c r="DN31" s="980"/>
      <c r="DO31" s="980"/>
      <c r="DP31" s="981"/>
      <c r="DQ31" s="979"/>
      <c r="DR31" s="980"/>
      <c r="DS31" s="980"/>
      <c r="DT31" s="980"/>
      <c r="DU31" s="981"/>
      <c r="DV31" s="982"/>
      <c r="DW31" s="983"/>
      <c r="DX31" s="983"/>
      <c r="DY31" s="983"/>
      <c r="DZ31" s="984"/>
      <c r="EA31" s="104"/>
    </row>
    <row r="32" spans="1:131" s="105" customFormat="1" ht="26.25" customHeight="1" x14ac:dyDescent="0.15">
      <c r="A32" s="124">
        <v>5</v>
      </c>
      <c r="B32" s="1021" t="s">
        <v>352</v>
      </c>
      <c r="C32" s="1022"/>
      <c r="D32" s="1022"/>
      <c r="E32" s="1022"/>
      <c r="F32" s="1022"/>
      <c r="G32" s="1022"/>
      <c r="H32" s="1022"/>
      <c r="I32" s="1022"/>
      <c r="J32" s="1022"/>
      <c r="K32" s="1022"/>
      <c r="L32" s="1022"/>
      <c r="M32" s="1022"/>
      <c r="N32" s="1022"/>
      <c r="O32" s="1022"/>
      <c r="P32" s="1023"/>
      <c r="Q32" s="1033">
        <v>10223</v>
      </c>
      <c r="R32" s="1034"/>
      <c r="S32" s="1034"/>
      <c r="T32" s="1034"/>
      <c r="U32" s="1034"/>
      <c r="V32" s="1034">
        <v>11275</v>
      </c>
      <c r="W32" s="1034"/>
      <c r="X32" s="1034"/>
      <c r="Y32" s="1034"/>
      <c r="Z32" s="1034"/>
      <c r="AA32" s="1034">
        <v>-1052</v>
      </c>
      <c r="AB32" s="1034"/>
      <c r="AC32" s="1034"/>
      <c r="AD32" s="1034"/>
      <c r="AE32" s="1035"/>
      <c r="AF32" s="1027">
        <v>4598</v>
      </c>
      <c r="AG32" s="1028"/>
      <c r="AH32" s="1028"/>
      <c r="AI32" s="1028"/>
      <c r="AJ32" s="1029"/>
      <c r="AK32" s="970">
        <v>1391</v>
      </c>
      <c r="AL32" s="961"/>
      <c r="AM32" s="961"/>
      <c r="AN32" s="961"/>
      <c r="AO32" s="961"/>
      <c r="AP32" s="961">
        <v>9226</v>
      </c>
      <c r="AQ32" s="961"/>
      <c r="AR32" s="961"/>
      <c r="AS32" s="961"/>
      <c r="AT32" s="961"/>
      <c r="AU32" s="961">
        <v>6412</v>
      </c>
      <c r="AV32" s="961"/>
      <c r="AW32" s="961"/>
      <c r="AX32" s="961"/>
      <c r="AY32" s="961"/>
      <c r="AZ32" s="1032" t="s">
        <v>327</v>
      </c>
      <c r="BA32" s="1032"/>
      <c r="BB32" s="1032"/>
      <c r="BC32" s="1032"/>
      <c r="BD32" s="1032"/>
      <c r="BE32" s="1016" t="s">
        <v>351</v>
      </c>
      <c r="BF32" s="1016"/>
      <c r="BG32" s="1016"/>
      <c r="BH32" s="1016"/>
      <c r="BI32" s="1017"/>
      <c r="BJ32" s="110"/>
      <c r="BK32" s="110"/>
      <c r="BL32" s="110"/>
      <c r="BM32" s="110"/>
      <c r="BN32" s="110"/>
      <c r="BO32" s="123"/>
      <c r="BP32" s="123"/>
      <c r="BQ32" s="120">
        <v>26</v>
      </c>
      <c r="BR32" s="121"/>
      <c r="BS32" s="1004"/>
      <c r="BT32" s="1005"/>
      <c r="BU32" s="1005"/>
      <c r="BV32" s="1005"/>
      <c r="BW32" s="1005"/>
      <c r="BX32" s="1005"/>
      <c r="BY32" s="1005"/>
      <c r="BZ32" s="1005"/>
      <c r="CA32" s="1005"/>
      <c r="CB32" s="1005"/>
      <c r="CC32" s="1005"/>
      <c r="CD32" s="1005"/>
      <c r="CE32" s="1005"/>
      <c r="CF32" s="1005"/>
      <c r="CG32" s="1006"/>
      <c r="CH32" s="979"/>
      <c r="CI32" s="980"/>
      <c r="CJ32" s="980"/>
      <c r="CK32" s="980"/>
      <c r="CL32" s="981"/>
      <c r="CM32" s="979"/>
      <c r="CN32" s="980"/>
      <c r="CO32" s="980"/>
      <c r="CP32" s="980"/>
      <c r="CQ32" s="981"/>
      <c r="CR32" s="979"/>
      <c r="CS32" s="980"/>
      <c r="CT32" s="980"/>
      <c r="CU32" s="980"/>
      <c r="CV32" s="981"/>
      <c r="CW32" s="979"/>
      <c r="CX32" s="980"/>
      <c r="CY32" s="980"/>
      <c r="CZ32" s="980"/>
      <c r="DA32" s="981"/>
      <c r="DB32" s="979"/>
      <c r="DC32" s="980"/>
      <c r="DD32" s="980"/>
      <c r="DE32" s="980"/>
      <c r="DF32" s="981"/>
      <c r="DG32" s="979"/>
      <c r="DH32" s="980"/>
      <c r="DI32" s="980"/>
      <c r="DJ32" s="980"/>
      <c r="DK32" s="981"/>
      <c r="DL32" s="979"/>
      <c r="DM32" s="980"/>
      <c r="DN32" s="980"/>
      <c r="DO32" s="980"/>
      <c r="DP32" s="981"/>
      <c r="DQ32" s="979"/>
      <c r="DR32" s="980"/>
      <c r="DS32" s="980"/>
      <c r="DT32" s="980"/>
      <c r="DU32" s="981"/>
      <c r="DV32" s="982"/>
      <c r="DW32" s="983"/>
      <c r="DX32" s="983"/>
      <c r="DY32" s="983"/>
      <c r="DZ32" s="984"/>
      <c r="EA32" s="104"/>
    </row>
    <row r="33" spans="1:131" s="105" customFormat="1" ht="26.25" customHeight="1" x14ac:dyDescent="0.15">
      <c r="A33" s="124">
        <v>6</v>
      </c>
      <c r="B33" s="1021"/>
      <c r="C33" s="1022"/>
      <c r="D33" s="1022"/>
      <c r="E33" s="1022"/>
      <c r="F33" s="1022"/>
      <c r="G33" s="1022"/>
      <c r="H33" s="1022"/>
      <c r="I33" s="1022"/>
      <c r="J33" s="1022"/>
      <c r="K33" s="1022"/>
      <c r="L33" s="1022"/>
      <c r="M33" s="1022"/>
      <c r="N33" s="1022"/>
      <c r="O33" s="1022"/>
      <c r="P33" s="1023"/>
      <c r="Q33" s="1033"/>
      <c r="R33" s="1034"/>
      <c r="S33" s="1034"/>
      <c r="T33" s="1034"/>
      <c r="U33" s="1034"/>
      <c r="V33" s="1034"/>
      <c r="W33" s="1034"/>
      <c r="X33" s="1034"/>
      <c r="Y33" s="1034"/>
      <c r="Z33" s="1034"/>
      <c r="AA33" s="1034"/>
      <c r="AB33" s="1034"/>
      <c r="AC33" s="1034"/>
      <c r="AD33" s="1034"/>
      <c r="AE33" s="1035"/>
      <c r="AF33" s="1027"/>
      <c r="AG33" s="1028"/>
      <c r="AH33" s="1028"/>
      <c r="AI33" s="1028"/>
      <c r="AJ33" s="1029"/>
      <c r="AK33" s="970"/>
      <c r="AL33" s="961"/>
      <c r="AM33" s="961"/>
      <c r="AN33" s="961"/>
      <c r="AO33" s="961"/>
      <c r="AP33" s="961"/>
      <c r="AQ33" s="961"/>
      <c r="AR33" s="961"/>
      <c r="AS33" s="961"/>
      <c r="AT33" s="961"/>
      <c r="AU33" s="961"/>
      <c r="AV33" s="961"/>
      <c r="AW33" s="961"/>
      <c r="AX33" s="961"/>
      <c r="AY33" s="961"/>
      <c r="AZ33" s="1032"/>
      <c r="BA33" s="1032"/>
      <c r="BB33" s="1032"/>
      <c r="BC33" s="1032"/>
      <c r="BD33" s="1032"/>
      <c r="BE33" s="1016"/>
      <c r="BF33" s="1016"/>
      <c r="BG33" s="1016"/>
      <c r="BH33" s="1016"/>
      <c r="BI33" s="1017"/>
      <c r="BJ33" s="110"/>
      <c r="BK33" s="110"/>
      <c r="BL33" s="110"/>
      <c r="BM33" s="110"/>
      <c r="BN33" s="110"/>
      <c r="BO33" s="123"/>
      <c r="BP33" s="123"/>
      <c r="BQ33" s="120">
        <v>27</v>
      </c>
      <c r="BR33" s="121"/>
      <c r="BS33" s="1004"/>
      <c r="BT33" s="1005"/>
      <c r="BU33" s="1005"/>
      <c r="BV33" s="1005"/>
      <c r="BW33" s="1005"/>
      <c r="BX33" s="1005"/>
      <c r="BY33" s="1005"/>
      <c r="BZ33" s="1005"/>
      <c r="CA33" s="1005"/>
      <c r="CB33" s="1005"/>
      <c r="CC33" s="1005"/>
      <c r="CD33" s="1005"/>
      <c r="CE33" s="1005"/>
      <c r="CF33" s="1005"/>
      <c r="CG33" s="1006"/>
      <c r="CH33" s="979"/>
      <c r="CI33" s="980"/>
      <c r="CJ33" s="980"/>
      <c r="CK33" s="980"/>
      <c r="CL33" s="981"/>
      <c r="CM33" s="979"/>
      <c r="CN33" s="980"/>
      <c r="CO33" s="980"/>
      <c r="CP33" s="980"/>
      <c r="CQ33" s="981"/>
      <c r="CR33" s="979"/>
      <c r="CS33" s="980"/>
      <c r="CT33" s="980"/>
      <c r="CU33" s="980"/>
      <c r="CV33" s="981"/>
      <c r="CW33" s="979"/>
      <c r="CX33" s="980"/>
      <c r="CY33" s="980"/>
      <c r="CZ33" s="980"/>
      <c r="DA33" s="981"/>
      <c r="DB33" s="979"/>
      <c r="DC33" s="980"/>
      <c r="DD33" s="980"/>
      <c r="DE33" s="980"/>
      <c r="DF33" s="981"/>
      <c r="DG33" s="979"/>
      <c r="DH33" s="980"/>
      <c r="DI33" s="980"/>
      <c r="DJ33" s="980"/>
      <c r="DK33" s="981"/>
      <c r="DL33" s="979"/>
      <c r="DM33" s="980"/>
      <c r="DN33" s="980"/>
      <c r="DO33" s="980"/>
      <c r="DP33" s="981"/>
      <c r="DQ33" s="979"/>
      <c r="DR33" s="980"/>
      <c r="DS33" s="980"/>
      <c r="DT33" s="980"/>
      <c r="DU33" s="981"/>
      <c r="DV33" s="982"/>
      <c r="DW33" s="983"/>
      <c r="DX33" s="983"/>
      <c r="DY33" s="983"/>
      <c r="DZ33" s="984"/>
      <c r="EA33" s="104"/>
    </row>
    <row r="34" spans="1:131" s="105" customFormat="1" ht="26.25" customHeight="1" x14ac:dyDescent="0.15">
      <c r="A34" s="124">
        <v>7</v>
      </c>
      <c r="B34" s="1021"/>
      <c r="C34" s="1022"/>
      <c r="D34" s="1022"/>
      <c r="E34" s="1022"/>
      <c r="F34" s="1022"/>
      <c r="G34" s="1022"/>
      <c r="H34" s="1022"/>
      <c r="I34" s="1022"/>
      <c r="J34" s="1022"/>
      <c r="K34" s="1022"/>
      <c r="L34" s="1022"/>
      <c r="M34" s="1022"/>
      <c r="N34" s="1022"/>
      <c r="O34" s="1022"/>
      <c r="P34" s="1023"/>
      <c r="Q34" s="1033"/>
      <c r="R34" s="1034"/>
      <c r="S34" s="1034"/>
      <c r="T34" s="1034"/>
      <c r="U34" s="1034"/>
      <c r="V34" s="1034"/>
      <c r="W34" s="1034"/>
      <c r="X34" s="1034"/>
      <c r="Y34" s="1034"/>
      <c r="Z34" s="1034"/>
      <c r="AA34" s="1034"/>
      <c r="AB34" s="1034"/>
      <c r="AC34" s="1034"/>
      <c r="AD34" s="1034"/>
      <c r="AE34" s="1035"/>
      <c r="AF34" s="1027"/>
      <c r="AG34" s="1028"/>
      <c r="AH34" s="1028"/>
      <c r="AI34" s="1028"/>
      <c r="AJ34" s="1029"/>
      <c r="AK34" s="970"/>
      <c r="AL34" s="961"/>
      <c r="AM34" s="961"/>
      <c r="AN34" s="961"/>
      <c r="AO34" s="961"/>
      <c r="AP34" s="961"/>
      <c r="AQ34" s="961"/>
      <c r="AR34" s="961"/>
      <c r="AS34" s="961"/>
      <c r="AT34" s="961"/>
      <c r="AU34" s="961"/>
      <c r="AV34" s="961"/>
      <c r="AW34" s="961"/>
      <c r="AX34" s="961"/>
      <c r="AY34" s="961"/>
      <c r="AZ34" s="1032"/>
      <c r="BA34" s="1032"/>
      <c r="BB34" s="1032"/>
      <c r="BC34" s="1032"/>
      <c r="BD34" s="1032"/>
      <c r="BE34" s="1016"/>
      <c r="BF34" s="1016"/>
      <c r="BG34" s="1016"/>
      <c r="BH34" s="1016"/>
      <c r="BI34" s="1017"/>
      <c r="BJ34" s="110"/>
      <c r="BK34" s="110"/>
      <c r="BL34" s="110"/>
      <c r="BM34" s="110"/>
      <c r="BN34" s="110"/>
      <c r="BO34" s="123"/>
      <c r="BP34" s="123"/>
      <c r="BQ34" s="120">
        <v>28</v>
      </c>
      <c r="BR34" s="121"/>
      <c r="BS34" s="1004"/>
      <c r="BT34" s="1005"/>
      <c r="BU34" s="1005"/>
      <c r="BV34" s="1005"/>
      <c r="BW34" s="1005"/>
      <c r="BX34" s="1005"/>
      <c r="BY34" s="1005"/>
      <c r="BZ34" s="1005"/>
      <c r="CA34" s="1005"/>
      <c r="CB34" s="1005"/>
      <c r="CC34" s="1005"/>
      <c r="CD34" s="1005"/>
      <c r="CE34" s="1005"/>
      <c r="CF34" s="1005"/>
      <c r="CG34" s="1006"/>
      <c r="CH34" s="979"/>
      <c r="CI34" s="980"/>
      <c r="CJ34" s="980"/>
      <c r="CK34" s="980"/>
      <c r="CL34" s="981"/>
      <c r="CM34" s="979"/>
      <c r="CN34" s="980"/>
      <c r="CO34" s="980"/>
      <c r="CP34" s="980"/>
      <c r="CQ34" s="981"/>
      <c r="CR34" s="979"/>
      <c r="CS34" s="980"/>
      <c r="CT34" s="980"/>
      <c r="CU34" s="980"/>
      <c r="CV34" s="981"/>
      <c r="CW34" s="979"/>
      <c r="CX34" s="980"/>
      <c r="CY34" s="980"/>
      <c r="CZ34" s="980"/>
      <c r="DA34" s="981"/>
      <c r="DB34" s="979"/>
      <c r="DC34" s="980"/>
      <c r="DD34" s="980"/>
      <c r="DE34" s="980"/>
      <c r="DF34" s="981"/>
      <c r="DG34" s="979"/>
      <c r="DH34" s="980"/>
      <c r="DI34" s="980"/>
      <c r="DJ34" s="980"/>
      <c r="DK34" s="981"/>
      <c r="DL34" s="979"/>
      <c r="DM34" s="980"/>
      <c r="DN34" s="980"/>
      <c r="DO34" s="980"/>
      <c r="DP34" s="981"/>
      <c r="DQ34" s="979"/>
      <c r="DR34" s="980"/>
      <c r="DS34" s="980"/>
      <c r="DT34" s="980"/>
      <c r="DU34" s="981"/>
      <c r="DV34" s="982"/>
      <c r="DW34" s="983"/>
      <c r="DX34" s="983"/>
      <c r="DY34" s="983"/>
      <c r="DZ34" s="984"/>
      <c r="EA34" s="104"/>
    </row>
    <row r="35" spans="1:131" s="105" customFormat="1" ht="26.25" customHeight="1" x14ac:dyDescent="0.15">
      <c r="A35" s="124">
        <v>8</v>
      </c>
      <c r="B35" s="1021"/>
      <c r="C35" s="1022"/>
      <c r="D35" s="1022"/>
      <c r="E35" s="1022"/>
      <c r="F35" s="1022"/>
      <c r="G35" s="1022"/>
      <c r="H35" s="1022"/>
      <c r="I35" s="1022"/>
      <c r="J35" s="1022"/>
      <c r="K35" s="1022"/>
      <c r="L35" s="1022"/>
      <c r="M35" s="1022"/>
      <c r="N35" s="1022"/>
      <c r="O35" s="1022"/>
      <c r="P35" s="1023"/>
      <c r="Q35" s="1033"/>
      <c r="R35" s="1034"/>
      <c r="S35" s="1034"/>
      <c r="T35" s="1034"/>
      <c r="U35" s="1034"/>
      <c r="V35" s="1034"/>
      <c r="W35" s="1034"/>
      <c r="X35" s="1034"/>
      <c r="Y35" s="1034"/>
      <c r="Z35" s="1034"/>
      <c r="AA35" s="1034"/>
      <c r="AB35" s="1034"/>
      <c r="AC35" s="1034"/>
      <c r="AD35" s="1034"/>
      <c r="AE35" s="1035"/>
      <c r="AF35" s="1027"/>
      <c r="AG35" s="1028"/>
      <c r="AH35" s="1028"/>
      <c r="AI35" s="1028"/>
      <c r="AJ35" s="1029"/>
      <c r="AK35" s="970"/>
      <c r="AL35" s="961"/>
      <c r="AM35" s="961"/>
      <c r="AN35" s="961"/>
      <c r="AO35" s="961"/>
      <c r="AP35" s="961"/>
      <c r="AQ35" s="961"/>
      <c r="AR35" s="961"/>
      <c r="AS35" s="961"/>
      <c r="AT35" s="961"/>
      <c r="AU35" s="961"/>
      <c r="AV35" s="961"/>
      <c r="AW35" s="961"/>
      <c r="AX35" s="961"/>
      <c r="AY35" s="961"/>
      <c r="AZ35" s="1032"/>
      <c r="BA35" s="1032"/>
      <c r="BB35" s="1032"/>
      <c r="BC35" s="1032"/>
      <c r="BD35" s="1032"/>
      <c r="BE35" s="1016"/>
      <c r="BF35" s="1016"/>
      <c r="BG35" s="1016"/>
      <c r="BH35" s="1016"/>
      <c r="BI35" s="1017"/>
      <c r="BJ35" s="110"/>
      <c r="BK35" s="110"/>
      <c r="BL35" s="110"/>
      <c r="BM35" s="110"/>
      <c r="BN35" s="110"/>
      <c r="BO35" s="123"/>
      <c r="BP35" s="123"/>
      <c r="BQ35" s="120">
        <v>29</v>
      </c>
      <c r="BR35" s="121"/>
      <c r="BS35" s="1004"/>
      <c r="BT35" s="1005"/>
      <c r="BU35" s="1005"/>
      <c r="BV35" s="1005"/>
      <c r="BW35" s="1005"/>
      <c r="BX35" s="1005"/>
      <c r="BY35" s="1005"/>
      <c r="BZ35" s="1005"/>
      <c r="CA35" s="1005"/>
      <c r="CB35" s="1005"/>
      <c r="CC35" s="1005"/>
      <c r="CD35" s="1005"/>
      <c r="CE35" s="1005"/>
      <c r="CF35" s="1005"/>
      <c r="CG35" s="1006"/>
      <c r="CH35" s="979"/>
      <c r="CI35" s="980"/>
      <c r="CJ35" s="980"/>
      <c r="CK35" s="980"/>
      <c r="CL35" s="981"/>
      <c r="CM35" s="979"/>
      <c r="CN35" s="980"/>
      <c r="CO35" s="980"/>
      <c r="CP35" s="980"/>
      <c r="CQ35" s="981"/>
      <c r="CR35" s="979"/>
      <c r="CS35" s="980"/>
      <c r="CT35" s="980"/>
      <c r="CU35" s="980"/>
      <c r="CV35" s="981"/>
      <c r="CW35" s="979"/>
      <c r="CX35" s="980"/>
      <c r="CY35" s="980"/>
      <c r="CZ35" s="980"/>
      <c r="DA35" s="981"/>
      <c r="DB35" s="979"/>
      <c r="DC35" s="980"/>
      <c r="DD35" s="980"/>
      <c r="DE35" s="980"/>
      <c r="DF35" s="981"/>
      <c r="DG35" s="979"/>
      <c r="DH35" s="980"/>
      <c r="DI35" s="980"/>
      <c r="DJ35" s="980"/>
      <c r="DK35" s="981"/>
      <c r="DL35" s="979"/>
      <c r="DM35" s="980"/>
      <c r="DN35" s="980"/>
      <c r="DO35" s="980"/>
      <c r="DP35" s="981"/>
      <c r="DQ35" s="979"/>
      <c r="DR35" s="980"/>
      <c r="DS35" s="980"/>
      <c r="DT35" s="980"/>
      <c r="DU35" s="981"/>
      <c r="DV35" s="982"/>
      <c r="DW35" s="983"/>
      <c r="DX35" s="983"/>
      <c r="DY35" s="983"/>
      <c r="DZ35" s="984"/>
      <c r="EA35" s="104"/>
    </row>
    <row r="36" spans="1:131" s="105" customFormat="1" ht="26.25" customHeight="1" x14ac:dyDescent="0.15">
      <c r="A36" s="124">
        <v>9</v>
      </c>
      <c r="B36" s="1021"/>
      <c r="C36" s="1022"/>
      <c r="D36" s="1022"/>
      <c r="E36" s="1022"/>
      <c r="F36" s="1022"/>
      <c r="G36" s="1022"/>
      <c r="H36" s="1022"/>
      <c r="I36" s="1022"/>
      <c r="J36" s="1022"/>
      <c r="K36" s="1022"/>
      <c r="L36" s="1022"/>
      <c r="M36" s="1022"/>
      <c r="N36" s="1022"/>
      <c r="O36" s="1022"/>
      <c r="P36" s="1023"/>
      <c r="Q36" s="1033"/>
      <c r="R36" s="1034"/>
      <c r="S36" s="1034"/>
      <c r="T36" s="1034"/>
      <c r="U36" s="1034"/>
      <c r="V36" s="1034"/>
      <c r="W36" s="1034"/>
      <c r="X36" s="1034"/>
      <c r="Y36" s="1034"/>
      <c r="Z36" s="1034"/>
      <c r="AA36" s="1034"/>
      <c r="AB36" s="1034"/>
      <c r="AC36" s="1034"/>
      <c r="AD36" s="1034"/>
      <c r="AE36" s="1035"/>
      <c r="AF36" s="1027"/>
      <c r="AG36" s="1028"/>
      <c r="AH36" s="1028"/>
      <c r="AI36" s="1028"/>
      <c r="AJ36" s="1029"/>
      <c r="AK36" s="970"/>
      <c r="AL36" s="961"/>
      <c r="AM36" s="961"/>
      <c r="AN36" s="961"/>
      <c r="AO36" s="961"/>
      <c r="AP36" s="961"/>
      <c r="AQ36" s="961"/>
      <c r="AR36" s="961"/>
      <c r="AS36" s="961"/>
      <c r="AT36" s="961"/>
      <c r="AU36" s="961"/>
      <c r="AV36" s="961"/>
      <c r="AW36" s="961"/>
      <c r="AX36" s="961"/>
      <c r="AY36" s="961"/>
      <c r="AZ36" s="1032"/>
      <c r="BA36" s="1032"/>
      <c r="BB36" s="1032"/>
      <c r="BC36" s="1032"/>
      <c r="BD36" s="1032"/>
      <c r="BE36" s="1016"/>
      <c r="BF36" s="1016"/>
      <c r="BG36" s="1016"/>
      <c r="BH36" s="1016"/>
      <c r="BI36" s="1017"/>
      <c r="BJ36" s="110"/>
      <c r="BK36" s="110"/>
      <c r="BL36" s="110"/>
      <c r="BM36" s="110"/>
      <c r="BN36" s="110"/>
      <c r="BO36" s="123"/>
      <c r="BP36" s="123"/>
      <c r="BQ36" s="120">
        <v>30</v>
      </c>
      <c r="BR36" s="121"/>
      <c r="BS36" s="1004"/>
      <c r="BT36" s="1005"/>
      <c r="BU36" s="1005"/>
      <c r="BV36" s="1005"/>
      <c r="BW36" s="1005"/>
      <c r="BX36" s="1005"/>
      <c r="BY36" s="1005"/>
      <c r="BZ36" s="1005"/>
      <c r="CA36" s="1005"/>
      <c r="CB36" s="1005"/>
      <c r="CC36" s="1005"/>
      <c r="CD36" s="1005"/>
      <c r="CE36" s="1005"/>
      <c r="CF36" s="1005"/>
      <c r="CG36" s="1006"/>
      <c r="CH36" s="979"/>
      <c r="CI36" s="980"/>
      <c r="CJ36" s="980"/>
      <c r="CK36" s="980"/>
      <c r="CL36" s="981"/>
      <c r="CM36" s="979"/>
      <c r="CN36" s="980"/>
      <c r="CO36" s="980"/>
      <c r="CP36" s="980"/>
      <c r="CQ36" s="981"/>
      <c r="CR36" s="979"/>
      <c r="CS36" s="980"/>
      <c r="CT36" s="980"/>
      <c r="CU36" s="980"/>
      <c r="CV36" s="981"/>
      <c r="CW36" s="979"/>
      <c r="CX36" s="980"/>
      <c r="CY36" s="980"/>
      <c r="CZ36" s="980"/>
      <c r="DA36" s="981"/>
      <c r="DB36" s="979"/>
      <c r="DC36" s="980"/>
      <c r="DD36" s="980"/>
      <c r="DE36" s="980"/>
      <c r="DF36" s="981"/>
      <c r="DG36" s="979"/>
      <c r="DH36" s="980"/>
      <c r="DI36" s="980"/>
      <c r="DJ36" s="980"/>
      <c r="DK36" s="981"/>
      <c r="DL36" s="979"/>
      <c r="DM36" s="980"/>
      <c r="DN36" s="980"/>
      <c r="DO36" s="980"/>
      <c r="DP36" s="981"/>
      <c r="DQ36" s="979"/>
      <c r="DR36" s="980"/>
      <c r="DS36" s="980"/>
      <c r="DT36" s="980"/>
      <c r="DU36" s="981"/>
      <c r="DV36" s="982"/>
      <c r="DW36" s="983"/>
      <c r="DX36" s="983"/>
      <c r="DY36" s="983"/>
      <c r="DZ36" s="984"/>
      <c r="EA36" s="104"/>
    </row>
    <row r="37" spans="1:131" s="105" customFormat="1" ht="26.25" customHeight="1" x14ac:dyDescent="0.15">
      <c r="A37" s="124">
        <v>10</v>
      </c>
      <c r="B37" s="1021"/>
      <c r="C37" s="1022"/>
      <c r="D37" s="1022"/>
      <c r="E37" s="1022"/>
      <c r="F37" s="1022"/>
      <c r="G37" s="1022"/>
      <c r="H37" s="1022"/>
      <c r="I37" s="1022"/>
      <c r="J37" s="1022"/>
      <c r="K37" s="1022"/>
      <c r="L37" s="1022"/>
      <c r="M37" s="1022"/>
      <c r="N37" s="1022"/>
      <c r="O37" s="1022"/>
      <c r="P37" s="1023"/>
      <c r="Q37" s="1033"/>
      <c r="R37" s="1034"/>
      <c r="S37" s="1034"/>
      <c r="T37" s="1034"/>
      <c r="U37" s="1034"/>
      <c r="V37" s="1034"/>
      <c r="W37" s="1034"/>
      <c r="X37" s="1034"/>
      <c r="Y37" s="1034"/>
      <c r="Z37" s="1034"/>
      <c r="AA37" s="1034"/>
      <c r="AB37" s="1034"/>
      <c r="AC37" s="1034"/>
      <c r="AD37" s="1034"/>
      <c r="AE37" s="1035"/>
      <c r="AF37" s="1027"/>
      <c r="AG37" s="1028"/>
      <c r="AH37" s="1028"/>
      <c r="AI37" s="1028"/>
      <c r="AJ37" s="1029"/>
      <c r="AK37" s="970"/>
      <c r="AL37" s="961"/>
      <c r="AM37" s="961"/>
      <c r="AN37" s="961"/>
      <c r="AO37" s="961"/>
      <c r="AP37" s="961"/>
      <c r="AQ37" s="961"/>
      <c r="AR37" s="961"/>
      <c r="AS37" s="961"/>
      <c r="AT37" s="961"/>
      <c r="AU37" s="961"/>
      <c r="AV37" s="961"/>
      <c r="AW37" s="961"/>
      <c r="AX37" s="961"/>
      <c r="AY37" s="961"/>
      <c r="AZ37" s="1032"/>
      <c r="BA37" s="1032"/>
      <c r="BB37" s="1032"/>
      <c r="BC37" s="1032"/>
      <c r="BD37" s="1032"/>
      <c r="BE37" s="1016"/>
      <c r="BF37" s="1016"/>
      <c r="BG37" s="1016"/>
      <c r="BH37" s="1016"/>
      <c r="BI37" s="1017"/>
      <c r="BJ37" s="110"/>
      <c r="BK37" s="110"/>
      <c r="BL37" s="110"/>
      <c r="BM37" s="110"/>
      <c r="BN37" s="110"/>
      <c r="BO37" s="123"/>
      <c r="BP37" s="123"/>
      <c r="BQ37" s="120">
        <v>31</v>
      </c>
      <c r="BR37" s="121"/>
      <c r="BS37" s="1004"/>
      <c r="BT37" s="1005"/>
      <c r="BU37" s="1005"/>
      <c r="BV37" s="1005"/>
      <c r="BW37" s="1005"/>
      <c r="BX37" s="1005"/>
      <c r="BY37" s="1005"/>
      <c r="BZ37" s="1005"/>
      <c r="CA37" s="1005"/>
      <c r="CB37" s="1005"/>
      <c r="CC37" s="1005"/>
      <c r="CD37" s="1005"/>
      <c r="CE37" s="1005"/>
      <c r="CF37" s="1005"/>
      <c r="CG37" s="1006"/>
      <c r="CH37" s="979"/>
      <c r="CI37" s="980"/>
      <c r="CJ37" s="980"/>
      <c r="CK37" s="980"/>
      <c r="CL37" s="981"/>
      <c r="CM37" s="979"/>
      <c r="CN37" s="980"/>
      <c r="CO37" s="980"/>
      <c r="CP37" s="980"/>
      <c r="CQ37" s="981"/>
      <c r="CR37" s="979"/>
      <c r="CS37" s="980"/>
      <c r="CT37" s="980"/>
      <c r="CU37" s="980"/>
      <c r="CV37" s="981"/>
      <c r="CW37" s="979"/>
      <c r="CX37" s="980"/>
      <c r="CY37" s="980"/>
      <c r="CZ37" s="980"/>
      <c r="DA37" s="981"/>
      <c r="DB37" s="979"/>
      <c r="DC37" s="980"/>
      <c r="DD37" s="980"/>
      <c r="DE37" s="980"/>
      <c r="DF37" s="981"/>
      <c r="DG37" s="979"/>
      <c r="DH37" s="980"/>
      <c r="DI37" s="980"/>
      <c r="DJ37" s="980"/>
      <c r="DK37" s="981"/>
      <c r="DL37" s="979"/>
      <c r="DM37" s="980"/>
      <c r="DN37" s="980"/>
      <c r="DO37" s="980"/>
      <c r="DP37" s="981"/>
      <c r="DQ37" s="979"/>
      <c r="DR37" s="980"/>
      <c r="DS37" s="980"/>
      <c r="DT37" s="980"/>
      <c r="DU37" s="981"/>
      <c r="DV37" s="982"/>
      <c r="DW37" s="983"/>
      <c r="DX37" s="983"/>
      <c r="DY37" s="983"/>
      <c r="DZ37" s="984"/>
      <c r="EA37" s="104"/>
    </row>
    <row r="38" spans="1:131" s="105" customFormat="1" ht="26.25" customHeight="1" x14ac:dyDescent="0.15">
      <c r="A38" s="124">
        <v>11</v>
      </c>
      <c r="B38" s="1021"/>
      <c r="C38" s="1022"/>
      <c r="D38" s="1022"/>
      <c r="E38" s="1022"/>
      <c r="F38" s="1022"/>
      <c r="G38" s="1022"/>
      <c r="H38" s="1022"/>
      <c r="I38" s="1022"/>
      <c r="J38" s="1022"/>
      <c r="K38" s="1022"/>
      <c r="L38" s="1022"/>
      <c r="M38" s="1022"/>
      <c r="N38" s="1022"/>
      <c r="O38" s="1022"/>
      <c r="P38" s="1023"/>
      <c r="Q38" s="1033"/>
      <c r="R38" s="1034"/>
      <c r="S38" s="1034"/>
      <c r="T38" s="1034"/>
      <c r="U38" s="1034"/>
      <c r="V38" s="1034"/>
      <c r="W38" s="1034"/>
      <c r="X38" s="1034"/>
      <c r="Y38" s="1034"/>
      <c r="Z38" s="1034"/>
      <c r="AA38" s="1034"/>
      <c r="AB38" s="1034"/>
      <c r="AC38" s="1034"/>
      <c r="AD38" s="1034"/>
      <c r="AE38" s="1035"/>
      <c r="AF38" s="1027"/>
      <c r="AG38" s="1028"/>
      <c r="AH38" s="1028"/>
      <c r="AI38" s="1028"/>
      <c r="AJ38" s="1029"/>
      <c r="AK38" s="970"/>
      <c r="AL38" s="961"/>
      <c r="AM38" s="961"/>
      <c r="AN38" s="961"/>
      <c r="AO38" s="961"/>
      <c r="AP38" s="961"/>
      <c r="AQ38" s="961"/>
      <c r="AR38" s="961"/>
      <c r="AS38" s="961"/>
      <c r="AT38" s="961"/>
      <c r="AU38" s="961"/>
      <c r="AV38" s="961"/>
      <c r="AW38" s="961"/>
      <c r="AX38" s="961"/>
      <c r="AY38" s="961"/>
      <c r="AZ38" s="1032"/>
      <c r="BA38" s="1032"/>
      <c r="BB38" s="1032"/>
      <c r="BC38" s="1032"/>
      <c r="BD38" s="1032"/>
      <c r="BE38" s="1016"/>
      <c r="BF38" s="1016"/>
      <c r="BG38" s="1016"/>
      <c r="BH38" s="1016"/>
      <c r="BI38" s="1017"/>
      <c r="BJ38" s="110"/>
      <c r="BK38" s="110"/>
      <c r="BL38" s="110"/>
      <c r="BM38" s="110"/>
      <c r="BN38" s="110"/>
      <c r="BO38" s="123"/>
      <c r="BP38" s="123"/>
      <c r="BQ38" s="120">
        <v>32</v>
      </c>
      <c r="BR38" s="121"/>
      <c r="BS38" s="1004"/>
      <c r="BT38" s="1005"/>
      <c r="BU38" s="1005"/>
      <c r="BV38" s="1005"/>
      <c r="BW38" s="1005"/>
      <c r="BX38" s="1005"/>
      <c r="BY38" s="1005"/>
      <c r="BZ38" s="1005"/>
      <c r="CA38" s="1005"/>
      <c r="CB38" s="1005"/>
      <c r="CC38" s="1005"/>
      <c r="CD38" s="1005"/>
      <c r="CE38" s="1005"/>
      <c r="CF38" s="1005"/>
      <c r="CG38" s="1006"/>
      <c r="CH38" s="979"/>
      <c r="CI38" s="980"/>
      <c r="CJ38" s="980"/>
      <c r="CK38" s="980"/>
      <c r="CL38" s="981"/>
      <c r="CM38" s="979"/>
      <c r="CN38" s="980"/>
      <c r="CO38" s="980"/>
      <c r="CP38" s="980"/>
      <c r="CQ38" s="981"/>
      <c r="CR38" s="979"/>
      <c r="CS38" s="980"/>
      <c r="CT38" s="980"/>
      <c r="CU38" s="980"/>
      <c r="CV38" s="981"/>
      <c r="CW38" s="979"/>
      <c r="CX38" s="980"/>
      <c r="CY38" s="980"/>
      <c r="CZ38" s="980"/>
      <c r="DA38" s="981"/>
      <c r="DB38" s="979"/>
      <c r="DC38" s="980"/>
      <c r="DD38" s="980"/>
      <c r="DE38" s="980"/>
      <c r="DF38" s="981"/>
      <c r="DG38" s="979"/>
      <c r="DH38" s="980"/>
      <c r="DI38" s="980"/>
      <c r="DJ38" s="980"/>
      <c r="DK38" s="981"/>
      <c r="DL38" s="979"/>
      <c r="DM38" s="980"/>
      <c r="DN38" s="980"/>
      <c r="DO38" s="980"/>
      <c r="DP38" s="981"/>
      <c r="DQ38" s="979"/>
      <c r="DR38" s="980"/>
      <c r="DS38" s="980"/>
      <c r="DT38" s="980"/>
      <c r="DU38" s="981"/>
      <c r="DV38" s="982"/>
      <c r="DW38" s="983"/>
      <c r="DX38" s="983"/>
      <c r="DY38" s="983"/>
      <c r="DZ38" s="984"/>
      <c r="EA38" s="104"/>
    </row>
    <row r="39" spans="1:131" s="105" customFormat="1" ht="26.25" customHeight="1" x14ac:dyDescent="0.15">
      <c r="A39" s="124">
        <v>12</v>
      </c>
      <c r="B39" s="1021"/>
      <c r="C39" s="1022"/>
      <c r="D39" s="1022"/>
      <c r="E39" s="1022"/>
      <c r="F39" s="1022"/>
      <c r="G39" s="1022"/>
      <c r="H39" s="1022"/>
      <c r="I39" s="1022"/>
      <c r="J39" s="1022"/>
      <c r="K39" s="1022"/>
      <c r="L39" s="1022"/>
      <c r="M39" s="1022"/>
      <c r="N39" s="1022"/>
      <c r="O39" s="1022"/>
      <c r="P39" s="1023"/>
      <c r="Q39" s="1033"/>
      <c r="R39" s="1034"/>
      <c r="S39" s="1034"/>
      <c r="T39" s="1034"/>
      <c r="U39" s="1034"/>
      <c r="V39" s="1034"/>
      <c r="W39" s="1034"/>
      <c r="X39" s="1034"/>
      <c r="Y39" s="1034"/>
      <c r="Z39" s="1034"/>
      <c r="AA39" s="1034"/>
      <c r="AB39" s="1034"/>
      <c r="AC39" s="1034"/>
      <c r="AD39" s="1034"/>
      <c r="AE39" s="1035"/>
      <c r="AF39" s="1027"/>
      <c r="AG39" s="1028"/>
      <c r="AH39" s="1028"/>
      <c r="AI39" s="1028"/>
      <c r="AJ39" s="1029"/>
      <c r="AK39" s="970"/>
      <c r="AL39" s="961"/>
      <c r="AM39" s="961"/>
      <c r="AN39" s="961"/>
      <c r="AO39" s="961"/>
      <c r="AP39" s="961"/>
      <c r="AQ39" s="961"/>
      <c r="AR39" s="961"/>
      <c r="AS39" s="961"/>
      <c r="AT39" s="961"/>
      <c r="AU39" s="961"/>
      <c r="AV39" s="961"/>
      <c r="AW39" s="961"/>
      <c r="AX39" s="961"/>
      <c r="AY39" s="961"/>
      <c r="AZ39" s="1032"/>
      <c r="BA39" s="1032"/>
      <c r="BB39" s="1032"/>
      <c r="BC39" s="1032"/>
      <c r="BD39" s="1032"/>
      <c r="BE39" s="1016"/>
      <c r="BF39" s="1016"/>
      <c r="BG39" s="1016"/>
      <c r="BH39" s="1016"/>
      <c r="BI39" s="1017"/>
      <c r="BJ39" s="110"/>
      <c r="BK39" s="110"/>
      <c r="BL39" s="110"/>
      <c r="BM39" s="110"/>
      <c r="BN39" s="110"/>
      <c r="BO39" s="123"/>
      <c r="BP39" s="123"/>
      <c r="BQ39" s="120">
        <v>33</v>
      </c>
      <c r="BR39" s="121"/>
      <c r="BS39" s="1004"/>
      <c r="BT39" s="1005"/>
      <c r="BU39" s="1005"/>
      <c r="BV39" s="1005"/>
      <c r="BW39" s="1005"/>
      <c r="BX39" s="1005"/>
      <c r="BY39" s="1005"/>
      <c r="BZ39" s="1005"/>
      <c r="CA39" s="1005"/>
      <c r="CB39" s="1005"/>
      <c r="CC39" s="1005"/>
      <c r="CD39" s="1005"/>
      <c r="CE39" s="1005"/>
      <c r="CF39" s="1005"/>
      <c r="CG39" s="1006"/>
      <c r="CH39" s="979"/>
      <c r="CI39" s="980"/>
      <c r="CJ39" s="980"/>
      <c r="CK39" s="980"/>
      <c r="CL39" s="981"/>
      <c r="CM39" s="979"/>
      <c r="CN39" s="980"/>
      <c r="CO39" s="980"/>
      <c r="CP39" s="980"/>
      <c r="CQ39" s="981"/>
      <c r="CR39" s="979"/>
      <c r="CS39" s="980"/>
      <c r="CT39" s="980"/>
      <c r="CU39" s="980"/>
      <c r="CV39" s="981"/>
      <c r="CW39" s="979"/>
      <c r="CX39" s="980"/>
      <c r="CY39" s="980"/>
      <c r="CZ39" s="980"/>
      <c r="DA39" s="981"/>
      <c r="DB39" s="979"/>
      <c r="DC39" s="980"/>
      <c r="DD39" s="980"/>
      <c r="DE39" s="980"/>
      <c r="DF39" s="981"/>
      <c r="DG39" s="979"/>
      <c r="DH39" s="980"/>
      <c r="DI39" s="980"/>
      <c r="DJ39" s="980"/>
      <c r="DK39" s="981"/>
      <c r="DL39" s="979"/>
      <c r="DM39" s="980"/>
      <c r="DN39" s="980"/>
      <c r="DO39" s="980"/>
      <c r="DP39" s="981"/>
      <c r="DQ39" s="979"/>
      <c r="DR39" s="980"/>
      <c r="DS39" s="980"/>
      <c r="DT39" s="980"/>
      <c r="DU39" s="981"/>
      <c r="DV39" s="982"/>
      <c r="DW39" s="983"/>
      <c r="DX39" s="983"/>
      <c r="DY39" s="983"/>
      <c r="DZ39" s="984"/>
      <c r="EA39" s="104"/>
    </row>
    <row r="40" spans="1:131" s="105" customFormat="1" ht="26.25" customHeight="1" x14ac:dyDescent="0.15">
      <c r="A40" s="119">
        <v>13</v>
      </c>
      <c r="B40" s="1021"/>
      <c r="C40" s="1022"/>
      <c r="D40" s="1022"/>
      <c r="E40" s="1022"/>
      <c r="F40" s="1022"/>
      <c r="G40" s="1022"/>
      <c r="H40" s="1022"/>
      <c r="I40" s="1022"/>
      <c r="J40" s="1022"/>
      <c r="K40" s="1022"/>
      <c r="L40" s="1022"/>
      <c r="M40" s="1022"/>
      <c r="N40" s="1022"/>
      <c r="O40" s="1022"/>
      <c r="P40" s="1023"/>
      <c r="Q40" s="1033"/>
      <c r="R40" s="1034"/>
      <c r="S40" s="1034"/>
      <c r="T40" s="1034"/>
      <c r="U40" s="1034"/>
      <c r="V40" s="1034"/>
      <c r="W40" s="1034"/>
      <c r="X40" s="1034"/>
      <c r="Y40" s="1034"/>
      <c r="Z40" s="1034"/>
      <c r="AA40" s="1034"/>
      <c r="AB40" s="1034"/>
      <c r="AC40" s="1034"/>
      <c r="AD40" s="1034"/>
      <c r="AE40" s="1035"/>
      <c r="AF40" s="1027"/>
      <c r="AG40" s="1028"/>
      <c r="AH40" s="1028"/>
      <c r="AI40" s="1028"/>
      <c r="AJ40" s="1029"/>
      <c r="AK40" s="970"/>
      <c r="AL40" s="961"/>
      <c r="AM40" s="961"/>
      <c r="AN40" s="961"/>
      <c r="AO40" s="961"/>
      <c r="AP40" s="961"/>
      <c r="AQ40" s="961"/>
      <c r="AR40" s="961"/>
      <c r="AS40" s="961"/>
      <c r="AT40" s="961"/>
      <c r="AU40" s="961"/>
      <c r="AV40" s="961"/>
      <c r="AW40" s="961"/>
      <c r="AX40" s="961"/>
      <c r="AY40" s="961"/>
      <c r="AZ40" s="1032"/>
      <c r="BA40" s="1032"/>
      <c r="BB40" s="1032"/>
      <c r="BC40" s="1032"/>
      <c r="BD40" s="1032"/>
      <c r="BE40" s="1016"/>
      <c r="BF40" s="1016"/>
      <c r="BG40" s="1016"/>
      <c r="BH40" s="1016"/>
      <c r="BI40" s="1017"/>
      <c r="BJ40" s="110"/>
      <c r="BK40" s="110"/>
      <c r="BL40" s="110"/>
      <c r="BM40" s="110"/>
      <c r="BN40" s="110"/>
      <c r="BO40" s="123"/>
      <c r="BP40" s="123"/>
      <c r="BQ40" s="120">
        <v>34</v>
      </c>
      <c r="BR40" s="121"/>
      <c r="BS40" s="1004"/>
      <c r="BT40" s="1005"/>
      <c r="BU40" s="1005"/>
      <c r="BV40" s="1005"/>
      <c r="BW40" s="1005"/>
      <c r="BX40" s="1005"/>
      <c r="BY40" s="1005"/>
      <c r="BZ40" s="1005"/>
      <c r="CA40" s="1005"/>
      <c r="CB40" s="1005"/>
      <c r="CC40" s="1005"/>
      <c r="CD40" s="1005"/>
      <c r="CE40" s="1005"/>
      <c r="CF40" s="1005"/>
      <c r="CG40" s="1006"/>
      <c r="CH40" s="979"/>
      <c r="CI40" s="980"/>
      <c r="CJ40" s="980"/>
      <c r="CK40" s="980"/>
      <c r="CL40" s="981"/>
      <c r="CM40" s="979"/>
      <c r="CN40" s="980"/>
      <c r="CO40" s="980"/>
      <c r="CP40" s="980"/>
      <c r="CQ40" s="981"/>
      <c r="CR40" s="979"/>
      <c r="CS40" s="980"/>
      <c r="CT40" s="980"/>
      <c r="CU40" s="980"/>
      <c r="CV40" s="981"/>
      <c r="CW40" s="979"/>
      <c r="CX40" s="980"/>
      <c r="CY40" s="980"/>
      <c r="CZ40" s="980"/>
      <c r="DA40" s="981"/>
      <c r="DB40" s="979"/>
      <c r="DC40" s="980"/>
      <c r="DD40" s="980"/>
      <c r="DE40" s="980"/>
      <c r="DF40" s="981"/>
      <c r="DG40" s="979"/>
      <c r="DH40" s="980"/>
      <c r="DI40" s="980"/>
      <c r="DJ40" s="980"/>
      <c r="DK40" s="981"/>
      <c r="DL40" s="979"/>
      <c r="DM40" s="980"/>
      <c r="DN40" s="980"/>
      <c r="DO40" s="980"/>
      <c r="DP40" s="981"/>
      <c r="DQ40" s="979"/>
      <c r="DR40" s="980"/>
      <c r="DS40" s="980"/>
      <c r="DT40" s="980"/>
      <c r="DU40" s="981"/>
      <c r="DV40" s="982"/>
      <c r="DW40" s="983"/>
      <c r="DX40" s="983"/>
      <c r="DY40" s="983"/>
      <c r="DZ40" s="984"/>
      <c r="EA40" s="104"/>
    </row>
    <row r="41" spans="1:131" s="105" customFormat="1" ht="26.25" customHeight="1" x14ac:dyDescent="0.15">
      <c r="A41" s="119">
        <v>14</v>
      </c>
      <c r="B41" s="1021"/>
      <c r="C41" s="1022"/>
      <c r="D41" s="1022"/>
      <c r="E41" s="1022"/>
      <c r="F41" s="1022"/>
      <c r="G41" s="1022"/>
      <c r="H41" s="1022"/>
      <c r="I41" s="1022"/>
      <c r="J41" s="1022"/>
      <c r="K41" s="1022"/>
      <c r="L41" s="1022"/>
      <c r="M41" s="1022"/>
      <c r="N41" s="1022"/>
      <c r="O41" s="1022"/>
      <c r="P41" s="1023"/>
      <c r="Q41" s="1033"/>
      <c r="R41" s="1034"/>
      <c r="S41" s="1034"/>
      <c r="T41" s="1034"/>
      <c r="U41" s="1034"/>
      <c r="V41" s="1034"/>
      <c r="W41" s="1034"/>
      <c r="X41" s="1034"/>
      <c r="Y41" s="1034"/>
      <c r="Z41" s="1034"/>
      <c r="AA41" s="1034"/>
      <c r="AB41" s="1034"/>
      <c r="AC41" s="1034"/>
      <c r="AD41" s="1034"/>
      <c r="AE41" s="1035"/>
      <c r="AF41" s="1027"/>
      <c r="AG41" s="1028"/>
      <c r="AH41" s="1028"/>
      <c r="AI41" s="1028"/>
      <c r="AJ41" s="1029"/>
      <c r="AK41" s="970"/>
      <c r="AL41" s="961"/>
      <c r="AM41" s="961"/>
      <c r="AN41" s="961"/>
      <c r="AO41" s="961"/>
      <c r="AP41" s="961"/>
      <c r="AQ41" s="961"/>
      <c r="AR41" s="961"/>
      <c r="AS41" s="961"/>
      <c r="AT41" s="961"/>
      <c r="AU41" s="961"/>
      <c r="AV41" s="961"/>
      <c r="AW41" s="961"/>
      <c r="AX41" s="961"/>
      <c r="AY41" s="961"/>
      <c r="AZ41" s="1032"/>
      <c r="BA41" s="1032"/>
      <c r="BB41" s="1032"/>
      <c r="BC41" s="1032"/>
      <c r="BD41" s="1032"/>
      <c r="BE41" s="1016"/>
      <c r="BF41" s="1016"/>
      <c r="BG41" s="1016"/>
      <c r="BH41" s="1016"/>
      <c r="BI41" s="1017"/>
      <c r="BJ41" s="110"/>
      <c r="BK41" s="110"/>
      <c r="BL41" s="110"/>
      <c r="BM41" s="110"/>
      <c r="BN41" s="110"/>
      <c r="BO41" s="123"/>
      <c r="BP41" s="123"/>
      <c r="BQ41" s="120">
        <v>35</v>
      </c>
      <c r="BR41" s="121"/>
      <c r="BS41" s="1004"/>
      <c r="BT41" s="1005"/>
      <c r="BU41" s="1005"/>
      <c r="BV41" s="1005"/>
      <c r="BW41" s="1005"/>
      <c r="BX41" s="1005"/>
      <c r="BY41" s="1005"/>
      <c r="BZ41" s="1005"/>
      <c r="CA41" s="1005"/>
      <c r="CB41" s="1005"/>
      <c r="CC41" s="1005"/>
      <c r="CD41" s="1005"/>
      <c r="CE41" s="1005"/>
      <c r="CF41" s="1005"/>
      <c r="CG41" s="1006"/>
      <c r="CH41" s="979"/>
      <c r="CI41" s="980"/>
      <c r="CJ41" s="980"/>
      <c r="CK41" s="980"/>
      <c r="CL41" s="981"/>
      <c r="CM41" s="979"/>
      <c r="CN41" s="980"/>
      <c r="CO41" s="980"/>
      <c r="CP41" s="980"/>
      <c r="CQ41" s="981"/>
      <c r="CR41" s="979"/>
      <c r="CS41" s="980"/>
      <c r="CT41" s="980"/>
      <c r="CU41" s="980"/>
      <c r="CV41" s="981"/>
      <c r="CW41" s="979"/>
      <c r="CX41" s="980"/>
      <c r="CY41" s="980"/>
      <c r="CZ41" s="980"/>
      <c r="DA41" s="981"/>
      <c r="DB41" s="979"/>
      <c r="DC41" s="980"/>
      <c r="DD41" s="980"/>
      <c r="DE41" s="980"/>
      <c r="DF41" s="981"/>
      <c r="DG41" s="979"/>
      <c r="DH41" s="980"/>
      <c r="DI41" s="980"/>
      <c r="DJ41" s="980"/>
      <c r="DK41" s="981"/>
      <c r="DL41" s="979"/>
      <c r="DM41" s="980"/>
      <c r="DN41" s="980"/>
      <c r="DO41" s="980"/>
      <c r="DP41" s="981"/>
      <c r="DQ41" s="979"/>
      <c r="DR41" s="980"/>
      <c r="DS41" s="980"/>
      <c r="DT41" s="980"/>
      <c r="DU41" s="981"/>
      <c r="DV41" s="982"/>
      <c r="DW41" s="983"/>
      <c r="DX41" s="983"/>
      <c r="DY41" s="983"/>
      <c r="DZ41" s="984"/>
      <c r="EA41" s="104"/>
    </row>
    <row r="42" spans="1:131" s="105" customFormat="1" ht="26.25" customHeight="1" x14ac:dyDescent="0.15">
      <c r="A42" s="119">
        <v>15</v>
      </c>
      <c r="B42" s="1021"/>
      <c r="C42" s="1022"/>
      <c r="D42" s="1022"/>
      <c r="E42" s="1022"/>
      <c r="F42" s="1022"/>
      <c r="G42" s="1022"/>
      <c r="H42" s="1022"/>
      <c r="I42" s="1022"/>
      <c r="J42" s="1022"/>
      <c r="K42" s="1022"/>
      <c r="L42" s="1022"/>
      <c r="M42" s="1022"/>
      <c r="N42" s="1022"/>
      <c r="O42" s="1022"/>
      <c r="P42" s="1023"/>
      <c r="Q42" s="1033"/>
      <c r="R42" s="1034"/>
      <c r="S42" s="1034"/>
      <c r="T42" s="1034"/>
      <c r="U42" s="1034"/>
      <c r="V42" s="1034"/>
      <c r="W42" s="1034"/>
      <c r="X42" s="1034"/>
      <c r="Y42" s="1034"/>
      <c r="Z42" s="1034"/>
      <c r="AA42" s="1034"/>
      <c r="AB42" s="1034"/>
      <c r="AC42" s="1034"/>
      <c r="AD42" s="1034"/>
      <c r="AE42" s="1035"/>
      <c r="AF42" s="1027"/>
      <c r="AG42" s="1028"/>
      <c r="AH42" s="1028"/>
      <c r="AI42" s="1028"/>
      <c r="AJ42" s="1029"/>
      <c r="AK42" s="970"/>
      <c r="AL42" s="961"/>
      <c r="AM42" s="961"/>
      <c r="AN42" s="961"/>
      <c r="AO42" s="961"/>
      <c r="AP42" s="961"/>
      <c r="AQ42" s="961"/>
      <c r="AR42" s="961"/>
      <c r="AS42" s="961"/>
      <c r="AT42" s="961"/>
      <c r="AU42" s="961"/>
      <c r="AV42" s="961"/>
      <c r="AW42" s="961"/>
      <c r="AX42" s="961"/>
      <c r="AY42" s="961"/>
      <c r="AZ42" s="1032"/>
      <c r="BA42" s="1032"/>
      <c r="BB42" s="1032"/>
      <c r="BC42" s="1032"/>
      <c r="BD42" s="1032"/>
      <c r="BE42" s="1016"/>
      <c r="BF42" s="1016"/>
      <c r="BG42" s="1016"/>
      <c r="BH42" s="1016"/>
      <c r="BI42" s="1017"/>
      <c r="BJ42" s="110"/>
      <c r="BK42" s="110"/>
      <c r="BL42" s="110"/>
      <c r="BM42" s="110"/>
      <c r="BN42" s="110"/>
      <c r="BO42" s="123"/>
      <c r="BP42" s="123"/>
      <c r="BQ42" s="120">
        <v>36</v>
      </c>
      <c r="BR42" s="121"/>
      <c r="BS42" s="1004"/>
      <c r="BT42" s="1005"/>
      <c r="BU42" s="1005"/>
      <c r="BV42" s="1005"/>
      <c r="BW42" s="1005"/>
      <c r="BX42" s="1005"/>
      <c r="BY42" s="1005"/>
      <c r="BZ42" s="1005"/>
      <c r="CA42" s="1005"/>
      <c r="CB42" s="1005"/>
      <c r="CC42" s="1005"/>
      <c r="CD42" s="1005"/>
      <c r="CE42" s="1005"/>
      <c r="CF42" s="1005"/>
      <c r="CG42" s="1006"/>
      <c r="CH42" s="979"/>
      <c r="CI42" s="980"/>
      <c r="CJ42" s="980"/>
      <c r="CK42" s="980"/>
      <c r="CL42" s="981"/>
      <c r="CM42" s="979"/>
      <c r="CN42" s="980"/>
      <c r="CO42" s="980"/>
      <c r="CP42" s="980"/>
      <c r="CQ42" s="981"/>
      <c r="CR42" s="979"/>
      <c r="CS42" s="980"/>
      <c r="CT42" s="980"/>
      <c r="CU42" s="980"/>
      <c r="CV42" s="981"/>
      <c r="CW42" s="979"/>
      <c r="CX42" s="980"/>
      <c r="CY42" s="980"/>
      <c r="CZ42" s="980"/>
      <c r="DA42" s="981"/>
      <c r="DB42" s="979"/>
      <c r="DC42" s="980"/>
      <c r="DD42" s="980"/>
      <c r="DE42" s="980"/>
      <c r="DF42" s="981"/>
      <c r="DG42" s="979"/>
      <c r="DH42" s="980"/>
      <c r="DI42" s="980"/>
      <c r="DJ42" s="980"/>
      <c r="DK42" s="981"/>
      <c r="DL42" s="979"/>
      <c r="DM42" s="980"/>
      <c r="DN42" s="980"/>
      <c r="DO42" s="980"/>
      <c r="DP42" s="981"/>
      <c r="DQ42" s="979"/>
      <c r="DR42" s="980"/>
      <c r="DS42" s="980"/>
      <c r="DT42" s="980"/>
      <c r="DU42" s="981"/>
      <c r="DV42" s="982"/>
      <c r="DW42" s="983"/>
      <c r="DX42" s="983"/>
      <c r="DY42" s="983"/>
      <c r="DZ42" s="984"/>
      <c r="EA42" s="104"/>
    </row>
    <row r="43" spans="1:131" s="105" customFormat="1" ht="26.25" customHeight="1" x14ac:dyDescent="0.15">
      <c r="A43" s="119">
        <v>16</v>
      </c>
      <c r="B43" s="1021"/>
      <c r="C43" s="1022"/>
      <c r="D43" s="1022"/>
      <c r="E43" s="1022"/>
      <c r="F43" s="1022"/>
      <c r="G43" s="1022"/>
      <c r="H43" s="1022"/>
      <c r="I43" s="1022"/>
      <c r="J43" s="1022"/>
      <c r="K43" s="1022"/>
      <c r="L43" s="1022"/>
      <c r="M43" s="1022"/>
      <c r="N43" s="1022"/>
      <c r="O43" s="1022"/>
      <c r="P43" s="1023"/>
      <c r="Q43" s="1033"/>
      <c r="R43" s="1034"/>
      <c r="S43" s="1034"/>
      <c r="T43" s="1034"/>
      <c r="U43" s="1034"/>
      <c r="V43" s="1034"/>
      <c r="W43" s="1034"/>
      <c r="X43" s="1034"/>
      <c r="Y43" s="1034"/>
      <c r="Z43" s="1034"/>
      <c r="AA43" s="1034"/>
      <c r="AB43" s="1034"/>
      <c r="AC43" s="1034"/>
      <c r="AD43" s="1034"/>
      <c r="AE43" s="1035"/>
      <c r="AF43" s="1027"/>
      <c r="AG43" s="1028"/>
      <c r="AH43" s="1028"/>
      <c r="AI43" s="1028"/>
      <c r="AJ43" s="1029"/>
      <c r="AK43" s="970"/>
      <c r="AL43" s="961"/>
      <c r="AM43" s="961"/>
      <c r="AN43" s="961"/>
      <c r="AO43" s="961"/>
      <c r="AP43" s="961"/>
      <c r="AQ43" s="961"/>
      <c r="AR43" s="961"/>
      <c r="AS43" s="961"/>
      <c r="AT43" s="961"/>
      <c r="AU43" s="961"/>
      <c r="AV43" s="961"/>
      <c r="AW43" s="961"/>
      <c r="AX43" s="961"/>
      <c r="AY43" s="961"/>
      <c r="AZ43" s="1032"/>
      <c r="BA43" s="1032"/>
      <c r="BB43" s="1032"/>
      <c r="BC43" s="1032"/>
      <c r="BD43" s="1032"/>
      <c r="BE43" s="1016"/>
      <c r="BF43" s="1016"/>
      <c r="BG43" s="1016"/>
      <c r="BH43" s="1016"/>
      <c r="BI43" s="1017"/>
      <c r="BJ43" s="110"/>
      <c r="BK43" s="110"/>
      <c r="BL43" s="110"/>
      <c r="BM43" s="110"/>
      <c r="BN43" s="110"/>
      <c r="BO43" s="123"/>
      <c r="BP43" s="123"/>
      <c r="BQ43" s="120">
        <v>37</v>
      </c>
      <c r="BR43" s="121"/>
      <c r="BS43" s="1004"/>
      <c r="BT43" s="1005"/>
      <c r="BU43" s="1005"/>
      <c r="BV43" s="1005"/>
      <c r="BW43" s="1005"/>
      <c r="BX43" s="1005"/>
      <c r="BY43" s="1005"/>
      <c r="BZ43" s="1005"/>
      <c r="CA43" s="1005"/>
      <c r="CB43" s="1005"/>
      <c r="CC43" s="1005"/>
      <c r="CD43" s="1005"/>
      <c r="CE43" s="1005"/>
      <c r="CF43" s="1005"/>
      <c r="CG43" s="1006"/>
      <c r="CH43" s="979"/>
      <c r="CI43" s="980"/>
      <c r="CJ43" s="980"/>
      <c r="CK43" s="980"/>
      <c r="CL43" s="981"/>
      <c r="CM43" s="979"/>
      <c r="CN43" s="980"/>
      <c r="CO43" s="980"/>
      <c r="CP43" s="980"/>
      <c r="CQ43" s="981"/>
      <c r="CR43" s="979"/>
      <c r="CS43" s="980"/>
      <c r="CT43" s="980"/>
      <c r="CU43" s="980"/>
      <c r="CV43" s="981"/>
      <c r="CW43" s="979"/>
      <c r="CX43" s="980"/>
      <c r="CY43" s="980"/>
      <c r="CZ43" s="980"/>
      <c r="DA43" s="981"/>
      <c r="DB43" s="979"/>
      <c r="DC43" s="980"/>
      <c r="DD43" s="980"/>
      <c r="DE43" s="980"/>
      <c r="DF43" s="981"/>
      <c r="DG43" s="979"/>
      <c r="DH43" s="980"/>
      <c r="DI43" s="980"/>
      <c r="DJ43" s="980"/>
      <c r="DK43" s="981"/>
      <c r="DL43" s="979"/>
      <c r="DM43" s="980"/>
      <c r="DN43" s="980"/>
      <c r="DO43" s="980"/>
      <c r="DP43" s="981"/>
      <c r="DQ43" s="979"/>
      <c r="DR43" s="980"/>
      <c r="DS43" s="980"/>
      <c r="DT43" s="980"/>
      <c r="DU43" s="981"/>
      <c r="DV43" s="982"/>
      <c r="DW43" s="983"/>
      <c r="DX43" s="983"/>
      <c r="DY43" s="983"/>
      <c r="DZ43" s="984"/>
      <c r="EA43" s="104"/>
    </row>
    <row r="44" spans="1:131" s="105" customFormat="1" ht="26.25" customHeight="1" x14ac:dyDescent="0.15">
      <c r="A44" s="119">
        <v>17</v>
      </c>
      <c r="B44" s="1021"/>
      <c r="C44" s="1022"/>
      <c r="D44" s="1022"/>
      <c r="E44" s="1022"/>
      <c r="F44" s="1022"/>
      <c r="G44" s="1022"/>
      <c r="H44" s="1022"/>
      <c r="I44" s="1022"/>
      <c r="J44" s="1022"/>
      <c r="K44" s="1022"/>
      <c r="L44" s="1022"/>
      <c r="M44" s="1022"/>
      <c r="N44" s="1022"/>
      <c r="O44" s="1022"/>
      <c r="P44" s="1023"/>
      <c r="Q44" s="1033"/>
      <c r="R44" s="1034"/>
      <c r="S44" s="1034"/>
      <c r="T44" s="1034"/>
      <c r="U44" s="1034"/>
      <c r="V44" s="1034"/>
      <c r="W44" s="1034"/>
      <c r="X44" s="1034"/>
      <c r="Y44" s="1034"/>
      <c r="Z44" s="1034"/>
      <c r="AA44" s="1034"/>
      <c r="AB44" s="1034"/>
      <c r="AC44" s="1034"/>
      <c r="AD44" s="1034"/>
      <c r="AE44" s="1035"/>
      <c r="AF44" s="1027"/>
      <c r="AG44" s="1028"/>
      <c r="AH44" s="1028"/>
      <c r="AI44" s="1028"/>
      <c r="AJ44" s="1029"/>
      <c r="AK44" s="970"/>
      <c r="AL44" s="961"/>
      <c r="AM44" s="961"/>
      <c r="AN44" s="961"/>
      <c r="AO44" s="961"/>
      <c r="AP44" s="961"/>
      <c r="AQ44" s="961"/>
      <c r="AR44" s="961"/>
      <c r="AS44" s="961"/>
      <c r="AT44" s="961"/>
      <c r="AU44" s="961"/>
      <c r="AV44" s="961"/>
      <c r="AW44" s="961"/>
      <c r="AX44" s="961"/>
      <c r="AY44" s="961"/>
      <c r="AZ44" s="1032"/>
      <c r="BA44" s="1032"/>
      <c r="BB44" s="1032"/>
      <c r="BC44" s="1032"/>
      <c r="BD44" s="1032"/>
      <c r="BE44" s="1016"/>
      <c r="BF44" s="1016"/>
      <c r="BG44" s="1016"/>
      <c r="BH44" s="1016"/>
      <c r="BI44" s="1017"/>
      <c r="BJ44" s="110"/>
      <c r="BK44" s="110"/>
      <c r="BL44" s="110"/>
      <c r="BM44" s="110"/>
      <c r="BN44" s="110"/>
      <c r="BO44" s="123"/>
      <c r="BP44" s="123"/>
      <c r="BQ44" s="120">
        <v>38</v>
      </c>
      <c r="BR44" s="121"/>
      <c r="BS44" s="1004"/>
      <c r="BT44" s="1005"/>
      <c r="BU44" s="1005"/>
      <c r="BV44" s="1005"/>
      <c r="BW44" s="1005"/>
      <c r="BX44" s="1005"/>
      <c r="BY44" s="1005"/>
      <c r="BZ44" s="1005"/>
      <c r="CA44" s="1005"/>
      <c r="CB44" s="1005"/>
      <c r="CC44" s="1005"/>
      <c r="CD44" s="1005"/>
      <c r="CE44" s="1005"/>
      <c r="CF44" s="1005"/>
      <c r="CG44" s="1006"/>
      <c r="CH44" s="979"/>
      <c r="CI44" s="980"/>
      <c r="CJ44" s="980"/>
      <c r="CK44" s="980"/>
      <c r="CL44" s="981"/>
      <c r="CM44" s="979"/>
      <c r="CN44" s="980"/>
      <c r="CO44" s="980"/>
      <c r="CP44" s="980"/>
      <c r="CQ44" s="981"/>
      <c r="CR44" s="979"/>
      <c r="CS44" s="980"/>
      <c r="CT44" s="980"/>
      <c r="CU44" s="980"/>
      <c r="CV44" s="981"/>
      <c r="CW44" s="979"/>
      <c r="CX44" s="980"/>
      <c r="CY44" s="980"/>
      <c r="CZ44" s="980"/>
      <c r="DA44" s="981"/>
      <c r="DB44" s="979"/>
      <c r="DC44" s="980"/>
      <c r="DD44" s="980"/>
      <c r="DE44" s="980"/>
      <c r="DF44" s="981"/>
      <c r="DG44" s="979"/>
      <c r="DH44" s="980"/>
      <c r="DI44" s="980"/>
      <c r="DJ44" s="980"/>
      <c r="DK44" s="981"/>
      <c r="DL44" s="979"/>
      <c r="DM44" s="980"/>
      <c r="DN44" s="980"/>
      <c r="DO44" s="980"/>
      <c r="DP44" s="981"/>
      <c r="DQ44" s="979"/>
      <c r="DR44" s="980"/>
      <c r="DS44" s="980"/>
      <c r="DT44" s="980"/>
      <c r="DU44" s="981"/>
      <c r="DV44" s="982"/>
      <c r="DW44" s="983"/>
      <c r="DX44" s="983"/>
      <c r="DY44" s="983"/>
      <c r="DZ44" s="984"/>
      <c r="EA44" s="104"/>
    </row>
    <row r="45" spans="1:131" s="105" customFormat="1" ht="26.25" customHeight="1" x14ac:dyDescent="0.15">
      <c r="A45" s="119">
        <v>18</v>
      </c>
      <c r="B45" s="1021"/>
      <c r="C45" s="1022"/>
      <c r="D45" s="1022"/>
      <c r="E45" s="1022"/>
      <c r="F45" s="1022"/>
      <c r="G45" s="1022"/>
      <c r="H45" s="1022"/>
      <c r="I45" s="1022"/>
      <c r="J45" s="1022"/>
      <c r="K45" s="1022"/>
      <c r="L45" s="1022"/>
      <c r="M45" s="1022"/>
      <c r="N45" s="1022"/>
      <c r="O45" s="1022"/>
      <c r="P45" s="1023"/>
      <c r="Q45" s="1033"/>
      <c r="R45" s="1034"/>
      <c r="S45" s="1034"/>
      <c r="T45" s="1034"/>
      <c r="U45" s="1034"/>
      <c r="V45" s="1034"/>
      <c r="W45" s="1034"/>
      <c r="X45" s="1034"/>
      <c r="Y45" s="1034"/>
      <c r="Z45" s="1034"/>
      <c r="AA45" s="1034"/>
      <c r="AB45" s="1034"/>
      <c r="AC45" s="1034"/>
      <c r="AD45" s="1034"/>
      <c r="AE45" s="1035"/>
      <c r="AF45" s="1027"/>
      <c r="AG45" s="1028"/>
      <c r="AH45" s="1028"/>
      <c r="AI45" s="1028"/>
      <c r="AJ45" s="1029"/>
      <c r="AK45" s="970"/>
      <c r="AL45" s="961"/>
      <c r="AM45" s="961"/>
      <c r="AN45" s="961"/>
      <c r="AO45" s="961"/>
      <c r="AP45" s="961"/>
      <c r="AQ45" s="961"/>
      <c r="AR45" s="961"/>
      <c r="AS45" s="961"/>
      <c r="AT45" s="961"/>
      <c r="AU45" s="961"/>
      <c r="AV45" s="961"/>
      <c r="AW45" s="961"/>
      <c r="AX45" s="961"/>
      <c r="AY45" s="961"/>
      <c r="AZ45" s="1032"/>
      <c r="BA45" s="1032"/>
      <c r="BB45" s="1032"/>
      <c r="BC45" s="1032"/>
      <c r="BD45" s="1032"/>
      <c r="BE45" s="1016"/>
      <c r="BF45" s="1016"/>
      <c r="BG45" s="1016"/>
      <c r="BH45" s="1016"/>
      <c r="BI45" s="1017"/>
      <c r="BJ45" s="110"/>
      <c r="BK45" s="110"/>
      <c r="BL45" s="110"/>
      <c r="BM45" s="110"/>
      <c r="BN45" s="110"/>
      <c r="BO45" s="123"/>
      <c r="BP45" s="123"/>
      <c r="BQ45" s="120">
        <v>39</v>
      </c>
      <c r="BR45" s="121"/>
      <c r="BS45" s="1004"/>
      <c r="BT45" s="1005"/>
      <c r="BU45" s="1005"/>
      <c r="BV45" s="1005"/>
      <c r="BW45" s="1005"/>
      <c r="BX45" s="1005"/>
      <c r="BY45" s="1005"/>
      <c r="BZ45" s="1005"/>
      <c r="CA45" s="1005"/>
      <c r="CB45" s="1005"/>
      <c r="CC45" s="1005"/>
      <c r="CD45" s="1005"/>
      <c r="CE45" s="1005"/>
      <c r="CF45" s="1005"/>
      <c r="CG45" s="1006"/>
      <c r="CH45" s="979"/>
      <c r="CI45" s="980"/>
      <c r="CJ45" s="980"/>
      <c r="CK45" s="980"/>
      <c r="CL45" s="981"/>
      <c r="CM45" s="979"/>
      <c r="CN45" s="980"/>
      <c r="CO45" s="980"/>
      <c r="CP45" s="980"/>
      <c r="CQ45" s="981"/>
      <c r="CR45" s="979"/>
      <c r="CS45" s="980"/>
      <c r="CT45" s="980"/>
      <c r="CU45" s="980"/>
      <c r="CV45" s="981"/>
      <c r="CW45" s="979"/>
      <c r="CX45" s="980"/>
      <c r="CY45" s="980"/>
      <c r="CZ45" s="980"/>
      <c r="DA45" s="981"/>
      <c r="DB45" s="979"/>
      <c r="DC45" s="980"/>
      <c r="DD45" s="980"/>
      <c r="DE45" s="980"/>
      <c r="DF45" s="981"/>
      <c r="DG45" s="979"/>
      <c r="DH45" s="980"/>
      <c r="DI45" s="980"/>
      <c r="DJ45" s="980"/>
      <c r="DK45" s="981"/>
      <c r="DL45" s="979"/>
      <c r="DM45" s="980"/>
      <c r="DN45" s="980"/>
      <c r="DO45" s="980"/>
      <c r="DP45" s="981"/>
      <c r="DQ45" s="979"/>
      <c r="DR45" s="980"/>
      <c r="DS45" s="980"/>
      <c r="DT45" s="980"/>
      <c r="DU45" s="981"/>
      <c r="DV45" s="982"/>
      <c r="DW45" s="983"/>
      <c r="DX45" s="983"/>
      <c r="DY45" s="983"/>
      <c r="DZ45" s="984"/>
      <c r="EA45" s="104"/>
    </row>
    <row r="46" spans="1:131" s="105" customFormat="1" ht="26.25" customHeight="1" x14ac:dyDescent="0.15">
      <c r="A46" s="119">
        <v>19</v>
      </c>
      <c r="B46" s="1021"/>
      <c r="C46" s="1022"/>
      <c r="D46" s="1022"/>
      <c r="E46" s="1022"/>
      <c r="F46" s="1022"/>
      <c r="G46" s="1022"/>
      <c r="H46" s="1022"/>
      <c r="I46" s="1022"/>
      <c r="J46" s="1022"/>
      <c r="K46" s="1022"/>
      <c r="L46" s="1022"/>
      <c r="M46" s="1022"/>
      <c r="N46" s="1022"/>
      <c r="O46" s="1022"/>
      <c r="P46" s="1023"/>
      <c r="Q46" s="1033"/>
      <c r="R46" s="1034"/>
      <c r="S46" s="1034"/>
      <c r="T46" s="1034"/>
      <c r="U46" s="1034"/>
      <c r="V46" s="1034"/>
      <c r="W46" s="1034"/>
      <c r="X46" s="1034"/>
      <c r="Y46" s="1034"/>
      <c r="Z46" s="1034"/>
      <c r="AA46" s="1034"/>
      <c r="AB46" s="1034"/>
      <c r="AC46" s="1034"/>
      <c r="AD46" s="1034"/>
      <c r="AE46" s="1035"/>
      <c r="AF46" s="1027"/>
      <c r="AG46" s="1028"/>
      <c r="AH46" s="1028"/>
      <c r="AI46" s="1028"/>
      <c r="AJ46" s="1029"/>
      <c r="AK46" s="970"/>
      <c r="AL46" s="961"/>
      <c r="AM46" s="961"/>
      <c r="AN46" s="961"/>
      <c r="AO46" s="961"/>
      <c r="AP46" s="961"/>
      <c r="AQ46" s="961"/>
      <c r="AR46" s="961"/>
      <c r="AS46" s="961"/>
      <c r="AT46" s="961"/>
      <c r="AU46" s="961"/>
      <c r="AV46" s="961"/>
      <c r="AW46" s="961"/>
      <c r="AX46" s="961"/>
      <c r="AY46" s="961"/>
      <c r="AZ46" s="1032"/>
      <c r="BA46" s="1032"/>
      <c r="BB46" s="1032"/>
      <c r="BC46" s="1032"/>
      <c r="BD46" s="1032"/>
      <c r="BE46" s="1016"/>
      <c r="BF46" s="1016"/>
      <c r="BG46" s="1016"/>
      <c r="BH46" s="1016"/>
      <c r="BI46" s="1017"/>
      <c r="BJ46" s="110"/>
      <c r="BK46" s="110"/>
      <c r="BL46" s="110"/>
      <c r="BM46" s="110"/>
      <c r="BN46" s="110"/>
      <c r="BO46" s="123"/>
      <c r="BP46" s="123"/>
      <c r="BQ46" s="120">
        <v>40</v>
      </c>
      <c r="BR46" s="121"/>
      <c r="BS46" s="1004"/>
      <c r="BT46" s="1005"/>
      <c r="BU46" s="1005"/>
      <c r="BV46" s="1005"/>
      <c r="BW46" s="1005"/>
      <c r="BX46" s="1005"/>
      <c r="BY46" s="1005"/>
      <c r="BZ46" s="1005"/>
      <c r="CA46" s="1005"/>
      <c r="CB46" s="1005"/>
      <c r="CC46" s="1005"/>
      <c r="CD46" s="1005"/>
      <c r="CE46" s="1005"/>
      <c r="CF46" s="1005"/>
      <c r="CG46" s="1006"/>
      <c r="CH46" s="979"/>
      <c r="CI46" s="980"/>
      <c r="CJ46" s="980"/>
      <c r="CK46" s="980"/>
      <c r="CL46" s="981"/>
      <c r="CM46" s="979"/>
      <c r="CN46" s="980"/>
      <c r="CO46" s="980"/>
      <c r="CP46" s="980"/>
      <c r="CQ46" s="981"/>
      <c r="CR46" s="979"/>
      <c r="CS46" s="980"/>
      <c r="CT46" s="980"/>
      <c r="CU46" s="980"/>
      <c r="CV46" s="981"/>
      <c r="CW46" s="979"/>
      <c r="CX46" s="980"/>
      <c r="CY46" s="980"/>
      <c r="CZ46" s="980"/>
      <c r="DA46" s="981"/>
      <c r="DB46" s="979"/>
      <c r="DC46" s="980"/>
      <c r="DD46" s="980"/>
      <c r="DE46" s="980"/>
      <c r="DF46" s="981"/>
      <c r="DG46" s="979"/>
      <c r="DH46" s="980"/>
      <c r="DI46" s="980"/>
      <c r="DJ46" s="980"/>
      <c r="DK46" s="981"/>
      <c r="DL46" s="979"/>
      <c r="DM46" s="980"/>
      <c r="DN46" s="980"/>
      <c r="DO46" s="980"/>
      <c r="DP46" s="981"/>
      <c r="DQ46" s="979"/>
      <c r="DR46" s="980"/>
      <c r="DS46" s="980"/>
      <c r="DT46" s="980"/>
      <c r="DU46" s="981"/>
      <c r="DV46" s="982"/>
      <c r="DW46" s="983"/>
      <c r="DX46" s="983"/>
      <c r="DY46" s="983"/>
      <c r="DZ46" s="984"/>
      <c r="EA46" s="104"/>
    </row>
    <row r="47" spans="1:131" s="105" customFormat="1" ht="26.25" customHeight="1" x14ac:dyDescent="0.15">
      <c r="A47" s="119">
        <v>20</v>
      </c>
      <c r="B47" s="1021"/>
      <c r="C47" s="1022"/>
      <c r="D47" s="1022"/>
      <c r="E47" s="1022"/>
      <c r="F47" s="1022"/>
      <c r="G47" s="1022"/>
      <c r="H47" s="1022"/>
      <c r="I47" s="1022"/>
      <c r="J47" s="1022"/>
      <c r="K47" s="1022"/>
      <c r="L47" s="1022"/>
      <c r="M47" s="1022"/>
      <c r="N47" s="1022"/>
      <c r="O47" s="1022"/>
      <c r="P47" s="1023"/>
      <c r="Q47" s="1033"/>
      <c r="R47" s="1034"/>
      <c r="S47" s="1034"/>
      <c r="T47" s="1034"/>
      <c r="U47" s="1034"/>
      <c r="V47" s="1034"/>
      <c r="W47" s="1034"/>
      <c r="X47" s="1034"/>
      <c r="Y47" s="1034"/>
      <c r="Z47" s="1034"/>
      <c r="AA47" s="1034"/>
      <c r="AB47" s="1034"/>
      <c r="AC47" s="1034"/>
      <c r="AD47" s="1034"/>
      <c r="AE47" s="1035"/>
      <c r="AF47" s="1027"/>
      <c r="AG47" s="1028"/>
      <c r="AH47" s="1028"/>
      <c r="AI47" s="1028"/>
      <c r="AJ47" s="1029"/>
      <c r="AK47" s="970"/>
      <c r="AL47" s="961"/>
      <c r="AM47" s="961"/>
      <c r="AN47" s="961"/>
      <c r="AO47" s="961"/>
      <c r="AP47" s="961"/>
      <c r="AQ47" s="961"/>
      <c r="AR47" s="961"/>
      <c r="AS47" s="961"/>
      <c r="AT47" s="961"/>
      <c r="AU47" s="961"/>
      <c r="AV47" s="961"/>
      <c r="AW47" s="961"/>
      <c r="AX47" s="961"/>
      <c r="AY47" s="961"/>
      <c r="AZ47" s="1032"/>
      <c r="BA47" s="1032"/>
      <c r="BB47" s="1032"/>
      <c r="BC47" s="1032"/>
      <c r="BD47" s="1032"/>
      <c r="BE47" s="1016"/>
      <c r="BF47" s="1016"/>
      <c r="BG47" s="1016"/>
      <c r="BH47" s="1016"/>
      <c r="BI47" s="1017"/>
      <c r="BJ47" s="110"/>
      <c r="BK47" s="110"/>
      <c r="BL47" s="110"/>
      <c r="BM47" s="110"/>
      <c r="BN47" s="110"/>
      <c r="BO47" s="123"/>
      <c r="BP47" s="123"/>
      <c r="BQ47" s="120">
        <v>41</v>
      </c>
      <c r="BR47" s="121"/>
      <c r="BS47" s="1004"/>
      <c r="BT47" s="1005"/>
      <c r="BU47" s="1005"/>
      <c r="BV47" s="1005"/>
      <c r="BW47" s="1005"/>
      <c r="BX47" s="1005"/>
      <c r="BY47" s="1005"/>
      <c r="BZ47" s="1005"/>
      <c r="CA47" s="1005"/>
      <c r="CB47" s="1005"/>
      <c r="CC47" s="1005"/>
      <c r="CD47" s="1005"/>
      <c r="CE47" s="1005"/>
      <c r="CF47" s="1005"/>
      <c r="CG47" s="1006"/>
      <c r="CH47" s="979"/>
      <c r="CI47" s="980"/>
      <c r="CJ47" s="980"/>
      <c r="CK47" s="980"/>
      <c r="CL47" s="981"/>
      <c r="CM47" s="979"/>
      <c r="CN47" s="980"/>
      <c r="CO47" s="980"/>
      <c r="CP47" s="980"/>
      <c r="CQ47" s="981"/>
      <c r="CR47" s="979"/>
      <c r="CS47" s="980"/>
      <c r="CT47" s="980"/>
      <c r="CU47" s="980"/>
      <c r="CV47" s="981"/>
      <c r="CW47" s="979"/>
      <c r="CX47" s="980"/>
      <c r="CY47" s="980"/>
      <c r="CZ47" s="980"/>
      <c r="DA47" s="981"/>
      <c r="DB47" s="979"/>
      <c r="DC47" s="980"/>
      <c r="DD47" s="980"/>
      <c r="DE47" s="980"/>
      <c r="DF47" s="981"/>
      <c r="DG47" s="979"/>
      <c r="DH47" s="980"/>
      <c r="DI47" s="980"/>
      <c r="DJ47" s="980"/>
      <c r="DK47" s="981"/>
      <c r="DL47" s="979"/>
      <c r="DM47" s="980"/>
      <c r="DN47" s="980"/>
      <c r="DO47" s="980"/>
      <c r="DP47" s="981"/>
      <c r="DQ47" s="979"/>
      <c r="DR47" s="980"/>
      <c r="DS47" s="980"/>
      <c r="DT47" s="980"/>
      <c r="DU47" s="981"/>
      <c r="DV47" s="982"/>
      <c r="DW47" s="983"/>
      <c r="DX47" s="983"/>
      <c r="DY47" s="983"/>
      <c r="DZ47" s="984"/>
      <c r="EA47" s="104"/>
    </row>
    <row r="48" spans="1:131" s="105" customFormat="1" ht="26.25" customHeight="1" x14ac:dyDescent="0.15">
      <c r="A48" s="119">
        <v>21</v>
      </c>
      <c r="B48" s="1021"/>
      <c r="C48" s="1022"/>
      <c r="D48" s="1022"/>
      <c r="E48" s="1022"/>
      <c r="F48" s="1022"/>
      <c r="G48" s="1022"/>
      <c r="H48" s="1022"/>
      <c r="I48" s="1022"/>
      <c r="J48" s="1022"/>
      <c r="K48" s="1022"/>
      <c r="L48" s="1022"/>
      <c r="M48" s="1022"/>
      <c r="N48" s="1022"/>
      <c r="O48" s="1022"/>
      <c r="P48" s="1023"/>
      <c r="Q48" s="1033"/>
      <c r="R48" s="1034"/>
      <c r="S48" s="1034"/>
      <c r="T48" s="1034"/>
      <c r="U48" s="1034"/>
      <c r="V48" s="1034"/>
      <c r="W48" s="1034"/>
      <c r="X48" s="1034"/>
      <c r="Y48" s="1034"/>
      <c r="Z48" s="1034"/>
      <c r="AA48" s="1034"/>
      <c r="AB48" s="1034"/>
      <c r="AC48" s="1034"/>
      <c r="AD48" s="1034"/>
      <c r="AE48" s="1035"/>
      <c r="AF48" s="1027"/>
      <c r="AG48" s="1028"/>
      <c r="AH48" s="1028"/>
      <c r="AI48" s="1028"/>
      <c r="AJ48" s="1029"/>
      <c r="AK48" s="970"/>
      <c r="AL48" s="961"/>
      <c r="AM48" s="961"/>
      <c r="AN48" s="961"/>
      <c r="AO48" s="961"/>
      <c r="AP48" s="961"/>
      <c r="AQ48" s="961"/>
      <c r="AR48" s="961"/>
      <c r="AS48" s="961"/>
      <c r="AT48" s="961"/>
      <c r="AU48" s="961"/>
      <c r="AV48" s="961"/>
      <c r="AW48" s="961"/>
      <c r="AX48" s="961"/>
      <c r="AY48" s="961"/>
      <c r="AZ48" s="1032"/>
      <c r="BA48" s="1032"/>
      <c r="BB48" s="1032"/>
      <c r="BC48" s="1032"/>
      <c r="BD48" s="1032"/>
      <c r="BE48" s="1016"/>
      <c r="BF48" s="1016"/>
      <c r="BG48" s="1016"/>
      <c r="BH48" s="1016"/>
      <c r="BI48" s="1017"/>
      <c r="BJ48" s="110"/>
      <c r="BK48" s="110"/>
      <c r="BL48" s="110"/>
      <c r="BM48" s="110"/>
      <c r="BN48" s="110"/>
      <c r="BO48" s="123"/>
      <c r="BP48" s="123"/>
      <c r="BQ48" s="120">
        <v>42</v>
      </c>
      <c r="BR48" s="121"/>
      <c r="BS48" s="1004"/>
      <c r="BT48" s="1005"/>
      <c r="BU48" s="1005"/>
      <c r="BV48" s="1005"/>
      <c r="BW48" s="1005"/>
      <c r="BX48" s="1005"/>
      <c r="BY48" s="1005"/>
      <c r="BZ48" s="1005"/>
      <c r="CA48" s="1005"/>
      <c r="CB48" s="1005"/>
      <c r="CC48" s="1005"/>
      <c r="CD48" s="1005"/>
      <c r="CE48" s="1005"/>
      <c r="CF48" s="1005"/>
      <c r="CG48" s="1006"/>
      <c r="CH48" s="979"/>
      <c r="CI48" s="980"/>
      <c r="CJ48" s="980"/>
      <c r="CK48" s="980"/>
      <c r="CL48" s="981"/>
      <c r="CM48" s="979"/>
      <c r="CN48" s="980"/>
      <c r="CO48" s="980"/>
      <c r="CP48" s="980"/>
      <c r="CQ48" s="981"/>
      <c r="CR48" s="979"/>
      <c r="CS48" s="980"/>
      <c r="CT48" s="980"/>
      <c r="CU48" s="980"/>
      <c r="CV48" s="981"/>
      <c r="CW48" s="979"/>
      <c r="CX48" s="980"/>
      <c r="CY48" s="980"/>
      <c r="CZ48" s="980"/>
      <c r="DA48" s="981"/>
      <c r="DB48" s="979"/>
      <c r="DC48" s="980"/>
      <c r="DD48" s="980"/>
      <c r="DE48" s="980"/>
      <c r="DF48" s="981"/>
      <c r="DG48" s="979"/>
      <c r="DH48" s="980"/>
      <c r="DI48" s="980"/>
      <c r="DJ48" s="980"/>
      <c r="DK48" s="981"/>
      <c r="DL48" s="979"/>
      <c r="DM48" s="980"/>
      <c r="DN48" s="980"/>
      <c r="DO48" s="980"/>
      <c r="DP48" s="981"/>
      <c r="DQ48" s="979"/>
      <c r="DR48" s="980"/>
      <c r="DS48" s="980"/>
      <c r="DT48" s="980"/>
      <c r="DU48" s="981"/>
      <c r="DV48" s="982"/>
      <c r="DW48" s="983"/>
      <c r="DX48" s="983"/>
      <c r="DY48" s="983"/>
      <c r="DZ48" s="984"/>
      <c r="EA48" s="104"/>
    </row>
    <row r="49" spans="1:131" s="105" customFormat="1" ht="26.25" customHeight="1" x14ac:dyDescent="0.15">
      <c r="A49" s="119">
        <v>22</v>
      </c>
      <c r="B49" s="1021"/>
      <c r="C49" s="1022"/>
      <c r="D49" s="1022"/>
      <c r="E49" s="1022"/>
      <c r="F49" s="1022"/>
      <c r="G49" s="1022"/>
      <c r="H49" s="1022"/>
      <c r="I49" s="1022"/>
      <c r="J49" s="1022"/>
      <c r="K49" s="1022"/>
      <c r="L49" s="1022"/>
      <c r="M49" s="1022"/>
      <c r="N49" s="1022"/>
      <c r="O49" s="1022"/>
      <c r="P49" s="1023"/>
      <c r="Q49" s="1033"/>
      <c r="R49" s="1034"/>
      <c r="S49" s="1034"/>
      <c r="T49" s="1034"/>
      <c r="U49" s="1034"/>
      <c r="V49" s="1034"/>
      <c r="W49" s="1034"/>
      <c r="X49" s="1034"/>
      <c r="Y49" s="1034"/>
      <c r="Z49" s="1034"/>
      <c r="AA49" s="1034"/>
      <c r="AB49" s="1034"/>
      <c r="AC49" s="1034"/>
      <c r="AD49" s="1034"/>
      <c r="AE49" s="1035"/>
      <c r="AF49" s="1027"/>
      <c r="AG49" s="1028"/>
      <c r="AH49" s="1028"/>
      <c r="AI49" s="1028"/>
      <c r="AJ49" s="1029"/>
      <c r="AK49" s="970"/>
      <c r="AL49" s="961"/>
      <c r="AM49" s="961"/>
      <c r="AN49" s="961"/>
      <c r="AO49" s="961"/>
      <c r="AP49" s="961"/>
      <c r="AQ49" s="961"/>
      <c r="AR49" s="961"/>
      <c r="AS49" s="961"/>
      <c r="AT49" s="961"/>
      <c r="AU49" s="961"/>
      <c r="AV49" s="961"/>
      <c r="AW49" s="961"/>
      <c r="AX49" s="961"/>
      <c r="AY49" s="961"/>
      <c r="AZ49" s="1032"/>
      <c r="BA49" s="1032"/>
      <c r="BB49" s="1032"/>
      <c r="BC49" s="1032"/>
      <c r="BD49" s="1032"/>
      <c r="BE49" s="1016"/>
      <c r="BF49" s="1016"/>
      <c r="BG49" s="1016"/>
      <c r="BH49" s="1016"/>
      <c r="BI49" s="1017"/>
      <c r="BJ49" s="110"/>
      <c r="BK49" s="110"/>
      <c r="BL49" s="110"/>
      <c r="BM49" s="110"/>
      <c r="BN49" s="110"/>
      <c r="BO49" s="123"/>
      <c r="BP49" s="123"/>
      <c r="BQ49" s="120">
        <v>43</v>
      </c>
      <c r="BR49" s="121"/>
      <c r="BS49" s="1004"/>
      <c r="BT49" s="1005"/>
      <c r="BU49" s="1005"/>
      <c r="BV49" s="1005"/>
      <c r="BW49" s="1005"/>
      <c r="BX49" s="1005"/>
      <c r="BY49" s="1005"/>
      <c r="BZ49" s="1005"/>
      <c r="CA49" s="1005"/>
      <c r="CB49" s="1005"/>
      <c r="CC49" s="1005"/>
      <c r="CD49" s="1005"/>
      <c r="CE49" s="1005"/>
      <c r="CF49" s="1005"/>
      <c r="CG49" s="1006"/>
      <c r="CH49" s="979"/>
      <c r="CI49" s="980"/>
      <c r="CJ49" s="980"/>
      <c r="CK49" s="980"/>
      <c r="CL49" s="981"/>
      <c r="CM49" s="979"/>
      <c r="CN49" s="980"/>
      <c r="CO49" s="980"/>
      <c r="CP49" s="980"/>
      <c r="CQ49" s="981"/>
      <c r="CR49" s="979"/>
      <c r="CS49" s="980"/>
      <c r="CT49" s="980"/>
      <c r="CU49" s="980"/>
      <c r="CV49" s="981"/>
      <c r="CW49" s="979"/>
      <c r="CX49" s="980"/>
      <c r="CY49" s="980"/>
      <c r="CZ49" s="980"/>
      <c r="DA49" s="981"/>
      <c r="DB49" s="979"/>
      <c r="DC49" s="980"/>
      <c r="DD49" s="980"/>
      <c r="DE49" s="980"/>
      <c r="DF49" s="981"/>
      <c r="DG49" s="979"/>
      <c r="DH49" s="980"/>
      <c r="DI49" s="980"/>
      <c r="DJ49" s="980"/>
      <c r="DK49" s="981"/>
      <c r="DL49" s="979"/>
      <c r="DM49" s="980"/>
      <c r="DN49" s="980"/>
      <c r="DO49" s="980"/>
      <c r="DP49" s="981"/>
      <c r="DQ49" s="979"/>
      <c r="DR49" s="980"/>
      <c r="DS49" s="980"/>
      <c r="DT49" s="980"/>
      <c r="DU49" s="981"/>
      <c r="DV49" s="982"/>
      <c r="DW49" s="983"/>
      <c r="DX49" s="983"/>
      <c r="DY49" s="983"/>
      <c r="DZ49" s="984"/>
      <c r="EA49" s="104"/>
    </row>
    <row r="50" spans="1:131" s="105" customFormat="1" ht="26.25" customHeight="1" x14ac:dyDescent="0.15">
      <c r="A50" s="119">
        <v>23</v>
      </c>
      <c r="B50" s="1021"/>
      <c r="C50" s="1022"/>
      <c r="D50" s="1022"/>
      <c r="E50" s="1022"/>
      <c r="F50" s="1022"/>
      <c r="G50" s="1022"/>
      <c r="H50" s="1022"/>
      <c r="I50" s="1022"/>
      <c r="J50" s="1022"/>
      <c r="K50" s="1022"/>
      <c r="L50" s="1022"/>
      <c r="M50" s="1022"/>
      <c r="N50" s="1022"/>
      <c r="O50" s="1022"/>
      <c r="P50" s="1023"/>
      <c r="Q50" s="102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6"/>
      <c r="BF50" s="1016"/>
      <c r="BG50" s="1016"/>
      <c r="BH50" s="1016"/>
      <c r="BI50" s="1017"/>
      <c r="BJ50" s="110"/>
      <c r="BK50" s="110"/>
      <c r="BL50" s="110"/>
      <c r="BM50" s="110"/>
      <c r="BN50" s="110"/>
      <c r="BO50" s="123"/>
      <c r="BP50" s="123"/>
      <c r="BQ50" s="120">
        <v>44</v>
      </c>
      <c r="BR50" s="121"/>
      <c r="BS50" s="1004"/>
      <c r="BT50" s="1005"/>
      <c r="BU50" s="1005"/>
      <c r="BV50" s="1005"/>
      <c r="BW50" s="1005"/>
      <c r="BX50" s="1005"/>
      <c r="BY50" s="1005"/>
      <c r="BZ50" s="1005"/>
      <c r="CA50" s="1005"/>
      <c r="CB50" s="1005"/>
      <c r="CC50" s="1005"/>
      <c r="CD50" s="1005"/>
      <c r="CE50" s="1005"/>
      <c r="CF50" s="1005"/>
      <c r="CG50" s="1006"/>
      <c r="CH50" s="979"/>
      <c r="CI50" s="980"/>
      <c r="CJ50" s="980"/>
      <c r="CK50" s="980"/>
      <c r="CL50" s="981"/>
      <c r="CM50" s="979"/>
      <c r="CN50" s="980"/>
      <c r="CO50" s="980"/>
      <c r="CP50" s="980"/>
      <c r="CQ50" s="981"/>
      <c r="CR50" s="979"/>
      <c r="CS50" s="980"/>
      <c r="CT50" s="980"/>
      <c r="CU50" s="980"/>
      <c r="CV50" s="981"/>
      <c r="CW50" s="979"/>
      <c r="CX50" s="980"/>
      <c r="CY50" s="980"/>
      <c r="CZ50" s="980"/>
      <c r="DA50" s="981"/>
      <c r="DB50" s="979"/>
      <c r="DC50" s="980"/>
      <c r="DD50" s="980"/>
      <c r="DE50" s="980"/>
      <c r="DF50" s="981"/>
      <c r="DG50" s="979"/>
      <c r="DH50" s="980"/>
      <c r="DI50" s="980"/>
      <c r="DJ50" s="980"/>
      <c r="DK50" s="981"/>
      <c r="DL50" s="979"/>
      <c r="DM50" s="980"/>
      <c r="DN50" s="980"/>
      <c r="DO50" s="980"/>
      <c r="DP50" s="981"/>
      <c r="DQ50" s="979"/>
      <c r="DR50" s="980"/>
      <c r="DS50" s="980"/>
      <c r="DT50" s="980"/>
      <c r="DU50" s="981"/>
      <c r="DV50" s="982"/>
      <c r="DW50" s="983"/>
      <c r="DX50" s="983"/>
      <c r="DY50" s="983"/>
      <c r="DZ50" s="984"/>
      <c r="EA50" s="104"/>
    </row>
    <row r="51" spans="1:131" s="105" customFormat="1" ht="26.25" customHeight="1" x14ac:dyDescent="0.15">
      <c r="A51" s="119">
        <v>24</v>
      </c>
      <c r="B51" s="1021"/>
      <c r="C51" s="1022"/>
      <c r="D51" s="1022"/>
      <c r="E51" s="1022"/>
      <c r="F51" s="1022"/>
      <c r="G51" s="1022"/>
      <c r="H51" s="1022"/>
      <c r="I51" s="1022"/>
      <c r="J51" s="1022"/>
      <c r="K51" s="1022"/>
      <c r="L51" s="1022"/>
      <c r="M51" s="1022"/>
      <c r="N51" s="1022"/>
      <c r="O51" s="1022"/>
      <c r="P51" s="1023"/>
      <c r="Q51" s="102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6"/>
      <c r="BF51" s="1016"/>
      <c r="BG51" s="1016"/>
      <c r="BH51" s="1016"/>
      <c r="BI51" s="1017"/>
      <c r="BJ51" s="110"/>
      <c r="BK51" s="110"/>
      <c r="BL51" s="110"/>
      <c r="BM51" s="110"/>
      <c r="BN51" s="110"/>
      <c r="BO51" s="123"/>
      <c r="BP51" s="123"/>
      <c r="BQ51" s="120">
        <v>45</v>
      </c>
      <c r="BR51" s="121"/>
      <c r="BS51" s="1004"/>
      <c r="BT51" s="1005"/>
      <c r="BU51" s="1005"/>
      <c r="BV51" s="1005"/>
      <c r="BW51" s="1005"/>
      <c r="BX51" s="1005"/>
      <c r="BY51" s="1005"/>
      <c r="BZ51" s="1005"/>
      <c r="CA51" s="1005"/>
      <c r="CB51" s="1005"/>
      <c r="CC51" s="1005"/>
      <c r="CD51" s="1005"/>
      <c r="CE51" s="1005"/>
      <c r="CF51" s="1005"/>
      <c r="CG51" s="1006"/>
      <c r="CH51" s="979"/>
      <c r="CI51" s="980"/>
      <c r="CJ51" s="980"/>
      <c r="CK51" s="980"/>
      <c r="CL51" s="981"/>
      <c r="CM51" s="979"/>
      <c r="CN51" s="980"/>
      <c r="CO51" s="980"/>
      <c r="CP51" s="980"/>
      <c r="CQ51" s="981"/>
      <c r="CR51" s="979"/>
      <c r="CS51" s="980"/>
      <c r="CT51" s="980"/>
      <c r="CU51" s="980"/>
      <c r="CV51" s="981"/>
      <c r="CW51" s="979"/>
      <c r="CX51" s="980"/>
      <c r="CY51" s="980"/>
      <c r="CZ51" s="980"/>
      <c r="DA51" s="981"/>
      <c r="DB51" s="979"/>
      <c r="DC51" s="980"/>
      <c r="DD51" s="980"/>
      <c r="DE51" s="980"/>
      <c r="DF51" s="981"/>
      <c r="DG51" s="979"/>
      <c r="DH51" s="980"/>
      <c r="DI51" s="980"/>
      <c r="DJ51" s="980"/>
      <c r="DK51" s="981"/>
      <c r="DL51" s="979"/>
      <c r="DM51" s="980"/>
      <c r="DN51" s="980"/>
      <c r="DO51" s="980"/>
      <c r="DP51" s="981"/>
      <c r="DQ51" s="979"/>
      <c r="DR51" s="980"/>
      <c r="DS51" s="980"/>
      <c r="DT51" s="980"/>
      <c r="DU51" s="981"/>
      <c r="DV51" s="982"/>
      <c r="DW51" s="983"/>
      <c r="DX51" s="983"/>
      <c r="DY51" s="983"/>
      <c r="DZ51" s="984"/>
      <c r="EA51" s="104"/>
    </row>
    <row r="52" spans="1:131" s="105" customFormat="1" ht="26.25" customHeight="1" x14ac:dyDescent="0.15">
      <c r="A52" s="119">
        <v>25</v>
      </c>
      <c r="B52" s="1021"/>
      <c r="C52" s="1022"/>
      <c r="D52" s="1022"/>
      <c r="E52" s="1022"/>
      <c r="F52" s="1022"/>
      <c r="G52" s="1022"/>
      <c r="H52" s="1022"/>
      <c r="I52" s="1022"/>
      <c r="J52" s="1022"/>
      <c r="K52" s="1022"/>
      <c r="L52" s="1022"/>
      <c r="M52" s="1022"/>
      <c r="N52" s="1022"/>
      <c r="O52" s="1022"/>
      <c r="P52" s="1023"/>
      <c r="Q52" s="102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6"/>
      <c r="BF52" s="1016"/>
      <c r="BG52" s="1016"/>
      <c r="BH52" s="1016"/>
      <c r="BI52" s="1017"/>
      <c r="BJ52" s="110"/>
      <c r="BK52" s="110"/>
      <c r="BL52" s="110"/>
      <c r="BM52" s="110"/>
      <c r="BN52" s="110"/>
      <c r="BO52" s="123"/>
      <c r="BP52" s="123"/>
      <c r="BQ52" s="120">
        <v>46</v>
      </c>
      <c r="BR52" s="121"/>
      <c r="BS52" s="1004"/>
      <c r="BT52" s="1005"/>
      <c r="BU52" s="1005"/>
      <c r="BV52" s="1005"/>
      <c r="BW52" s="1005"/>
      <c r="BX52" s="1005"/>
      <c r="BY52" s="1005"/>
      <c r="BZ52" s="1005"/>
      <c r="CA52" s="1005"/>
      <c r="CB52" s="1005"/>
      <c r="CC52" s="1005"/>
      <c r="CD52" s="1005"/>
      <c r="CE52" s="1005"/>
      <c r="CF52" s="1005"/>
      <c r="CG52" s="1006"/>
      <c r="CH52" s="979"/>
      <c r="CI52" s="980"/>
      <c r="CJ52" s="980"/>
      <c r="CK52" s="980"/>
      <c r="CL52" s="981"/>
      <c r="CM52" s="979"/>
      <c r="CN52" s="980"/>
      <c r="CO52" s="980"/>
      <c r="CP52" s="980"/>
      <c r="CQ52" s="981"/>
      <c r="CR52" s="979"/>
      <c r="CS52" s="980"/>
      <c r="CT52" s="980"/>
      <c r="CU52" s="980"/>
      <c r="CV52" s="981"/>
      <c r="CW52" s="979"/>
      <c r="CX52" s="980"/>
      <c r="CY52" s="980"/>
      <c r="CZ52" s="980"/>
      <c r="DA52" s="981"/>
      <c r="DB52" s="979"/>
      <c r="DC52" s="980"/>
      <c r="DD52" s="980"/>
      <c r="DE52" s="980"/>
      <c r="DF52" s="981"/>
      <c r="DG52" s="979"/>
      <c r="DH52" s="980"/>
      <c r="DI52" s="980"/>
      <c r="DJ52" s="980"/>
      <c r="DK52" s="981"/>
      <c r="DL52" s="979"/>
      <c r="DM52" s="980"/>
      <c r="DN52" s="980"/>
      <c r="DO52" s="980"/>
      <c r="DP52" s="981"/>
      <c r="DQ52" s="979"/>
      <c r="DR52" s="980"/>
      <c r="DS52" s="980"/>
      <c r="DT52" s="980"/>
      <c r="DU52" s="981"/>
      <c r="DV52" s="982"/>
      <c r="DW52" s="983"/>
      <c r="DX52" s="983"/>
      <c r="DY52" s="983"/>
      <c r="DZ52" s="984"/>
      <c r="EA52" s="104"/>
    </row>
    <row r="53" spans="1:131" s="105" customFormat="1" ht="26.25" customHeight="1" x14ac:dyDescent="0.15">
      <c r="A53" s="119">
        <v>26</v>
      </c>
      <c r="B53" s="1021"/>
      <c r="C53" s="1022"/>
      <c r="D53" s="1022"/>
      <c r="E53" s="1022"/>
      <c r="F53" s="1022"/>
      <c r="G53" s="1022"/>
      <c r="H53" s="1022"/>
      <c r="I53" s="1022"/>
      <c r="J53" s="1022"/>
      <c r="K53" s="1022"/>
      <c r="L53" s="1022"/>
      <c r="M53" s="1022"/>
      <c r="N53" s="1022"/>
      <c r="O53" s="1022"/>
      <c r="P53" s="1023"/>
      <c r="Q53" s="102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6"/>
      <c r="BF53" s="1016"/>
      <c r="BG53" s="1016"/>
      <c r="BH53" s="1016"/>
      <c r="BI53" s="1017"/>
      <c r="BJ53" s="110"/>
      <c r="BK53" s="110"/>
      <c r="BL53" s="110"/>
      <c r="BM53" s="110"/>
      <c r="BN53" s="110"/>
      <c r="BO53" s="123"/>
      <c r="BP53" s="123"/>
      <c r="BQ53" s="120">
        <v>47</v>
      </c>
      <c r="BR53" s="121"/>
      <c r="BS53" s="1004"/>
      <c r="BT53" s="1005"/>
      <c r="BU53" s="1005"/>
      <c r="BV53" s="1005"/>
      <c r="BW53" s="1005"/>
      <c r="BX53" s="1005"/>
      <c r="BY53" s="1005"/>
      <c r="BZ53" s="1005"/>
      <c r="CA53" s="1005"/>
      <c r="CB53" s="1005"/>
      <c r="CC53" s="1005"/>
      <c r="CD53" s="1005"/>
      <c r="CE53" s="1005"/>
      <c r="CF53" s="1005"/>
      <c r="CG53" s="1006"/>
      <c r="CH53" s="979"/>
      <c r="CI53" s="980"/>
      <c r="CJ53" s="980"/>
      <c r="CK53" s="980"/>
      <c r="CL53" s="981"/>
      <c r="CM53" s="979"/>
      <c r="CN53" s="980"/>
      <c r="CO53" s="980"/>
      <c r="CP53" s="980"/>
      <c r="CQ53" s="981"/>
      <c r="CR53" s="979"/>
      <c r="CS53" s="980"/>
      <c r="CT53" s="980"/>
      <c r="CU53" s="980"/>
      <c r="CV53" s="981"/>
      <c r="CW53" s="979"/>
      <c r="CX53" s="980"/>
      <c r="CY53" s="980"/>
      <c r="CZ53" s="980"/>
      <c r="DA53" s="981"/>
      <c r="DB53" s="979"/>
      <c r="DC53" s="980"/>
      <c r="DD53" s="980"/>
      <c r="DE53" s="980"/>
      <c r="DF53" s="981"/>
      <c r="DG53" s="979"/>
      <c r="DH53" s="980"/>
      <c r="DI53" s="980"/>
      <c r="DJ53" s="980"/>
      <c r="DK53" s="981"/>
      <c r="DL53" s="979"/>
      <c r="DM53" s="980"/>
      <c r="DN53" s="980"/>
      <c r="DO53" s="980"/>
      <c r="DP53" s="981"/>
      <c r="DQ53" s="979"/>
      <c r="DR53" s="980"/>
      <c r="DS53" s="980"/>
      <c r="DT53" s="980"/>
      <c r="DU53" s="981"/>
      <c r="DV53" s="982"/>
      <c r="DW53" s="983"/>
      <c r="DX53" s="983"/>
      <c r="DY53" s="983"/>
      <c r="DZ53" s="984"/>
      <c r="EA53" s="104"/>
    </row>
    <row r="54" spans="1:131" s="105" customFormat="1" ht="26.25" customHeight="1" x14ac:dyDescent="0.15">
      <c r="A54" s="119">
        <v>27</v>
      </c>
      <c r="B54" s="1021"/>
      <c r="C54" s="1022"/>
      <c r="D54" s="1022"/>
      <c r="E54" s="1022"/>
      <c r="F54" s="1022"/>
      <c r="G54" s="1022"/>
      <c r="H54" s="1022"/>
      <c r="I54" s="1022"/>
      <c r="J54" s="1022"/>
      <c r="K54" s="1022"/>
      <c r="L54" s="1022"/>
      <c r="M54" s="1022"/>
      <c r="N54" s="1022"/>
      <c r="O54" s="1022"/>
      <c r="P54" s="1023"/>
      <c r="Q54" s="1024"/>
      <c r="R54" s="1025"/>
      <c r="S54" s="1025"/>
      <c r="T54" s="1025"/>
      <c r="U54" s="1025"/>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6"/>
      <c r="BF54" s="1016"/>
      <c r="BG54" s="1016"/>
      <c r="BH54" s="1016"/>
      <c r="BI54" s="1017"/>
      <c r="BJ54" s="110"/>
      <c r="BK54" s="110"/>
      <c r="BL54" s="110"/>
      <c r="BM54" s="110"/>
      <c r="BN54" s="110"/>
      <c r="BO54" s="123"/>
      <c r="BP54" s="123"/>
      <c r="BQ54" s="120">
        <v>48</v>
      </c>
      <c r="BR54" s="121"/>
      <c r="BS54" s="1004"/>
      <c r="BT54" s="1005"/>
      <c r="BU54" s="1005"/>
      <c r="BV54" s="1005"/>
      <c r="BW54" s="1005"/>
      <c r="BX54" s="1005"/>
      <c r="BY54" s="1005"/>
      <c r="BZ54" s="1005"/>
      <c r="CA54" s="1005"/>
      <c r="CB54" s="1005"/>
      <c r="CC54" s="1005"/>
      <c r="CD54" s="1005"/>
      <c r="CE54" s="1005"/>
      <c r="CF54" s="1005"/>
      <c r="CG54" s="1006"/>
      <c r="CH54" s="979"/>
      <c r="CI54" s="980"/>
      <c r="CJ54" s="980"/>
      <c r="CK54" s="980"/>
      <c r="CL54" s="981"/>
      <c r="CM54" s="979"/>
      <c r="CN54" s="980"/>
      <c r="CO54" s="980"/>
      <c r="CP54" s="980"/>
      <c r="CQ54" s="981"/>
      <c r="CR54" s="979"/>
      <c r="CS54" s="980"/>
      <c r="CT54" s="980"/>
      <c r="CU54" s="980"/>
      <c r="CV54" s="981"/>
      <c r="CW54" s="979"/>
      <c r="CX54" s="980"/>
      <c r="CY54" s="980"/>
      <c r="CZ54" s="980"/>
      <c r="DA54" s="981"/>
      <c r="DB54" s="979"/>
      <c r="DC54" s="980"/>
      <c r="DD54" s="980"/>
      <c r="DE54" s="980"/>
      <c r="DF54" s="981"/>
      <c r="DG54" s="979"/>
      <c r="DH54" s="980"/>
      <c r="DI54" s="980"/>
      <c r="DJ54" s="980"/>
      <c r="DK54" s="981"/>
      <c r="DL54" s="979"/>
      <c r="DM54" s="980"/>
      <c r="DN54" s="980"/>
      <c r="DO54" s="980"/>
      <c r="DP54" s="981"/>
      <c r="DQ54" s="979"/>
      <c r="DR54" s="980"/>
      <c r="DS54" s="980"/>
      <c r="DT54" s="980"/>
      <c r="DU54" s="981"/>
      <c r="DV54" s="982"/>
      <c r="DW54" s="983"/>
      <c r="DX54" s="983"/>
      <c r="DY54" s="983"/>
      <c r="DZ54" s="984"/>
      <c r="EA54" s="104"/>
    </row>
    <row r="55" spans="1:131" s="105" customFormat="1" ht="26.25" customHeight="1" x14ac:dyDescent="0.15">
      <c r="A55" s="119">
        <v>28</v>
      </c>
      <c r="B55" s="1021"/>
      <c r="C55" s="1022"/>
      <c r="D55" s="1022"/>
      <c r="E55" s="1022"/>
      <c r="F55" s="1022"/>
      <c r="G55" s="1022"/>
      <c r="H55" s="1022"/>
      <c r="I55" s="1022"/>
      <c r="J55" s="1022"/>
      <c r="K55" s="1022"/>
      <c r="L55" s="1022"/>
      <c r="M55" s="1022"/>
      <c r="N55" s="1022"/>
      <c r="O55" s="1022"/>
      <c r="P55" s="1023"/>
      <c r="Q55" s="1024"/>
      <c r="R55" s="1025"/>
      <c r="S55" s="1025"/>
      <c r="T55" s="1025"/>
      <c r="U55" s="1025"/>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6"/>
      <c r="BF55" s="1016"/>
      <c r="BG55" s="1016"/>
      <c r="BH55" s="1016"/>
      <c r="BI55" s="1017"/>
      <c r="BJ55" s="110"/>
      <c r="BK55" s="110"/>
      <c r="BL55" s="110"/>
      <c r="BM55" s="110"/>
      <c r="BN55" s="110"/>
      <c r="BO55" s="123"/>
      <c r="BP55" s="123"/>
      <c r="BQ55" s="120">
        <v>49</v>
      </c>
      <c r="BR55" s="121"/>
      <c r="BS55" s="1004"/>
      <c r="BT55" s="1005"/>
      <c r="BU55" s="1005"/>
      <c r="BV55" s="1005"/>
      <c r="BW55" s="1005"/>
      <c r="BX55" s="1005"/>
      <c r="BY55" s="1005"/>
      <c r="BZ55" s="1005"/>
      <c r="CA55" s="1005"/>
      <c r="CB55" s="1005"/>
      <c r="CC55" s="1005"/>
      <c r="CD55" s="1005"/>
      <c r="CE55" s="1005"/>
      <c r="CF55" s="1005"/>
      <c r="CG55" s="1006"/>
      <c r="CH55" s="979"/>
      <c r="CI55" s="980"/>
      <c r="CJ55" s="980"/>
      <c r="CK55" s="980"/>
      <c r="CL55" s="981"/>
      <c r="CM55" s="979"/>
      <c r="CN55" s="980"/>
      <c r="CO55" s="980"/>
      <c r="CP55" s="980"/>
      <c r="CQ55" s="981"/>
      <c r="CR55" s="979"/>
      <c r="CS55" s="980"/>
      <c r="CT55" s="980"/>
      <c r="CU55" s="980"/>
      <c r="CV55" s="981"/>
      <c r="CW55" s="979"/>
      <c r="CX55" s="980"/>
      <c r="CY55" s="980"/>
      <c r="CZ55" s="980"/>
      <c r="DA55" s="981"/>
      <c r="DB55" s="979"/>
      <c r="DC55" s="980"/>
      <c r="DD55" s="980"/>
      <c r="DE55" s="980"/>
      <c r="DF55" s="981"/>
      <c r="DG55" s="979"/>
      <c r="DH55" s="980"/>
      <c r="DI55" s="980"/>
      <c r="DJ55" s="980"/>
      <c r="DK55" s="981"/>
      <c r="DL55" s="979"/>
      <c r="DM55" s="980"/>
      <c r="DN55" s="980"/>
      <c r="DO55" s="980"/>
      <c r="DP55" s="981"/>
      <c r="DQ55" s="979"/>
      <c r="DR55" s="980"/>
      <c r="DS55" s="980"/>
      <c r="DT55" s="980"/>
      <c r="DU55" s="981"/>
      <c r="DV55" s="982"/>
      <c r="DW55" s="983"/>
      <c r="DX55" s="983"/>
      <c r="DY55" s="983"/>
      <c r="DZ55" s="984"/>
      <c r="EA55" s="104"/>
    </row>
    <row r="56" spans="1:131" s="105" customFormat="1" ht="26.25" customHeight="1" x14ac:dyDescent="0.15">
      <c r="A56" s="119">
        <v>29</v>
      </c>
      <c r="B56" s="1021"/>
      <c r="C56" s="1022"/>
      <c r="D56" s="1022"/>
      <c r="E56" s="1022"/>
      <c r="F56" s="1022"/>
      <c r="G56" s="1022"/>
      <c r="H56" s="1022"/>
      <c r="I56" s="1022"/>
      <c r="J56" s="1022"/>
      <c r="K56" s="1022"/>
      <c r="L56" s="1022"/>
      <c r="M56" s="1022"/>
      <c r="N56" s="1022"/>
      <c r="O56" s="1022"/>
      <c r="P56" s="1023"/>
      <c r="Q56" s="1024"/>
      <c r="R56" s="1025"/>
      <c r="S56" s="1025"/>
      <c r="T56" s="1025"/>
      <c r="U56" s="1025"/>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6"/>
      <c r="BF56" s="1016"/>
      <c r="BG56" s="1016"/>
      <c r="BH56" s="1016"/>
      <c r="BI56" s="1017"/>
      <c r="BJ56" s="110"/>
      <c r="BK56" s="110"/>
      <c r="BL56" s="110"/>
      <c r="BM56" s="110"/>
      <c r="BN56" s="110"/>
      <c r="BO56" s="123"/>
      <c r="BP56" s="123"/>
      <c r="BQ56" s="120">
        <v>50</v>
      </c>
      <c r="BR56" s="121"/>
      <c r="BS56" s="1004"/>
      <c r="BT56" s="1005"/>
      <c r="BU56" s="1005"/>
      <c r="BV56" s="1005"/>
      <c r="BW56" s="1005"/>
      <c r="BX56" s="1005"/>
      <c r="BY56" s="1005"/>
      <c r="BZ56" s="1005"/>
      <c r="CA56" s="1005"/>
      <c r="CB56" s="1005"/>
      <c r="CC56" s="1005"/>
      <c r="CD56" s="1005"/>
      <c r="CE56" s="1005"/>
      <c r="CF56" s="1005"/>
      <c r="CG56" s="1006"/>
      <c r="CH56" s="979"/>
      <c r="CI56" s="980"/>
      <c r="CJ56" s="980"/>
      <c r="CK56" s="980"/>
      <c r="CL56" s="981"/>
      <c r="CM56" s="979"/>
      <c r="CN56" s="980"/>
      <c r="CO56" s="980"/>
      <c r="CP56" s="980"/>
      <c r="CQ56" s="981"/>
      <c r="CR56" s="979"/>
      <c r="CS56" s="980"/>
      <c r="CT56" s="980"/>
      <c r="CU56" s="980"/>
      <c r="CV56" s="981"/>
      <c r="CW56" s="979"/>
      <c r="CX56" s="980"/>
      <c r="CY56" s="980"/>
      <c r="CZ56" s="980"/>
      <c r="DA56" s="981"/>
      <c r="DB56" s="979"/>
      <c r="DC56" s="980"/>
      <c r="DD56" s="980"/>
      <c r="DE56" s="980"/>
      <c r="DF56" s="981"/>
      <c r="DG56" s="979"/>
      <c r="DH56" s="980"/>
      <c r="DI56" s="980"/>
      <c r="DJ56" s="980"/>
      <c r="DK56" s="981"/>
      <c r="DL56" s="979"/>
      <c r="DM56" s="980"/>
      <c r="DN56" s="980"/>
      <c r="DO56" s="980"/>
      <c r="DP56" s="981"/>
      <c r="DQ56" s="979"/>
      <c r="DR56" s="980"/>
      <c r="DS56" s="980"/>
      <c r="DT56" s="980"/>
      <c r="DU56" s="981"/>
      <c r="DV56" s="982"/>
      <c r="DW56" s="983"/>
      <c r="DX56" s="983"/>
      <c r="DY56" s="983"/>
      <c r="DZ56" s="984"/>
      <c r="EA56" s="104"/>
    </row>
    <row r="57" spans="1:131" s="105" customFormat="1" ht="26.25" customHeight="1" x14ac:dyDescent="0.15">
      <c r="A57" s="119">
        <v>30</v>
      </c>
      <c r="B57" s="1021"/>
      <c r="C57" s="1022"/>
      <c r="D57" s="1022"/>
      <c r="E57" s="1022"/>
      <c r="F57" s="1022"/>
      <c r="G57" s="1022"/>
      <c r="H57" s="1022"/>
      <c r="I57" s="1022"/>
      <c r="J57" s="1022"/>
      <c r="K57" s="1022"/>
      <c r="L57" s="1022"/>
      <c r="M57" s="1022"/>
      <c r="N57" s="1022"/>
      <c r="O57" s="1022"/>
      <c r="P57" s="1023"/>
      <c r="Q57" s="1024"/>
      <c r="R57" s="1025"/>
      <c r="S57" s="1025"/>
      <c r="T57" s="1025"/>
      <c r="U57" s="1025"/>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6"/>
      <c r="BF57" s="1016"/>
      <c r="BG57" s="1016"/>
      <c r="BH57" s="1016"/>
      <c r="BI57" s="1017"/>
      <c r="BJ57" s="110"/>
      <c r="BK57" s="110"/>
      <c r="BL57" s="110"/>
      <c r="BM57" s="110"/>
      <c r="BN57" s="110"/>
      <c r="BO57" s="123"/>
      <c r="BP57" s="123"/>
      <c r="BQ57" s="120">
        <v>51</v>
      </c>
      <c r="BR57" s="121"/>
      <c r="BS57" s="1004"/>
      <c r="BT57" s="1005"/>
      <c r="BU57" s="1005"/>
      <c r="BV57" s="1005"/>
      <c r="BW57" s="1005"/>
      <c r="BX57" s="1005"/>
      <c r="BY57" s="1005"/>
      <c r="BZ57" s="1005"/>
      <c r="CA57" s="1005"/>
      <c r="CB57" s="1005"/>
      <c r="CC57" s="1005"/>
      <c r="CD57" s="1005"/>
      <c r="CE57" s="1005"/>
      <c r="CF57" s="1005"/>
      <c r="CG57" s="1006"/>
      <c r="CH57" s="979"/>
      <c r="CI57" s="980"/>
      <c r="CJ57" s="980"/>
      <c r="CK57" s="980"/>
      <c r="CL57" s="981"/>
      <c r="CM57" s="979"/>
      <c r="CN57" s="980"/>
      <c r="CO57" s="980"/>
      <c r="CP57" s="980"/>
      <c r="CQ57" s="981"/>
      <c r="CR57" s="979"/>
      <c r="CS57" s="980"/>
      <c r="CT57" s="980"/>
      <c r="CU57" s="980"/>
      <c r="CV57" s="981"/>
      <c r="CW57" s="979"/>
      <c r="CX57" s="980"/>
      <c r="CY57" s="980"/>
      <c r="CZ57" s="980"/>
      <c r="DA57" s="981"/>
      <c r="DB57" s="979"/>
      <c r="DC57" s="980"/>
      <c r="DD57" s="980"/>
      <c r="DE57" s="980"/>
      <c r="DF57" s="981"/>
      <c r="DG57" s="979"/>
      <c r="DH57" s="980"/>
      <c r="DI57" s="980"/>
      <c r="DJ57" s="980"/>
      <c r="DK57" s="981"/>
      <c r="DL57" s="979"/>
      <c r="DM57" s="980"/>
      <c r="DN57" s="980"/>
      <c r="DO57" s="980"/>
      <c r="DP57" s="981"/>
      <c r="DQ57" s="979"/>
      <c r="DR57" s="980"/>
      <c r="DS57" s="980"/>
      <c r="DT57" s="980"/>
      <c r="DU57" s="981"/>
      <c r="DV57" s="982"/>
      <c r="DW57" s="983"/>
      <c r="DX57" s="983"/>
      <c r="DY57" s="983"/>
      <c r="DZ57" s="984"/>
      <c r="EA57" s="104"/>
    </row>
    <row r="58" spans="1:131" s="105" customFormat="1" ht="26.25" customHeight="1" x14ac:dyDescent="0.15">
      <c r="A58" s="119">
        <v>31</v>
      </c>
      <c r="B58" s="1021"/>
      <c r="C58" s="1022"/>
      <c r="D58" s="1022"/>
      <c r="E58" s="1022"/>
      <c r="F58" s="1022"/>
      <c r="G58" s="1022"/>
      <c r="H58" s="1022"/>
      <c r="I58" s="1022"/>
      <c r="J58" s="1022"/>
      <c r="K58" s="1022"/>
      <c r="L58" s="1022"/>
      <c r="M58" s="1022"/>
      <c r="N58" s="1022"/>
      <c r="O58" s="1022"/>
      <c r="P58" s="1023"/>
      <c r="Q58" s="1024"/>
      <c r="R58" s="1025"/>
      <c r="S58" s="1025"/>
      <c r="T58" s="1025"/>
      <c r="U58" s="1025"/>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6"/>
      <c r="BF58" s="1016"/>
      <c r="BG58" s="1016"/>
      <c r="BH58" s="1016"/>
      <c r="BI58" s="1017"/>
      <c r="BJ58" s="110"/>
      <c r="BK58" s="110"/>
      <c r="BL58" s="110"/>
      <c r="BM58" s="110"/>
      <c r="BN58" s="110"/>
      <c r="BO58" s="123"/>
      <c r="BP58" s="123"/>
      <c r="BQ58" s="120">
        <v>52</v>
      </c>
      <c r="BR58" s="121"/>
      <c r="BS58" s="1004"/>
      <c r="BT58" s="1005"/>
      <c r="BU58" s="1005"/>
      <c r="BV58" s="1005"/>
      <c r="BW58" s="1005"/>
      <c r="BX58" s="1005"/>
      <c r="BY58" s="1005"/>
      <c r="BZ58" s="1005"/>
      <c r="CA58" s="1005"/>
      <c r="CB58" s="1005"/>
      <c r="CC58" s="1005"/>
      <c r="CD58" s="1005"/>
      <c r="CE58" s="1005"/>
      <c r="CF58" s="1005"/>
      <c r="CG58" s="1006"/>
      <c r="CH58" s="979"/>
      <c r="CI58" s="980"/>
      <c r="CJ58" s="980"/>
      <c r="CK58" s="980"/>
      <c r="CL58" s="981"/>
      <c r="CM58" s="979"/>
      <c r="CN58" s="980"/>
      <c r="CO58" s="980"/>
      <c r="CP58" s="980"/>
      <c r="CQ58" s="981"/>
      <c r="CR58" s="979"/>
      <c r="CS58" s="980"/>
      <c r="CT58" s="980"/>
      <c r="CU58" s="980"/>
      <c r="CV58" s="981"/>
      <c r="CW58" s="979"/>
      <c r="CX58" s="980"/>
      <c r="CY58" s="980"/>
      <c r="CZ58" s="980"/>
      <c r="DA58" s="981"/>
      <c r="DB58" s="979"/>
      <c r="DC58" s="980"/>
      <c r="DD58" s="980"/>
      <c r="DE58" s="980"/>
      <c r="DF58" s="981"/>
      <c r="DG58" s="979"/>
      <c r="DH58" s="980"/>
      <c r="DI58" s="980"/>
      <c r="DJ58" s="980"/>
      <c r="DK58" s="981"/>
      <c r="DL58" s="979"/>
      <c r="DM58" s="980"/>
      <c r="DN58" s="980"/>
      <c r="DO58" s="980"/>
      <c r="DP58" s="981"/>
      <c r="DQ58" s="979"/>
      <c r="DR58" s="980"/>
      <c r="DS58" s="980"/>
      <c r="DT58" s="980"/>
      <c r="DU58" s="981"/>
      <c r="DV58" s="982"/>
      <c r="DW58" s="983"/>
      <c r="DX58" s="983"/>
      <c r="DY58" s="983"/>
      <c r="DZ58" s="984"/>
      <c r="EA58" s="104"/>
    </row>
    <row r="59" spans="1:131" s="105" customFormat="1" ht="26.25" customHeight="1" x14ac:dyDescent="0.15">
      <c r="A59" s="119">
        <v>32</v>
      </c>
      <c r="B59" s="1021"/>
      <c r="C59" s="1022"/>
      <c r="D59" s="1022"/>
      <c r="E59" s="1022"/>
      <c r="F59" s="1022"/>
      <c r="G59" s="1022"/>
      <c r="H59" s="1022"/>
      <c r="I59" s="1022"/>
      <c r="J59" s="1022"/>
      <c r="K59" s="1022"/>
      <c r="L59" s="1022"/>
      <c r="M59" s="1022"/>
      <c r="N59" s="1022"/>
      <c r="O59" s="1022"/>
      <c r="P59" s="1023"/>
      <c r="Q59" s="1024"/>
      <c r="R59" s="1025"/>
      <c r="S59" s="1025"/>
      <c r="T59" s="1025"/>
      <c r="U59" s="1025"/>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6"/>
      <c r="BF59" s="1016"/>
      <c r="BG59" s="1016"/>
      <c r="BH59" s="1016"/>
      <c r="BI59" s="1017"/>
      <c r="BJ59" s="110"/>
      <c r="BK59" s="110"/>
      <c r="BL59" s="110"/>
      <c r="BM59" s="110"/>
      <c r="BN59" s="110"/>
      <c r="BO59" s="123"/>
      <c r="BP59" s="123"/>
      <c r="BQ59" s="120">
        <v>53</v>
      </c>
      <c r="BR59" s="121"/>
      <c r="BS59" s="1004"/>
      <c r="BT59" s="1005"/>
      <c r="BU59" s="1005"/>
      <c r="BV59" s="1005"/>
      <c r="BW59" s="1005"/>
      <c r="BX59" s="1005"/>
      <c r="BY59" s="1005"/>
      <c r="BZ59" s="1005"/>
      <c r="CA59" s="1005"/>
      <c r="CB59" s="1005"/>
      <c r="CC59" s="1005"/>
      <c r="CD59" s="1005"/>
      <c r="CE59" s="1005"/>
      <c r="CF59" s="1005"/>
      <c r="CG59" s="1006"/>
      <c r="CH59" s="979"/>
      <c r="CI59" s="980"/>
      <c r="CJ59" s="980"/>
      <c r="CK59" s="980"/>
      <c r="CL59" s="981"/>
      <c r="CM59" s="979"/>
      <c r="CN59" s="980"/>
      <c r="CO59" s="980"/>
      <c r="CP59" s="980"/>
      <c r="CQ59" s="981"/>
      <c r="CR59" s="979"/>
      <c r="CS59" s="980"/>
      <c r="CT59" s="980"/>
      <c r="CU59" s="980"/>
      <c r="CV59" s="981"/>
      <c r="CW59" s="979"/>
      <c r="CX59" s="980"/>
      <c r="CY59" s="980"/>
      <c r="CZ59" s="980"/>
      <c r="DA59" s="981"/>
      <c r="DB59" s="979"/>
      <c r="DC59" s="980"/>
      <c r="DD59" s="980"/>
      <c r="DE59" s="980"/>
      <c r="DF59" s="981"/>
      <c r="DG59" s="979"/>
      <c r="DH59" s="980"/>
      <c r="DI59" s="980"/>
      <c r="DJ59" s="980"/>
      <c r="DK59" s="981"/>
      <c r="DL59" s="979"/>
      <c r="DM59" s="980"/>
      <c r="DN59" s="980"/>
      <c r="DO59" s="980"/>
      <c r="DP59" s="981"/>
      <c r="DQ59" s="979"/>
      <c r="DR59" s="980"/>
      <c r="DS59" s="980"/>
      <c r="DT59" s="980"/>
      <c r="DU59" s="981"/>
      <c r="DV59" s="982"/>
      <c r="DW59" s="983"/>
      <c r="DX59" s="983"/>
      <c r="DY59" s="983"/>
      <c r="DZ59" s="984"/>
      <c r="EA59" s="104"/>
    </row>
    <row r="60" spans="1:131" s="105" customFormat="1" ht="26.25" customHeight="1" x14ac:dyDescent="0.15">
      <c r="A60" s="119">
        <v>33</v>
      </c>
      <c r="B60" s="1021"/>
      <c r="C60" s="1022"/>
      <c r="D60" s="1022"/>
      <c r="E60" s="1022"/>
      <c r="F60" s="1022"/>
      <c r="G60" s="1022"/>
      <c r="H60" s="1022"/>
      <c r="I60" s="1022"/>
      <c r="J60" s="1022"/>
      <c r="K60" s="1022"/>
      <c r="L60" s="1022"/>
      <c r="M60" s="1022"/>
      <c r="N60" s="1022"/>
      <c r="O60" s="1022"/>
      <c r="P60" s="1023"/>
      <c r="Q60" s="1024"/>
      <c r="R60" s="1025"/>
      <c r="S60" s="1025"/>
      <c r="T60" s="1025"/>
      <c r="U60" s="1025"/>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6"/>
      <c r="BF60" s="1016"/>
      <c r="BG60" s="1016"/>
      <c r="BH60" s="1016"/>
      <c r="BI60" s="1017"/>
      <c r="BJ60" s="110"/>
      <c r="BK60" s="110"/>
      <c r="BL60" s="110"/>
      <c r="BM60" s="110"/>
      <c r="BN60" s="110"/>
      <c r="BO60" s="123"/>
      <c r="BP60" s="123"/>
      <c r="BQ60" s="120">
        <v>54</v>
      </c>
      <c r="BR60" s="121"/>
      <c r="BS60" s="1004"/>
      <c r="BT60" s="1005"/>
      <c r="BU60" s="1005"/>
      <c r="BV60" s="1005"/>
      <c r="BW60" s="1005"/>
      <c r="BX60" s="1005"/>
      <c r="BY60" s="1005"/>
      <c r="BZ60" s="1005"/>
      <c r="CA60" s="1005"/>
      <c r="CB60" s="1005"/>
      <c r="CC60" s="1005"/>
      <c r="CD60" s="1005"/>
      <c r="CE60" s="1005"/>
      <c r="CF60" s="1005"/>
      <c r="CG60" s="1006"/>
      <c r="CH60" s="979"/>
      <c r="CI60" s="980"/>
      <c r="CJ60" s="980"/>
      <c r="CK60" s="980"/>
      <c r="CL60" s="981"/>
      <c r="CM60" s="979"/>
      <c r="CN60" s="980"/>
      <c r="CO60" s="980"/>
      <c r="CP60" s="980"/>
      <c r="CQ60" s="981"/>
      <c r="CR60" s="979"/>
      <c r="CS60" s="980"/>
      <c r="CT60" s="980"/>
      <c r="CU60" s="980"/>
      <c r="CV60" s="981"/>
      <c r="CW60" s="979"/>
      <c r="CX60" s="980"/>
      <c r="CY60" s="980"/>
      <c r="CZ60" s="980"/>
      <c r="DA60" s="981"/>
      <c r="DB60" s="979"/>
      <c r="DC60" s="980"/>
      <c r="DD60" s="980"/>
      <c r="DE60" s="980"/>
      <c r="DF60" s="981"/>
      <c r="DG60" s="979"/>
      <c r="DH60" s="980"/>
      <c r="DI60" s="980"/>
      <c r="DJ60" s="980"/>
      <c r="DK60" s="981"/>
      <c r="DL60" s="979"/>
      <c r="DM60" s="980"/>
      <c r="DN60" s="980"/>
      <c r="DO60" s="980"/>
      <c r="DP60" s="981"/>
      <c r="DQ60" s="979"/>
      <c r="DR60" s="980"/>
      <c r="DS60" s="980"/>
      <c r="DT60" s="980"/>
      <c r="DU60" s="981"/>
      <c r="DV60" s="982"/>
      <c r="DW60" s="983"/>
      <c r="DX60" s="983"/>
      <c r="DY60" s="983"/>
      <c r="DZ60" s="984"/>
      <c r="EA60" s="104"/>
    </row>
    <row r="61" spans="1:131" s="105" customFormat="1" ht="26.25" customHeight="1" thickBot="1" x14ac:dyDescent="0.2">
      <c r="A61" s="119">
        <v>34</v>
      </c>
      <c r="B61" s="1021"/>
      <c r="C61" s="1022"/>
      <c r="D61" s="1022"/>
      <c r="E61" s="1022"/>
      <c r="F61" s="1022"/>
      <c r="G61" s="1022"/>
      <c r="H61" s="1022"/>
      <c r="I61" s="1022"/>
      <c r="J61" s="1022"/>
      <c r="K61" s="1022"/>
      <c r="L61" s="1022"/>
      <c r="M61" s="1022"/>
      <c r="N61" s="1022"/>
      <c r="O61" s="1022"/>
      <c r="P61" s="1023"/>
      <c r="Q61" s="1024"/>
      <c r="R61" s="1025"/>
      <c r="S61" s="1025"/>
      <c r="T61" s="1025"/>
      <c r="U61" s="1025"/>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6"/>
      <c r="BF61" s="1016"/>
      <c r="BG61" s="1016"/>
      <c r="BH61" s="1016"/>
      <c r="BI61" s="1017"/>
      <c r="BJ61" s="110"/>
      <c r="BK61" s="110"/>
      <c r="BL61" s="110"/>
      <c r="BM61" s="110"/>
      <c r="BN61" s="110"/>
      <c r="BO61" s="123"/>
      <c r="BP61" s="123"/>
      <c r="BQ61" s="120">
        <v>55</v>
      </c>
      <c r="BR61" s="121"/>
      <c r="BS61" s="1004"/>
      <c r="BT61" s="1005"/>
      <c r="BU61" s="1005"/>
      <c r="BV61" s="1005"/>
      <c r="BW61" s="1005"/>
      <c r="BX61" s="1005"/>
      <c r="BY61" s="1005"/>
      <c r="BZ61" s="1005"/>
      <c r="CA61" s="1005"/>
      <c r="CB61" s="1005"/>
      <c r="CC61" s="1005"/>
      <c r="CD61" s="1005"/>
      <c r="CE61" s="1005"/>
      <c r="CF61" s="1005"/>
      <c r="CG61" s="1006"/>
      <c r="CH61" s="979"/>
      <c r="CI61" s="980"/>
      <c r="CJ61" s="980"/>
      <c r="CK61" s="980"/>
      <c r="CL61" s="981"/>
      <c r="CM61" s="979"/>
      <c r="CN61" s="980"/>
      <c r="CO61" s="980"/>
      <c r="CP61" s="980"/>
      <c r="CQ61" s="981"/>
      <c r="CR61" s="979"/>
      <c r="CS61" s="980"/>
      <c r="CT61" s="980"/>
      <c r="CU61" s="980"/>
      <c r="CV61" s="981"/>
      <c r="CW61" s="979"/>
      <c r="CX61" s="980"/>
      <c r="CY61" s="980"/>
      <c r="CZ61" s="980"/>
      <c r="DA61" s="981"/>
      <c r="DB61" s="979"/>
      <c r="DC61" s="980"/>
      <c r="DD61" s="980"/>
      <c r="DE61" s="980"/>
      <c r="DF61" s="981"/>
      <c r="DG61" s="979"/>
      <c r="DH61" s="980"/>
      <c r="DI61" s="980"/>
      <c r="DJ61" s="980"/>
      <c r="DK61" s="981"/>
      <c r="DL61" s="979"/>
      <c r="DM61" s="980"/>
      <c r="DN61" s="980"/>
      <c r="DO61" s="980"/>
      <c r="DP61" s="981"/>
      <c r="DQ61" s="979"/>
      <c r="DR61" s="980"/>
      <c r="DS61" s="980"/>
      <c r="DT61" s="980"/>
      <c r="DU61" s="981"/>
      <c r="DV61" s="982"/>
      <c r="DW61" s="983"/>
      <c r="DX61" s="983"/>
      <c r="DY61" s="983"/>
      <c r="DZ61" s="984"/>
      <c r="EA61" s="104"/>
    </row>
    <row r="62" spans="1:131" s="105" customFormat="1" ht="26.25" customHeight="1" x14ac:dyDescent="0.15">
      <c r="A62" s="119">
        <v>35</v>
      </c>
      <c r="B62" s="1021"/>
      <c r="C62" s="1022"/>
      <c r="D62" s="1022"/>
      <c r="E62" s="1022"/>
      <c r="F62" s="1022"/>
      <c r="G62" s="1022"/>
      <c r="H62" s="1022"/>
      <c r="I62" s="1022"/>
      <c r="J62" s="1022"/>
      <c r="K62" s="1022"/>
      <c r="L62" s="1022"/>
      <c r="M62" s="1022"/>
      <c r="N62" s="1022"/>
      <c r="O62" s="1022"/>
      <c r="P62" s="1023"/>
      <c r="Q62" s="1024"/>
      <c r="R62" s="1025"/>
      <c r="S62" s="1025"/>
      <c r="T62" s="1025"/>
      <c r="U62" s="1025"/>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6"/>
      <c r="BF62" s="1016"/>
      <c r="BG62" s="1016"/>
      <c r="BH62" s="1016"/>
      <c r="BI62" s="1017"/>
      <c r="BJ62" s="1018" t="s">
        <v>353</v>
      </c>
      <c r="BK62" s="1019"/>
      <c r="BL62" s="1019"/>
      <c r="BM62" s="1019"/>
      <c r="BN62" s="1020"/>
      <c r="BO62" s="123"/>
      <c r="BP62" s="123"/>
      <c r="BQ62" s="120">
        <v>56</v>
      </c>
      <c r="BR62" s="121"/>
      <c r="BS62" s="1004"/>
      <c r="BT62" s="1005"/>
      <c r="BU62" s="1005"/>
      <c r="BV62" s="1005"/>
      <c r="BW62" s="1005"/>
      <c r="BX62" s="1005"/>
      <c r="BY62" s="1005"/>
      <c r="BZ62" s="1005"/>
      <c r="CA62" s="1005"/>
      <c r="CB62" s="1005"/>
      <c r="CC62" s="1005"/>
      <c r="CD62" s="1005"/>
      <c r="CE62" s="1005"/>
      <c r="CF62" s="1005"/>
      <c r="CG62" s="1006"/>
      <c r="CH62" s="979"/>
      <c r="CI62" s="980"/>
      <c r="CJ62" s="980"/>
      <c r="CK62" s="980"/>
      <c r="CL62" s="981"/>
      <c r="CM62" s="979"/>
      <c r="CN62" s="980"/>
      <c r="CO62" s="980"/>
      <c r="CP62" s="980"/>
      <c r="CQ62" s="981"/>
      <c r="CR62" s="979"/>
      <c r="CS62" s="980"/>
      <c r="CT62" s="980"/>
      <c r="CU62" s="980"/>
      <c r="CV62" s="981"/>
      <c r="CW62" s="979"/>
      <c r="CX62" s="980"/>
      <c r="CY62" s="980"/>
      <c r="CZ62" s="980"/>
      <c r="DA62" s="981"/>
      <c r="DB62" s="979"/>
      <c r="DC62" s="980"/>
      <c r="DD62" s="980"/>
      <c r="DE62" s="980"/>
      <c r="DF62" s="981"/>
      <c r="DG62" s="979"/>
      <c r="DH62" s="980"/>
      <c r="DI62" s="980"/>
      <c r="DJ62" s="980"/>
      <c r="DK62" s="981"/>
      <c r="DL62" s="979"/>
      <c r="DM62" s="980"/>
      <c r="DN62" s="980"/>
      <c r="DO62" s="980"/>
      <c r="DP62" s="981"/>
      <c r="DQ62" s="979"/>
      <c r="DR62" s="980"/>
      <c r="DS62" s="980"/>
      <c r="DT62" s="980"/>
      <c r="DU62" s="981"/>
      <c r="DV62" s="982"/>
      <c r="DW62" s="983"/>
      <c r="DX62" s="983"/>
      <c r="DY62" s="983"/>
      <c r="DZ62" s="984"/>
      <c r="EA62" s="104"/>
    </row>
    <row r="63" spans="1:131" s="105" customFormat="1" ht="26.25" customHeight="1" thickBot="1" x14ac:dyDescent="0.2">
      <c r="A63" s="122" t="s">
        <v>335</v>
      </c>
      <c r="B63" s="934" t="s">
        <v>354</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2"/>
      <c r="AF63" s="1013">
        <v>6884</v>
      </c>
      <c r="AG63" s="949"/>
      <c r="AH63" s="949"/>
      <c r="AI63" s="949"/>
      <c r="AJ63" s="1014"/>
      <c r="AK63" s="1015"/>
      <c r="AL63" s="953"/>
      <c r="AM63" s="953"/>
      <c r="AN63" s="953"/>
      <c r="AO63" s="953"/>
      <c r="AP63" s="949"/>
      <c r="AQ63" s="949"/>
      <c r="AR63" s="949"/>
      <c r="AS63" s="949"/>
      <c r="AT63" s="949"/>
      <c r="AU63" s="949"/>
      <c r="AV63" s="949"/>
      <c r="AW63" s="949"/>
      <c r="AX63" s="949"/>
      <c r="AY63" s="949"/>
      <c r="AZ63" s="1009"/>
      <c r="BA63" s="1009"/>
      <c r="BB63" s="1009"/>
      <c r="BC63" s="1009"/>
      <c r="BD63" s="1009"/>
      <c r="BE63" s="950"/>
      <c r="BF63" s="950"/>
      <c r="BG63" s="950"/>
      <c r="BH63" s="950"/>
      <c r="BI63" s="951"/>
      <c r="BJ63" s="1010" t="s">
        <v>65</v>
      </c>
      <c r="BK63" s="941"/>
      <c r="BL63" s="941"/>
      <c r="BM63" s="941"/>
      <c r="BN63" s="1011"/>
      <c r="BO63" s="123"/>
      <c r="BP63" s="123"/>
      <c r="BQ63" s="120">
        <v>57</v>
      </c>
      <c r="BR63" s="121"/>
      <c r="BS63" s="1004"/>
      <c r="BT63" s="1005"/>
      <c r="BU63" s="1005"/>
      <c r="BV63" s="1005"/>
      <c r="BW63" s="1005"/>
      <c r="BX63" s="1005"/>
      <c r="BY63" s="1005"/>
      <c r="BZ63" s="1005"/>
      <c r="CA63" s="1005"/>
      <c r="CB63" s="1005"/>
      <c r="CC63" s="1005"/>
      <c r="CD63" s="1005"/>
      <c r="CE63" s="1005"/>
      <c r="CF63" s="1005"/>
      <c r="CG63" s="1006"/>
      <c r="CH63" s="979"/>
      <c r="CI63" s="980"/>
      <c r="CJ63" s="980"/>
      <c r="CK63" s="980"/>
      <c r="CL63" s="981"/>
      <c r="CM63" s="979"/>
      <c r="CN63" s="980"/>
      <c r="CO63" s="980"/>
      <c r="CP63" s="980"/>
      <c r="CQ63" s="981"/>
      <c r="CR63" s="979"/>
      <c r="CS63" s="980"/>
      <c r="CT63" s="980"/>
      <c r="CU63" s="980"/>
      <c r="CV63" s="981"/>
      <c r="CW63" s="979"/>
      <c r="CX63" s="980"/>
      <c r="CY63" s="980"/>
      <c r="CZ63" s="980"/>
      <c r="DA63" s="981"/>
      <c r="DB63" s="979"/>
      <c r="DC63" s="980"/>
      <c r="DD63" s="980"/>
      <c r="DE63" s="980"/>
      <c r="DF63" s="981"/>
      <c r="DG63" s="979"/>
      <c r="DH63" s="980"/>
      <c r="DI63" s="980"/>
      <c r="DJ63" s="980"/>
      <c r="DK63" s="981"/>
      <c r="DL63" s="979"/>
      <c r="DM63" s="980"/>
      <c r="DN63" s="980"/>
      <c r="DO63" s="980"/>
      <c r="DP63" s="981"/>
      <c r="DQ63" s="979"/>
      <c r="DR63" s="980"/>
      <c r="DS63" s="980"/>
      <c r="DT63" s="980"/>
      <c r="DU63" s="981"/>
      <c r="DV63" s="982"/>
      <c r="DW63" s="983"/>
      <c r="DX63" s="983"/>
      <c r="DY63" s="983"/>
      <c r="DZ63" s="984"/>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4"/>
      <c r="BT64" s="1005"/>
      <c r="BU64" s="1005"/>
      <c r="BV64" s="1005"/>
      <c r="BW64" s="1005"/>
      <c r="BX64" s="1005"/>
      <c r="BY64" s="1005"/>
      <c r="BZ64" s="1005"/>
      <c r="CA64" s="1005"/>
      <c r="CB64" s="1005"/>
      <c r="CC64" s="1005"/>
      <c r="CD64" s="1005"/>
      <c r="CE64" s="1005"/>
      <c r="CF64" s="1005"/>
      <c r="CG64" s="1006"/>
      <c r="CH64" s="979"/>
      <c r="CI64" s="980"/>
      <c r="CJ64" s="980"/>
      <c r="CK64" s="980"/>
      <c r="CL64" s="981"/>
      <c r="CM64" s="979"/>
      <c r="CN64" s="980"/>
      <c r="CO64" s="980"/>
      <c r="CP64" s="980"/>
      <c r="CQ64" s="981"/>
      <c r="CR64" s="979"/>
      <c r="CS64" s="980"/>
      <c r="CT64" s="980"/>
      <c r="CU64" s="980"/>
      <c r="CV64" s="981"/>
      <c r="CW64" s="979"/>
      <c r="CX64" s="980"/>
      <c r="CY64" s="980"/>
      <c r="CZ64" s="980"/>
      <c r="DA64" s="981"/>
      <c r="DB64" s="979"/>
      <c r="DC64" s="980"/>
      <c r="DD64" s="980"/>
      <c r="DE64" s="980"/>
      <c r="DF64" s="981"/>
      <c r="DG64" s="979"/>
      <c r="DH64" s="980"/>
      <c r="DI64" s="980"/>
      <c r="DJ64" s="980"/>
      <c r="DK64" s="981"/>
      <c r="DL64" s="979"/>
      <c r="DM64" s="980"/>
      <c r="DN64" s="980"/>
      <c r="DO64" s="980"/>
      <c r="DP64" s="981"/>
      <c r="DQ64" s="979"/>
      <c r="DR64" s="980"/>
      <c r="DS64" s="980"/>
      <c r="DT64" s="980"/>
      <c r="DU64" s="981"/>
      <c r="DV64" s="982"/>
      <c r="DW64" s="983"/>
      <c r="DX64" s="983"/>
      <c r="DY64" s="983"/>
      <c r="DZ64" s="984"/>
      <c r="EA64" s="104"/>
    </row>
    <row r="65" spans="1:131" s="105" customFormat="1" ht="26.25" customHeight="1" thickBot="1" x14ac:dyDescent="0.2">
      <c r="A65" s="110" t="s">
        <v>355</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4"/>
      <c r="BT65" s="1005"/>
      <c r="BU65" s="1005"/>
      <c r="BV65" s="1005"/>
      <c r="BW65" s="1005"/>
      <c r="BX65" s="1005"/>
      <c r="BY65" s="1005"/>
      <c r="BZ65" s="1005"/>
      <c r="CA65" s="1005"/>
      <c r="CB65" s="1005"/>
      <c r="CC65" s="1005"/>
      <c r="CD65" s="1005"/>
      <c r="CE65" s="1005"/>
      <c r="CF65" s="1005"/>
      <c r="CG65" s="1006"/>
      <c r="CH65" s="979"/>
      <c r="CI65" s="980"/>
      <c r="CJ65" s="980"/>
      <c r="CK65" s="980"/>
      <c r="CL65" s="981"/>
      <c r="CM65" s="979"/>
      <c r="CN65" s="980"/>
      <c r="CO65" s="980"/>
      <c r="CP65" s="980"/>
      <c r="CQ65" s="981"/>
      <c r="CR65" s="979"/>
      <c r="CS65" s="980"/>
      <c r="CT65" s="980"/>
      <c r="CU65" s="980"/>
      <c r="CV65" s="981"/>
      <c r="CW65" s="979"/>
      <c r="CX65" s="980"/>
      <c r="CY65" s="980"/>
      <c r="CZ65" s="980"/>
      <c r="DA65" s="981"/>
      <c r="DB65" s="979"/>
      <c r="DC65" s="980"/>
      <c r="DD65" s="980"/>
      <c r="DE65" s="980"/>
      <c r="DF65" s="981"/>
      <c r="DG65" s="979"/>
      <c r="DH65" s="980"/>
      <c r="DI65" s="980"/>
      <c r="DJ65" s="980"/>
      <c r="DK65" s="981"/>
      <c r="DL65" s="979"/>
      <c r="DM65" s="980"/>
      <c r="DN65" s="980"/>
      <c r="DO65" s="980"/>
      <c r="DP65" s="981"/>
      <c r="DQ65" s="979"/>
      <c r="DR65" s="980"/>
      <c r="DS65" s="980"/>
      <c r="DT65" s="980"/>
      <c r="DU65" s="981"/>
      <c r="DV65" s="982"/>
      <c r="DW65" s="983"/>
      <c r="DX65" s="983"/>
      <c r="DY65" s="983"/>
      <c r="DZ65" s="984"/>
      <c r="EA65" s="104"/>
    </row>
    <row r="66" spans="1:131" s="105" customFormat="1" ht="26.25" customHeight="1" x14ac:dyDescent="0.15">
      <c r="A66" s="985" t="s">
        <v>356</v>
      </c>
      <c r="B66" s="986"/>
      <c r="C66" s="986"/>
      <c r="D66" s="986"/>
      <c r="E66" s="986"/>
      <c r="F66" s="986"/>
      <c r="G66" s="986"/>
      <c r="H66" s="986"/>
      <c r="I66" s="986"/>
      <c r="J66" s="986"/>
      <c r="K66" s="986"/>
      <c r="L66" s="986"/>
      <c r="M66" s="986"/>
      <c r="N66" s="986"/>
      <c r="O66" s="986"/>
      <c r="P66" s="987"/>
      <c r="Q66" s="991" t="s">
        <v>357</v>
      </c>
      <c r="R66" s="992"/>
      <c r="S66" s="992"/>
      <c r="T66" s="992"/>
      <c r="U66" s="993"/>
      <c r="V66" s="991" t="s">
        <v>358</v>
      </c>
      <c r="W66" s="992"/>
      <c r="X66" s="992"/>
      <c r="Y66" s="992"/>
      <c r="Z66" s="993"/>
      <c r="AA66" s="991" t="s">
        <v>359</v>
      </c>
      <c r="AB66" s="992"/>
      <c r="AC66" s="992"/>
      <c r="AD66" s="992"/>
      <c r="AE66" s="993"/>
      <c r="AF66" s="997" t="s">
        <v>360</v>
      </c>
      <c r="AG66" s="998"/>
      <c r="AH66" s="998"/>
      <c r="AI66" s="998"/>
      <c r="AJ66" s="999"/>
      <c r="AK66" s="991" t="s">
        <v>361</v>
      </c>
      <c r="AL66" s="986"/>
      <c r="AM66" s="986"/>
      <c r="AN66" s="986"/>
      <c r="AO66" s="987"/>
      <c r="AP66" s="991" t="s">
        <v>344</v>
      </c>
      <c r="AQ66" s="992"/>
      <c r="AR66" s="992"/>
      <c r="AS66" s="992"/>
      <c r="AT66" s="993"/>
      <c r="AU66" s="991" t="s">
        <v>362</v>
      </c>
      <c r="AV66" s="992"/>
      <c r="AW66" s="992"/>
      <c r="AX66" s="992"/>
      <c r="AY66" s="993"/>
      <c r="AZ66" s="991" t="s">
        <v>316</v>
      </c>
      <c r="BA66" s="992"/>
      <c r="BB66" s="992"/>
      <c r="BC66" s="992"/>
      <c r="BD66" s="1007"/>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x14ac:dyDescent="0.2">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0"/>
      <c r="AG67" s="1001"/>
      <c r="AH67" s="1001"/>
      <c r="AI67" s="1001"/>
      <c r="AJ67" s="1002"/>
      <c r="AK67" s="1003"/>
      <c r="AL67" s="989"/>
      <c r="AM67" s="989"/>
      <c r="AN67" s="989"/>
      <c r="AO67" s="990"/>
      <c r="AP67" s="994"/>
      <c r="AQ67" s="995"/>
      <c r="AR67" s="995"/>
      <c r="AS67" s="995"/>
      <c r="AT67" s="996"/>
      <c r="AU67" s="994"/>
      <c r="AV67" s="995"/>
      <c r="AW67" s="995"/>
      <c r="AX67" s="995"/>
      <c r="AY67" s="996"/>
      <c r="AZ67" s="994"/>
      <c r="BA67" s="995"/>
      <c r="BB67" s="995"/>
      <c r="BC67" s="995"/>
      <c r="BD67" s="1008"/>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x14ac:dyDescent="0.15">
      <c r="A68" s="116">
        <v>1</v>
      </c>
      <c r="B68" s="975" t="s">
        <v>363</v>
      </c>
      <c r="C68" s="976"/>
      <c r="D68" s="976"/>
      <c r="E68" s="976"/>
      <c r="F68" s="976"/>
      <c r="G68" s="976"/>
      <c r="H68" s="976"/>
      <c r="I68" s="976"/>
      <c r="J68" s="976"/>
      <c r="K68" s="976"/>
      <c r="L68" s="976"/>
      <c r="M68" s="976"/>
      <c r="N68" s="976"/>
      <c r="O68" s="976"/>
      <c r="P68" s="977"/>
      <c r="Q68" s="978">
        <v>3104</v>
      </c>
      <c r="R68" s="972"/>
      <c r="S68" s="972"/>
      <c r="T68" s="972"/>
      <c r="U68" s="972"/>
      <c r="V68" s="972">
        <v>2681</v>
      </c>
      <c r="W68" s="972"/>
      <c r="X68" s="972"/>
      <c r="Y68" s="972"/>
      <c r="Z68" s="972"/>
      <c r="AA68" s="972">
        <v>423</v>
      </c>
      <c r="AB68" s="972"/>
      <c r="AC68" s="972"/>
      <c r="AD68" s="972"/>
      <c r="AE68" s="972"/>
      <c r="AF68" s="972">
        <v>423</v>
      </c>
      <c r="AG68" s="972"/>
      <c r="AH68" s="972"/>
      <c r="AI68" s="972"/>
      <c r="AJ68" s="972"/>
      <c r="AK68" s="972">
        <v>344</v>
      </c>
      <c r="AL68" s="972"/>
      <c r="AM68" s="972"/>
      <c r="AN68" s="972"/>
      <c r="AO68" s="972"/>
      <c r="AP68" s="972"/>
      <c r="AQ68" s="972"/>
      <c r="AR68" s="972"/>
      <c r="AS68" s="972"/>
      <c r="AT68" s="972"/>
      <c r="AU68" s="972"/>
      <c r="AV68" s="972"/>
      <c r="AW68" s="972"/>
      <c r="AX68" s="972"/>
      <c r="AY68" s="972"/>
      <c r="AZ68" s="973"/>
      <c r="BA68" s="973"/>
      <c r="BB68" s="973"/>
      <c r="BC68" s="973"/>
      <c r="BD68" s="974"/>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x14ac:dyDescent="0.15">
      <c r="A69" s="119">
        <v>2</v>
      </c>
      <c r="B69" s="964" t="s">
        <v>364</v>
      </c>
      <c r="C69" s="965"/>
      <c r="D69" s="965"/>
      <c r="E69" s="965"/>
      <c r="F69" s="965"/>
      <c r="G69" s="965"/>
      <c r="H69" s="965"/>
      <c r="I69" s="965"/>
      <c r="J69" s="965"/>
      <c r="K69" s="965"/>
      <c r="L69" s="965"/>
      <c r="M69" s="965"/>
      <c r="N69" s="965"/>
      <c r="O69" s="965"/>
      <c r="P69" s="966"/>
      <c r="Q69" s="967">
        <v>831407</v>
      </c>
      <c r="R69" s="961"/>
      <c r="S69" s="961"/>
      <c r="T69" s="961"/>
      <c r="U69" s="961"/>
      <c r="V69" s="961">
        <v>805733</v>
      </c>
      <c r="W69" s="961"/>
      <c r="X69" s="961"/>
      <c r="Y69" s="961"/>
      <c r="Z69" s="961"/>
      <c r="AA69" s="961">
        <v>25674</v>
      </c>
      <c r="AB69" s="961"/>
      <c r="AC69" s="961"/>
      <c r="AD69" s="961"/>
      <c r="AE69" s="961"/>
      <c r="AF69" s="961">
        <v>25674</v>
      </c>
      <c r="AG69" s="961"/>
      <c r="AH69" s="961"/>
      <c r="AI69" s="961"/>
      <c r="AJ69" s="961"/>
      <c r="AK69" s="961">
        <v>7166</v>
      </c>
      <c r="AL69" s="961"/>
      <c r="AM69" s="961"/>
      <c r="AN69" s="961"/>
      <c r="AO69" s="961"/>
      <c r="AP69" s="961"/>
      <c r="AQ69" s="961"/>
      <c r="AR69" s="961"/>
      <c r="AS69" s="961"/>
      <c r="AT69" s="961"/>
      <c r="AU69" s="961"/>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x14ac:dyDescent="0.15">
      <c r="A70" s="119">
        <v>3</v>
      </c>
      <c r="B70" s="964"/>
      <c r="C70" s="965"/>
      <c r="D70" s="965"/>
      <c r="E70" s="965"/>
      <c r="F70" s="965"/>
      <c r="G70" s="965"/>
      <c r="H70" s="965"/>
      <c r="I70" s="965"/>
      <c r="J70" s="965"/>
      <c r="K70" s="965"/>
      <c r="L70" s="965"/>
      <c r="M70" s="965"/>
      <c r="N70" s="965"/>
      <c r="O70" s="965"/>
      <c r="P70" s="966"/>
      <c r="Q70" s="967"/>
      <c r="R70" s="961"/>
      <c r="S70" s="961"/>
      <c r="T70" s="961"/>
      <c r="U70" s="961"/>
      <c r="V70" s="961"/>
      <c r="W70" s="961"/>
      <c r="X70" s="961"/>
      <c r="Y70" s="961"/>
      <c r="Z70" s="961"/>
      <c r="AA70" s="961"/>
      <c r="AB70" s="961"/>
      <c r="AC70" s="961"/>
      <c r="AD70" s="961"/>
      <c r="AE70" s="961"/>
      <c r="AF70" s="961"/>
      <c r="AG70" s="961"/>
      <c r="AH70" s="961"/>
      <c r="AI70" s="961"/>
      <c r="AJ70" s="961"/>
      <c r="AK70" s="961"/>
      <c r="AL70" s="961"/>
      <c r="AM70" s="961"/>
      <c r="AN70" s="961"/>
      <c r="AO70" s="961"/>
      <c r="AP70" s="961"/>
      <c r="AQ70" s="961"/>
      <c r="AR70" s="961"/>
      <c r="AS70" s="961"/>
      <c r="AT70" s="961"/>
      <c r="AU70" s="961"/>
      <c r="AV70" s="961"/>
      <c r="AW70" s="961"/>
      <c r="AX70" s="961"/>
      <c r="AY70" s="961"/>
      <c r="AZ70" s="962"/>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x14ac:dyDescent="0.15">
      <c r="A71" s="119">
        <v>4</v>
      </c>
      <c r="B71" s="964"/>
      <c r="C71" s="965"/>
      <c r="D71" s="965"/>
      <c r="E71" s="965"/>
      <c r="F71" s="965"/>
      <c r="G71" s="965"/>
      <c r="H71" s="965"/>
      <c r="I71" s="965"/>
      <c r="J71" s="965"/>
      <c r="K71" s="965"/>
      <c r="L71" s="965"/>
      <c r="M71" s="965"/>
      <c r="N71" s="965"/>
      <c r="O71" s="965"/>
      <c r="P71" s="966"/>
      <c r="Q71" s="967"/>
      <c r="R71" s="961"/>
      <c r="S71" s="961"/>
      <c r="T71" s="961"/>
      <c r="U71" s="961"/>
      <c r="V71" s="961"/>
      <c r="W71" s="961"/>
      <c r="X71" s="961"/>
      <c r="Y71" s="961"/>
      <c r="Z71" s="961"/>
      <c r="AA71" s="961"/>
      <c r="AB71" s="961"/>
      <c r="AC71" s="961"/>
      <c r="AD71" s="961"/>
      <c r="AE71" s="961"/>
      <c r="AF71" s="961"/>
      <c r="AG71" s="961"/>
      <c r="AH71" s="961"/>
      <c r="AI71" s="961"/>
      <c r="AJ71" s="961"/>
      <c r="AK71" s="961"/>
      <c r="AL71" s="961"/>
      <c r="AM71" s="961"/>
      <c r="AN71" s="961"/>
      <c r="AO71" s="961"/>
      <c r="AP71" s="961"/>
      <c r="AQ71" s="961"/>
      <c r="AR71" s="961"/>
      <c r="AS71" s="961"/>
      <c r="AT71" s="961"/>
      <c r="AU71" s="961"/>
      <c r="AV71" s="961"/>
      <c r="AW71" s="961"/>
      <c r="AX71" s="961"/>
      <c r="AY71" s="961"/>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x14ac:dyDescent="0.15">
      <c r="A72" s="119">
        <v>5</v>
      </c>
      <c r="B72" s="964"/>
      <c r="C72" s="965"/>
      <c r="D72" s="965"/>
      <c r="E72" s="965"/>
      <c r="F72" s="965"/>
      <c r="G72" s="965"/>
      <c r="H72" s="965"/>
      <c r="I72" s="965"/>
      <c r="J72" s="965"/>
      <c r="K72" s="965"/>
      <c r="L72" s="965"/>
      <c r="M72" s="965"/>
      <c r="N72" s="965"/>
      <c r="O72" s="965"/>
      <c r="P72" s="966"/>
      <c r="Q72" s="967"/>
      <c r="R72" s="961"/>
      <c r="S72" s="961"/>
      <c r="T72" s="961"/>
      <c r="U72" s="961"/>
      <c r="V72" s="961"/>
      <c r="W72" s="961"/>
      <c r="X72" s="961"/>
      <c r="Y72" s="961"/>
      <c r="Z72" s="961"/>
      <c r="AA72" s="961"/>
      <c r="AB72" s="961"/>
      <c r="AC72" s="961"/>
      <c r="AD72" s="961"/>
      <c r="AE72" s="961"/>
      <c r="AF72" s="961"/>
      <c r="AG72" s="961"/>
      <c r="AH72" s="961"/>
      <c r="AI72" s="961"/>
      <c r="AJ72" s="961"/>
      <c r="AK72" s="961"/>
      <c r="AL72" s="961"/>
      <c r="AM72" s="961"/>
      <c r="AN72" s="961"/>
      <c r="AO72" s="961"/>
      <c r="AP72" s="961"/>
      <c r="AQ72" s="961"/>
      <c r="AR72" s="961"/>
      <c r="AS72" s="961"/>
      <c r="AT72" s="961"/>
      <c r="AU72" s="961"/>
      <c r="AV72" s="961"/>
      <c r="AW72" s="961"/>
      <c r="AX72" s="961"/>
      <c r="AY72" s="961"/>
      <c r="AZ72" s="962"/>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x14ac:dyDescent="0.15">
      <c r="A73" s="119">
        <v>6</v>
      </c>
      <c r="B73" s="964"/>
      <c r="C73" s="965"/>
      <c r="D73" s="965"/>
      <c r="E73" s="965"/>
      <c r="F73" s="965"/>
      <c r="G73" s="965"/>
      <c r="H73" s="965"/>
      <c r="I73" s="965"/>
      <c r="J73" s="965"/>
      <c r="K73" s="965"/>
      <c r="L73" s="965"/>
      <c r="M73" s="965"/>
      <c r="N73" s="965"/>
      <c r="O73" s="965"/>
      <c r="P73" s="966"/>
      <c r="Q73" s="967"/>
      <c r="R73" s="961"/>
      <c r="S73" s="961"/>
      <c r="T73" s="961"/>
      <c r="U73" s="961"/>
      <c r="V73" s="961"/>
      <c r="W73" s="961"/>
      <c r="X73" s="961"/>
      <c r="Y73" s="961"/>
      <c r="Z73" s="961"/>
      <c r="AA73" s="961"/>
      <c r="AB73" s="961"/>
      <c r="AC73" s="961"/>
      <c r="AD73" s="961"/>
      <c r="AE73" s="961"/>
      <c r="AF73" s="961"/>
      <c r="AG73" s="961"/>
      <c r="AH73" s="961"/>
      <c r="AI73" s="961"/>
      <c r="AJ73" s="961"/>
      <c r="AK73" s="961"/>
      <c r="AL73" s="961"/>
      <c r="AM73" s="961"/>
      <c r="AN73" s="961"/>
      <c r="AO73" s="961"/>
      <c r="AP73" s="961"/>
      <c r="AQ73" s="961"/>
      <c r="AR73" s="961"/>
      <c r="AS73" s="961"/>
      <c r="AT73" s="961"/>
      <c r="AU73" s="961"/>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x14ac:dyDescent="0.15">
      <c r="A74" s="119">
        <v>7</v>
      </c>
      <c r="B74" s="964"/>
      <c r="C74" s="965"/>
      <c r="D74" s="965"/>
      <c r="E74" s="965"/>
      <c r="F74" s="965"/>
      <c r="G74" s="965"/>
      <c r="H74" s="965"/>
      <c r="I74" s="965"/>
      <c r="J74" s="965"/>
      <c r="K74" s="965"/>
      <c r="L74" s="965"/>
      <c r="M74" s="965"/>
      <c r="N74" s="965"/>
      <c r="O74" s="965"/>
      <c r="P74" s="966"/>
      <c r="Q74" s="967"/>
      <c r="R74" s="961"/>
      <c r="S74" s="961"/>
      <c r="T74" s="961"/>
      <c r="U74" s="961"/>
      <c r="V74" s="961"/>
      <c r="W74" s="961"/>
      <c r="X74" s="961"/>
      <c r="Y74" s="961"/>
      <c r="Z74" s="961"/>
      <c r="AA74" s="961"/>
      <c r="AB74" s="961"/>
      <c r="AC74" s="961"/>
      <c r="AD74" s="961"/>
      <c r="AE74" s="961"/>
      <c r="AF74" s="961"/>
      <c r="AG74" s="961"/>
      <c r="AH74" s="961"/>
      <c r="AI74" s="961"/>
      <c r="AJ74" s="961"/>
      <c r="AK74" s="961"/>
      <c r="AL74" s="961"/>
      <c r="AM74" s="961"/>
      <c r="AN74" s="961"/>
      <c r="AO74" s="961"/>
      <c r="AP74" s="961"/>
      <c r="AQ74" s="961"/>
      <c r="AR74" s="961"/>
      <c r="AS74" s="961"/>
      <c r="AT74" s="961"/>
      <c r="AU74" s="961"/>
      <c r="AV74" s="961"/>
      <c r="AW74" s="961"/>
      <c r="AX74" s="961"/>
      <c r="AY74" s="961"/>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x14ac:dyDescent="0.15">
      <c r="A75" s="119">
        <v>8</v>
      </c>
      <c r="B75" s="964"/>
      <c r="C75" s="965"/>
      <c r="D75" s="965"/>
      <c r="E75" s="965"/>
      <c r="F75" s="965"/>
      <c r="G75" s="965"/>
      <c r="H75" s="965"/>
      <c r="I75" s="965"/>
      <c r="J75" s="965"/>
      <c r="K75" s="965"/>
      <c r="L75" s="965"/>
      <c r="M75" s="965"/>
      <c r="N75" s="965"/>
      <c r="O75" s="965"/>
      <c r="P75" s="966"/>
      <c r="Q75" s="968"/>
      <c r="R75" s="969"/>
      <c r="S75" s="969"/>
      <c r="T75" s="969"/>
      <c r="U75" s="970"/>
      <c r="V75" s="971"/>
      <c r="W75" s="969"/>
      <c r="X75" s="969"/>
      <c r="Y75" s="969"/>
      <c r="Z75" s="970"/>
      <c r="AA75" s="971"/>
      <c r="AB75" s="969"/>
      <c r="AC75" s="969"/>
      <c r="AD75" s="969"/>
      <c r="AE75" s="970"/>
      <c r="AF75" s="971"/>
      <c r="AG75" s="969"/>
      <c r="AH75" s="969"/>
      <c r="AI75" s="969"/>
      <c r="AJ75" s="970"/>
      <c r="AK75" s="971"/>
      <c r="AL75" s="969"/>
      <c r="AM75" s="969"/>
      <c r="AN75" s="969"/>
      <c r="AO75" s="970"/>
      <c r="AP75" s="971"/>
      <c r="AQ75" s="969"/>
      <c r="AR75" s="969"/>
      <c r="AS75" s="969"/>
      <c r="AT75" s="970"/>
      <c r="AU75" s="971"/>
      <c r="AV75" s="969"/>
      <c r="AW75" s="969"/>
      <c r="AX75" s="969"/>
      <c r="AY75" s="970"/>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x14ac:dyDescent="0.15">
      <c r="A76" s="119">
        <v>9</v>
      </c>
      <c r="B76" s="964"/>
      <c r="C76" s="965"/>
      <c r="D76" s="965"/>
      <c r="E76" s="965"/>
      <c r="F76" s="965"/>
      <c r="G76" s="965"/>
      <c r="H76" s="965"/>
      <c r="I76" s="965"/>
      <c r="J76" s="965"/>
      <c r="K76" s="965"/>
      <c r="L76" s="965"/>
      <c r="M76" s="965"/>
      <c r="N76" s="965"/>
      <c r="O76" s="965"/>
      <c r="P76" s="966"/>
      <c r="Q76" s="968"/>
      <c r="R76" s="969"/>
      <c r="S76" s="969"/>
      <c r="T76" s="969"/>
      <c r="U76" s="970"/>
      <c r="V76" s="971"/>
      <c r="W76" s="969"/>
      <c r="X76" s="969"/>
      <c r="Y76" s="969"/>
      <c r="Z76" s="970"/>
      <c r="AA76" s="971"/>
      <c r="AB76" s="969"/>
      <c r="AC76" s="969"/>
      <c r="AD76" s="969"/>
      <c r="AE76" s="970"/>
      <c r="AF76" s="971"/>
      <c r="AG76" s="969"/>
      <c r="AH76" s="969"/>
      <c r="AI76" s="969"/>
      <c r="AJ76" s="970"/>
      <c r="AK76" s="971"/>
      <c r="AL76" s="969"/>
      <c r="AM76" s="969"/>
      <c r="AN76" s="969"/>
      <c r="AO76" s="970"/>
      <c r="AP76" s="971"/>
      <c r="AQ76" s="969"/>
      <c r="AR76" s="969"/>
      <c r="AS76" s="969"/>
      <c r="AT76" s="970"/>
      <c r="AU76" s="971"/>
      <c r="AV76" s="969"/>
      <c r="AW76" s="969"/>
      <c r="AX76" s="969"/>
      <c r="AY76" s="970"/>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x14ac:dyDescent="0.15">
      <c r="A77" s="119">
        <v>10</v>
      </c>
      <c r="B77" s="964"/>
      <c r="C77" s="965"/>
      <c r="D77" s="965"/>
      <c r="E77" s="965"/>
      <c r="F77" s="965"/>
      <c r="G77" s="965"/>
      <c r="H77" s="965"/>
      <c r="I77" s="965"/>
      <c r="J77" s="965"/>
      <c r="K77" s="965"/>
      <c r="L77" s="965"/>
      <c r="M77" s="965"/>
      <c r="N77" s="965"/>
      <c r="O77" s="965"/>
      <c r="P77" s="966"/>
      <c r="Q77" s="968"/>
      <c r="R77" s="969"/>
      <c r="S77" s="969"/>
      <c r="T77" s="969"/>
      <c r="U77" s="970"/>
      <c r="V77" s="971"/>
      <c r="W77" s="969"/>
      <c r="X77" s="969"/>
      <c r="Y77" s="969"/>
      <c r="Z77" s="970"/>
      <c r="AA77" s="971"/>
      <c r="AB77" s="969"/>
      <c r="AC77" s="969"/>
      <c r="AD77" s="969"/>
      <c r="AE77" s="970"/>
      <c r="AF77" s="971"/>
      <c r="AG77" s="969"/>
      <c r="AH77" s="969"/>
      <c r="AI77" s="969"/>
      <c r="AJ77" s="970"/>
      <c r="AK77" s="971"/>
      <c r="AL77" s="969"/>
      <c r="AM77" s="969"/>
      <c r="AN77" s="969"/>
      <c r="AO77" s="970"/>
      <c r="AP77" s="971"/>
      <c r="AQ77" s="969"/>
      <c r="AR77" s="969"/>
      <c r="AS77" s="969"/>
      <c r="AT77" s="970"/>
      <c r="AU77" s="971"/>
      <c r="AV77" s="969"/>
      <c r="AW77" s="969"/>
      <c r="AX77" s="969"/>
      <c r="AY77" s="970"/>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x14ac:dyDescent="0.15">
      <c r="A78" s="119">
        <v>11</v>
      </c>
      <c r="B78" s="964"/>
      <c r="C78" s="965"/>
      <c r="D78" s="965"/>
      <c r="E78" s="965"/>
      <c r="F78" s="965"/>
      <c r="G78" s="965"/>
      <c r="H78" s="965"/>
      <c r="I78" s="965"/>
      <c r="J78" s="965"/>
      <c r="K78" s="965"/>
      <c r="L78" s="965"/>
      <c r="M78" s="965"/>
      <c r="N78" s="965"/>
      <c r="O78" s="965"/>
      <c r="P78" s="966"/>
      <c r="Q78" s="967"/>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x14ac:dyDescent="0.15">
      <c r="A79" s="119">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x14ac:dyDescent="0.15">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x14ac:dyDescent="0.15">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x14ac:dyDescent="0.15">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x14ac:dyDescent="0.15">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x14ac:dyDescent="0.15">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x14ac:dyDescent="0.15">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x14ac:dyDescent="0.15">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x14ac:dyDescent="0.15">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x14ac:dyDescent="0.2">
      <c r="A88" s="122" t="s">
        <v>335</v>
      </c>
      <c r="B88" s="934" t="s">
        <v>365</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c r="AG88" s="949"/>
      <c r="AH88" s="949"/>
      <c r="AI88" s="949"/>
      <c r="AJ88" s="949"/>
      <c r="AK88" s="953"/>
      <c r="AL88" s="953"/>
      <c r="AM88" s="953"/>
      <c r="AN88" s="953"/>
      <c r="AO88" s="953"/>
      <c r="AP88" s="949"/>
      <c r="AQ88" s="949"/>
      <c r="AR88" s="949"/>
      <c r="AS88" s="949"/>
      <c r="AT88" s="949"/>
      <c r="AU88" s="949"/>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335</v>
      </c>
      <c r="BR102" s="934" t="s">
        <v>366</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c r="CS102" s="941"/>
      <c r="CT102" s="941"/>
      <c r="CU102" s="941"/>
      <c r="CV102" s="942"/>
      <c r="CW102" s="940"/>
      <c r="CX102" s="941"/>
      <c r="CY102" s="941"/>
      <c r="CZ102" s="941"/>
      <c r="DA102" s="942"/>
      <c r="DB102" s="940"/>
      <c r="DC102" s="941"/>
      <c r="DD102" s="941"/>
      <c r="DE102" s="941"/>
      <c r="DF102" s="942"/>
      <c r="DG102" s="940"/>
      <c r="DH102" s="941"/>
      <c r="DI102" s="941"/>
      <c r="DJ102" s="941"/>
      <c r="DK102" s="942"/>
      <c r="DL102" s="940"/>
      <c r="DM102" s="941"/>
      <c r="DN102" s="941"/>
      <c r="DO102" s="941"/>
      <c r="DP102" s="942"/>
      <c r="DQ102" s="940"/>
      <c r="DR102" s="941"/>
      <c r="DS102" s="941"/>
      <c r="DT102" s="941"/>
      <c r="DU102" s="942"/>
      <c r="DV102" s="923"/>
      <c r="DW102" s="924"/>
      <c r="DX102" s="924"/>
      <c r="DY102" s="924"/>
      <c r="DZ102" s="925"/>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367</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368</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369</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370</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28" t="s">
        <v>371</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372</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x14ac:dyDescent="0.15">
      <c r="A109" s="883" t="s">
        <v>373</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374</v>
      </c>
      <c r="AB109" s="884"/>
      <c r="AC109" s="884"/>
      <c r="AD109" s="884"/>
      <c r="AE109" s="885"/>
      <c r="AF109" s="886" t="s">
        <v>249</v>
      </c>
      <c r="AG109" s="884"/>
      <c r="AH109" s="884"/>
      <c r="AI109" s="884"/>
      <c r="AJ109" s="885"/>
      <c r="AK109" s="886" t="s">
        <v>248</v>
      </c>
      <c r="AL109" s="884"/>
      <c r="AM109" s="884"/>
      <c r="AN109" s="884"/>
      <c r="AO109" s="885"/>
      <c r="AP109" s="886" t="s">
        <v>375</v>
      </c>
      <c r="AQ109" s="884"/>
      <c r="AR109" s="884"/>
      <c r="AS109" s="884"/>
      <c r="AT109" s="915"/>
      <c r="AU109" s="883" t="s">
        <v>373</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374</v>
      </c>
      <c r="BR109" s="884"/>
      <c r="BS109" s="884"/>
      <c r="BT109" s="884"/>
      <c r="BU109" s="885"/>
      <c r="BV109" s="886" t="s">
        <v>249</v>
      </c>
      <c r="BW109" s="884"/>
      <c r="BX109" s="884"/>
      <c r="BY109" s="884"/>
      <c r="BZ109" s="885"/>
      <c r="CA109" s="886" t="s">
        <v>248</v>
      </c>
      <c r="CB109" s="884"/>
      <c r="CC109" s="884"/>
      <c r="CD109" s="884"/>
      <c r="CE109" s="885"/>
      <c r="CF109" s="922" t="s">
        <v>375</v>
      </c>
      <c r="CG109" s="922"/>
      <c r="CH109" s="922"/>
      <c r="CI109" s="922"/>
      <c r="CJ109" s="922"/>
      <c r="CK109" s="886" t="s">
        <v>376</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374</v>
      </c>
      <c r="DH109" s="884"/>
      <c r="DI109" s="884"/>
      <c r="DJ109" s="884"/>
      <c r="DK109" s="885"/>
      <c r="DL109" s="886" t="s">
        <v>249</v>
      </c>
      <c r="DM109" s="884"/>
      <c r="DN109" s="884"/>
      <c r="DO109" s="884"/>
      <c r="DP109" s="885"/>
      <c r="DQ109" s="886" t="s">
        <v>248</v>
      </c>
      <c r="DR109" s="884"/>
      <c r="DS109" s="884"/>
      <c r="DT109" s="884"/>
      <c r="DU109" s="885"/>
      <c r="DV109" s="886" t="s">
        <v>375</v>
      </c>
      <c r="DW109" s="884"/>
      <c r="DX109" s="884"/>
      <c r="DY109" s="884"/>
      <c r="DZ109" s="915"/>
    </row>
    <row r="110" spans="1:131" s="104" customFormat="1" ht="26.25" customHeight="1" x14ac:dyDescent="0.15">
      <c r="A110" s="788" t="s">
        <v>377</v>
      </c>
      <c r="B110" s="789"/>
      <c r="C110" s="789"/>
      <c r="D110" s="789"/>
      <c r="E110" s="789"/>
      <c r="F110" s="789"/>
      <c r="G110" s="789"/>
      <c r="H110" s="789"/>
      <c r="I110" s="789"/>
      <c r="J110" s="789"/>
      <c r="K110" s="789"/>
      <c r="L110" s="789"/>
      <c r="M110" s="789"/>
      <c r="N110" s="789"/>
      <c r="O110" s="789"/>
      <c r="P110" s="789"/>
      <c r="Q110" s="789"/>
      <c r="R110" s="789"/>
      <c r="S110" s="789"/>
      <c r="T110" s="789"/>
      <c r="U110" s="789"/>
      <c r="V110" s="789"/>
      <c r="W110" s="789"/>
      <c r="X110" s="789"/>
      <c r="Y110" s="789"/>
      <c r="Z110" s="790"/>
      <c r="AA110" s="876">
        <v>4732548</v>
      </c>
      <c r="AB110" s="877"/>
      <c r="AC110" s="877"/>
      <c r="AD110" s="877"/>
      <c r="AE110" s="878"/>
      <c r="AF110" s="879">
        <v>4389059</v>
      </c>
      <c r="AG110" s="877"/>
      <c r="AH110" s="877"/>
      <c r="AI110" s="877"/>
      <c r="AJ110" s="878"/>
      <c r="AK110" s="879">
        <v>4273019</v>
      </c>
      <c r="AL110" s="877"/>
      <c r="AM110" s="877"/>
      <c r="AN110" s="877"/>
      <c r="AO110" s="878"/>
      <c r="AP110" s="880">
        <v>11.8</v>
      </c>
      <c r="AQ110" s="881"/>
      <c r="AR110" s="881"/>
      <c r="AS110" s="881"/>
      <c r="AT110" s="882"/>
      <c r="AU110" s="916" t="s">
        <v>378</v>
      </c>
      <c r="AV110" s="917"/>
      <c r="AW110" s="917"/>
      <c r="AX110" s="917"/>
      <c r="AY110" s="917"/>
      <c r="AZ110" s="842" t="s">
        <v>379</v>
      </c>
      <c r="BA110" s="789"/>
      <c r="BB110" s="789"/>
      <c r="BC110" s="789"/>
      <c r="BD110" s="789"/>
      <c r="BE110" s="789"/>
      <c r="BF110" s="789"/>
      <c r="BG110" s="789"/>
      <c r="BH110" s="789"/>
      <c r="BI110" s="789"/>
      <c r="BJ110" s="789"/>
      <c r="BK110" s="789"/>
      <c r="BL110" s="789"/>
      <c r="BM110" s="789"/>
      <c r="BN110" s="789"/>
      <c r="BO110" s="789"/>
      <c r="BP110" s="790"/>
      <c r="BQ110" s="843">
        <v>49257156</v>
      </c>
      <c r="BR110" s="824"/>
      <c r="BS110" s="824"/>
      <c r="BT110" s="824"/>
      <c r="BU110" s="824"/>
      <c r="BV110" s="824">
        <v>52413791</v>
      </c>
      <c r="BW110" s="824"/>
      <c r="BX110" s="824"/>
      <c r="BY110" s="824"/>
      <c r="BZ110" s="824"/>
      <c r="CA110" s="824">
        <v>54502614</v>
      </c>
      <c r="CB110" s="824"/>
      <c r="CC110" s="824"/>
      <c r="CD110" s="824"/>
      <c r="CE110" s="824"/>
      <c r="CF110" s="848">
        <v>150.69999999999999</v>
      </c>
      <c r="CG110" s="849"/>
      <c r="CH110" s="849"/>
      <c r="CI110" s="849"/>
      <c r="CJ110" s="849"/>
      <c r="CK110" s="912" t="s">
        <v>380</v>
      </c>
      <c r="CL110" s="798"/>
      <c r="CM110" s="873" t="s">
        <v>381</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43">
        <v>4880602</v>
      </c>
      <c r="DH110" s="824"/>
      <c r="DI110" s="824"/>
      <c r="DJ110" s="824"/>
      <c r="DK110" s="824"/>
      <c r="DL110" s="824">
        <v>4762937</v>
      </c>
      <c r="DM110" s="824"/>
      <c r="DN110" s="824"/>
      <c r="DO110" s="824"/>
      <c r="DP110" s="824"/>
      <c r="DQ110" s="824">
        <v>3472015</v>
      </c>
      <c r="DR110" s="824"/>
      <c r="DS110" s="824"/>
      <c r="DT110" s="824"/>
      <c r="DU110" s="824"/>
      <c r="DV110" s="825">
        <v>9.6</v>
      </c>
      <c r="DW110" s="825"/>
      <c r="DX110" s="825"/>
      <c r="DY110" s="825"/>
      <c r="DZ110" s="826"/>
    </row>
    <row r="111" spans="1:131" s="104" customFormat="1" ht="26.25" customHeight="1" x14ac:dyDescent="0.15">
      <c r="A111" s="753" t="s">
        <v>382</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904" t="s">
        <v>65</v>
      </c>
      <c r="AB111" s="905"/>
      <c r="AC111" s="905"/>
      <c r="AD111" s="905"/>
      <c r="AE111" s="906"/>
      <c r="AF111" s="907" t="s">
        <v>65</v>
      </c>
      <c r="AG111" s="905"/>
      <c r="AH111" s="905"/>
      <c r="AI111" s="905"/>
      <c r="AJ111" s="906"/>
      <c r="AK111" s="907" t="s">
        <v>65</v>
      </c>
      <c r="AL111" s="905"/>
      <c r="AM111" s="905"/>
      <c r="AN111" s="905"/>
      <c r="AO111" s="906"/>
      <c r="AP111" s="908" t="s">
        <v>65</v>
      </c>
      <c r="AQ111" s="909"/>
      <c r="AR111" s="909"/>
      <c r="AS111" s="909"/>
      <c r="AT111" s="910"/>
      <c r="AU111" s="918"/>
      <c r="AV111" s="919"/>
      <c r="AW111" s="919"/>
      <c r="AX111" s="919"/>
      <c r="AY111" s="919"/>
      <c r="AZ111" s="796" t="s">
        <v>383</v>
      </c>
      <c r="BA111" s="729"/>
      <c r="BB111" s="729"/>
      <c r="BC111" s="729"/>
      <c r="BD111" s="729"/>
      <c r="BE111" s="729"/>
      <c r="BF111" s="729"/>
      <c r="BG111" s="729"/>
      <c r="BH111" s="729"/>
      <c r="BI111" s="729"/>
      <c r="BJ111" s="729"/>
      <c r="BK111" s="729"/>
      <c r="BL111" s="729"/>
      <c r="BM111" s="729"/>
      <c r="BN111" s="729"/>
      <c r="BO111" s="729"/>
      <c r="BP111" s="730"/>
      <c r="BQ111" s="768">
        <v>7406905</v>
      </c>
      <c r="BR111" s="769"/>
      <c r="BS111" s="769"/>
      <c r="BT111" s="769"/>
      <c r="BU111" s="769"/>
      <c r="BV111" s="769">
        <v>7295852</v>
      </c>
      <c r="BW111" s="769"/>
      <c r="BX111" s="769"/>
      <c r="BY111" s="769"/>
      <c r="BZ111" s="769"/>
      <c r="CA111" s="769">
        <v>6010351</v>
      </c>
      <c r="CB111" s="769"/>
      <c r="CC111" s="769"/>
      <c r="CD111" s="769"/>
      <c r="CE111" s="769"/>
      <c r="CF111" s="857">
        <v>16.600000000000001</v>
      </c>
      <c r="CG111" s="858"/>
      <c r="CH111" s="858"/>
      <c r="CI111" s="858"/>
      <c r="CJ111" s="858"/>
      <c r="CK111" s="913"/>
      <c r="CL111" s="800"/>
      <c r="CM111" s="803" t="s">
        <v>384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68" t="s">
        <v>65</v>
      </c>
      <c r="DH111" s="769"/>
      <c r="DI111" s="769"/>
      <c r="DJ111" s="769"/>
      <c r="DK111" s="769"/>
      <c r="DL111" s="769" t="s">
        <v>65</v>
      </c>
      <c r="DM111" s="769"/>
      <c r="DN111" s="769"/>
      <c r="DO111" s="769"/>
      <c r="DP111" s="769"/>
      <c r="DQ111" s="769" t="s">
        <v>65</v>
      </c>
      <c r="DR111" s="769"/>
      <c r="DS111" s="769"/>
      <c r="DT111" s="769"/>
      <c r="DU111" s="769"/>
      <c r="DV111" s="775" t="s">
        <v>65</v>
      </c>
      <c r="DW111" s="775"/>
      <c r="DX111" s="775"/>
      <c r="DY111" s="775"/>
      <c r="DZ111" s="776"/>
    </row>
    <row r="112" spans="1:131" s="104" customFormat="1" ht="26.25" customHeight="1" x14ac:dyDescent="0.15">
      <c r="A112" s="898" t="s">
        <v>385</v>
      </c>
      <c r="B112" s="899"/>
      <c r="C112" s="729" t="s">
        <v>386</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65</v>
      </c>
      <c r="AB112" s="759"/>
      <c r="AC112" s="759"/>
      <c r="AD112" s="759"/>
      <c r="AE112" s="760"/>
      <c r="AF112" s="761" t="s">
        <v>65</v>
      </c>
      <c r="AG112" s="759"/>
      <c r="AH112" s="759"/>
      <c r="AI112" s="759"/>
      <c r="AJ112" s="760"/>
      <c r="AK112" s="761" t="s">
        <v>65</v>
      </c>
      <c r="AL112" s="759"/>
      <c r="AM112" s="759"/>
      <c r="AN112" s="759"/>
      <c r="AO112" s="760"/>
      <c r="AP112" s="806" t="s">
        <v>65</v>
      </c>
      <c r="AQ112" s="807"/>
      <c r="AR112" s="807"/>
      <c r="AS112" s="807"/>
      <c r="AT112" s="808"/>
      <c r="AU112" s="918"/>
      <c r="AV112" s="919"/>
      <c r="AW112" s="919"/>
      <c r="AX112" s="919"/>
      <c r="AY112" s="919"/>
      <c r="AZ112" s="796" t="s">
        <v>387</v>
      </c>
      <c r="BA112" s="729"/>
      <c r="BB112" s="729"/>
      <c r="BC112" s="729"/>
      <c r="BD112" s="729"/>
      <c r="BE112" s="729"/>
      <c r="BF112" s="729"/>
      <c r="BG112" s="729"/>
      <c r="BH112" s="729"/>
      <c r="BI112" s="729"/>
      <c r="BJ112" s="729"/>
      <c r="BK112" s="729"/>
      <c r="BL112" s="729"/>
      <c r="BM112" s="729"/>
      <c r="BN112" s="729"/>
      <c r="BO112" s="729"/>
      <c r="BP112" s="730"/>
      <c r="BQ112" s="768">
        <v>23589241</v>
      </c>
      <c r="BR112" s="769"/>
      <c r="BS112" s="769"/>
      <c r="BT112" s="769"/>
      <c r="BU112" s="769"/>
      <c r="BV112" s="769">
        <v>22175258</v>
      </c>
      <c r="BW112" s="769"/>
      <c r="BX112" s="769"/>
      <c r="BY112" s="769"/>
      <c r="BZ112" s="769"/>
      <c r="CA112" s="769">
        <v>21554696</v>
      </c>
      <c r="CB112" s="769"/>
      <c r="CC112" s="769"/>
      <c r="CD112" s="769"/>
      <c r="CE112" s="769"/>
      <c r="CF112" s="857">
        <v>59.6</v>
      </c>
      <c r="CG112" s="858"/>
      <c r="CH112" s="858"/>
      <c r="CI112" s="858"/>
      <c r="CJ112" s="858"/>
      <c r="CK112" s="913"/>
      <c r="CL112" s="800"/>
      <c r="CM112" s="803" t="s">
        <v>388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68" t="s">
        <v>65</v>
      </c>
      <c r="DH112" s="769"/>
      <c r="DI112" s="769"/>
      <c r="DJ112" s="769"/>
      <c r="DK112" s="769"/>
      <c r="DL112" s="769" t="s">
        <v>65</v>
      </c>
      <c r="DM112" s="769"/>
      <c r="DN112" s="769"/>
      <c r="DO112" s="769"/>
      <c r="DP112" s="769"/>
      <c r="DQ112" s="769" t="s">
        <v>65</v>
      </c>
      <c r="DR112" s="769"/>
      <c r="DS112" s="769"/>
      <c r="DT112" s="769"/>
      <c r="DU112" s="769"/>
      <c r="DV112" s="775" t="s">
        <v>65</v>
      </c>
      <c r="DW112" s="775"/>
      <c r="DX112" s="775"/>
      <c r="DY112" s="775"/>
      <c r="DZ112" s="776"/>
    </row>
    <row r="113" spans="1:130" s="104" customFormat="1" ht="26.25" customHeight="1" x14ac:dyDescent="0.15">
      <c r="A113" s="900"/>
      <c r="B113" s="901"/>
      <c r="C113" s="729" t="s">
        <v>389</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904">
        <v>1842110</v>
      </c>
      <c r="AB113" s="905"/>
      <c r="AC113" s="905"/>
      <c r="AD113" s="905"/>
      <c r="AE113" s="906"/>
      <c r="AF113" s="907">
        <v>1794506</v>
      </c>
      <c r="AG113" s="905"/>
      <c r="AH113" s="905"/>
      <c r="AI113" s="905"/>
      <c r="AJ113" s="906"/>
      <c r="AK113" s="907">
        <v>1731676</v>
      </c>
      <c r="AL113" s="905"/>
      <c r="AM113" s="905"/>
      <c r="AN113" s="905"/>
      <c r="AO113" s="906"/>
      <c r="AP113" s="908">
        <v>4.8</v>
      </c>
      <c r="AQ113" s="909"/>
      <c r="AR113" s="909"/>
      <c r="AS113" s="909"/>
      <c r="AT113" s="910"/>
      <c r="AU113" s="918"/>
      <c r="AV113" s="919"/>
      <c r="AW113" s="919"/>
      <c r="AX113" s="919"/>
      <c r="AY113" s="919"/>
      <c r="AZ113" s="796" t="s">
        <v>390</v>
      </c>
      <c r="BA113" s="729"/>
      <c r="BB113" s="729"/>
      <c r="BC113" s="729"/>
      <c r="BD113" s="729"/>
      <c r="BE113" s="729"/>
      <c r="BF113" s="729"/>
      <c r="BG113" s="729"/>
      <c r="BH113" s="729"/>
      <c r="BI113" s="729"/>
      <c r="BJ113" s="729"/>
      <c r="BK113" s="729"/>
      <c r="BL113" s="729"/>
      <c r="BM113" s="729"/>
      <c r="BN113" s="729"/>
      <c r="BO113" s="729"/>
      <c r="BP113" s="730"/>
      <c r="BQ113" s="768" t="s">
        <v>65</v>
      </c>
      <c r="BR113" s="769"/>
      <c r="BS113" s="769"/>
      <c r="BT113" s="769"/>
      <c r="BU113" s="769"/>
      <c r="BV113" s="769" t="s">
        <v>65</v>
      </c>
      <c r="BW113" s="769"/>
      <c r="BX113" s="769"/>
      <c r="BY113" s="769"/>
      <c r="BZ113" s="769"/>
      <c r="CA113" s="769" t="s">
        <v>65</v>
      </c>
      <c r="CB113" s="769"/>
      <c r="CC113" s="769"/>
      <c r="CD113" s="769"/>
      <c r="CE113" s="769"/>
      <c r="CF113" s="857" t="s">
        <v>65</v>
      </c>
      <c r="CG113" s="858"/>
      <c r="CH113" s="858"/>
      <c r="CI113" s="858"/>
      <c r="CJ113" s="858"/>
      <c r="CK113" s="913"/>
      <c r="CL113" s="800"/>
      <c r="CM113" s="803" t="s">
        <v>391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58" t="s">
        <v>65</v>
      </c>
      <c r="DH113" s="759"/>
      <c r="DI113" s="759"/>
      <c r="DJ113" s="759"/>
      <c r="DK113" s="760"/>
      <c r="DL113" s="761" t="s">
        <v>65</v>
      </c>
      <c r="DM113" s="759"/>
      <c r="DN113" s="759"/>
      <c r="DO113" s="759"/>
      <c r="DP113" s="760"/>
      <c r="DQ113" s="761" t="s">
        <v>65</v>
      </c>
      <c r="DR113" s="759"/>
      <c r="DS113" s="759"/>
      <c r="DT113" s="759"/>
      <c r="DU113" s="760"/>
      <c r="DV113" s="806" t="s">
        <v>65</v>
      </c>
      <c r="DW113" s="807"/>
      <c r="DX113" s="807"/>
      <c r="DY113" s="807"/>
      <c r="DZ113" s="808"/>
    </row>
    <row r="114" spans="1:130" s="104" customFormat="1" ht="26.25" customHeight="1" x14ac:dyDescent="0.15">
      <c r="A114" s="900"/>
      <c r="B114" s="901"/>
      <c r="C114" s="729" t="s">
        <v>392</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t="s">
        <v>65</v>
      </c>
      <c r="AB114" s="759"/>
      <c r="AC114" s="759"/>
      <c r="AD114" s="759"/>
      <c r="AE114" s="760"/>
      <c r="AF114" s="761" t="s">
        <v>65</v>
      </c>
      <c r="AG114" s="759"/>
      <c r="AH114" s="759"/>
      <c r="AI114" s="759"/>
      <c r="AJ114" s="760"/>
      <c r="AK114" s="761" t="s">
        <v>65</v>
      </c>
      <c r="AL114" s="759"/>
      <c r="AM114" s="759"/>
      <c r="AN114" s="759"/>
      <c r="AO114" s="760"/>
      <c r="AP114" s="806" t="s">
        <v>65</v>
      </c>
      <c r="AQ114" s="807"/>
      <c r="AR114" s="807"/>
      <c r="AS114" s="807"/>
      <c r="AT114" s="808"/>
      <c r="AU114" s="918"/>
      <c r="AV114" s="919"/>
      <c r="AW114" s="919"/>
      <c r="AX114" s="919"/>
      <c r="AY114" s="919"/>
      <c r="AZ114" s="796" t="s">
        <v>393</v>
      </c>
      <c r="BA114" s="729"/>
      <c r="BB114" s="729"/>
      <c r="BC114" s="729"/>
      <c r="BD114" s="729"/>
      <c r="BE114" s="729"/>
      <c r="BF114" s="729"/>
      <c r="BG114" s="729"/>
      <c r="BH114" s="729"/>
      <c r="BI114" s="729"/>
      <c r="BJ114" s="729"/>
      <c r="BK114" s="729"/>
      <c r="BL114" s="729"/>
      <c r="BM114" s="729"/>
      <c r="BN114" s="729"/>
      <c r="BO114" s="729"/>
      <c r="BP114" s="730"/>
      <c r="BQ114" s="768">
        <v>11330515</v>
      </c>
      <c r="BR114" s="769"/>
      <c r="BS114" s="769"/>
      <c r="BT114" s="769"/>
      <c r="BU114" s="769"/>
      <c r="BV114" s="769">
        <v>9900678</v>
      </c>
      <c r="BW114" s="769"/>
      <c r="BX114" s="769"/>
      <c r="BY114" s="769"/>
      <c r="BZ114" s="769"/>
      <c r="CA114" s="769">
        <v>9667479</v>
      </c>
      <c r="CB114" s="769"/>
      <c r="CC114" s="769"/>
      <c r="CD114" s="769"/>
      <c r="CE114" s="769"/>
      <c r="CF114" s="857">
        <v>26.7</v>
      </c>
      <c r="CG114" s="858"/>
      <c r="CH114" s="858"/>
      <c r="CI114" s="858"/>
      <c r="CJ114" s="858"/>
      <c r="CK114" s="913"/>
      <c r="CL114" s="800"/>
      <c r="CM114" s="803" t="s">
        <v>394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58" t="s">
        <v>65</v>
      </c>
      <c r="DH114" s="759"/>
      <c r="DI114" s="759"/>
      <c r="DJ114" s="759"/>
      <c r="DK114" s="760"/>
      <c r="DL114" s="761" t="s">
        <v>65</v>
      </c>
      <c r="DM114" s="759"/>
      <c r="DN114" s="759"/>
      <c r="DO114" s="759"/>
      <c r="DP114" s="760"/>
      <c r="DQ114" s="761" t="s">
        <v>65</v>
      </c>
      <c r="DR114" s="759"/>
      <c r="DS114" s="759"/>
      <c r="DT114" s="759"/>
      <c r="DU114" s="760"/>
      <c r="DV114" s="806" t="s">
        <v>65</v>
      </c>
      <c r="DW114" s="807"/>
      <c r="DX114" s="807"/>
      <c r="DY114" s="807"/>
      <c r="DZ114" s="808"/>
    </row>
    <row r="115" spans="1:130" s="104" customFormat="1" ht="26.25" customHeight="1" x14ac:dyDescent="0.15">
      <c r="A115" s="900"/>
      <c r="B115" s="901"/>
      <c r="C115" s="729" t="s">
        <v>395</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904">
        <v>713</v>
      </c>
      <c r="AB115" s="905"/>
      <c r="AC115" s="905"/>
      <c r="AD115" s="905"/>
      <c r="AE115" s="906"/>
      <c r="AF115" s="907">
        <v>4010</v>
      </c>
      <c r="AG115" s="905"/>
      <c r="AH115" s="905"/>
      <c r="AI115" s="905"/>
      <c r="AJ115" s="906"/>
      <c r="AK115" s="907">
        <v>257535</v>
      </c>
      <c r="AL115" s="905"/>
      <c r="AM115" s="905"/>
      <c r="AN115" s="905"/>
      <c r="AO115" s="906"/>
      <c r="AP115" s="908">
        <v>0.7</v>
      </c>
      <c r="AQ115" s="909"/>
      <c r="AR115" s="909"/>
      <c r="AS115" s="909"/>
      <c r="AT115" s="910"/>
      <c r="AU115" s="918"/>
      <c r="AV115" s="919"/>
      <c r="AW115" s="919"/>
      <c r="AX115" s="919"/>
      <c r="AY115" s="919"/>
      <c r="AZ115" s="796" t="s">
        <v>396</v>
      </c>
      <c r="BA115" s="729"/>
      <c r="BB115" s="729"/>
      <c r="BC115" s="729"/>
      <c r="BD115" s="729"/>
      <c r="BE115" s="729"/>
      <c r="BF115" s="729"/>
      <c r="BG115" s="729"/>
      <c r="BH115" s="729"/>
      <c r="BI115" s="729"/>
      <c r="BJ115" s="729"/>
      <c r="BK115" s="729"/>
      <c r="BL115" s="729"/>
      <c r="BM115" s="729"/>
      <c r="BN115" s="729"/>
      <c r="BO115" s="729"/>
      <c r="BP115" s="730"/>
      <c r="BQ115" s="768" t="s">
        <v>65</v>
      </c>
      <c r="BR115" s="769"/>
      <c r="BS115" s="769"/>
      <c r="BT115" s="769"/>
      <c r="BU115" s="769"/>
      <c r="BV115" s="769" t="s">
        <v>65</v>
      </c>
      <c r="BW115" s="769"/>
      <c r="BX115" s="769"/>
      <c r="BY115" s="769"/>
      <c r="BZ115" s="769"/>
      <c r="CA115" s="769" t="s">
        <v>65</v>
      </c>
      <c r="CB115" s="769"/>
      <c r="CC115" s="769"/>
      <c r="CD115" s="769"/>
      <c r="CE115" s="769"/>
      <c r="CF115" s="857" t="s">
        <v>65</v>
      </c>
      <c r="CG115" s="858"/>
      <c r="CH115" s="858"/>
      <c r="CI115" s="858"/>
      <c r="CJ115" s="858"/>
      <c r="CK115" s="913"/>
      <c r="CL115" s="800"/>
      <c r="CM115" s="796" t="s">
        <v>397</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v>2523127</v>
      </c>
      <c r="DH115" s="759"/>
      <c r="DI115" s="759"/>
      <c r="DJ115" s="759"/>
      <c r="DK115" s="760"/>
      <c r="DL115" s="761">
        <v>2530452</v>
      </c>
      <c r="DM115" s="759"/>
      <c r="DN115" s="759"/>
      <c r="DO115" s="759"/>
      <c r="DP115" s="760"/>
      <c r="DQ115" s="761">
        <v>2536586</v>
      </c>
      <c r="DR115" s="759"/>
      <c r="DS115" s="759"/>
      <c r="DT115" s="759"/>
      <c r="DU115" s="760"/>
      <c r="DV115" s="806">
        <v>7</v>
      </c>
      <c r="DW115" s="807"/>
      <c r="DX115" s="807"/>
      <c r="DY115" s="807"/>
      <c r="DZ115" s="808"/>
    </row>
    <row r="116" spans="1:130" s="104" customFormat="1" ht="26.25" customHeight="1" x14ac:dyDescent="0.15">
      <c r="A116" s="902"/>
      <c r="B116" s="903"/>
      <c r="C116" s="862" t="s">
        <v>398</v>
      </c>
      <c r="D116" s="862"/>
      <c r="E116" s="862"/>
      <c r="F116" s="862"/>
      <c r="G116" s="862"/>
      <c r="H116" s="862"/>
      <c r="I116" s="862"/>
      <c r="J116" s="862"/>
      <c r="K116" s="862"/>
      <c r="L116" s="862"/>
      <c r="M116" s="862"/>
      <c r="N116" s="862"/>
      <c r="O116" s="862"/>
      <c r="P116" s="862"/>
      <c r="Q116" s="862"/>
      <c r="R116" s="862"/>
      <c r="S116" s="862"/>
      <c r="T116" s="862"/>
      <c r="U116" s="862"/>
      <c r="V116" s="862"/>
      <c r="W116" s="862"/>
      <c r="X116" s="862"/>
      <c r="Y116" s="862"/>
      <c r="Z116" s="863"/>
      <c r="AA116" s="758">
        <v>1</v>
      </c>
      <c r="AB116" s="759"/>
      <c r="AC116" s="759"/>
      <c r="AD116" s="759"/>
      <c r="AE116" s="760"/>
      <c r="AF116" s="761">
        <v>35</v>
      </c>
      <c r="AG116" s="759"/>
      <c r="AH116" s="759"/>
      <c r="AI116" s="759"/>
      <c r="AJ116" s="760"/>
      <c r="AK116" s="761">
        <v>35</v>
      </c>
      <c r="AL116" s="759"/>
      <c r="AM116" s="759"/>
      <c r="AN116" s="759"/>
      <c r="AO116" s="760"/>
      <c r="AP116" s="806">
        <v>0</v>
      </c>
      <c r="AQ116" s="807"/>
      <c r="AR116" s="807"/>
      <c r="AS116" s="807"/>
      <c r="AT116" s="808"/>
      <c r="AU116" s="918"/>
      <c r="AV116" s="919"/>
      <c r="AW116" s="919"/>
      <c r="AX116" s="919"/>
      <c r="AY116" s="919"/>
      <c r="AZ116" s="845" t="s">
        <v>399</v>
      </c>
      <c r="BA116" s="846"/>
      <c r="BB116" s="846"/>
      <c r="BC116" s="846"/>
      <c r="BD116" s="846"/>
      <c r="BE116" s="846"/>
      <c r="BF116" s="846"/>
      <c r="BG116" s="846"/>
      <c r="BH116" s="846"/>
      <c r="BI116" s="846"/>
      <c r="BJ116" s="846"/>
      <c r="BK116" s="846"/>
      <c r="BL116" s="846"/>
      <c r="BM116" s="846"/>
      <c r="BN116" s="846"/>
      <c r="BO116" s="846"/>
      <c r="BP116" s="847"/>
      <c r="BQ116" s="768" t="s">
        <v>65</v>
      </c>
      <c r="BR116" s="769"/>
      <c r="BS116" s="769"/>
      <c r="BT116" s="769"/>
      <c r="BU116" s="769"/>
      <c r="BV116" s="769" t="s">
        <v>65</v>
      </c>
      <c r="BW116" s="769"/>
      <c r="BX116" s="769"/>
      <c r="BY116" s="769"/>
      <c r="BZ116" s="769"/>
      <c r="CA116" s="769" t="s">
        <v>65</v>
      </c>
      <c r="CB116" s="769"/>
      <c r="CC116" s="769"/>
      <c r="CD116" s="769"/>
      <c r="CE116" s="769"/>
      <c r="CF116" s="857" t="s">
        <v>65</v>
      </c>
      <c r="CG116" s="858"/>
      <c r="CH116" s="858"/>
      <c r="CI116" s="858"/>
      <c r="CJ116" s="858"/>
      <c r="CK116" s="913"/>
      <c r="CL116" s="800"/>
      <c r="CM116" s="803" t="s">
        <v>400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58">
        <v>3176</v>
      </c>
      <c r="DH116" s="759"/>
      <c r="DI116" s="759"/>
      <c r="DJ116" s="759"/>
      <c r="DK116" s="760"/>
      <c r="DL116" s="761">
        <v>2463</v>
      </c>
      <c r="DM116" s="759"/>
      <c r="DN116" s="759"/>
      <c r="DO116" s="759"/>
      <c r="DP116" s="760"/>
      <c r="DQ116" s="761">
        <v>1750</v>
      </c>
      <c r="DR116" s="759"/>
      <c r="DS116" s="759"/>
      <c r="DT116" s="759"/>
      <c r="DU116" s="760"/>
      <c r="DV116" s="806">
        <v>0</v>
      </c>
      <c r="DW116" s="807"/>
      <c r="DX116" s="807"/>
      <c r="DY116" s="807"/>
      <c r="DZ116" s="808"/>
    </row>
    <row r="117" spans="1:130" s="104" customFormat="1" ht="26.25" customHeight="1" x14ac:dyDescent="0.15">
      <c r="A117" s="883" t="s">
        <v>126</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59" t="s">
        <v>401</v>
      </c>
      <c r="Z117" s="885"/>
      <c r="AA117" s="890">
        <v>6575372</v>
      </c>
      <c r="AB117" s="891"/>
      <c r="AC117" s="891"/>
      <c r="AD117" s="891"/>
      <c r="AE117" s="892"/>
      <c r="AF117" s="893">
        <v>6187610</v>
      </c>
      <c r="AG117" s="891"/>
      <c r="AH117" s="891"/>
      <c r="AI117" s="891"/>
      <c r="AJ117" s="892"/>
      <c r="AK117" s="893">
        <v>6262265</v>
      </c>
      <c r="AL117" s="891"/>
      <c r="AM117" s="891"/>
      <c r="AN117" s="891"/>
      <c r="AO117" s="892"/>
      <c r="AP117" s="894"/>
      <c r="AQ117" s="895"/>
      <c r="AR117" s="895"/>
      <c r="AS117" s="895"/>
      <c r="AT117" s="896"/>
      <c r="AU117" s="918"/>
      <c r="AV117" s="919"/>
      <c r="AW117" s="919"/>
      <c r="AX117" s="919"/>
      <c r="AY117" s="919"/>
      <c r="AZ117" s="845" t="s">
        <v>402</v>
      </c>
      <c r="BA117" s="846"/>
      <c r="BB117" s="846"/>
      <c r="BC117" s="846"/>
      <c r="BD117" s="846"/>
      <c r="BE117" s="846"/>
      <c r="BF117" s="846"/>
      <c r="BG117" s="846"/>
      <c r="BH117" s="846"/>
      <c r="BI117" s="846"/>
      <c r="BJ117" s="846"/>
      <c r="BK117" s="846"/>
      <c r="BL117" s="846"/>
      <c r="BM117" s="846"/>
      <c r="BN117" s="846"/>
      <c r="BO117" s="846"/>
      <c r="BP117" s="847"/>
      <c r="BQ117" s="768" t="s">
        <v>65</v>
      </c>
      <c r="BR117" s="769"/>
      <c r="BS117" s="769"/>
      <c r="BT117" s="769"/>
      <c r="BU117" s="769"/>
      <c r="BV117" s="769" t="s">
        <v>65</v>
      </c>
      <c r="BW117" s="769"/>
      <c r="BX117" s="769"/>
      <c r="BY117" s="769"/>
      <c r="BZ117" s="769"/>
      <c r="CA117" s="769" t="s">
        <v>65</v>
      </c>
      <c r="CB117" s="769"/>
      <c r="CC117" s="769"/>
      <c r="CD117" s="769"/>
      <c r="CE117" s="769"/>
      <c r="CF117" s="857" t="s">
        <v>65</v>
      </c>
      <c r="CG117" s="858"/>
      <c r="CH117" s="858"/>
      <c r="CI117" s="858"/>
      <c r="CJ117" s="858"/>
      <c r="CK117" s="913"/>
      <c r="CL117" s="800"/>
      <c r="CM117" s="803" t="s">
        <v>403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58" t="s">
        <v>65</v>
      </c>
      <c r="DH117" s="759"/>
      <c r="DI117" s="759"/>
      <c r="DJ117" s="759"/>
      <c r="DK117" s="760"/>
      <c r="DL117" s="761" t="s">
        <v>65</v>
      </c>
      <c r="DM117" s="759"/>
      <c r="DN117" s="759"/>
      <c r="DO117" s="759"/>
      <c r="DP117" s="760"/>
      <c r="DQ117" s="761" t="s">
        <v>65</v>
      </c>
      <c r="DR117" s="759"/>
      <c r="DS117" s="759"/>
      <c r="DT117" s="759"/>
      <c r="DU117" s="760"/>
      <c r="DV117" s="806" t="s">
        <v>65</v>
      </c>
      <c r="DW117" s="807"/>
      <c r="DX117" s="807"/>
      <c r="DY117" s="807"/>
      <c r="DZ117" s="808"/>
    </row>
    <row r="118" spans="1:130" s="104" customFormat="1" ht="26.25" customHeight="1" x14ac:dyDescent="0.15">
      <c r="A118" s="883" t="s">
        <v>376</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374</v>
      </c>
      <c r="AB118" s="884"/>
      <c r="AC118" s="884"/>
      <c r="AD118" s="884"/>
      <c r="AE118" s="885"/>
      <c r="AF118" s="886" t="s">
        <v>249</v>
      </c>
      <c r="AG118" s="884"/>
      <c r="AH118" s="884"/>
      <c r="AI118" s="884"/>
      <c r="AJ118" s="885"/>
      <c r="AK118" s="886" t="s">
        <v>248</v>
      </c>
      <c r="AL118" s="884"/>
      <c r="AM118" s="884"/>
      <c r="AN118" s="884"/>
      <c r="AO118" s="885"/>
      <c r="AP118" s="887" t="s">
        <v>375</v>
      </c>
      <c r="AQ118" s="888"/>
      <c r="AR118" s="888"/>
      <c r="AS118" s="888"/>
      <c r="AT118" s="889"/>
      <c r="AU118" s="918"/>
      <c r="AV118" s="919"/>
      <c r="AW118" s="919"/>
      <c r="AX118" s="919"/>
      <c r="AY118" s="919"/>
      <c r="AZ118" s="861" t="s">
        <v>404</v>
      </c>
      <c r="BA118" s="862"/>
      <c r="BB118" s="862"/>
      <c r="BC118" s="862"/>
      <c r="BD118" s="862"/>
      <c r="BE118" s="862"/>
      <c r="BF118" s="862"/>
      <c r="BG118" s="862"/>
      <c r="BH118" s="862"/>
      <c r="BI118" s="862"/>
      <c r="BJ118" s="862"/>
      <c r="BK118" s="862"/>
      <c r="BL118" s="862"/>
      <c r="BM118" s="862"/>
      <c r="BN118" s="862"/>
      <c r="BO118" s="862"/>
      <c r="BP118" s="863"/>
      <c r="BQ118" s="864" t="s">
        <v>65</v>
      </c>
      <c r="BR118" s="827"/>
      <c r="BS118" s="827"/>
      <c r="BT118" s="827"/>
      <c r="BU118" s="827"/>
      <c r="BV118" s="827" t="s">
        <v>65</v>
      </c>
      <c r="BW118" s="827"/>
      <c r="BX118" s="827"/>
      <c r="BY118" s="827"/>
      <c r="BZ118" s="827"/>
      <c r="CA118" s="827" t="s">
        <v>65</v>
      </c>
      <c r="CB118" s="827"/>
      <c r="CC118" s="827"/>
      <c r="CD118" s="827"/>
      <c r="CE118" s="827"/>
      <c r="CF118" s="857" t="s">
        <v>65</v>
      </c>
      <c r="CG118" s="858"/>
      <c r="CH118" s="858"/>
      <c r="CI118" s="858"/>
      <c r="CJ118" s="858"/>
      <c r="CK118" s="913"/>
      <c r="CL118" s="800"/>
      <c r="CM118" s="803" t="s">
        <v>405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58" t="s">
        <v>65</v>
      </c>
      <c r="DH118" s="759"/>
      <c r="DI118" s="759"/>
      <c r="DJ118" s="759"/>
      <c r="DK118" s="760"/>
      <c r="DL118" s="761" t="s">
        <v>65</v>
      </c>
      <c r="DM118" s="759"/>
      <c r="DN118" s="759"/>
      <c r="DO118" s="759"/>
      <c r="DP118" s="760"/>
      <c r="DQ118" s="761" t="s">
        <v>65</v>
      </c>
      <c r="DR118" s="759"/>
      <c r="DS118" s="759"/>
      <c r="DT118" s="759"/>
      <c r="DU118" s="760"/>
      <c r="DV118" s="806" t="s">
        <v>65</v>
      </c>
      <c r="DW118" s="807"/>
      <c r="DX118" s="807"/>
      <c r="DY118" s="807"/>
      <c r="DZ118" s="808"/>
    </row>
    <row r="119" spans="1:130" s="104" customFormat="1" ht="26.25" customHeight="1" x14ac:dyDescent="0.15">
      <c r="A119" s="797" t="s">
        <v>380</v>
      </c>
      <c r="B119" s="798"/>
      <c r="C119" s="873" t="s">
        <v>381</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65</v>
      </c>
      <c r="AB119" s="877"/>
      <c r="AC119" s="877"/>
      <c r="AD119" s="877"/>
      <c r="AE119" s="878"/>
      <c r="AF119" s="879">
        <v>3297</v>
      </c>
      <c r="AG119" s="877"/>
      <c r="AH119" s="877"/>
      <c r="AI119" s="877"/>
      <c r="AJ119" s="878"/>
      <c r="AK119" s="879">
        <v>256822</v>
      </c>
      <c r="AL119" s="877"/>
      <c r="AM119" s="877"/>
      <c r="AN119" s="877"/>
      <c r="AO119" s="878"/>
      <c r="AP119" s="880">
        <v>0.7</v>
      </c>
      <c r="AQ119" s="881"/>
      <c r="AR119" s="881"/>
      <c r="AS119" s="881"/>
      <c r="AT119" s="882"/>
      <c r="AU119" s="920"/>
      <c r="AV119" s="921"/>
      <c r="AW119" s="921"/>
      <c r="AX119" s="921"/>
      <c r="AY119" s="921"/>
      <c r="AZ119" s="135" t="s">
        <v>126</v>
      </c>
      <c r="BA119" s="135"/>
      <c r="BB119" s="135"/>
      <c r="BC119" s="135"/>
      <c r="BD119" s="135"/>
      <c r="BE119" s="135"/>
      <c r="BF119" s="135"/>
      <c r="BG119" s="135"/>
      <c r="BH119" s="135"/>
      <c r="BI119" s="135"/>
      <c r="BJ119" s="135"/>
      <c r="BK119" s="135"/>
      <c r="BL119" s="135"/>
      <c r="BM119" s="135"/>
      <c r="BN119" s="135"/>
      <c r="BO119" s="859" t="s">
        <v>406</v>
      </c>
      <c r="BP119" s="860"/>
      <c r="BQ119" s="864">
        <v>91583817</v>
      </c>
      <c r="BR119" s="827"/>
      <c r="BS119" s="827"/>
      <c r="BT119" s="827"/>
      <c r="BU119" s="827"/>
      <c r="BV119" s="827">
        <v>91785579</v>
      </c>
      <c r="BW119" s="827"/>
      <c r="BX119" s="827"/>
      <c r="BY119" s="827"/>
      <c r="BZ119" s="827"/>
      <c r="CA119" s="827">
        <v>91735140</v>
      </c>
      <c r="CB119" s="827"/>
      <c r="CC119" s="827"/>
      <c r="CD119" s="827"/>
      <c r="CE119" s="827"/>
      <c r="CF119" s="725"/>
      <c r="CG119" s="726"/>
      <c r="CH119" s="726"/>
      <c r="CI119" s="726"/>
      <c r="CJ119" s="816"/>
      <c r="CK119" s="914"/>
      <c r="CL119" s="802"/>
      <c r="CM119" s="820" t="s">
        <v>407</v>
      </c>
      <c r="CN119" s="821"/>
      <c r="CO119" s="821"/>
      <c r="CP119" s="821"/>
      <c r="CQ119" s="821"/>
      <c r="CR119" s="821"/>
      <c r="CS119" s="821"/>
      <c r="CT119" s="821"/>
      <c r="CU119" s="821"/>
      <c r="CV119" s="821"/>
      <c r="CW119" s="821"/>
      <c r="CX119" s="821"/>
      <c r="CY119" s="821"/>
      <c r="CZ119" s="821"/>
      <c r="DA119" s="821"/>
      <c r="DB119" s="821"/>
      <c r="DC119" s="821"/>
      <c r="DD119" s="821"/>
      <c r="DE119" s="821"/>
      <c r="DF119" s="822"/>
      <c r="DG119" s="741" t="s">
        <v>65</v>
      </c>
      <c r="DH119" s="742"/>
      <c r="DI119" s="742"/>
      <c r="DJ119" s="742"/>
      <c r="DK119" s="743"/>
      <c r="DL119" s="744" t="s">
        <v>65</v>
      </c>
      <c r="DM119" s="742"/>
      <c r="DN119" s="742"/>
      <c r="DO119" s="742"/>
      <c r="DP119" s="743"/>
      <c r="DQ119" s="744" t="s">
        <v>65</v>
      </c>
      <c r="DR119" s="742"/>
      <c r="DS119" s="742"/>
      <c r="DT119" s="742"/>
      <c r="DU119" s="743"/>
      <c r="DV119" s="830" t="s">
        <v>65</v>
      </c>
      <c r="DW119" s="831"/>
      <c r="DX119" s="831"/>
      <c r="DY119" s="831"/>
      <c r="DZ119" s="832"/>
    </row>
    <row r="120" spans="1:130" s="104" customFormat="1" ht="26.25" customHeight="1" x14ac:dyDescent="0.15">
      <c r="A120" s="799"/>
      <c r="B120" s="800"/>
      <c r="C120" s="803" t="s">
        <v>384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58" t="s">
        <v>65</v>
      </c>
      <c r="AB120" s="759"/>
      <c r="AC120" s="759"/>
      <c r="AD120" s="759"/>
      <c r="AE120" s="760"/>
      <c r="AF120" s="761" t="s">
        <v>65</v>
      </c>
      <c r="AG120" s="759"/>
      <c r="AH120" s="759"/>
      <c r="AI120" s="759"/>
      <c r="AJ120" s="760"/>
      <c r="AK120" s="761" t="s">
        <v>65</v>
      </c>
      <c r="AL120" s="759"/>
      <c r="AM120" s="759"/>
      <c r="AN120" s="759"/>
      <c r="AO120" s="760"/>
      <c r="AP120" s="806" t="s">
        <v>65</v>
      </c>
      <c r="AQ120" s="807"/>
      <c r="AR120" s="807"/>
      <c r="AS120" s="807"/>
      <c r="AT120" s="808"/>
      <c r="AU120" s="865" t="s">
        <v>408</v>
      </c>
      <c r="AV120" s="866"/>
      <c r="AW120" s="866"/>
      <c r="AX120" s="866"/>
      <c r="AY120" s="867"/>
      <c r="AZ120" s="842" t="s">
        <v>409</v>
      </c>
      <c r="BA120" s="789"/>
      <c r="BB120" s="789"/>
      <c r="BC120" s="789"/>
      <c r="BD120" s="789"/>
      <c r="BE120" s="789"/>
      <c r="BF120" s="789"/>
      <c r="BG120" s="789"/>
      <c r="BH120" s="789"/>
      <c r="BI120" s="789"/>
      <c r="BJ120" s="789"/>
      <c r="BK120" s="789"/>
      <c r="BL120" s="789"/>
      <c r="BM120" s="789"/>
      <c r="BN120" s="789"/>
      <c r="BO120" s="789"/>
      <c r="BP120" s="790"/>
      <c r="BQ120" s="843">
        <v>9193753</v>
      </c>
      <c r="BR120" s="824"/>
      <c r="BS120" s="824"/>
      <c r="BT120" s="824"/>
      <c r="BU120" s="824"/>
      <c r="BV120" s="824">
        <v>7135021</v>
      </c>
      <c r="BW120" s="824"/>
      <c r="BX120" s="824"/>
      <c r="BY120" s="824"/>
      <c r="BZ120" s="824"/>
      <c r="CA120" s="824">
        <v>7278933</v>
      </c>
      <c r="CB120" s="824"/>
      <c r="CC120" s="824"/>
      <c r="CD120" s="824"/>
      <c r="CE120" s="824"/>
      <c r="CF120" s="848">
        <v>20.100000000000001</v>
      </c>
      <c r="CG120" s="849"/>
      <c r="CH120" s="849"/>
      <c r="CI120" s="849"/>
      <c r="CJ120" s="849"/>
      <c r="CK120" s="850" t="s">
        <v>410</v>
      </c>
      <c r="CL120" s="834"/>
      <c r="CM120" s="834"/>
      <c r="CN120" s="834"/>
      <c r="CO120" s="835"/>
      <c r="CP120" s="854" t="s">
        <v>350</v>
      </c>
      <c r="CQ120" s="855"/>
      <c r="CR120" s="855"/>
      <c r="CS120" s="855"/>
      <c r="CT120" s="855"/>
      <c r="CU120" s="855"/>
      <c r="CV120" s="855"/>
      <c r="CW120" s="855"/>
      <c r="CX120" s="855"/>
      <c r="CY120" s="855"/>
      <c r="CZ120" s="855"/>
      <c r="DA120" s="855"/>
      <c r="DB120" s="855"/>
      <c r="DC120" s="855"/>
      <c r="DD120" s="855"/>
      <c r="DE120" s="855"/>
      <c r="DF120" s="856"/>
      <c r="DG120" s="843">
        <v>16363413</v>
      </c>
      <c r="DH120" s="824"/>
      <c r="DI120" s="824"/>
      <c r="DJ120" s="824"/>
      <c r="DK120" s="824"/>
      <c r="DL120" s="824">
        <v>15358382</v>
      </c>
      <c r="DM120" s="824"/>
      <c r="DN120" s="824"/>
      <c r="DO120" s="824"/>
      <c r="DP120" s="824"/>
      <c r="DQ120" s="824">
        <v>15142877</v>
      </c>
      <c r="DR120" s="824"/>
      <c r="DS120" s="824"/>
      <c r="DT120" s="824"/>
      <c r="DU120" s="824"/>
      <c r="DV120" s="825">
        <v>41.9</v>
      </c>
      <c r="DW120" s="825"/>
      <c r="DX120" s="825"/>
      <c r="DY120" s="825"/>
      <c r="DZ120" s="826"/>
    </row>
    <row r="121" spans="1:130" s="104" customFormat="1" ht="26.25" customHeight="1" x14ac:dyDescent="0.15">
      <c r="A121" s="799"/>
      <c r="B121" s="800"/>
      <c r="C121" s="845" t="s">
        <v>411</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t="s">
        <v>65</v>
      </c>
      <c r="AB121" s="759"/>
      <c r="AC121" s="759"/>
      <c r="AD121" s="759"/>
      <c r="AE121" s="760"/>
      <c r="AF121" s="761" t="s">
        <v>65</v>
      </c>
      <c r="AG121" s="759"/>
      <c r="AH121" s="759"/>
      <c r="AI121" s="759"/>
      <c r="AJ121" s="760"/>
      <c r="AK121" s="761" t="s">
        <v>65</v>
      </c>
      <c r="AL121" s="759"/>
      <c r="AM121" s="759"/>
      <c r="AN121" s="759"/>
      <c r="AO121" s="760"/>
      <c r="AP121" s="806" t="s">
        <v>65</v>
      </c>
      <c r="AQ121" s="807"/>
      <c r="AR121" s="807"/>
      <c r="AS121" s="807"/>
      <c r="AT121" s="808"/>
      <c r="AU121" s="868"/>
      <c r="AV121" s="869"/>
      <c r="AW121" s="869"/>
      <c r="AX121" s="869"/>
      <c r="AY121" s="870"/>
      <c r="AZ121" s="796" t="s">
        <v>412</v>
      </c>
      <c r="BA121" s="729"/>
      <c r="BB121" s="729"/>
      <c r="BC121" s="729"/>
      <c r="BD121" s="729"/>
      <c r="BE121" s="729"/>
      <c r="BF121" s="729"/>
      <c r="BG121" s="729"/>
      <c r="BH121" s="729"/>
      <c r="BI121" s="729"/>
      <c r="BJ121" s="729"/>
      <c r="BK121" s="729"/>
      <c r="BL121" s="729"/>
      <c r="BM121" s="729"/>
      <c r="BN121" s="729"/>
      <c r="BO121" s="729"/>
      <c r="BP121" s="730"/>
      <c r="BQ121" s="768">
        <v>18651475</v>
      </c>
      <c r="BR121" s="769"/>
      <c r="BS121" s="769"/>
      <c r="BT121" s="769"/>
      <c r="BU121" s="769"/>
      <c r="BV121" s="769">
        <v>17206624</v>
      </c>
      <c r="BW121" s="769"/>
      <c r="BX121" s="769"/>
      <c r="BY121" s="769"/>
      <c r="BZ121" s="769"/>
      <c r="CA121" s="769">
        <v>17111266</v>
      </c>
      <c r="CB121" s="769"/>
      <c r="CC121" s="769"/>
      <c r="CD121" s="769"/>
      <c r="CE121" s="769"/>
      <c r="CF121" s="857">
        <v>47.3</v>
      </c>
      <c r="CG121" s="858"/>
      <c r="CH121" s="858"/>
      <c r="CI121" s="858"/>
      <c r="CJ121" s="858"/>
      <c r="CK121" s="851"/>
      <c r="CL121" s="837"/>
      <c r="CM121" s="837"/>
      <c r="CN121" s="837"/>
      <c r="CO121" s="838"/>
      <c r="CP121" s="817" t="s">
        <v>352</v>
      </c>
      <c r="CQ121" s="818"/>
      <c r="CR121" s="818"/>
      <c r="CS121" s="818"/>
      <c r="CT121" s="818"/>
      <c r="CU121" s="818"/>
      <c r="CV121" s="818"/>
      <c r="CW121" s="818"/>
      <c r="CX121" s="818"/>
      <c r="CY121" s="818"/>
      <c r="CZ121" s="818"/>
      <c r="DA121" s="818"/>
      <c r="DB121" s="818"/>
      <c r="DC121" s="818"/>
      <c r="DD121" s="818"/>
      <c r="DE121" s="818"/>
      <c r="DF121" s="819"/>
      <c r="DG121" s="768">
        <v>7225828</v>
      </c>
      <c r="DH121" s="769"/>
      <c r="DI121" s="769"/>
      <c r="DJ121" s="769"/>
      <c r="DK121" s="769"/>
      <c r="DL121" s="769">
        <v>6816876</v>
      </c>
      <c r="DM121" s="769"/>
      <c r="DN121" s="769"/>
      <c r="DO121" s="769"/>
      <c r="DP121" s="769"/>
      <c r="DQ121" s="769">
        <v>6411819</v>
      </c>
      <c r="DR121" s="769"/>
      <c r="DS121" s="769"/>
      <c r="DT121" s="769"/>
      <c r="DU121" s="769"/>
      <c r="DV121" s="775">
        <v>17.7</v>
      </c>
      <c r="DW121" s="775"/>
      <c r="DX121" s="775"/>
      <c r="DY121" s="775"/>
      <c r="DZ121" s="776"/>
    </row>
    <row r="122" spans="1:130" s="104" customFormat="1" ht="26.25" customHeight="1" x14ac:dyDescent="0.15">
      <c r="A122" s="799"/>
      <c r="B122" s="800"/>
      <c r="C122" s="803" t="s">
        <v>394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58" t="s">
        <v>65</v>
      </c>
      <c r="AB122" s="759"/>
      <c r="AC122" s="759"/>
      <c r="AD122" s="759"/>
      <c r="AE122" s="760"/>
      <c r="AF122" s="761" t="s">
        <v>65</v>
      </c>
      <c r="AG122" s="759"/>
      <c r="AH122" s="759"/>
      <c r="AI122" s="759"/>
      <c r="AJ122" s="760"/>
      <c r="AK122" s="761" t="s">
        <v>65</v>
      </c>
      <c r="AL122" s="759"/>
      <c r="AM122" s="759"/>
      <c r="AN122" s="759"/>
      <c r="AO122" s="760"/>
      <c r="AP122" s="806" t="s">
        <v>65</v>
      </c>
      <c r="AQ122" s="807"/>
      <c r="AR122" s="807"/>
      <c r="AS122" s="807"/>
      <c r="AT122" s="808"/>
      <c r="AU122" s="868"/>
      <c r="AV122" s="869"/>
      <c r="AW122" s="869"/>
      <c r="AX122" s="869"/>
      <c r="AY122" s="870"/>
      <c r="AZ122" s="861" t="s">
        <v>413</v>
      </c>
      <c r="BA122" s="862"/>
      <c r="BB122" s="862"/>
      <c r="BC122" s="862"/>
      <c r="BD122" s="862"/>
      <c r="BE122" s="862"/>
      <c r="BF122" s="862"/>
      <c r="BG122" s="862"/>
      <c r="BH122" s="862"/>
      <c r="BI122" s="862"/>
      <c r="BJ122" s="862"/>
      <c r="BK122" s="862"/>
      <c r="BL122" s="862"/>
      <c r="BM122" s="862"/>
      <c r="BN122" s="862"/>
      <c r="BO122" s="862"/>
      <c r="BP122" s="863"/>
      <c r="BQ122" s="864">
        <v>56289503</v>
      </c>
      <c r="BR122" s="827"/>
      <c r="BS122" s="827"/>
      <c r="BT122" s="827"/>
      <c r="BU122" s="827"/>
      <c r="BV122" s="827">
        <v>51687825</v>
      </c>
      <c r="BW122" s="827"/>
      <c r="BX122" s="827"/>
      <c r="BY122" s="827"/>
      <c r="BZ122" s="827"/>
      <c r="CA122" s="827">
        <v>51248239</v>
      </c>
      <c r="CB122" s="827"/>
      <c r="CC122" s="827"/>
      <c r="CD122" s="827"/>
      <c r="CE122" s="827"/>
      <c r="CF122" s="828">
        <v>141.69999999999999</v>
      </c>
      <c r="CG122" s="829"/>
      <c r="CH122" s="829"/>
      <c r="CI122" s="829"/>
      <c r="CJ122" s="829"/>
      <c r="CK122" s="851"/>
      <c r="CL122" s="837"/>
      <c r="CM122" s="837"/>
      <c r="CN122" s="837"/>
      <c r="CO122" s="838"/>
      <c r="CP122" s="817" t="s">
        <v>349</v>
      </c>
      <c r="CQ122" s="818"/>
      <c r="CR122" s="818"/>
      <c r="CS122" s="818"/>
      <c r="CT122" s="818"/>
      <c r="CU122" s="818"/>
      <c r="CV122" s="818"/>
      <c r="CW122" s="818"/>
      <c r="CX122" s="818"/>
      <c r="CY122" s="818"/>
      <c r="CZ122" s="818"/>
      <c r="DA122" s="818"/>
      <c r="DB122" s="818"/>
      <c r="DC122" s="818"/>
      <c r="DD122" s="818"/>
      <c r="DE122" s="818"/>
      <c r="DF122" s="819"/>
      <c r="DG122" s="768" t="s">
        <v>65</v>
      </c>
      <c r="DH122" s="769"/>
      <c r="DI122" s="769"/>
      <c r="DJ122" s="769"/>
      <c r="DK122" s="769"/>
      <c r="DL122" s="769" t="s">
        <v>65</v>
      </c>
      <c r="DM122" s="769"/>
      <c r="DN122" s="769"/>
      <c r="DO122" s="769"/>
      <c r="DP122" s="769"/>
      <c r="DQ122" s="769" t="s">
        <v>65</v>
      </c>
      <c r="DR122" s="769"/>
      <c r="DS122" s="769"/>
      <c r="DT122" s="769"/>
      <c r="DU122" s="769"/>
      <c r="DV122" s="775" t="s">
        <v>65</v>
      </c>
      <c r="DW122" s="775"/>
      <c r="DX122" s="775"/>
      <c r="DY122" s="775"/>
      <c r="DZ122" s="776"/>
    </row>
    <row r="123" spans="1:130" s="104" customFormat="1" ht="26.25" customHeight="1" x14ac:dyDescent="0.15">
      <c r="A123" s="799"/>
      <c r="B123" s="800"/>
      <c r="C123" s="803" t="s">
        <v>400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58">
        <v>713</v>
      </c>
      <c r="AB123" s="759"/>
      <c r="AC123" s="759"/>
      <c r="AD123" s="759"/>
      <c r="AE123" s="760"/>
      <c r="AF123" s="761">
        <v>713</v>
      </c>
      <c r="AG123" s="759"/>
      <c r="AH123" s="759"/>
      <c r="AI123" s="759"/>
      <c r="AJ123" s="760"/>
      <c r="AK123" s="761">
        <v>713</v>
      </c>
      <c r="AL123" s="759"/>
      <c r="AM123" s="759"/>
      <c r="AN123" s="759"/>
      <c r="AO123" s="760"/>
      <c r="AP123" s="806">
        <v>0</v>
      </c>
      <c r="AQ123" s="807"/>
      <c r="AR123" s="807"/>
      <c r="AS123" s="807"/>
      <c r="AT123" s="808"/>
      <c r="AU123" s="871"/>
      <c r="AV123" s="872"/>
      <c r="AW123" s="872"/>
      <c r="AX123" s="872"/>
      <c r="AY123" s="872"/>
      <c r="AZ123" s="135" t="s">
        <v>126</v>
      </c>
      <c r="BA123" s="135"/>
      <c r="BB123" s="135"/>
      <c r="BC123" s="135"/>
      <c r="BD123" s="135"/>
      <c r="BE123" s="135"/>
      <c r="BF123" s="135"/>
      <c r="BG123" s="135"/>
      <c r="BH123" s="135"/>
      <c r="BI123" s="135"/>
      <c r="BJ123" s="135"/>
      <c r="BK123" s="135"/>
      <c r="BL123" s="135"/>
      <c r="BM123" s="135"/>
      <c r="BN123" s="135"/>
      <c r="BO123" s="859" t="s">
        <v>414</v>
      </c>
      <c r="BP123" s="860"/>
      <c r="BQ123" s="814">
        <v>84134731</v>
      </c>
      <c r="BR123" s="815"/>
      <c r="BS123" s="815"/>
      <c r="BT123" s="815"/>
      <c r="BU123" s="815"/>
      <c r="BV123" s="815">
        <v>76029470</v>
      </c>
      <c r="BW123" s="815"/>
      <c r="BX123" s="815"/>
      <c r="BY123" s="815"/>
      <c r="BZ123" s="815"/>
      <c r="CA123" s="815">
        <v>75638438</v>
      </c>
      <c r="CB123" s="815"/>
      <c r="CC123" s="815"/>
      <c r="CD123" s="815"/>
      <c r="CE123" s="815"/>
      <c r="CF123" s="725"/>
      <c r="CG123" s="726"/>
      <c r="CH123" s="726"/>
      <c r="CI123" s="726"/>
      <c r="CJ123" s="816"/>
      <c r="CK123" s="851"/>
      <c r="CL123" s="837"/>
      <c r="CM123" s="837"/>
      <c r="CN123" s="837"/>
      <c r="CO123" s="838"/>
      <c r="CP123" s="817" t="s">
        <v>348</v>
      </c>
      <c r="CQ123" s="818"/>
      <c r="CR123" s="818"/>
      <c r="CS123" s="818"/>
      <c r="CT123" s="818"/>
      <c r="CU123" s="818"/>
      <c r="CV123" s="818"/>
      <c r="CW123" s="818"/>
      <c r="CX123" s="818"/>
      <c r="CY123" s="818"/>
      <c r="CZ123" s="818"/>
      <c r="DA123" s="818"/>
      <c r="DB123" s="818"/>
      <c r="DC123" s="818"/>
      <c r="DD123" s="818"/>
      <c r="DE123" s="818"/>
      <c r="DF123" s="819"/>
      <c r="DG123" s="758" t="s">
        <v>65</v>
      </c>
      <c r="DH123" s="759"/>
      <c r="DI123" s="759"/>
      <c r="DJ123" s="759"/>
      <c r="DK123" s="760"/>
      <c r="DL123" s="761" t="s">
        <v>65</v>
      </c>
      <c r="DM123" s="759"/>
      <c r="DN123" s="759"/>
      <c r="DO123" s="759"/>
      <c r="DP123" s="760"/>
      <c r="DQ123" s="761" t="s">
        <v>65</v>
      </c>
      <c r="DR123" s="759"/>
      <c r="DS123" s="759"/>
      <c r="DT123" s="759"/>
      <c r="DU123" s="760"/>
      <c r="DV123" s="806" t="s">
        <v>65</v>
      </c>
      <c r="DW123" s="807"/>
      <c r="DX123" s="807"/>
      <c r="DY123" s="807"/>
      <c r="DZ123" s="808"/>
    </row>
    <row r="124" spans="1:130" s="104" customFormat="1" ht="26.25" customHeight="1" thickBot="1" x14ac:dyDescent="0.2">
      <c r="A124" s="799"/>
      <c r="B124" s="800"/>
      <c r="C124" s="803" t="s">
        <v>403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58" t="s">
        <v>65</v>
      </c>
      <c r="AB124" s="759"/>
      <c r="AC124" s="759"/>
      <c r="AD124" s="759"/>
      <c r="AE124" s="760"/>
      <c r="AF124" s="761" t="s">
        <v>65</v>
      </c>
      <c r="AG124" s="759"/>
      <c r="AH124" s="759"/>
      <c r="AI124" s="759"/>
      <c r="AJ124" s="760"/>
      <c r="AK124" s="761" t="s">
        <v>65</v>
      </c>
      <c r="AL124" s="759"/>
      <c r="AM124" s="759"/>
      <c r="AN124" s="759"/>
      <c r="AO124" s="760"/>
      <c r="AP124" s="806" t="s">
        <v>65</v>
      </c>
      <c r="AQ124" s="807"/>
      <c r="AR124" s="807"/>
      <c r="AS124" s="807"/>
      <c r="AT124" s="808"/>
      <c r="AU124" s="809" t="s">
        <v>415</v>
      </c>
      <c r="AV124" s="810"/>
      <c r="AW124" s="810"/>
      <c r="AX124" s="810"/>
      <c r="AY124" s="810"/>
      <c r="AZ124" s="810"/>
      <c r="BA124" s="810"/>
      <c r="BB124" s="810"/>
      <c r="BC124" s="810"/>
      <c r="BD124" s="810"/>
      <c r="BE124" s="810"/>
      <c r="BF124" s="810"/>
      <c r="BG124" s="810"/>
      <c r="BH124" s="810"/>
      <c r="BI124" s="810"/>
      <c r="BJ124" s="810"/>
      <c r="BK124" s="810"/>
      <c r="BL124" s="810"/>
      <c r="BM124" s="810"/>
      <c r="BN124" s="810"/>
      <c r="BO124" s="810"/>
      <c r="BP124" s="811"/>
      <c r="BQ124" s="812">
        <v>21.2</v>
      </c>
      <c r="BR124" s="813"/>
      <c r="BS124" s="813"/>
      <c r="BT124" s="813"/>
      <c r="BU124" s="813"/>
      <c r="BV124" s="813">
        <v>44.1</v>
      </c>
      <c r="BW124" s="813"/>
      <c r="BX124" s="813"/>
      <c r="BY124" s="813"/>
      <c r="BZ124" s="813"/>
      <c r="CA124" s="813">
        <v>44.5</v>
      </c>
      <c r="CB124" s="813"/>
      <c r="CC124" s="813"/>
      <c r="CD124" s="813"/>
      <c r="CE124" s="813"/>
      <c r="CF124" s="703"/>
      <c r="CG124" s="704"/>
      <c r="CH124" s="704"/>
      <c r="CI124" s="704"/>
      <c r="CJ124" s="844"/>
      <c r="CK124" s="852"/>
      <c r="CL124" s="852"/>
      <c r="CM124" s="852"/>
      <c r="CN124" s="852"/>
      <c r="CO124" s="853"/>
      <c r="CP124" s="817" t="s">
        <v>416</v>
      </c>
      <c r="CQ124" s="818"/>
      <c r="CR124" s="818"/>
      <c r="CS124" s="818"/>
      <c r="CT124" s="818"/>
      <c r="CU124" s="818"/>
      <c r="CV124" s="818"/>
      <c r="CW124" s="818"/>
      <c r="CX124" s="818"/>
      <c r="CY124" s="818"/>
      <c r="CZ124" s="818"/>
      <c r="DA124" s="818"/>
      <c r="DB124" s="818"/>
      <c r="DC124" s="818"/>
      <c r="DD124" s="818"/>
      <c r="DE124" s="818"/>
      <c r="DF124" s="819"/>
      <c r="DG124" s="741" t="s">
        <v>65</v>
      </c>
      <c r="DH124" s="742"/>
      <c r="DI124" s="742"/>
      <c r="DJ124" s="742"/>
      <c r="DK124" s="743"/>
      <c r="DL124" s="744" t="s">
        <v>65</v>
      </c>
      <c r="DM124" s="742"/>
      <c r="DN124" s="742"/>
      <c r="DO124" s="742"/>
      <c r="DP124" s="743"/>
      <c r="DQ124" s="744" t="s">
        <v>65</v>
      </c>
      <c r="DR124" s="742"/>
      <c r="DS124" s="742"/>
      <c r="DT124" s="742"/>
      <c r="DU124" s="743"/>
      <c r="DV124" s="830" t="s">
        <v>65</v>
      </c>
      <c r="DW124" s="831"/>
      <c r="DX124" s="831"/>
      <c r="DY124" s="831"/>
      <c r="DZ124" s="832"/>
    </row>
    <row r="125" spans="1:130" s="104" customFormat="1" ht="26.25" customHeight="1" x14ac:dyDescent="0.15">
      <c r="A125" s="799"/>
      <c r="B125" s="800"/>
      <c r="C125" s="803" t="s">
        <v>405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58" t="s">
        <v>65</v>
      </c>
      <c r="AB125" s="759"/>
      <c r="AC125" s="759"/>
      <c r="AD125" s="759"/>
      <c r="AE125" s="760"/>
      <c r="AF125" s="761" t="s">
        <v>65</v>
      </c>
      <c r="AG125" s="759"/>
      <c r="AH125" s="759"/>
      <c r="AI125" s="759"/>
      <c r="AJ125" s="760"/>
      <c r="AK125" s="761" t="s">
        <v>65</v>
      </c>
      <c r="AL125" s="759"/>
      <c r="AM125" s="759"/>
      <c r="AN125" s="759"/>
      <c r="AO125" s="760"/>
      <c r="AP125" s="806" t="s">
        <v>65</v>
      </c>
      <c r="AQ125" s="807"/>
      <c r="AR125" s="807"/>
      <c r="AS125" s="807"/>
      <c r="AT125" s="808"/>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33" t="s">
        <v>417</v>
      </c>
      <c r="CL125" s="834"/>
      <c r="CM125" s="834"/>
      <c r="CN125" s="834"/>
      <c r="CO125" s="835"/>
      <c r="CP125" s="842" t="s">
        <v>418</v>
      </c>
      <c r="CQ125" s="789"/>
      <c r="CR125" s="789"/>
      <c r="CS125" s="789"/>
      <c r="CT125" s="789"/>
      <c r="CU125" s="789"/>
      <c r="CV125" s="789"/>
      <c r="CW125" s="789"/>
      <c r="CX125" s="789"/>
      <c r="CY125" s="789"/>
      <c r="CZ125" s="789"/>
      <c r="DA125" s="789"/>
      <c r="DB125" s="789"/>
      <c r="DC125" s="789"/>
      <c r="DD125" s="789"/>
      <c r="DE125" s="789"/>
      <c r="DF125" s="790"/>
      <c r="DG125" s="843" t="s">
        <v>65</v>
      </c>
      <c r="DH125" s="824"/>
      <c r="DI125" s="824"/>
      <c r="DJ125" s="824"/>
      <c r="DK125" s="824"/>
      <c r="DL125" s="824" t="s">
        <v>65</v>
      </c>
      <c r="DM125" s="824"/>
      <c r="DN125" s="824"/>
      <c r="DO125" s="824"/>
      <c r="DP125" s="824"/>
      <c r="DQ125" s="824" t="s">
        <v>65</v>
      </c>
      <c r="DR125" s="824"/>
      <c r="DS125" s="824"/>
      <c r="DT125" s="824"/>
      <c r="DU125" s="824"/>
      <c r="DV125" s="825" t="s">
        <v>65</v>
      </c>
      <c r="DW125" s="825"/>
      <c r="DX125" s="825"/>
      <c r="DY125" s="825"/>
      <c r="DZ125" s="826"/>
    </row>
    <row r="126" spans="1:130" s="104" customFormat="1" ht="26.25" customHeight="1" thickBot="1" x14ac:dyDescent="0.2">
      <c r="A126" s="799"/>
      <c r="B126" s="800"/>
      <c r="C126" s="803" t="s">
        <v>407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58" t="s">
        <v>65</v>
      </c>
      <c r="AB126" s="759"/>
      <c r="AC126" s="759"/>
      <c r="AD126" s="759"/>
      <c r="AE126" s="760"/>
      <c r="AF126" s="761" t="s">
        <v>65</v>
      </c>
      <c r="AG126" s="759"/>
      <c r="AH126" s="759"/>
      <c r="AI126" s="759"/>
      <c r="AJ126" s="760"/>
      <c r="AK126" s="761" t="s">
        <v>65</v>
      </c>
      <c r="AL126" s="759"/>
      <c r="AM126" s="759"/>
      <c r="AN126" s="759"/>
      <c r="AO126" s="760"/>
      <c r="AP126" s="806" t="s">
        <v>65</v>
      </c>
      <c r="AQ126" s="807"/>
      <c r="AR126" s="807"/>
      <c r="AS126" s="807"/>
      <c r="AT126" s="808"/>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36"/>
      <c r="CL126" s="837"/>
      <c r="CM126" s="837"/>
      <c r="CN126" s="837"/>
      <c r="CO126" s="838"/>
      <c r="CP126" s="796" t="s">
        <v>419</v>
      </c>
      <c r="CQ126" s="729"/>
      <c r="CR126" s="729"/>
      <c r="CS126" s="729"/>
      <c r="CT126" s="729"/>
      <c r="CU126" s="729"/>
      <c r="CV126" s="729"/>
      <c r="CW126" s="729"/>
      <c r="CX126" s="729"/>
      <c r="CY126" s="729"/>
      <c r="CZ126" s="729"/>
      <c r="DA126" s="729"/>
      <c r="DB126" s="729"/>
      <c r="DC126" s="729"/>
      <c r="DD126" s="729"/>
      <c r="DE126" s="729"/>
      <c r="DF126" s="730"/>
      <c r="DG126" s="768" t="s">
        <v>65</v>
      </c>
      <c r="DH126" s="769"/>
      <c r="DI126" s="769"/>
      <c r="DJ126" s="769"/>
      <c r="DK126" s="769"/>
      <c r="DL126" s="769" t="s">
        <v>65</v>
      </c>
      <c r="DM126" s="769"/>
      <c r="DN126" s="769"/>
      <c r="DO126" s="769"/>
      <c r="DP126" s="769"/>
      <c r="DQ126" s="769" t="s">
        <v>65</v>
      </c>
      <c r="DR126" s="769"/>
      <c r="DS126" s="769"/>
      <c r="DT126" s="769"/>
      <c r="DU126" s="769"/>
      <c r="DV126" s="775" t="s">
        <v>65</v>
      </c>
      <c r="DW126" s="775"/>
      <c r="DX126" s="775"/>
      <c r="DY126" s="775"/>
      <c r="DZ126" s="776"/>
    </row>
    <row r="127" spans="1:130" s="104" customFormat="1" ht="26.25" customHeight="1" x14ac:dyDescent="0.15">
      <c r="A127" s="801"/>
      <c r="B127" s="802"/>
      <c r="C127" s="820" t="s">
        <v>420</v>
      </c>
      <c r="D127" s="821"/>
      <c r="E127" s="821"/>
      <c r="F127" s="821"/>
      <c r="G127" s="821"/>
      <c r="H127" s="821"/>
      <c r="I127" s="821"/>
      <c r="J127" s="821"/>
      <c r="K127" s="821"/>
      <c r="L127" s="821"/>
      <c r="M127" s="821"/>
      <c r="N127" s="821"/>
      <c r="O127" s="821"/>
      <c r="P127" s="821"/>
      <c r="Q127" s="821"/>
      <c r="R127" s="821"/>
      <c r="S127" s="821"/>
      <c r="T127" s="821"/>
      <c r="U127" s="821"/>
      <c r="V127" s="821"/>
      <c r="W127" s="821"/>
      <c r="X127" s="821"/>
      <c r="Y127" s="821"/>
      <c r="Z127" s="822"/>
      <c r="AA127" s="758" t="s">
        <v>65</v>
      </c>
      <c r="AB127" s="759"/>
      <c r="AC127" s="759"/>
      <c r="AD127" s="759"/>
      <c r="AE127" s="760"/>
      <c r="AF127" s="761" t="s">
        <v>65</v>
      </c>
      <c r="AG127" s="759"/>
      <c r="AH127" s="759"/>
      <c r="AI127" s="759"/>
      <c r="AJ127" s="760"/>
      <c r="AK127" s="761" t="s">
        <v>65</v>
      </c>
      <c r="AL127" s="759"/>
      <c r="AM127" s="759"/>
      <c r="AN127" s="759"/>
      <c r="AO127" s="760"/>
      <c r="AP127" s="806" t="s">
        <v>65</v>
      </c>
      <c r="AQ127" s="807"/>
      <c r="AR127" s="807"/>
      <c r="AS127" s="807"/>
      <c r="AT127" s="808"/>
      <c r="AU127" s="140"/>
      <c r="AV127" s="140"/>
      <c r="AW127" s="140"/>
      <c r="AX127" s="823" t="s">
        <v>421</v>
      </c>
      <c r="AY127" s="793"/>
      <c r="AZ127" s="793"/>
      <c r="BA127" s="793"/>
      <c r="BB127" s="793"/>
      <c r="BC127" s="793"/>
      <c r="BD127" s="793"/>
      <c r="BE127" s="794"/>
      <c r="BF127" s="792" t="s">
        <v>422</v>
      </c>
      <c r="BG127" s="793"/>
      <c r="BH127" s="793"/>
      <c r="BI127" s="793"/>
      <c r="BJ127" s="793"/>
      <c r="BK127" s="793"/>
      <c r="BL127" s="794"/>
      <c r="BM127" s="792" t="s">
        <v>423</v>
      </c>
      <c r="BN127" s="793"/>
      <c r="BO127" s="793"/>
      <c r="BP127" s="793"/>
      <c r="BQ127" s="793"/>
      <c r="BR127" s="793"/>
      <c r="BS127" s="794"/>
      <c r="BT127" s="792" t="s">
        <v>424</v>
      </c>
      <c r="BU127" s="793"/>
      <c r="BV127" s="793"/>
      <c r="BW127" s="793"/>
      <c r="BX127" s="793"/>
      <c r="BY127" s="793"/>
      <c r="BZ127" s="795"/>
      <c r="CA127" s="140"/>
      <c r="CB127" s="140"/>
      <c r="CC127" s="140"/>
      <c r="CD127" s="141"/>
      <c r="CE127" s="141"/>
      <c r="CF127" s="141"/>
      <c r="CG127" s="138"/>
      <c r="CH127" s="138"/>
      <c r="CI127" s="138"/>
      <c r="CJ127" s="139"/>
      <c r="CK127" s="836"/>
      <c r="CL127" s="837"/>
      <c r="CM127" s="837"/>
      <c r="CN127" s="837"/>
      <c r="CO127" s="838"/>
      <c r="CP127" s="796" t="s">
        <v>425</v>
      </c>
      <c r="CQ127" s="729"/>
      <c r="CR127" s="729"/>
      <c r="CS127" s="729"/>
      <c r="CT127" s="729"/>
      <c r="CU127" s="729"/>
      <c r="CV127" s="729"/>
      <c r="CW127" s="729"/>
      <c r="CX127" s="729"/>
      <c r="CY127" s="729"/>
      <c r="CZ127" s="729"/>
      <c r="DA127" s="729"/>
      <c r="DB127" s="729"/>
      <c r="DC127" s="729"/>
      <c r="DD127" s="729"/>
      <c r="DE127" s="729"/>
      <c r="DF127" s="730"/>
      <c r="DG127" s="768" t="s">
        <v>65</v>
      </c>
      <c r="DH127" s="769"/>
      <c r="DI127" s="769"/>
      <c r="DJ127" s="769"/>
      <c r="DK127" s="769"/>
      <c r="DL127" s="769" t="s">
        <v>65</v>
      </c>
      <c r="DM127" s="769"/>
      <c r="DN127" s="769"/>
      <c r="DO127" s="769"/>
      <c r="DP127" s="769"/>
      <c r="DQ127" s="769" t="s">
        <v>65</v>
      </c>
      <c r="DR127" s="769"/>
      <c r="DS127" s="769"/>
      <c r="DT127" s="769"/>
      <c r="DU127" s="769"/>
      <c r="DV127" s="775" t="s">
        <v>65</v>
      </c>
      <c r="DW127" s="775"/>
      <c r="DX127" s="775"/>
      <c r="DY127" s="775"/>
      <c r="DZ127" s="776"/>
    </row>
    <row r="128" spans="1:130" s="104" customFormat="1" ht="26.25" customHeight="1" thickBot="1" x14ac:dyDescent="0.2">
      <c r="A128" s="777" t="s">
        <v>426</v>
      </c>
      <c r="B128" s="778"/>
      <c r="C128" s="778"/>
      <c r="D128" s="778"/>
      <c r="E128" s="778"/>
      <c r="F128" s="778"/>
      <c r="G128" s="778"/>
      <c r="H128" s="778"/>
      <c r="I128" s="778"/>
      <c r="J128" s="778"/>
      <c r="K128" s="778"/>
      <c r="L128" s="778"/>
      <c r="M128" s="778"/>
      <c r="N128" s="778"/>
      <c r="O128" s="778"/>
      <c r="P128" s="778"/>
      <c r="Q128" s="778"/>
      <c r="R128" s="778"/>
      <c r="S128" s="778"/>
      <c r="T128" s="778"/>
      <c r="U128" s="778"/>
      <c r="V128" s="778"/>
      <c r="W128" s="779" t="s">
        <v>427</v>
      </c>
      <c r="X128" s="779"/>
      <c r="Y128" s="779"/>
      <c r="Z128" s="780"/>
      <c r="AA128" s="781">
        <v>1813665</v>
      </c>
      <c r="AB128" s="782"/>
      <c r="AC128" s="782"/>
      <c r="AD128" s="782"/>
      <c r="AE128" s="783"/>
      <c r="AF128" s="784">
        <v>1750240</v>
      </c>
      <c r="AG128" s="782"/>
      <c r="AH128" s="782"/>
      <c r="AI128" s="782"/>
      <c r="AJ128" s="783"/>
      <c r="AK128" s="784">
        <v>1567508</v>
      </c>
      <c r="AL128" s="782"/>
      <c r="AM128" s="782"/>
      <c r="AN128" s="782"/>
      <c r="AO128" s="783"/>
      <c r="AP128" s="785"/>
      <c r="AQ128" s="786"/>
      <c r="AR128" s="786"/>
      <c r="AS128" s="786"/>
      <c r="AT128" s="787"/>
      <c r="AU128" s="140"/>
      <c r="AV128" s="140"/>
      <c r="AW128" s="140"/>
      <c r="AX128" s="788" t="s">
        <v>428</v>
      </c>
      <c r="AY128" s="789"/>
      <c r="AZ128" s="789"/>
      <c r="BA128" s="789"/>
      <c r="BB128" s="789"/>
      <c r="BC128" s="789"/>
      <c r="BD128" s="789"/>
      <c r="BE128" s="790"/>
      <c r="BF128" s="765" t="s">
        <v>65</v>
      </c>
      <c r="BG128" s="766"/>
      <c r="BH128" s="766"/>
      <c r="BI128" s="766"/>
      <c r="BJ128" s="766"/>
      <c r="BK128" s="766"/>
      <c r="BL128" s="791"/>
      <c r="BM128" s="765">
        <v>11.44</v>
      </c>
      <c r="BN128" s="766"/>
      <c r="BO128" s="766"/>
      <c r="BP128" s="766"/>
      <c r="BQ128" s="766"/>
      <c r="BR128" s="766"/>
      <c r="BS128" s="791"/>
      <c r="BT128" s="765">
        <v>20</v>
      </c>
      <c r="BU128" s="766"/>
      <c r="BV128" s="766"/>
      <c r="BW128" s="766"/>
      <c r="BX128" s="766"/>
      <c r="BY128" s="766"/>
      <c r="BZ128" s="767"/>
      <c r="CA128" s="141"/>
      <c r="CB128" s="141"/>
      <c r="CC128" s="141"/>
      <c r="CD128" s="141"/>
      <c r="CE128" s="141"/>
      <c r="CF128" s="141"/>
      <c r="CG128" s="138"/>
      <c r="CH128" s="138"/>
      <c r="CI128" s="138"/>
      <c r="CJ128" s="139"/>
      <c r="CK128" s="839"/>
      <c r="CL128" s="840"/>
      <c r="CM128" s="840"/>
      <c r="CN128" s="840"/>
      <c r="CO128" s="841"/>
      <c r="CP128" s="770" t="s">
        <v>429</v>
      </c>
      <c r="CQ128" s="707"/>
      <c r="CR128" s="707"/>
      <c r="CS128" s="707"/>
      <c r="CT128" s="707"/>
      <c r="CU128" s="707"/>
      <c r="CV128" s="707"/>
      <c r="CW128" s="707"/>
      <c r="CX128" s="707"/>
      <c r="CY128" s="707"/>
      <c r="CZ128" s="707"/>
      <c r="DA128" s="707"/>
      <c r="DB128" s="707"/>
      <c r="DC128" s="707"/>
      <c r="DD128" s="707"/>
      <c r="DE128" s="707"/>
      <c r="DF128" s="708"/>
      <c r="DG128" s="771" t="s">
        <v>65</v>
      </c>
      <c r="DH128" s="772"/>
      <c r="DI128" s="772"/>
      <c r="DJ128" s="772"/>
      <c r="DK128" s="772"/>
      <c r="DL128" s="772" t="s">
        <v>65</v>
      </c>
      <c r="DM128" s="772"/>
      <c r="DN128" s="772"/>
      <c r="DO128" s="772"/>
      <c r="DP128" s="772"/>
      <c r="DQ128" s="772" t="s">
        <v>65</v>
      </c>
      <c r="DR128" s="772"/>
      <c r="DS128" s="772"/>
      <c r="DT128" s="772"/>
      <c r="DU128" s="772"/>
      <c r="DV128" s="773" t="s">
        <v>65</v>
      </c>
      <c r="DW128" s="773"/>
      <c r="DX128" s="773"/>
      <c r="DY128" s="773"/>
      <c r="DZ128" s="774"/>
    </row>
    <row r="129" spans="1:131" s="104" customFormat="1" ht="26.25" customHeight="1" x14ac:dyDescent="0.15">
      <c r="A129" s="753" t="s">
        <v>46</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430</v>
      </c>
      <c r="X129" s="756"/>
      <c r="Y129" s="756"/>
      <c r="Z129" s="757"/>
      <c r="AA129" s="758">
        <v>39676836</v>
      </c>
      <c r="AB129" s="759"/>
      <c r="AC129" s="759"/>
      <c r="AD129" s="759"/>
      <c r="AE129" s="760"/>
      <c r="AF129" s="761">
        <v>40032573</v>
      </c>
      <c r="AG129" s="759"/>
      <c r="AH129" s="759"/>
      <c r="AI129" s="759"/>
      <c r="AJ129" s="760"/>
      <c r="AK129" s="761">
        <v>40522677</v>
      </c>
      <c r="AL129" s="759"/>
      <c r="AM129" s="759"/>
      <c r="AN129" s="759"/>
      <c r="AO129" s="760"/>
      <c r="AP129" s="762"/>
      <c r="AQ129" s="763"/>
      <c r="AR129" s="763"/>
      <c r="AS129" s="763"/>
      <c r="AT129" s="764"/>
      <c r="AU129" s="142"/>
      <c r="AV129" s="142"/>
      <c r="AW129" s="142"/>
      <c r="AX129" s="728" t="s">
        <v>431</v>
      </c>
      <c r="AY129" s="729"/>
      <c r="AZ129" s="729"/>
      <c r="BA129" s="729"/>
      <c r="BB129" s="729"/>
      <c r="BC129" s="729"/>
      <c r="BD129" s="729"/>
      <c r="BE129" s="730"/>
      <c r="BF129" s="748" t="s">
        <v>65</v>
      </c>
      <c r="BG129" s="749"/>
      <c r="BH129" s="749"/>
      <c r="BI129" s="749"/>
      <c r="BJ129" s="749"/>
      <c r="BK129" s="749"/>
      <c r="BL129" s="750"/>
      <c r="BM129" s="748">
        <v>16.440000000000001</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753" t="s">
        <v>432</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433</v>
      </c>
      <c r="X130" s="756"/>
      <c r="Y130" s="756"/>
      <c r="Z130" s="757"/>
      <c r="AA130" s="758">
        <v>4680463</v>
      </c>
      <c r="AB130" s="759"/>
      <c r="AC130" s="759"/>
      <c r="AD130" s="759"/>
      <c r="AE130" s="760"/>
      <c r="AF130" s="761">
        <v>4315430</v>
      </c>
      <c r="AG130" s="759"/>
      <c r="AH130" s="759"/>
      <c r="AI130" s="759"/>
      <c r="AJ130" s="760"/>
      <c r="AK130" s="761">
        <v>4362559</v>
      </c>
      <c r="AL130" s="759"/>
      <c r="AM130" s="759"/>
      <c r="AN130" s="759"/>
      <c r="AO130" s="760"/>
      <c r="AP130" s="762"/>
      <c r="AQ130" s="763"/>
      <c r="AR130" s="763"/>
      <c r="AS130" s="763"/>
      <c r="AT130" s="764"/>
      <c r="AU130" s="142"/>
      <c r="AV130" s="142"/>
      <c r="AW130" s="142"/>
      <c r="AX130" s="728" t="s">
        <v>434</v>
      </c>
      <c r="AY130" s="729"/>
      <c r="AZ130" s="729"/>
      <c r="BA130" s="729"/>
      <c r="BB130" s="729"/>
      <c r="BC130" s="729"/>
      <c r="BD130" s="729"/>
      <c r="BE130" s="730"/>
      <c r="BF130" s="731">
        <v>0.4</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435</v>
      </c>
      <c r="X131" s="739"/>
      <c r="Y131" s="739"/>
      <c r="Z131" s="740"/>
      <c r="AA131" s="741">
        <v>34996373</v>
      </c>
      <c r="AB131" s="742"/>
      <c r="AC131" s="742"/>
      <c r="AD131" s="742"/>
      <c r="AE131" s="743"/>
      <c r="AF131" s="744">
        <v>35717143</v>
      </c>
      <c r="AG131" s="742"/>
      <c r="AH131" s="742"/>
      <c r="AI131" s="742"/>
      <c r="AJ131" s="743"/>
      <c r="AK131" s="744">
        <v>36160118</v>
      </c>
      <c r="AL131" s="742"/>
      <c r="AM131" s="742"/>
      <c r="AN131" s="742"/>
      <c r="AO131" s="743"/>
      <c r="AP131" s="745"/>
      <c r="AQ131" s="746"/>
      <c r="AR131" s="746"/>
      <c r="AS131" s="746"/>
      <c r="AT131" s="747"/>
      <c r="AU131" s="142"/>
      <c r="AV131" s="142"/>
      <c r="AW131" s="142"/>
      <c r="AX131" s="706" t="s">
        <v>436</v>
      </c>
      <c r="AY131" s="707"/>
      <c r="AZ131" s="707"/>
      <c r="BA131" s="707"/>
      <c r="BB131" s="707"/>
      <c r="BC131" s="707"/>
      <c r="BD131" s="707"/>
      <c r="BE131" s="708"/>
      <c r="BF131" s="709">
        <v>44.5</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715" t="s">
        <v>437</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438</v>
      </c>
      <c r="W132" s="719"/>
      <c r="X132" s="719"/>
      <c r="Y132" s="719"/>
      <c r="Z132" s="720"/>
      <c r="AA132" s="721">
        <v>0.232149772</v>
      </c>
      <c r="AB132" s="722"/>
      <c r="AC132" s="722"/>
      <c r="AD132" s="722"/>
      <c r="AE132" s="723"/>
      <c r="AF132" s="724">
        <v>0.34140468600000001</v>
      </c>
      <c r="AG132" s="722"/>
      <c r="AH132" s="722"/>
      <c r="AI132" s="722"/>
      <c r="AJ132" s="723"/>
      <c r="AK132" s="724">
        <v>0.918686161</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439</v>
      </c>
      <c r="W133" s="698"/>
      <c r="X133" s="698"/>
      <c r="Y133" s="698"/>
      <c r="Z133" s="699"/>
      <c r="AA133" s="700">
        <v>0.4</v>
      </c>
      <c r="AB133" s="701"/>
      <c r="AC133" s="701"/>
      <c r="AD133" s="701"/>
      <c r="AE133" s="702"/>
      <c r="AF133" s="700">
        <v>0.3</v>
      </c>
      <c r="AG133" s="701"/>
      <c r="AH133" s="701"/>
      <c r="AI133" s="701"/>
      <c r="AJ133" s="702"/>
      <c r="AK133" s="700">
        <v>0.4</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440</v>
      </c>
      <c r="B5" s="8"/>
      <c r="C5" s="8"/>
      <c r="D5" s="8"/>
      <c r="E5" s="8"/>
      <c r="F5" s="8"/>
      <c r="G5" s="8"/>
      <c r="H5" s="8"/>
      <c r="I5" s="8"/>
      <c r="J5" s="8"/>
      <c r="K5" s="8"/>
      <c r="L5" s="8"/>
      <c r="M5" s="8"/>
      <c r="N5" s="8"/>
      <c r="O5" s="10"/>
    </row>
    <row r="6" spans="1:16" x14ac:dyDescent="0.15">
      <c r="A6" s="12"/>
      <c r="B6" s="4"/>
      <c r="C6" s="4"/>
      <c r="D6" s="4"/>
      <c r="E6" s="4"/>
      <c r="F6" s="4"/>
      <c r="G6" s="148" t="s">
        <v>441</v>
      </c>
      <c r="H6" s="148"/>
      <c r="I6" s="148"/>
      <c r="J6" s="148"/>
      <c r="K6" s="4"/>
      <c r="L6" s="4"/>
      <c r="M6" s="4"/>
      <c r="N6" s="4"/>
    </row>
    <row r="7" spans="1:16" x14ac:dyDescent="0.15">
      <c r="A7" s="12"/>
      <c r="B7" s="4"/>
      <c r="C7" s="4"/>
      <c r="D7" s="4"/>
      <c r="E7" s="4"/>
      <c r="F7" s="4"/>
      <c r="G7" s="149"/>
      <c r="H7" s="150"/>
      <c r="I7" s="150"/>
      <c r="J7" s="151"/>
      <c r="K7" s="1113" t="s">
        <v>442</v>
      </c>
      <c r="L7" s="152"/>
      <c r="M7" s="153" t="s">
        <v>443</v>
      </c>
      <c r="N7" s="154"/>
    </row>
    <row r="8" spans="1:16" x14ac:dyDescent="0.15">
      <c r="A8" s="12"/>
      <c r="B8" s="4"/>
      <c r="C8" s="4"/>
      <c r="D8" s="4"/>
      <c r="E8" s="4"/>
      <c r="F8" s="4"/>
      <c r="G8" s="155"/>
      <c r="H8" s="156"/>
      <c r="I8" s="156"/>
      <c r="J8" s="157"/>
      <c r="K8" s="1114"/>
      <c r="L8" s="158" t="s">
        <v>444</v>
      </c>
      <c r="M8" s="159" t="s">
        <v>445</v>
      </c>
      <c r="N8" s="160" t="s">
        <v>446</v>
      </c>
    </row>
    <row r="9" spans="1:16" x14ac:dyDescent="0.15">
      <c r="A9" s="12"/>
      <c r="B9" s="4"/>
      <c r="C9" s="4"/>
      <c r="D9" s="4"/>
      <c r="E9" s="4"/>
      <c r="F9" s="4"/>
      <c r="G9" s="1127" t="s">
        <v>447</v>
      </c>
      <c r="H9" s="1128"/>
      <c r="I9" s="1128"/>
      <c r="J9" s="1129"/>
      <c r="K9" s="161">
        <v>14427243</v>
      </c>
      <c r="L9" s="162">
        <v>59622</v>
      </c>
      <c r="M9" s="163">
        <v>55816</v>
      </c>
      <c r="N9" s="164">
        <v>6.8</v>
      </c>
    </row>
    <row r="10" spans="1:16" x14ac:dyDescent="0.15">
      <c r="A10" s="12"/>
      <c r="B10" s="4"/>
      <c r="C10" s="4"/>
      <c r="D10" s="4"/>
      <c r="E10" s="4"/>
      <c r="F10" s="4"/>
      <c r="G10" s="1127" t="s">
        <v>448</v>
      </c>
      <c r="H10" s="1128"/>
      <c r="I10" s="1128"/>
      <c r="J10" s="1129"/>
      <c r="K10" s="165">
        <v>285264</v>
      </c>
      <c r="L10" s="166">
        <v>1179</v>
      </c>
      <c r="M10" s="167">
        <v>3693</v>
      </c>
      <c r="N10" s="168">
        <v>-68.099999999999994</v>
      </c>
    </row>
    <row r="11" spans="1:16" ht="13.5" customHeight="1" x14ac:dyDescent="0.15">
      <c r="A11" s="12"/>
      <c r="B11" s="4"/>
      <c r="C11" s="4"/>
      <c r="D11" s="4"/>
      <c r="E11" s="4"/>
      <c r="F11" s="4"/>
      <c r="G11" s="1127" t="s">
        <v>449</v>
      </c>
      <c r="H11" s="1128"/>
      <c r="I11" s="1128"/>
      <c r="J11" s="1129"/>
      <c r="K11" s="165">
        <v>26</v>
      </c>
      <c r="L11" s="166">
        <v>0</v>
      </c>
      <c r="M11" s="167">
        <v>2201</v>
      </c>
      <c r="N11" s="168">
        <v>-100</v>
      </c>
    </row>
    <row r="12" spans="1:16" ht="13.5" customHeight="1" x14ac:dyDescent="0.15">
      <c r="A12" s="12"/>
      <c r="B12" s="4"/>
      <c r="C12" s="4"/>
      <c r="D12" s="4"/>
      <c r="E12" s="4"/>
      <c r="F12" s="4"/>
      <c r="G12" s="1127" t="s">
        <v>450</v>
      </c>
      <c r="H12" s="1128"/>
      <c r="I12" s="1128"/>
      <c r="J12" s="1129"/>
      <c r="K12" s="165">
        <v>935645</v>
      </c>
      <c r="L12" s="166">
        <v>3867</v>
      </c>
      <c r="M12" s="167">
        <v>1372</v>
      </c>
      <c r="N12" s="168">
        <v>181.9</v>
      </c>
    </row>
    <row r="13" spans="1:16" ht="13.5" customHeight="1" x14ac:dyDescent="0.15">
      <c r="A13" s="12"/>
      <c r="B13" s="4"/>
      <c r="C13" s="4"/>
      <c r="D13" s="4"/>
      <c r="E13" s="4"/>
      <c r="F13" s="4"/>
      <c r="G13" s="1127" t="s">
        <v>451</v>
      </c>
      <c r="H13" s="1128"/>
      <c r="I13" s="1128"/>
      <c r="J13" s="1129"/>
      <c r="K13" s="165">
        <v>106215</v>
      </c>
      <c r="L13" s="166">
        <v>439</v>
      </c>
      <c r="M13" s="167">
        <v>67</v>
      </c>
      <c r="N13" s="168">
        <v>555.20000000000005</v>
      </c>
    </row>
    <row r="14" spans="1:16" ht="13.5" customHeight="1" x14ac:dyDescent="0.15">
      <c r="A14" s="12"/>
      <c r="B14" s="4"/>
      <c r="C14" s="4"/>
      <c r="D14" s="4"/>
      <c r="E14" s="4"/>
      <c r="F14" s="4"/>
      <c r="G14" s="1127" t="s">
        <v>452</v>
      </c>
      <c r="H14" s="1128"/>
      <c r="I14" s="1128"/>
      <c r="J14" s="1129"/>
      <c r="K14" s="165">
        <v>559049</v>
      </c>
      <c r="L14" s="166">
        <v>2310</v>
      </c>
      <c r="M14" s="167">
        <v>1915</v>
      </c>
      <c r="N14" s="168">
        <v>20.6</v>
      </c>
    </row>
    <row r="15" spans="1:16" ht="13.5" customHeight="1" x14ac:dyDescent="0.15">
      <c r="A15" s="12"/>
      <c r="B15" s="4"/>
      <c r="C15" s="4"/>
      <c r="D15" s="4"/>
      <c r="E15" s="4"/>
      <c r="F15" s="4"/>
      <c r="G15" s="1127" t="s">
        <v>453</v>
      </c>
      <c r="H15" s="1128"/>
      <c r="I15" s="1128"/>
      <c r="J15" s="1129"/>
      <c r="K15" s="165">
        <v>127160</v>
      </c>
      <c r="L15" s="166">
        <v>526</v>
      </c>
      <c r="M15" s="167">
        <v>1099</v>
      </c>
      <c r="N15" s="168">
        <v>-52.1</v>
      </c>
    </row>
    <row r="16" spans="1:16" x14ac:dyDescent="0.15">
      <c r="A16" s="12"/>
      <c r="B16" s="4"/>
      <c r="C16" s="4"/>
      <c r="D16" s="4"/>
      <c r="E16" s="4"/>
      <c r="F16" s="4"/>
      <c r="G16" s="1130" t="s">
        <v>454</v>
      </c>
      <c r="H16" s="1131"/>
      <c r="I16" s="1131"/>
      <c r="J16" s="1132"/>
      <c r="K16" s="166">
        <v>-1227651</v>
      </c>
      <c r="L16" s="166">
        <v>-5073</v>
      </c>
      <c r="M16" s="167">
        <v>-4462</v>
      </c>
      <c r="N16" s="168">
        <v>13.7</v>
      </c>
    </row>
    <row r="17" spans="1:16" x14ac:dyDescent="0.15">
      <c r="A17" s="12"/>
      <c r="B17" s="4"/>
      <c r="C17" s="4"/>
      <c r="D17" s="4"/>
      <c r="E17" s="4"/>
      <c r="F17" s="4"/>
      <c r="G17" s="1130" t="s">
        <v>126</v>
      </c>
      <c r="H17" s="1131"/>
      <c r="I17" s="1131"/>
      <c r="J17" s="1132"/>
      <c r="K17" s="166">
        <v>15212951</v>
      </c>
      <c r="L17" s="166">
        <v>62869</v>
      </c>
      <c r="M17" s="167">
        <v>61701</v>
      </c>
      <c r="N17" s="168">
        <v>1.9</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455</v>
      </c>
      <c r="H19" s="4"/>
      <c r="I19" s="4"/>
      <c r="J19" s="4"/>
      <c r="K19" s="4"/>
      <c r="L19" s="4"/>
      <c r="M19" s="4"/>
      <c r="N19" s="4"/>
    </row>
    <row r="20" spans="1:16" x14ac:dyDescent="0.15">
      <c r="A20" s="12"/>
      <c r="B20" s="4"/>
      <c r="C20" s="4"/>
      <c r="D20" s="4"/>
      <c r="E20" s="4"/>
      <c r="F20" s="4"/>
      <c r="G20" s="170"/>
      <c r="H20" s="171"/>
      <c r="I20" s="171"/>
      <c r="J20" s="172"/>
      <c r="K20" s="173" t="s">
        <v>456</v>
      </c>
      <c r="L20" s="174" t="s">
        <v>457</v>
      </c>
      <c r="M20" s="175" t="s">
        <v>458</v>
      </c>
      <c r="N20" s="176"/>
    </row>
    <row r="21" spans="1:16" s="182" customFormat="1" x14ac:dyDescent="0.15">
      <c r="A21" s="177"/>
      <c r="B21" s="148"/>
      <c r="C21" s="148"/>
      <c r="D21" s="148"/>
      <c r="E21" s="148"/>
      <c r="F21" s="148"/>
      <c r="G21" s="1124" t="s">
        <v>459</v>
      </c>
      <c r="H21" s="1125"/>
      <c r="I21" s="1125"/>
      <c r="J21" s="1126"/>
      <c r="K21" s="178">
        <v>6.32</v>
      </c>
      <c r="L21" s="179">
        <v>6.17</v>
      </c>
      <c r="M21" s="180">
        <v>0.15</v>
      </c>
      <c r="N21" s="148"/>
      <c r="O21" s="181"/>
      <c r="P21" s="177"/>
    </row>
    <row r="22" spans="1:16" s="182" customFormat="1" x14ac:dyDescent="0.15">
      <c r="A22" s="177"/>
      <c r="B22" s="148"/>
      <c r="C22" s="148"/>
      <c r="D22" s="148"/>
      <c r="E22" s="148"/>
      <c r="F22" s="148"/>
      <c r="G22" s="1124" t="s">
        <v>460</v>
      </c>
      <c r="H22" s="1125"/>
      <c r="I22" s="1125"/>
      <c r="J22" s="1126"/>
      <c r="K22" s="183">
        <v>100.2</v>
      </c>
      <c r="L22" s="184">
        <v>100.1</v>
      </c>
      <c r="M22" s="185">
        <v>0.1</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461</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462</v>
      </c>
      <c r="B28" s="8"/>
      <c r="C28" s="8"/>
      <c r="D28" s="8"/>
      <c r="E28" s="8"/>
      <c r="F28" s="8"/>
      <c r="G28" s="8"/>
      <c r="H28" s="8"/>
      <c r="I28" s="8"/>
      <c r="J28" s="8"/>
      <c r="K28" s="8"/>
      <c r="L28" s="8"/>
      <c r="M28" s="8"/>
      <c r="N28" s="8"/>
      <c r="O28" s="190"/>
    </row>
    <row r="29" spans="1:16" x14ac:dyDescent="0.15">
      <c r="A29" s="12"/>
      <c r="B29" s="4"/>
      <c r="C29" s="4"/>
      <c r="D29" s="4"/>
      <c r="E29" s="4"/>
      <c r="F29" s="4"/>
      <c r="G29" s="148" t="s">
        <v>463</v>
      </c>
      <c r="H29" s="148"/>
      <c r="I29" s="148"/>
      <c r="J29" s="148"/>
      <c r="K29" s="4"/>
      <c r="L29" s="4"/>
      <c r="M29" s="4"/>
      <c r="N29" s="4"/>
      <c r="O29" s="191"/>
    </row>
    <row r="30" spans="1:16" x14ac:dyDescent="0.15">
      <c r="A30" s="12"/>
      <c r="B30" s="4"/>
      <c r="C30" s="4"/>
      <c r="D30" s="4"/>
      <c r="E30" s="4"/>
      <c r="F30" s="4"/>
      <c r="G30" s="149"/>
      <c r="H30" s="150"/>
      <c r="I30" s="150"/>
      <c r="J30" s="151"/>
      <c r="K30" s="1113" t="s">
        <v>442</v>
      </c>
      <c r="L30" s="152"/>
      <c r="M30" s="153" t="s">
        <v>443</v>
      </c>
      <c r="N30" s="154"/>
    </row>
    <row r="31" spans="1:16" x14ac:dyDescent="0.15">
      <c r="A31" s="12"/>
      <c r="B31" s="4"/>
      <c r="C31" s="4"/>
      <c r="D31" s="4"/>
      <c r="E31" s="4"/>
      <c r="F31" s="4"/>
      <c r="G31" s="155"/>
      <c r="H31" s="156"/>
      <c r="I31" s="156"/>
      <c r="J31" s="157"/>
      <c r="K31" s="1114"/>
      <c r="L31" s="158" t="s">
        <v>444</v>
      </c>
      <c r="M31" s="159" t="s">
        <v>445</v>
      </c>
      <c r="N31" s="160" t="s">
        <v>446</v>
      </c>
    </row>
    <row r="32" spans="1:16" ht="27" customHeight="1" x14ac:dyDescent="0.15">
      <c r="A32" s="12"/>
      <c r="B32" s="4"/>
      <c r="C32" s="4"/>
      <c r="D32" s="4"/>
      <c r="E32" s="4"/>
      <c r="F32" s="4"/>
      <c r="G32" s="1115" t="s">
        <v>464</v>
      </c>
      <c r="H32" s="1116"/>
      <c r="I32" s="1116"/>
      <c r="J32" s="1117"/>
      <c r="K32" s="192">
        <v>4273019</v>
      </c>
      <c r="L32" s="192">
        <v>17659</v>
      </c>
      <c r="M32" s="193">
        <v>31774</v>
      </c>
      <c r="N32" s="194">
        <v>-44.4</v>
      </c>
    </row>
    <row r="33" spans="1:16" ht="13.5" customHeight="1" x14ac:dyDescent="0.15">
      <c r="A33" s="12"/>
      <c r="B33" s="4"/>
      <c r="C33" s="4"/>
      <c r="D33" s="4"/>
      <c r="E33" s="4"/>
      <c r="F33" s="4"/>
      <c r="G33" s="1115" t="s">
        <v>465</v>
      </c>
      <c r="H33" s="1116"/>
      <c r="I33" s="1116"/>
      <c r="J33" s="1117"/>
      <c r="K33" s="192" t="s">
        <v>466</v>
      </c>
      <c r="L33" s="192" t="s">
        <v>466</v>
      </c>
      <c r="M33" s="193">
        <v>8</v>
      </c>
      <c r="N33" s="194" t="s">
        <v>466</v>
      </c>
    </row>
    <row r="34" spans="1:16" ht="27" customHeight="1" x14ac:dyDescent="0.15">
      <c r="A34" s="12"/>
      <c r="B34" s="4"/>
      <c r="C34" s="4"/>
      <c r="D34" s="4"/>
      <c r="E34" s="4"/>
      <c r="F34" s="4"/>
      <c r="G34" s="1115" t="s">
        <v>467</v>
      </c>
      <c r="H34" s="1116"/>
      <c r="I34" s="1116"/>
      <c r="J34" s="1117"/>
      <c r="K34" s="192" t="s">
        <v>466</v>
      </c>
      <c r="L34" s="192" t="s">
        <v>466</v>
      </c>
      <c r="M34" s="193">
        <v>51</v>
      </c>
      <c r="N34" s="194" t="s">
        <v>466</v>
      </c>
    </row>
    <row r="35" spans="1:16" ht="27" customHeight="1" x14ac:dyDescent="0.15">
      <c r="A35" s="12"/>
      <c r="B35" s="4"/>
      <c r="C35" s="4"/>
      <c r="D35" s="4"/>
      <c r="E35" s="4"/>
      <c r="F35" s="4"/>
      <c r="G35" s="1115" t="s">
        <v>468</v>
      </c>
      <c r="H35" s="1116"/>
      <c r="I35" s="1116"/>
      <c r="J35" s="1117"/>
      <c r="K35" s="192">
        <v>1731676</v>
      </c>
      <c r="L35" s="192">
        <v>7156</v>
      </c>
      <c r="M35" s="193">
        <v>10918</v>
      </c>
      <c r="N35" s="194">
        <v>-34.5</v>
      </c>
    </row>
    <row r="36" spans="1:16" ht="27" customHeight="1" x14ac:dyDescent="0.15">
      <c r="A36" s="12"/>
      <c r="B36" s="4"/>
      <c r="C36" s="4"/>
      <c r="D36" s="4"/>
      <c r="E36" s="4"/>
      <c r="F36" s="4"/>
      <c r="G36" s="1115" t="s">
        <v>469</v>
      </c>
      <c r="H36" s="1116"/>
      <c r="I36" s="1116"/>
      <c r="J36" s="1117"/>
      <c r="K36" s="192" t="s">
        <v>466</v>
      </c>
      <c r="L36" s="192" t="s">
        <v>466</v>
      </c>
      <c r="M36" s="193">
        <v>463</v>
      </c>
      <c r="N36" s="194" t="s">
        <v>466</v>
      </c>
    </row>
    <row r="37" spans="1:16" ht="13.5" customHeight="1" x14ac:dyDescent="0.15">
      <c r="A37" s="12"/>
      <c r="B37" s="4"/>
      <c r="C37" s="4"/>
      <c r="D37" s="4"/>
      <c r="E37" s="4"/>
      <c r="F37" s="4"/>
      <c r="G37" s="1115" t="s">
        <v>470</v>
      </c>
      <c r="H37" s="1116"/>
      <c r="I37" s="1116"/>
      <c r="J37" s="1117"/>
      <c r="K37" s="192">
        <v>257535</v>
      </c>
      <c r="L37" s="192">
        <v>1064</v>
      </c>
      <c r="M37" s="193">
        <v>976</v>
      </c>
      <c r="N37" s="194">
        <v>9</v>
      </c>
    </row>
    <row r="38" spans="1:16" ht="27" customHeight="1" x14ac:dyDescent="0.15">
      <c r="A38" s="12"/>
      <c r="B38" s="4"/>
      <c r="C38" s="4"/>
      <c r="D38" s="4"/>
      <c r="E38" s="4"/>
      <c r="F38" s="4"/>
      <c r="G38" s="1118" t="s">
        <v>471</v>
      </c>
      <c r="H38" s="1119"/>
      <c r="I38" s="1119"/>
      <c r="J38" s="1120"/>
      <c r="K38" s="195">
        <v>35</v>
      </c>
      <c r="L38" s="195">
        <v>0</v>
      </c>
      <c r="M38" s="196">
        <v>2</v>
      </c>
      <c r="N38" s="197">
        <v>-100</v>
      </c>
      <c r="O38" s="191"/>
    </row>
    <row r="39" spans="1:16" x14ac:dyDescent="0.15">
      <c r="A39" s="12"/>
      <c r="B39" s="4"/>
      <c r="C39" s="4"/>
      <c r="D39" s="4"/>
      <c r="E39" s="4"/>
      <c r="F39" s="4"/>
      <c r="G39" s="1118" t="s">
        <v>472</v>
      </c>
      <c r="H39" s="1119"/>
      <c r="I39" s="1119"/>
      <c r="J39" s="1120"/>
      <c r="K39" s="198">
        <v>-1567508</v>
      </c>
      <c r="L39" s="198">
        <v>-6478</v>
      </c>
      <c r="M39" s="199">
        <v>-8001</v>
      </c>
      <c r="N39" s="200">
        <v>-19</v>
      </c>
      <c r="O39" s="191"/>
    </row>
    <row r="40" spans="1:16" ht="27" customHeight="1" x14ac:dyDescent="0.15">
      <c r="A40" s="12"/>
      <c r="B40" s="4"/>
      <c r="C40" s="4"/>
      <c r="D40" s="4"/>
      <c r="E40" s="4"/>
      <c r="F40" s="4"/>
      <c r="G40" s="1115" t="s">
        <v>473</v>
      </c>
      <c r="H40" s="1116"/>
      <c r="I40" s="1116"/>
      <c r="J40" s="1117"/>
      <c r="K40" s="198">
        <v>-4362559</v>
      </c>
      <c r="L40" s="198">
        <v>-18029</v>
      </c>
      <c r="M40" s="199">
        <v>-27445</v>
      </c>
      <c r="N40" s="200">
        <v>-34.299999999999997</v>
      </c>
      <c r="O40" s="191"/>
    </row>
    <row r="41" spans="1:16" x14ac:dyDescent="0.15">
      <c r="A41" s="12"/>
      <c r="B41" s="4"/>
      <c r="C41" s="4"/>
      <c r="D41" s="4"/>
      <c r="E41" s="4"/>
      <c r="F41" s="4"/>
      <c r="G41" s="1121" t="s">
        <v>243</v>
      </c>
      <c r="H41" s="1122"/>
      <c r="I41" s="1122"/>
      <c r="J41" s="1123"/>
      <c r="K41" s="192">
        <v>332198</v>
      </c>
      <c r="L41" s="198">
        <v>1373</v>
      </c>
      <c r="M41" s="199">
        <v>8747</v>
      </c>
      <c r="N41" s="200">
        <v>-84.3</v>
      </c>
      <c r="O41" s="191"/>
    </row>
    <row r="42" spans="1:16" x14ac:dyDescent="0.15">
      <c r="A42" s="12"/>
      <c r="B42" s="4"/>
      <c r="C42" s="4"/>
      <c r="D42" s="4"/>
      <c r="E42" s="4"/>
      <c r="F42" s="4"/>
      <c r="G42" s="201" t="s">
        <v>474</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475</v>
      </c>
      <c r="B47" s="4"/>
      <c r="C47" s="4"/>
      <c r="D47" s="4"/>
      <c r="E47" s="4"/>
      <c r="F47" s="4"/>
      <c r="G47" s="4"/>
      <c r="H47" s="4"/>
      <c r="I47" s="4"/>
      <c r="J47" s="4"/>
      <c r="K47" s="4"/>
      <c r="L47" s="4"/>
      <c r="M47" s="4"/>
      <c r="N47" s="4"/>
    </row>
    <row r="48" spans="1:16" x14ac:dyDescent="0.15">
      <c r="A48" s="12"/>
      <c r="B48" s="4"/>
      <c r="C48" s="4"/>
      <c r="D48" s="4"/>
      <c r="E48" s="4"/>
      <c r="F48" s="4"/>
      <c r="G48" s="204" t="s">
        <v>476</v>
      </c>
      <c r="H48" s="204"/>
      <c r="I48" s="204"/>
      <c r="J48" s="204"/>
      <c r="K48" s="204"/>
      <c r="L48" s="204"/>
      <c r="M48" s="205"/>
      <c r="N48" s="204"/>
    </row>
    <row r="49" spans="1:14" ht="13.5" customHeight="1" x14ac:dyDescent="0.15">
      <c r="A49" s="12"/>
      <c r="B49" s="4"/>
      <c r="C49" s="4"/>
      <c r="D49" s="4"/>
      <c r="E49" s="4"/>
      <c r="F49" s="4"/>
      <c r="G49" s="206"/>
      <c r="H49" s="207"/>
      <c r="I49" s="1108" t="s">
        <v>442</v>
      </c>
      <c r="J49" s="1110" t="s">
        <v>477</v>
      </c>
      <c r="K49" s="1111"/>
      <c r="L49" s="1111"/>
      <c r="M49" s="1111"/>
      <c r="N49" s="1112"/>
    </row>
    <row r="50" spans="1:14" x14ac:dyDescent="0.15">
      <c r="A50" s="12"/>
      <c r="B50" s="4"/>
      <c r="C50" s="4"/>
      <c r="D50" s="4"/>
      <c r="E50" s="4"/>
      <c r="F50" s="4"/>
      <c r="G50" s="208"/>
      <c r="H50" s="209"/>
      <c r="I50" s="1109"/>
      <c r="J50" s="210" t="s">
        <v>478</v>
      </c>
      <c r="K50" s="211" t="s">
        <v>479</v>
      </c>
      <c r="L50" s="212" t="s">
        <v>480</v>
      </c>
      <c r="M50" s="213" t="s">
        <v>481</v>
      </c>
      <c r="N50" s="214" t="s">
        <v>482</v>
      </c>
    </row>
    <row r="51" spans="1:14" x14ac:dyDescent="0.15">
      <c r="A51" s="12"/>
      <c r="B51" s="4"/>
      <c r="C51" s="4"/>
      <c r="D51" s="4"/>
      <c r="E51" s="4"/>
      <c r="F51" s="4"/>
      <c r="G51" s="206" t="s">
        <v>483</v>
      </c>
      <c r="H51" s="207"/>
      <c r="I51" s="215">
        <v>5645333</v>
      </c>
      <c r="J51" s="216">
        <v>23594</v>
      </c>
      <c r="K51" s="217">
        <v>-8.6999999999999993</v>
      </c>
      <c r="L51" s="218">
        <v>39052</v>
      </c>
      <c r="M51" s="219">
        <v>6.2</v>
      </c>
      <c r="N51" s="220">
        <v>-14.9</v>
      </c>
    </row>
    <row r="52" spans="1:14" x14ac:dyDescent="0.15">
      <c r="A52" s="12"/>
      <c r="B52" s="4"/>
      <c r="C52" s="4"/>
      <c r="D52" s="4"/>
      <c r="E52" s="4"/>
      <c r="F52" s="4"/>
      <c r="G52" s="221"/>
      <c r="H52" s="222" t="s">
        <v>484</v>
      </c>
      <c r="I52" s="223">
        <v>2846622</v>
      </c>
      <c r="J52" s="224">
        <v>11897</v>
      </c>
      <c r="K52" s="225">
        <v>-42.7</v>
      </c>
      <c r="L52" s="226">
        <v>21186</v>
      </c>
      <c r="M52" s="227">
        <v>1</v>
      </c>
      <c r="N52" s="228">
        <v>-43.7</v>
      </c>
    </row>
    <row r="53" spans="1:14" x14ac:dyDescent="0.15">
      <c r="A53" s="12"/>
      <c r="B53" s="4"/>
      <c r="C53" s="4"/>
      <c r="D53" s="4"/>
      <c r="E53" s="4"/>
      <c r="F53" s="4"/>
      <c r="G53" s="206" t="s">
        <v>485</v>
      </c>
      <c r="H53" s="207"/>
      <c r="I53" s="215">
        <v>5071710</v>
      </c>
      <c r="J53" s="216">
        <v>21146</v>
      </c>
      <c r="K53" s="217">
        <v>-10.4</v>
      </c>
      <c r="L53" s="218">
        <v>41235</v>
      </c>
      <c r="M53" s="219">
        <v>5.6</v>
      </c>
      <c r="N53" s="220">
        <v>-16</v>
      </c>
    </row>
    <row r="54" spans="1:14" x14ac:dyDescent="0.15">
      <c r="A54" s="12"/>
      <c r="B54" s="4"/>
      <c r="C54" s="4"/>
      <c r="D54" s="4"/>
      <c r="E54" s="4"/>
      <c r="F54" s="4"/>
      <c r="G54" s="221"/>
      <c r="H54" s="222" t="s">
        <v>484</v>
      </c>
      <c r="I54" s="223">
        <v>2984153</v>
      </c>
      <c r="J54" s="224">
        <v>12442</v>
      </c>
      <c r="K54" s="225">
        <v>4.5999999999999996</v>
      </c>
      <c r="L54" s="226">
        <v>22086</v>
      </c>
      <c r="M54" s="227">
        <v>4.2</v>
      </c>
      <c r="N54" s="228">
        <v>0.4</v>
      </c>
    </row>
    <row r="55" spans="1:14" x14ac:dyDescent="0.15">
      <c r="A55" s="12"/>
      <c r="B55" s="4"/>
      <c r="C55" s="4"/>
      <c r="D55" s="4"/>
      <c r="E55" s="4"/>
      <c r="F55" s="4"/>
      <c r="G55" s="206" t="s">
        <v>486</v>
      </c>
      <c r="H55" s="207"/>
      <c r="I55" s="215">
        <v>7637731</v>
      </c>
      <c r="J55" s="216">
        <v>31767</v>
      </c>
      <c r="K55" s="217">
        <v>50.2</v>
      </c>
      <c r="L55" s="218">
        <v>41862</v>
      </c>
      <c r="M55" s="219">
        <v>1.5</v>
      </c>
      <c r="N55" s="220">
        <v>48.7</v>
      </c>
    </row>
    <row r="56" spans="1:14" x14ac:dyDescent="0.15">
      <c r="A56" s="12"/>
      <c r="B56" s="4"/>
      <c r="C56" s="4"/>
      <c r="D56" s="4"/>
      <c r="E56" s="4"/>
      <c r="F56" s="4"/>
      <c r="G56" s="221"/>
      <c r="H56" s="222" t="s">
        <v>484</v>
      </c>
      <c r="I56" s="223">
        <v>5801903</v>
      </c>
      <c r="J56" s="224">
        <v>24132</v>
      </c>
      <c r="K56" s="225">
        <v>94</v>
      </c>
      <c r="L56" s="226">
        <v>23710</v>
      </c>
      <c r="M56" s="227">
        <v>7.4</v>
      </c>
      <c r="N56" s="228">
        <v>86.6</v>
      </c>
    </row>
    <row r="57" spans="1:14" x14ac:dyDescent="0.15">
      <c r="A57" s="12"/>
      <c r="B57" s="4"/>
      <c r="C57" s="4"/>
      <c r="D57" s="4"/>
      <c r="E57" s="4"/>
      <c r="F57" s="4"/>
      <c r="G57" s="206" t="s">
        <v>487</v>
      </c>
      <c r="H57" s="207"/>
      <c r="I57" s="215">
        <v>10368530</v>
      </c>
      <c r="J57" s="216">
        <v>42976</v>
      </c>
      <c r="K57" s="217">
        <v>35.299999999999997</v>
      </c>
      <c r="L57" s="218">
        <v>43554</v>
      </c>
      <c r="M57" s="219">
        <v>4</v>
      </c>
      <c r="N57" s="220">
        <v>31.3</v>
      </c>
    </row>
    <row r="58" spans="1:14" x14ac:dyDescent="0.15">
      <c r="A58" s="12"/>
      <c r="B58" s="4"/>
      <c r="C58" s="4"/>
      <c r="D58" s="4"/>
      <c r="E58" s="4"/>
      <c r="F58" s="4"/>
      <c r="G58" s="221"/>
      <c r="H58" s="222" t="s">
        <v>484</v>
      </c>
      <c r="I58" s="223">
        <v>8019914</v>
      </c>
      <c r="J58" s="224">
        <v>33241</v>
      </c>
      <c r="K58" s="225">
        <v>37.700000000000003</v>
      </c>
      <c r="L58" s="226">
        <v>24811</v>
      </c>
      <c r="M58" s="227">
        <v>4.5999999999999996</v>
      </c>
      <c r="N58" s="228">
        <v>33.1</v>
      </c>
    </row>
    <row r="59" spans="1:14" x14ac:dyDescent="0.15">
      <c r="A59" s="12"/>
      <c r="B59" s="4"/>
      <c r="C59" s="4"/>
      <c r="D59" s="4"/>
      <c r="E59" s="4"/>
      <c r="F59" s="4"/>
      <c r="G59" s="206" t="s">
        <v>488</v>
      </c>
      <c r="H59" s="207"/>
      <c r="I59" s="215">
        <v>7566985</v>
      </c>
      <c r="J59" s="216">
        <v>31271</v>
      </c>
      <c r="K59" s="217">
        <v>-27.2</v>
      </c>
      <c r="L59" s="218">
        <v>42581</v>
      </c>
      <c r="M59" s="219">
        <v>-2.2000000000000002</v>
      </c>
      <c r="N59" s="220">
        <v>-25</v>
      </c>
    </row>
    <row r="60" spans="1:14" x14ac:dyDescent="0.15">
      <c r="A60" s="12"/>
      <c r="B60" s="4"/>
      <c r="C60" s="4"/>
      <c r="D60" s="4"/>
      <c r="E60" s="4"/>
      <c r="F60" s="4"/>
      <c r="G60" s="221"/>
      <c r="H60" s="222" t="s">
        <v>484</v>
      </c>
      <c r="I60" s="229">
        <v>3220897</v>
      </c>
      <c r="J60" s="224">
        <v>13311</v>
      </c>
      <c r="K60" s="225">
        <v>-60</v>
      </c>
      <c r="L60" s="226">
        <v>24354</v>
      </c>
      <c r="M60" s="227">
        <v>-1.8</v>
      </c>
      <c r="N60" s="228">
        <v>-58.2</v>
      </c>
    </row>
    <row r="61" spans="1:14" x14ac:dyDescent="0.15">
      <c r="A61" s="12"/>
      <c r="B61" s="4"/>
      <c r="C61" s="4"/>
      <c r="D61" s="4"/>
      <c r="E61" s="4"/>
      <c r="F61" s="4"/>
      <c r="G61" s="206" t="s">
        <v>489</v>
      </c>
      <c r="H61" s="230"/>
      <c r="I61" s="231">
        <v>7258058</v>
      </c>
      <c r="J61" s="232">
        <v>30151</v>
      </c>
      <c r="K61" s="233">
        <v>7.8</v>
      </c>
      <c r="L61" s="234">
        <v>41657</v>
      </c>
      <c r="M61" s="235">
        <v>3</v>
      </c>
      <c r="N61" s="220">
        <v>4.8</v>
      </c>
    </row>
    <row r="62" spans="1:14" x14ac:dyDescent="0.15">
      <c r="A62" s="12"/>
      <c r="B62" s="4"/>
      <c r="C62" s="4"/>
      <c r="D62" s="4"/>
      <c r="E62" s="4"/>
      <c r="F62" s="4"/>
      <c r="G62" s="221"/>
      <c r="H62" s="222" t="s">
        <v>484</v>
      </c>
      <c r="I62" s="223">
        <v>4574698</v>
      </c>
      <c r="J62" s="224">
        <v>19005</v>
      </c>
      <c r="K62" s="225">
        <v>6.7</v>
      </c>
      <c r="L62" s="226">
        <v>23229</v>
      </c>
      <c r="M62" s="227">
        <v>3.1</v>
      </c>
      <c r="N62" s="228">
        <v>3.6</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490</v>
      </c>
    </row>
    <row r="46" spans="2:10" ht="29.25" customHeight="1" thickBot="1" x14ac:dyDescent="0.25">
      <c r="B46" s="239" t="s">
        <v>25</v>
      </c>
      <c r="C46" s="240"/>
      <c r="D46" s="240"/>
      <c r="E46" s="241" t="s">
        <v>491</v>
      </c>
      <c r="F46" s="242" t="s">
        <v>4</v>
      </c>
      <c r="G46" s="243" t="s">
        <v>5</v>
      </c>
      <c r="H46" s="243" t="s">
        <v>6</v>
      </c>
      <c r="I46" s="243" t="s">
        <v>7</v>
      </c>
      <c r="J46" s="244" t="s">
        <v>8</v>
      </c>
    </row>
    <row r="47" spans="2:10" ht="57.75" customHeight="1" x14ac:dyDescent="0.15">
      <c r="B47" s="245"/>
      <c r="C47" s="1133" t="s">
        <v>492</v>
      </c>
      <c r="D47" s="1133"/>
      <c r="E47" s="1134"/>
      <c r="F47" s="246">
        <v>13.55</v>
      </c>
      <c r="G47" s="247">
        <v>13.36</v>
      </c>
      <c r="H47" s="247">
        <v>13.38</v>
      </c>
      <c r="I47" s="247">
        <v>10.77</v>
      </c>
      <c r="J47" s="248">
        <v>10.64</v>
      </c>
    </row>
    <row r="48" spans="2:10" ht="57.75" customHeight="1" x14ac:dyDescent="0.15">
      <c r="B48" s="249"/>
      <c r="C48" s="1135" t="s">
        <v>493</v>
      </c>
      <c r="D48" s="1135"/>
      <c r="E48" s="1136"/>
      <c r="F48" s="250">
        <v>6.44</v>
      </c>
      <c r="G48" s="251">
        <v>7.21</v>
      </c>
      <c r="H48" s="251">
        <v>4.72</v>
      </c>
      <c r="I48" s="251">
        <v>6.57</v>
      </c>
      <c r="J48" s="252">
        <v>6.56</v>
      </c>
    </row>
    <row r="49" spans="2:10" ht="57.75" customHeight="1" thickBot="1" x14ac:dyDescent="0.2">
      <c r="B49" s="253"/>
      <c r="C49" s="1137" t="s">
        <v>494</v>
      </c>
      <c r="D49" s="1137"/>
      <c r="E49" s="1138"/>
      <c r="F49" s="254" t="s">
        <v>495</v>
      </c>
      <c r="G49" s="255">
        <v>0.88</v>
      </c>
      <c r="H49" s="255" t="s">
        <v>496</v>
      </c>
      <c r="I49" s="255" t="s">
        <v>497</v>
      </c>
      <c r="J49" s="256">
        <v>0.36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2018-10-18T02:20:37Z</cp:lastPrinted>
  <dcterms:created xsi:type="dcterms:W3CDTF">2018-08-30T09:59:55Z</dcterms:created>
  <dcterms:modified xsi:type="dcterms:W3CDTF">2018-11-05T02:06:58Z</dcterms:modified>
  <cp:category/>
</cp:coreProperties>
</file>