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設置状況" sheetId="1" r:id="rId1"/>
  </sheets>
  <definedNames>
    <definedName name="_xlnm.Print_Area" localSheetId="0">'設置状況'!$A$1:$V$91</definedName>
  </definedNames>
  <calcPr fullCalcOnLoad="1"/>
</workbook>
</file>

<file path=xl/sharedStrings.xml><?xml version="1.0" encoding="utf-8"?>
<sst xmlns="http://schemas.openxmlformats.org/spreadsheetml/2006/main" count="176" uniqueCount="93">
  <si>
    <t>水道事業</t>
  </si>
  <si>
    <t>電気事業</t>
  </si>
  <si>
    <t>病院事業</t>
  </si>
  <si>
    <t>簡易水道事業</t>
  </si>
  <si>
    <t>下水道事業</t>
  </si>
  <si>
    <t>市場事業</t>
  </si>
  <si>
    <t>３　交通事業</t>
  </si>
  <si>
    <t>12　宅地造成
事業</t>
  </si>
  <si>
    <t>臨海土地
造成事業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</si>
  <si>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</si>
  <si>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</si>
  <si>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</si>
  <si>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</si>
  <si>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</si>
  <si>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</si>
  <si>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</si>
  <si>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</si>
  <si>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</si>
  <si>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</si>
  <si>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</si>
  <si>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</si>
  <si>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</si>
  <si>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</si>
  <si>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</si>
  <si>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</si>
  <si>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</si>
  <si>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</si>
  <si>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</si>
  <si>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</si>
  <si>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</si>
  <si>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</si>
  <si>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</si>
  <si>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</si>
  <si>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</si>
  <si>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</si>
  <si>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</si>
  <si>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</si>
  <si>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</si>
  <si>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</si>
  <si>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</si>
  <si>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</si>
  <si>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</si>
  <si>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法適用</t>
  </si>
  <si>
    <t>法非適用</t>
  </si>
  <si>
    <t>計</t>
  </si>
  <si>
    <t>団体名</t>
  </si>
  <si>
    <t>県　計</t>
  </si>
  <si>
    <t>駐車場整備
事業</t>
  </si>
  <si>
    <t>自動車運
送事業</t>
  </si>
  <si>
    <t>工業用水道
事業</t>
  </si>
  <si>
    <t>その他
事業</t>
  </si>
  <si>
    <t>事業名</t>
  </si>
  <si>
    <t>介護サービ
ス事業</t>
  </si>
  <si>
    <t>と畜場事業</t>
  </si>
  <si>
    <t>都市高速鉄道事業</t>
  </si>
  <si>
    <t>港湾整備事業</t>
  </si>
  <si>
    <t>観光施設事業</t>
  </si>
  <si>
    <t>1.　交通事業のうち路面電車事業、懸垂電車事業及び船舶運航事業、ガス事業、有料道路事業、その他事業については設置団体なし。</t>
  </si>
  <si>
    <t>4.　（　）内は施設数を示す。施設数については、病院・市場・観光施設・駐車場整備事業では当該事業を実施している施設数を、宅地造成事業では造成地区数を表している。</t>
  </si>
  <si>
    <t>地方公営企業法の全部又は財務規定等を適用している事業。（ただし、競馬、競輪、競艇等の収益事業、農業共済事業、交通災害共済事業は除く。）</t>
  </si>
  <si>
    <t>地方財政法第６条に基づきその経理を特別会計を設けて行っている、同法施行令第37条に掲げる事業と有料道路事業、駐車場整備事業及び</t>
  </si>
  <si>
    <t>5.　下水道事業　 ：</t>
  </si>
  <si>
    <t>川崎市はゴルフ場、小田原市は小田原城天守閣と小田原城歴史見聞館、箱根町と湯河原町は温泉供給事業。</t>
  </si>
  <si>
    <t>6.　観光施設事業：</t>
  </si>
  <si>
    <t>南足柄市はデイサービスセンターと訪問看護ステーション。</t>
  </si>
  <si>
    <t>7.　介護サービス事業：</t>
  </si>
  <si>
    <t>（平成23年3月31日現在）</t>
  </si>
  <si>
    <t>3.　法非適用企業(○)：</t>
  </si>
  <si>
    <t>2． 法適用企業(◎)　 ：</t>
  </si>
  <si>
    <t>（１）</t>
  </si>
  <si>
    <t>（２）</t>
  </si>
  <si>
    <t>◎</t>
  </si>
  <si>
    <t>○</t>
  </si>
  <si>
    <t>◎</t>
  </si>
  <si>
    <t>○</t>
  </si>
  <si>
    <t>◎</t>
  </si>
  <si>
    <t>○</t>
  </si>
  <si>
    <t xml:space="preserve"> ○3</t>
  </si>
  <si>
    <t xml:space="preserve"> ○2</t>
  </si>
  <si>
    <t>○</t>
  </si>
  <si>
    <t>◎</t>
  </si>
  <si>
    <t>◎</t>
  </si>
  <si>
    <t>○</t>
  </si>
  <si>
    <t xml:space="preserve"> ○2</t>
  </si>
  <si>
    <t xml:space="preserve"> ○2</t>
  </si>
  <si>
    <t>◎</t>
  </si>
  <si>
    <t>○</t>
  </si>
  <si>
    <t>介護サービス事業で、法適用企業を除いたもの。</t>
  </si>
  <si>
    <t>　　(その他の事業では１事業＝１施設としている。)　</t>
  </si>
  <si>
    <t>相模原市は公共下水道、農業集落排水事業と特定地域生活排水処理施設、平塚市は公共下水道と農業集落排水事業、湯河原町は公共下水道と</t>
  </si>
  <si>
    <t>特定環境保全公共下水道、清川村は特定環境保全公共下水道、 その他市町は公共下水道。</t>
  </si>
  <si>
    <t>１　市町村公営企業の団体別設置状況（平成22年度）</t>
  </si>
  <si>
    <t>(注)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</si>
</sst>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&quot;▲ &quot;#,##0"/>
  </numFmts>
  <fonts count="13">
    <font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right"/>
    </xf>
    <xf numFmtId="0" fontId="6" fillId="2" borderId="8" xfId="0" applyFont="1" applyFill="1" applyBorder="1" applyAlignment="1" quotePrefix="1">
      <alignment vertical="center"/>
    </xf>
    <xf numFmtId="0" fontId="6" fillId="2" borderId="0" xfId="0" applyFont="1" applyFill="1" applyBorder="1" applyAlignment="1" quotePrefix="1">
      <alignment vertical="center"/>
    </xf>
    <xf numFmtId="0" fontId="6" fillId="2" borderId="9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vertical="top" textRotation="255" wrapText="1"/>
    </xf>
    <xf numFmtId="0" fontId="6" fillId="2" borderId="13" xfId="0" applyFont="1" applyFill="1" applyBorder="1" applyAlignment="1">
      <alignment vertical="top" textRotation="255" wrapText="1"/>
    </xf>
    <xf numFmtId="0" fontId="6" fillId="2" borderId="14" xfId="0" applyFont="1" applyFill="1" applyBorder="1" applyAlignment="1">
      <alignment vertical="top" textRotation="255"/>
    </xf>
    <xf numFmtId="0" fontId="6" fillId="2" borderId="12" xfId="0" applyFont="1" applyFill="1" applyBorder="1" applyAlignment="1">
      <alignment vertical="top" textRotation="255"/>
    </xf>
    <xf numFmtId="0" fontId="8" fillId="3" borderId="1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6" fontId="6" fillId="3" borderId="20" xfId="0" applyNumberFormat="1" applyFont="1" applyFill="1" applyBorder="1" applyAlignment="1">
      <alignment horizontal="center" vertical="center"/>
    </xf>
    <xf numFmtId="176" fontId="6" fillId="3" borderId="21" xfId="0" applyNumberFormat="1" applyFont="1" applyFill="1" applyBorder="1" applyAlignment="1">
      <alignment horizontal="center" vertical="center"/>
    </xf>
    <xf numFmtId="176" fontId="6" fillId="3" borderId="22" xfId="0" applyNumberFormat="1" applyFont="1" applyFill="1" applyBorder="1" applyAlignment="1">
      <alignment horizontal="center" vertical="center"/>
    </xf>
    <xf numFmtId="176" fontId="6" fillId="3" borderId="23" xfId="0" applyNumberFormat="1" applyFont="1" applyFill="1" applyBorder="1" applyAlignment="1">
      <alignment horizontal="center" vertical="center"/>
    </xf>
    <xf numFmtId="176" fontId="6" fillId="3" borderId="24" xfId="0" applyNumberFormat="1" applyFont="1" applyFill="1" applyBorder="1" applyAlignment="1">
      <alignment horizontal="center" vertical="center"/>
    </xf>
    <xf numFmtId="176" fontId="6" fillId="3" borderId="15" xfId="0" applyNumberFormat="1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horizontal="center" vertical="center"/>
    </xf>
    <xf numFmtId="176" fontId="6" fillId="3" borderId="0" xfId="0" applyNumberFormat="1" applyFont="1" applyFill="1" applyBorder="1" applyAlignment="1">
      <alignment horizontal="center" vertical="center"/>
    </xf>
    <xf numFmtId="176" fontId="6" fillId="3" borderId="16" xfId="0" applyNumberFormat="1" applyFont="1" applyFill="1" applyBorder="1" applyAlignment="1">
      <alignment horizontal="center" vertical="center"/>
    </xf>
    <xf numFmtId="176" fontId="6" fillId="3" borderId="17" xfId="0" applyNumberFormat="1" applyFont="1" applyFill="1" applyBorder="1" applyAlignment="1">
      <alignment horizontal="center" vertical="center"/>
    </xf>
    <xf numFmtId="176" fontId="6" fillId="3" borderId="18" xfId="0" applyNumberFormat="1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176" fontId="8" fillId="3" borderId="10" xfId="0" applyNumberFormat="1" applyFont="1" applyFill="1" applyBorder="1" applyAlignment="1">
      <alignment horizontal="center" vertical="center"/>
    </xf>
    <xf numFmtId="176" fontId="8" fillId="3" borderId="20" xfId="0" applyNumberFormat="1" applyFont="1" applyFill="1" applyBorder="1" applyAlignment="1">
      <alignment horizontal="center" vertical="center"/>
    </xf>
    <xf numFmtId="176" fontId="8" fillId="3" borderId="15" xfId="0" applyNumberFormat="1" applyFont="1" applyFill="1" applyBorder="1" applyAlignment="1">
      <alignment horizontal="center" vertical="center"/>
    </xf>
    <xf numFmtId="176" fontId="8" fillId="3" borderId="19" xfId="0" applyNumberFormat="1" applyFont="1" applyFill="1" applyBorder="1" applyAlignment="1">
      <alignment horizontal="center" vertical="center"/>
    </xf>
    <xf numFmtId="176" fontId="8" fillId="3" borderId="21" xfId="0" applyNumberFormat="1" applyFont="1" applyFill="1" applyBorder="1" applyAlignment="1">
      <alignment horizontal="center" vertical="center"/>
    </xf>
    <xf numFmtId="176" fontId="8" fillId="3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176" fontId="6" fillId="2" borderId="31" xfId="0" applyNumberFormat="1" applyFont="1" applyFill="1" applyBorder="1" applyAlignment="1">
      <alignment horizontal="center" vertical="center"/>
    </xf>
    <xf numFmtId="176" fontId="6" fillId="2" borderId="32" xfId="0" applyNumberFormat="1" applyFont="1" applyFill="1" applyBorder="1" applyAlignment="1">
      <alignment horizontal="center" vertical="center"/>
    </xf>
    <xf numFmtId="176" fontId="6" fillId="2" borderId="33" xfId="0" applyNumberFormat="1" applyFont="1" applyFill="1" applyBorder="1" applyAlignment="1">
      <alignment horizontal="center" vertical="center"/>
    </xf>
    <xf numFmtId="176" fontId="6" fillId="2" borderId="34" xfId="0" applyNumberFormat="1" applyFont="1" applyFill="1" applyBorder="1" applyAlignment="1">
      <alignment horizontal="center" vertical="center"/>
    </xf>
    <xf numFmtId="176" fontId="6" fillId="2" borderId="35" xfId="0" applyNumberFormat="1" applyFont="1" applyFill="1" applyBorder="1" applyAlignment="1">
      <alignment horizontal="center" vertical="center"/>
    </xf>
    <xf numFmtId="176" fontId="6" fillId="2" borderId="32" xfId="0" applyNumberFormat="1" applyFont="1" applyFill="1" applyBorder="1" applyAlignment="1">
      <alignment vertical="center"/>
    </xf>
    <xf numFmtId="176" fontId="6" fillId="2" borderId="36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176" fontId="6" fillId="2" borderId="37" xfId="0" applyNumberFormat="1" applyFont="1" applyFill="1" applyBorder="1" applyAlignment="1">
      <alignment horizontal="center" vertical="center"/>
    </xf>
    <xf numFmtId="176" fontId="6" fillId="2" borderId="12" xfId="0" applyNumberFormat="1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/>
    </xf>
    <xf numFmtId="176" fontId="6" fillId="2" borderId="38" xfId="0" applyNumberFormat="1" applyFont="1" applyFill="1" applyBorder="1" applyAlignment="1">
      <alignment horizontal="center" vertical="center"/>
    </xf>
    <xf numFmtId="176" fontId="6" fillId="2" borderId="39" xfId="0" applyNumberFormat="1" applyFont="1" applyFill="1" applyBorder="1" applyAlignment="1">
      <alignment vertical="center"/>
    </xf>
    <xf numFmtId="176" fontId="6" fillId="2" borderId="4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top" textRotation="255" shrinkToFit="1"/>
    </xf>
    <xf numFmtId="0" fontId="6" fillId="2" borderId="12" xfId="0" applyFont="1" applyFill="1" applyBorder="1" applyAlignment="1">
      <alignment horizontal="center" vertical="top" textRotation="255" shrinkToFit="1"/>
    </xf>
    <xf numFmtId="0" fontId="9" fillId="0" borderId="0" xfId="0" applyFont="1" applyAlignment="1">
      <alignment vertical="top" shrinkToFi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top" textRotation="255"/>
    </xf>
    <xf numFmtId="0" fontId="6" fillId="2" borderId="45" xfId="0" applyFont="1" applyFill="1" applyBorder="1" applyAlignment="1">
      <alignment horizontal="center" vertical="top" textRotation="255"/>
    </xf>
    <xf numFmtId="0" fontId="6" fillId="2" borderId="10" xfId="0" applyFont="1" applyFill="1" applyBorder="1" applyAlignment="1">
      <alignment horizontal="center" vertical="top" textRotation="255" wrapText="1"/>
    </xf>
    <xf numFmtId="0" fontId="6" fillId="2" borderId="10" xfId="0" applyFont="1" applyFill="1" applyBorder="1" applyAlignment="1">
      <alignment horizontal="center" vertical="top" textRotation="255"/>
    </xf>
    <xf numFmtId="0" fontId="6" fillId="2" borderId="12" xfId="0" applyFont="1" applyFill="1" applyBorder="1" applyAlignment="1">
      <alignment horizontal="center" vertical="top" textRotation="255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 textRotation="255"/>
    </xf>
    <xf numFmtId="0" fontId="6" fillId="2" borderId="13" xfId="0" applyFont="1" applyFill="1" applyBorder="1" applyAlignment="1">
      <alignment horizontal="center" vertical="top" textRotation="255"/>
    </xf>
    <xf numFmtId="0" fontId="6" fillId="2" borderId="16" xfId="0" applyFont="1" applyFill="1" applyBorder="1" applyAlignment="1">
      <alignment horizontal="center" vertical="top" textRotation="255" wrapText="1"/>
    </xf>
    <xf numFmtId="0" fontId="6" fillId="2" borderId="16" xfId="0" applyFont="1" applyFill="1" applyBorder="1" applyAlignment="1">
      <alignment horizontal="center" vertical="top" textRotation="255"/>
    </xf>
    <xf numFmtId="0" fontId="6" fillId="2" borderId="38" xfId="0" applyFont="1" applyFill="1" applyBorder="1" applyAlignment="1">
      <alignment horizontal="center" vertical="top" textRotation="255"/>
    </xf>
    <xf numFmtId="0" fontId="6" fillId="2" borderId="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49" fontId="11" fillId="0" borderId="0" xfId="0" applyNumberFormat="1" applyFont="1" applyAlignment="1" quotePrefix="1">
      <alignment horizontal="center"/>
    </xf>
    <xf numFmtId="0" fontId="6" fillId="2" borderId="46" xfId="0" applyFont="1" applyFill="1" applyBorder="1" applyAlignment="1">
      <alignment horizontal="center" vertical="center" textRotation="255"/>
    </xf>
    <xf numFmtId="0" fontId="6" fillId="2" borderId="36" xfId="0" applyFont="1" applyFill="1" applyBorder="1" applyAlignment="1">
      <alignment horizontal="center" vertical="center" textRotation="255"/>
    </xf>
    <xf numFmtId="0" fontId="6" fillId="2" borderId="47" xfId="0" applyFont="1" applyFill="1" applyBorder="1" applyAlignment="1">
      <alignment horizontal="center" vertical="center" textRotation="255"/>
    </xf>
    <xf numFmtId="0" fontId="12" fillId="0" borderId="0" xfId="0" applyFont="1" applyAlignment="1">
      <alignment horizontal="left"/>
    </xf>
    <xf numFmtId="0" fontId="6" fillId="2" borderId="4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428625"/>
          <a:ext cx="8953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showGridLines="0" tabSelected="1" zoomScale="85" zoomScaleNormal="85" zoomScaleSheetLayoutView="100" workbookViewId="0" topLeftCell="A1">
      <selection activeCell="B1" sqref="B1:U1"/>
    </sheetView>
  </sheetViews>
  <sheetFormatPr defaultColWidth="8.796875" defaultRowHeight="15"/>
  <cols>
    <col min="1" max="1" width="2.3984375" style="1" customWidth="1"/>
    <col min="2" max="2" width="9.3984375" style="1" customWidth="1"/>
    <col min="3" max="14" width="5.5" style="2" customWidth="1"/>
    <col min="15" max="18" width="5.69921875" style="2" customWidth="1"/>
    <col min="19" max="21" width="6" style="2" customWidth="1"/>
    <col min="22" max="22" width="1.4921875" style="1" customWidth="1"/>
    <col min="23" max="16384" width="9" style="1" customWidth="1"/>
  </cols>
  <sheetData>
    <row r="1" spans="2:21" ht="17.25">
      <c r="B1" s="115" t="s">
        <v>91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ht="3" customHeight="1"/>
    <row r="3" s="3" customFormat="1" ht="12.75" customHeight="1" thickBot="1">
      <c r="R3" s="4" t="s">
        <v>66</v>
      </c>
    </row>
    <row r="4" spans="2:21" s="3" customFormat="1" ht="13.5" customHeight="1">
      <c r="B4" s="5"/>
      <c r="C4" s="6">
        <v>1</v>
      </c>
      <c r="D4" s="7">
        <v>2</v>
      </c>
      <c r="E4" s="92" t="s">
        <v>6</v>
      </c>
      <c r="F4" s="93"/>
      <c r="G4" s="9">
        <v>4</v>
      </c>
      <c r="H4" s="7">
        <v>5</v>
      </c>
      <c r="I4" s="10">
        <v>6</v>
      </c>
      <c r="J4" s="7">
        <v>7</v>
      </c>
      <c r="K4" s="7">
        <v>8</v>
      </c>
      <c r="L4" s="10">
        <v>9</v>
      </c>
      <c r="M4" s="7">
        <v>10</v>
      </c>
      <c r="N4" s="7">
        <v>11</v>
      </c>
      <c r="O4" s="107" t="s">
        <v>7</v>
      </c>
      <c r="P4" s="108"/>
      <c r="Q4" s="7">
        <v>13</v>
      </c>
      <c r="R4" s="8">
        <v>14</v>
      </c>
      <c r="S4" s="116"/>
      <c r="T4" s="118"/>
      <c r="U4" s="112" t="s">
        <v>44</v>
      </c>
    </row>
    <row r="5" spans="2:21" s="3" customFormat="1" ht="10.5" customHeight="1">
      <c r="B5" s="11" t="s">
        <v>51</v>
      </c>
      <c r="C5" s="96" t="s">
        <v>0</v>
      </c>
      <c r="D5" s="98" t="s">
        <v>49</v>
      </c>
      <c r="E5" s="94"/>
      <c r="F5" s="95"/>
      <c r="G5" s="99" t="s">
        <v>1</v>
      </c>
      <c r="H5" s="99" t="s">
        <v>2</v>
      </c>
      <c r="I5" s="102" t="s">
        <v>3</v>
      </c>
      <c r="J5" s="99" t="s">
        <v>4</v>
      </c>
      <c r="K5" s="89" t="s">
        <v>55</v>
      </c>
      <c r="L5" s="99" t="s">
        <v>5</v>
      </c>
      <c r="M5" s="102" t="s">
        <v>53</v>
      </c>
      <c r="N5" s="89" t="s">
        <v>56</v>
      </c>
      <c r="O5" s="109"/>
      <c r="P5" s="110"/>
      <c r="Q5" s="98" t="s">
        <v>47</v>
      </c>
      <c r="R5" s="104" t="s">
        <v>52</v>
      </c>
      <c r="S5" s="117"/>
      <c r="T5" s="119"/>
      <c r="U5" s="113"/>
    </row>
    <row r="6" spans="2:21" s="3" customFormat="1" ht="12.75">
      <c r="B6" s="11"/>
      <c r="C6" s="96"/>
      <c r="D6" s="99"/>
      <c r="E6" s="12" t="s">
        <v>69</v>
      </c>
      <c r="F6" s="12" t="s">
        <v>70</v>
      </c>
      <c r="G6" s="99"/>
      <c r="H6" s="99"/>
      <c r="I6" s="102"/>
      <c r="J6" s="99"/>
      <c r="K6" s="89"/>
      <c r="L6" s="99"/>
      <c r="M6" s="102"/>
      <c r="N6" s="89"/>
      <c r="O6" s="12" t="s">
        <v>69</v>
      </c>
      <c r="P6" s="13" t="s">
        <v>70</v>
      </c>
      <c r="Q6" s="99"/>
      <c r="R6" s="105"/>
      <c r="S6" s="14" t="s">
        <v>71</v>
      </c>
      <c r="T6" s="15" t="s">
        <v>72</v>
      </c>
      <c r="U6" s="113"/>
    </row>
    <row r="7" spans="2:21" s="3" customFormat="1" ht="46.5" customHeight="1" thickBot="1">
      <c r="B7" s="16" t="s">
        <v>45</v>
      </c>
      <c r="C7" s="97"/>
      <c r="D7" s="100"/>
      <c r="E7" s="17" t="s">
        <v>48</v>
      </c>
      <c r="F7" s="17" t="s">
        <v>54</v>
      </c>
      <c r="G7" s="100"/>
      <c r="H7" s="100"/>
      <c r="I7" s="103"/>
      <c r="J7" s="100"/>
      <c r="K7" s="90"/>
      <c r="L7" s="100"/>
      <c r="M7" s="103"/>
      <c r="N7" s="90"/>
      <c r="O7" s="17" t="s">
        <v>8</v>
      </c>
      <c r="P7" s="18" t="s">
        <v>50</v>
      </c>
      <c r="Q7" s="100"/>
      <c r="R7" s="106"/>
      <c r="S7" s="19" t="s">
        <v>42</v>
      </c>
      <c r="T7" s="20" t="s">
        <v>43</v>
      </c>
      <c r="U7" s="114"/>
    </row>
    <row r="8" spans="2:21" s="2" customFormat="1" ht="10.5" customHeight="1">
      <c r="B8" s="101" t="s">
        <v>9</v>
      </c>
      <c r="C8" s="21" t="s">
        <v>73</v>
      </c>
      <c r="D8" s="22" t="s">
        <v>73</v>
      </c>
      <c r="E8" s="23" t="s">
        <v>73</v>
      </c>
      <c r="F8" s="22" t="s">
        <v>73</v>
      </c>
      <c r="G8" s="23" t="s">
        <v>74</v>
      </c>
      <c r="H8" s="22" t="s">
        <v>73</v>
      </c>
      <c r="I8" s="23"/>
      <c r="J8" s="22" t="s">
        <v>73</v>
      </c>
      <c r="K8" s="23" t="s">
        <v>74</v>
      </c>
      <c r="L8" s="22" t="s">
        <v>74</v>
      </c>
      <c r="M8" s="23" t="s">
        <v>74</v>
      </c>
      <c r="N8" s="22"/>
      <c r="O8" s="23" t="s">
        <v>73</v>
      </c>
      <c r="P8" s="22" t="s">
        <v>74</v>
      </c>
      <c r="Q8" s="23" t="s">
        <v>74</v>
      </c>
      <c r="R8" s="24"/>
      <c r="S8" s="25">
        <f>COUNTIF(C8:R8,"◎")</f>
        <v>7</v>
      </c>
      <c r="T8" s="26">
        <f>COUNTIF(C8:R8,"○")</f>
        <v>6</v>
      </c>
      <c r="U8" s="27">
        <f aca="true" t="shared" si="0" ref="U8:U39">SUM(S8:T8)</f>
        <v>13</v>
      </c>
    </row>
    <row r="9" spans="2:21" s="2" customFormat="1" ht="10.5" customHeight="1">
      <c r="B9" s="88"/>
      <c r="C9" s="28"/>
      <c r="D9" s="29"/>
      <c r="E9" s="30"/>
      <c r="F9" s="29"/>
      <c r="G9" s="29"/>
      <c r="H9" s="29">
        <v>-3</v>
      </c>
      <c r="I9" s="30"/>
      <c r="J9" s="29"/>
      <c r="K9" s="30"/>
      <c r="L9" s="29">
        <v>-2</v>
      </c>
      <c r="M9" s="30"/>
      <c r="N9" s="29"/>
      <c r="O9" s="30">
        <v>-4</v>
      </c>
      <c r="P9" s="29">
        <v>-2</v>
      </c>
      <c r="Q9" s="30">
        <v>-6</v>
      </c>
      <c r="R9" s="31"/>
      <c r="S9" s="32">
        <v>-12</v>
      </c>
      <c r="T9" s="29">
        <v>-13</v>
      </c>
      <c r="U9" s="33">
        <f t="shared" si="0"/>
        <v>-25</v>
      </c>
    </row>
    <row r="10" spans="2:21" s="2" customFormat="1" ht="10.5" customHeight="1">
      <c r="B10" s="101" t="s">
        <v>10</v>
      </c>
      <c r="C10" s="21" t="s">
        <v>75</v>
      </c>
      <c r="D10" s="22" t="s">
        <v>75</v>
      </c>
      <c r="E10" s="23" t="s">
        <v>75</v>
      </c>
      <c r="F10" s="22" t="s">
        <v>75</v>
      </c>
      <c r="G10" s="22"/>
      <c r="H10" s="22" t="s">
        <v>75</v>
      </c>
      <c r="I10" s="23"/>
      <c r="J10" s="22" t="s">
        <v>75</v>
      </c>
      <c r="K10" s="23" t="s">
        <v>76</v>
      </c>
      <c r="L10" s="22" t="s">
        <v>76</v>
      </c>
      <c r="M10" s="23"/>
      <c r="N10" s="22" t="s">
        <v>76</v>
      </c>
      <c r="O10" s="23"/>
      <c r="P10" s="22"/>
      <c r="Q10" s="23"/>
      <c r="R10" s="24"/>
      <c r="S10" s="25">
        <f>COUNTIF(C10:R10,"◎")</f>
        <v>6</v>
      </c>
      <c r="T10" s="26">
        <f>COUNTIF(C10:R10,"○")</f>
        <v>3</v>
      </c>
      <c r="U10" s="27">
        <f t="shared" si="0"/>
        <v>9</v>
      </c>
    </row>
    <row r="11" spans="2:21" s="2" customFormat="1" ht="10.5" customHeight="1">
      <c r="B11" s="101"/>
      <c r="C11" s="34"/>
      <c r="D11" s="35"/>
      <c r="E11" s="36"/>
      <c r="F11" s="35"/>
      <c r="G11" s="35"/>
      <c r="H11" s="35">
        <v>-3</v>
      </c>
      <c r="I11" s="36"/>
      <c r="J11" s="35"/>
      <c r="K11" s="36"/>
      <c r="L11" s="35">
        <v>-2</v>
      </c>
      <c r="M11" s="36"/>
      <c r="N11" s="35"/>
      <c r="O11" s="36"/>
      <c r="P11" s="35"/>
      <c r="Q11" s="36"/>
      <c r="R11" s="37"/>
      <c r="S11" s="38">
        <v>-8</v>
      </c>
      <c r="T11" s="35">
        <v>-4</v>
      </c>
      <c r="U11" s="39">
        <f t="shared" si="0"/>
        <v>-12</v>
      </c>
    </row>
    <row r="12" spans="2:21" s="2" customFormat="1" ht="10.5" customHeight="1">
      <c r="B12" s="87" t="s">
        <v>18</v>
      </c>
      <c r="C12" s="40"/>
      <c r="D12" s="41"/>
      <c r="E12" s="42"/>
      <c r="F12" s="41"/>
      <c r="G12" s="41"/>
      <c r="H12" s="41"/>
      <c r="I12" s="41" t="s">
        <v>76</v>
      </c>
      <c r="J12" s="41" t="s">
        <v>77</v>
      </c>
      <c r="K12" s="42"/>
      <c r="L12" s="41"/>
      <c r="M12" s="42"/>
      <c r="N12" s="41"/>
      <c r="O12" s="42"/>
      <c r="P12" s="41"/>
      <c r="Q12" s="42" t="s">
        <v>76</v>
      </c>
      <c r="R12" s="43"/>
      <c r="S12" s="44"/>
      <c r="T12" s="45">
        <v>5</v>
      </c>
      <c r="U12" s="46">
        <f t="shared" si="0"/>
        <v>5</v>
      </c>
    </row>
    <row r="13" spans="2:21" s="2" customFormat="1" ht="10.5" customHeight="1">
      <c r="B13" s="88"/>
      <c r="C13" s="28"/>
      <c r="D13" s="29"/>
      <c r="E13" s="30"/>
      <c r="F13" s="29"/>
      <c r="G13" s="29"/>
      <c r="H13" s="29"/>
      <c r="I13" s="30"/>
      <c r="J13" s="29"/>
      <c r="K13" s="30"/>
      <c r="L13" s="29"/>
      <c r="M13" s="30"/>
      <c r="N13" s="29"/>
      <c r="O13" s="30"/>
      <c r="P13" s="29"/>
      <c r="Q13" s="30">
        <v>-6</v>
      </c>
      <c r="R13" s="31"/>
      <c r="S13" s="32"/>
      <c r="T13" s="29">
        <v>-10</v>
      </c>
      <c r="U13" s="33">
        <f t="shared" si="0"/>
        <v>-10</v>
      </c>
    </row>
    <row r="14" spans="2:21" s="2" customFormat="1" ht="10.5" customHeight="1">
      <c r="B14" s="87" t="s">
        <v>11</v>
      </c>
      <c r="C14" s="40" t="s">
        <v>75</v>
      </c>
      <c r="D14" s="41"/>
      <c r="E14" s="42"/>
      <c r="F14" s="41"/>
      <c r="G14" s="41"/>
      <c r="H14" s="41" t="s">
        <v>75</v>
      </c>
      <c r="I14" s="42"/>
      <c r="J14" s="41" t="s">
        <v>75</v>
      </c>
      <c r="K14" s="42" t="s">
        <v>76</v>
      </c>
      <c r="L14" s="41"/>
      <c r="M14" s="42"/>
      <c r="N14" s="41"/>
      <c r="O14" s="42"/>
      <c r="P14" s="41"/>
      <c r="Q14" s="42"/>
      <c r="R14" s="47"/>
      <c r="S14" s="44">
        <f>COUNTIF(C14:R14,"◎")</f>
        <v>3</v>
      </c>
      <c r="T14" s="45">
        <f>COUNTIF(C14:R14,"○")</f>
        <v>1</v>
      </c>
      <c r="U14" s="46">
        <f t="shared" si="0"/>
        <v>4</v>
      </c>
    </row>
    <row r="15" spans="2:21" s="2" customFormat="1" ht="10.5" customHeight="1">
      <c r="B15" s="88"/>
      <c r="C15" s="28"/>
      <c r="D15" s="29"/>
      <c r="E15" s="30"/>
      <c r="F15" s="29"/>
      <c r="G15" s="29"/>
      <c r="H15" s="29">
        <v>-2</v>
      </c>
      <c r="I15" s="30"/>
      <c r="J15" s="29"/>
      <c r="K15" s="30"/>
      <c r="L15" s="29"/>
      <c r="M15" s="30"/>
      <c r="N15" s="29"/>
      <c r="O15" s="30"/>
      <c r="P15" s="29"/>
      <c r="Q15" s="30"/>
      <c r="R15" s="31"/>
      <c r="S15" s="32">
        <v>-4</v>
      </c>
      <c r="T15" s="29">
        <v>-1</v>
      </c>
      <c r="U15" s="33">
        <f t="shared" si="0"/>
        <v>-5</v>
      </c>
    </row>
    <row r="16" spans="2:21" s="2" customFormat="1" ht="10.5" customHeight="1">
      <c r="B16" s="101" t="s">
        <v>12</v>
      </c>
      <c r="C16" s="21"/>
      <c r="D16" s="22"/>
      <c r="E16" s="23"/>
      <c r="F16" s="22"/>
      <c r="G16" s="22"/>
      <c r="H16" s="22" t="s">
        <v>75</v>
      </c>
      <c r="I16" s="23"/>
      <c r="J16" s="41" t="s">
        <v>78</v>
      </c>
      <c r="K16" s="23"/>
      <c r="L16" s="22" t="s">
        <v>76</v>
      </c>
      <c r="M16" s="23"/>
      <c r="N16" s="22"/>
      <c r="O16" s="23"/>
      <c r="P16" s="22"/>
      <c r="Q16" s="23"/>
      <c r="R16" s="24"/>
      <c r="S16" s="25">
        <f>COUNTIF(C16:R16,"◎")</f>
        <v>1</v>
      </c>
      <c r="T16" s="26">
        <v>3</v>
      </c>
      <c r="U16" s="27">
        <f t="shared" si="0"/>
        <v>4</v>
      </c>
    </row>
    <row r="17" spans="2:21" s="2" customFormat="1" ht="10.5" customHeight="1">
      <c r="B17" s="101"/>
      <c r="C17" s="34"/>
      <c r="D17" s="35"/>
      <c r="E17" s="36"/>
      <c r="F17" s="35"/>
      <c r="G17" s="35"/>
      <c r="H17" s="35"/>
      <c r="I17" s="36"/>
      <c r="J17" s="35"/>
      <c r="K17" s="36"/>
      <c r="L17" s="35"/>
      <c r="M17" s="36"/>
      <c r="N17" s="35"/>
      <c r="O17" s="36"/>
      <c r="P17" s="35"/>
      <c r="Q17" s="36"/>
      <c r="R17" s="37"/>
      <c r="S17" s="38">
        <v>-1</v>
      </c>
      <c r="T17" s="35">
        <v>-3</v>
      </c>
      <c r="U17" s="39">
        <f t="shared" si="0"/>
        <v>-4</v>
      </c>
    </row>
    <row r="18" spans="2:21" s="2" customFormat="1" ht="10.5" customHeight="1">
      <c r="B18" s="87" t="s">
        <v>13</v>
      </c>
      <c r="C18" s="48"/>
      <c r="D18" s="45"/>
      <c r="E18" s="49"/>
      <c r="F18" s="45"/>
      <c r="G18" s="45"/>
      <c r="H18" s="45"/>
      <c r="I18" s="49"/>
      <c r="J18" s="41" t="s">
        <v>76</v>
      </c>
      <c r="K18" s="49"/>
      <c r="L18" s="45"/>
      <c r="M18" s="49"/>
      <c r="N18" s="45"/>
      <c r="O18" s="49"/>
      <c r="P18" s="45"/>
      <c r="Q18" s="49"/>
      <c r="R18" s="43"/>
      <c r="S18" s="44"/>
      <c r="T18" s="45">
        <f>COUNTIF(C18:R18,"○")</f>
        <v>1</v>
      </c>
      <c r="U18" s="46">
        <f t="shared" si="0"/>
        <v>1</v>
      </c>
    </row>
    <row r="19" spans="2:21" s="2" customFormat="1" ht="10.5" customHeight="1">
      <c r="B19" s="88"/>
      <c r="C19" s="28"/>
      <c r="D19" s="29"/>
      <c r="E19" s="30"/>
      <c r="F19" s="29"/>
      <c r="G19" s="29"/>
      <c r="H19" s="29"/>
      <c r="I19" s="30"/>
      <c r="J19" s="29"/>
      <c r="K19" s="30"/>
      <c r="L19" s="29"/>
      <c r="M19" s="30"/>
      <c r="N19" s="29"/>
      <c r="O19" s="30"/>
      <c r="P19" s="29"/>
      <c r="Q19" s="30"/>
      <c r="R19" s="31"/>
      <c r="S19" s="32"/>
      <c r="T19" s="29">
        <v>-1</v>
      </c>
      <c r="U19" s="33">
        <f t="shared" si="0"/>
        <v>-1</v>
      </c>
    </row>
    <row r="20" spans="2:21" s="2" customFormat="1" ht="10.5" customHeight="1">
      <c r="B20" s="101" t="s">
        <v>14</v>
      </c>
      <c r="C20" s="21"/>
      <c r="D20" s="22"/>
      <c r="E20" s="23"/>
      <c r="F20" s="22"/>
      <c r="G20" s="22"/>
      <c r="H20" s="22" t="s">
        <v>75</v>
      </c>
      <c r="I20" s="23"/>
      <c r="J20" s="22" t="s">
        <v>75</v>
      </c>
      <c r="K20" s="23"/>
      <c r="L20" s="22" t="s">
        <v>76</v>
      </c>
      <c r="M20" s="23"/>
      <c r="N20" s="22"/>
      <c r="O20" s="23"/>
      <c r="P20" s="22" t="s">
        <v>76</v>
      </c>
      <c r="Q20" s="23" t="s">
        <v>76</v>
      </c>
      <c r="R20" s="24"/>
      <c r="S20" s="25">
        <f>COUNTIF(C20:R20,"◎")</f>
        <v>2</v>
      </c>
      <c r="T20" s="26">
        <f>COUNTIF(C20:R20,"○")</f>
        <v>3</v>
      </c>
      <c r="U20" s="27">
        <f t="shared" si="0"/>
        <v>5</v>
      </c>
    </row>
    <row r="21" spans="2:21" s="2" customFormat="1" ht="10.5" customHeight="1">
      <c r="B21" s="101"/>
      <c r="C21" s="34"/>
      <c r="D21" s="35"/>
      <c r="E21" s="36"/>
      <c r="F21" s="35"/>
      <c r="G21" s="35"/>
      <c r="H21" s="35"/>
      <c r="I21" s="36"/>
      <c r="J21" s="35"/>
      <c r="K21" s="36"/>
      <c r="L21" s="35"/>
      <c r="M21" s="36"/>
      <c r="N21" s="35"/>
      <c r="O21" s="36"/>
      <c r="P21" s="35">
        <v>-2</v>
      </c>
      <c r="Q21" s="36"/>
      <c r="R21" s="37"/>
      <c r="S21" s="38">
        <v>-2</v>
      </c>
      <c r="T21" s="35">
        <v>-4</v>
      </c>
      <c r="U21" s="39">
        <f t="shared" si="0"/>
        <v>-6</v>
      </c>
    </row>
    <row r="22" spans="2:21" s="2" customFormat="1" ht="10.5" customHeight="1">
      <c r="B22" s="87" t="s">
        <v>15</v>
      </c>
      <c r="C22" s="40" t="s">
        <v>75</v>
      </c>
      <c r="D22" s="41"/>
      <c r="E22" s="42"/>
      <c r="F22" s="41"/>
      <c r="G22" s="41"/>
      <c r="H22" s="41" t="s">
        <v>75</v>
      </c>
      <c r="I22" s="42"/>
      <c r="J22" s="41" t="s">
        <v>76</v>
      </c>
      <c r="K22" s="42"/>
      <c r="L22" s="41" t="s">
        <v>76</v>
      </c>
      <c r="M22" s="42"/>
      <c r="N22" s="41" t="s">
        <v>76</v>
      </c>
      <c r="O22" s="42"/>
      <c r="P22" s="41"/>
      <c r="Q22" s="42"/>
      <c r="R22" s="47"/>
      <c r="S22" s="44">
        <f>COUNTIF(C22:R22,"◎")</f>
        <v>2</v>
      </c>
      <c r="T22" s="45">
        <f>COUNTIF(C22:R22,"○")</f>
        <v>3</v>
      </c>
      <c r="U22" s="46">
        <f t="shared" si="0"/>
        <v>5</v>
      </c>
    </row>
    <row r="23" spans="2:21" s="2" customFormat="1" ht="10.5" customHeight="1">
      <c r="B23" s="88"/>
      <c r="C23" s="28"/>
      <c r="D23" s="29"/>
      <c r="E23" s="30"/>
      <c r="F23" s="29"/>
      <c r="G23" s="29"/>
      <c r="H23" s="29"/>
      <c r="I23" s="30"/>
      <c r="J23" s="29"/>
      <c r="K23" s="30"/>
      <c r="L23" s="29">
        <v>-2</v>
      </c>
      <c r="M23" s="30"/>
      <c r="N23" s="29">
        <v>-2</v>
      </c>
      <c r="O23" s="30"/>
      <c r="P23" s="29"/>
      <c r="Q23" s="30"/>
      <c r="R23" s="31"/>
      <c r="S23" s="32">
        <v>-2</v>
      </c>
      <c r="T23" s="29">
        <v>-5</v>
      </c>
      <c r="U23" s="33">
        <f t="shared" si="0"/>
        <v>-7</v>
      </c>
    </row>
    <row r="24" spans="2:21" s="2" customFormat="1" ht="10.5" customHeight="1">
      <c r="B24" s="101" t="s">
        <v>16</v>
      </c>
      <c r="C24" s="21"/>
      <c r="D24" s="22"/>
      <c r="E24" s="23"/>
      <c r="F24" s="22"/>
      <c r="G24" s="22"/>
      <c r="H24" s="22" t="s">
        <v>75</v>
      </c>
      <c r="I24" s="23"/>
      <c r="J24" s="22" t="s">
        <v>76</v>
      </c>
      <c r="K24" s="23"/>
      <c r="L24" s="22"/>
      <c r="M24" s="23"/>
      <c r="N24" s="22"/>
      <c r="O24" s="23"/>
      <c r="P24" s="22"/>
      <c r="Q24" s="23"/>
      <c r="R24" s="24"/>
      <c r="S24" s="25">
        <f>COUNTIF(C24:R24,"◎")</f>
        <v>1</v>
      </c>
      <c r="T24" s="26">
        <f>COUNTIF(C24:R24,"○")</f>
        <v>1</v>
      </c>
      <c r="U24" s="27">
        <f t="shared" si="0"/>
        <v>2</v>
      </c>
    </row>
    <row r="25" spans="2:21" s="2" customFormat="1" ht="10.5" customHeight="1">
      <c r="B25" s="101"/>
      <c r="C25" s="34"/>
      <c r="D25" s="35"/>
      <c r="E25" s="36"/>
      <c r="F25" s="35"/>
      <c r="G25" s="35"/>
      <c r="H25" s="35"/>
      <c r="I25" s="36"/>
      <c r="J25" s="35"/>
      <c r="K25" s="36"/>
      <c r="L25" s="35"/>
      <c r="M25" s="36"/>
      <c r="N25" s="35"/>
      <c r="O25" s="36"/>
      <c r="P25" s="35"/>
      <c r="Q25" s="36"/>
      <c r="R25" s="37"/>
      <c r="S25" s="38">
        <v>-1</v>
      </c>
      <c r="T25" s="35">
        <v>-1</v>
      </c>
      <c r="U25" s="39">
        <f t="shared" si="0"/>
        <v>-2</v>
      </c>
    </row>
    <row r="26" spans="2:21" s="2" customFormat="1" ht="10.5" customHeight="1">
      <c r="B26" s="87" t="s">
        <v>17</v>
      </c>
      <c r="C26" s="40"/>
      <c r="D26" s="41"/>
      <c r="E26" s="42"/>
      <c r="F26" s="41"/>
      <c r="G26" s="41"/>
      <c r="H26" s="41"/>
      <c r="I26" s="42"/>
      <c r="J26" s="41" t="s">
        <v>79</v>
      </c>
      <c r="K26" s="42"/>
      <c r="L26" s="41"/>
      <c r="M26" s="42"/>
      <c r="N26" s="41"/>
      <c r="O26" s="42"/>
      <c r="P26" s="41"/>
      <c r="Q26" s="42"/>
      <c r="R26" s="47"/>
      <c r="S26" s="44"/>
      <c r="T26" s="45">
        <f>COUNTIF(C26:R26,"○")</f>
        <v>1</v>
      </c>
      <c r="U26" s="46">
        <f t="shared" si="0"/>
        <v>1</v>
      </c>
    </row>
    <row r="27" spans="2:21" s="2" customFormat="1" ht="10.5" customHeight="1">
      <c r="B27" s="88"/>
      <c r="C27" s="28"/>
      <c r="D27" s="29"/>
      <c r="E27" s="30"/>
      <c r="F27" s="29"/>
      <c r="G27" s="29"/>
      <c r="H27" s="29"/>
      <c r="I27" s="30"/>
      <c r="J27" s="29"/>
      <c r="K27" s="30"/>
      <c r="L27" s="29"/>
      <c r="M27" s="30"/>
      <c r="N27" s="29"/>
      <c r="O27" s="30"/>
      <c r="P27" s="29"/>
      <c r="Q27" s="30"/>
      <c r="R27" s="31"/>
      <c r="S27" s="32"/>
      <c r="T27" s="29">
        <v>-1</v>
      </c>
      <c r="U27" s="33">
        <f t="shared" si="0"/>
        <v>-1</v>
      </c>
    </row>
    <row r="28" spans="2:21" s="2" customFormat="1" ht="10.5" customHeight="1">
      <c r="B28" s="87" t="s">
        <v>19</v>
      </c>
      <c r="C28" s="40" t="s">
        <v>75</v>
      </c>
      <c r="D28" s="41"/>
      <c r="E28" s="42"/>
      <c r="F28" s="41"/>
      <c r="G28" s="41"/>
      <c r="H28" s="41" t="s">
        <v>75</v>
      </c>
      <c r="I28" s="42"/>
      <c r="J28" s="41" t="s">
        <v>76</v>
      </c>
      <c r="K28" s="42"/>
      <c r="L28" s="41" t="s">
        <v>76</v>
      </c>
      <c r="M28" s="42"/>
      <c r="N28" s="41"/>
      <c r="O28" s="42"/>
      <c r="P28" s="41"/>
      <c r="Q28" s="42"/>
      <c r="R28" s="47"/>
      <c r="S28" s="44">
        <f>COUNTIF(C28:R28,"◎")</f>
        <v>2</v>
      </c>
      <c r="T28" s="45">
        <f>COUNTIF(C28:R28,"○")</f>
        <v>2</v>
      </c>
      <c r="U28" s="46">
        <f t="shared" si="0"/>
        <v>4</v>
      </c>
    </row>
    <row r="29" spans="2:21" s="2" customFormat="1" ht="10.5" customHeight="1">
      <c r="B29" s="88"/>
      <c r="C29" s="28"/>
      <c r="D29" s="29"/>
      <c r="E29" s="30"/>
      <c r="F29" s="29"/>
      <c r="G29" s="29"/>
      <c r="H29" s="29"/>
      <c r="I29" s="30"/>
      <c r="J29" s="29"/>
      <c r="K29" s="30"/>
      <c r="L29" s="29">
        <v>-2</v>
      </c>
      <c r="M29" s="30"/>
      <c r="N29" s="29"/>
      <c r="O29" s="30"/>
      <c r="P29" s="29"/>
      <c r="Q29" s="30"/>
      <c r="R29" s="31"/>
      <c r="S29" s="32">
        <v>-2</v>
      </c>
      <c r="T29" s="29">
        <v>-3</v>
      </c>
      <c r="U29" s="33">
        <f t="shared" si="0"/>
        <v>-5</v>
      </c>
    </row>
    <row r="30" spans="2:21" s="2" customFormat="1" ht="10.5" customHeight="1">
      <c r="B30" s="101" t="s">
        <v>20</v>
      </c>
      <c r="C30" s="21" t="s">
        <v>75</v>
      </c>
      <c r="D30" s="22"/>
      <c r="E30" s="23"/>
      <c r="F30" s="22"/>
      <c r="G30" s="22"/>
      <c r="H30" s="22"/>
      <c r="I30" s="23"/>
      <c r="J30" s="22" t="s">
        <v>76</v>
      </c>
      <c r="K30" s="23"/>
      <c r="L30" s="22"/>
      <c r="M30" s="23"/>
      <c r="N30" s="22"/>
      <c r="O30" s="23"/>
      <c r="P30" s="22"/>
      <c r="Q30" s="23"/>
      <c r="R30" s="24"/>
      <c r="S30" s="25">
        <f>COUNTIF(C30:R30,"◎")</f>
        <v>1</v>
      </c>
      <c r="T30" s="26">
        <f>COUNTIF(C30:R30,"○")</f>
        <v>1</v>
      </c>
      <c r="U30" s="27">
        <f t="shared" si="0"/>
        <v>2</v>
      </c>
    </row>
    <row r="31" spans="2:21" s="2" customFormat="1" ht="10.5" customHeight="1">
      <c r="B31" s="101"/>
      <c r="C31" s="34"/>
      <c r="D31" s="35"/>
      <c r="E31" s="36"/>
      <c r="F31" s="35"/>
      <c r="G31" s="35"/>
      <c r="H31" s="35"/>
      <c r="I31" s="36"/>
      <c r="J31" s="35"/>
      <c r="K31" s="36"/>
      <c r="L31" s="35"/>
      <c r="M31" s="36"/>
      <c r="N31" s="35"/>
      <c r="O31" s="36"/>
      <c r="P31" s="35"/>
      <c r="Q31" s="36"/>
      <c r="R31" s="37"/>
      <c r="S31" s="38">
        <v>-1</v>
      </c>
      <c r="T31" s="35">
        <v>-1</v>
      </c>
      <c r="U31" s="39">
        <f t="shared" si="0"/>
        <v>-2</v>
      </c>
    </row>
    <row r="32" spans="2:21" s="2" customFormat="1" ht="10.5" customHeight="1">
      <c r="B32" s="87" t="s">
        <v>21</v>
      </c>
      <c r="C32" s="40"/>
      <c r="D32" s="41"/>
      <c r="E32" s="42"/>
      <c r="F32" s="41"/>
      <c r="G32" s="41"/>
      <c r="H32" s="41" t="s">
        <v>75</v>
      </c>
      <c r="I32" s="42"/>
      <c r="J32" s="41" t="s">
        <v>76</v>
      </c>
      <c r="K32" s="42"/>
      <c r="L32" s="41"/>
      <c r="M32" s="42"/>
      <c r="N32" s="41"/>
      <c r="O32" s="42"/>
      <c r="P32" s="41"/>
      <c r="Q32" s="42" t="s">
        <v>76</v>
      </c>
      <c r="R32" s="47"/>
      <c r="S32" s="44">
        <f>COUNTIF(C32:R32,"◎")</f>
        <v>1</v>
      </c>
      <c r="T32" s="45">
        <f>COUNTIF(C32:R32,"○")</f>
        <v>2</v>
      </c>
      <c r="U32" s="46">
        <f t="shared" si="0"/>
        <v>3</v>
      </c>
    </row>
    <row r="33" spans="2:21" s="2" customFormat="1" ht="10.5" customHeight="1">
      <c r="B33" s="88"/>
      <c r="C33" s="28"/>
      <c r="D33" s="29"/>
      <c r="E33" s="30"/>
      <c r="F33" s="29"/>
      <c r="G33" s="29"/>
      <c r="H33" s="29"/>
      <c r="I33" s="30"/>
      <c r="J33" s="29"/>
      <c r="K33" s="30"/>
      <c r="L33" s="29"/>
      <c r="M33" s="30"/>
      <c r="N33" s="29"/>
      <c r="O33" s="30"/>
      <c r="P33" s="29"/>
      <c r="Q33" s="30"/>
      <c r="R33" s="31"/>
      <c r="S33" s="32">
        <v>-1</v>
      </c>
      <c r="T33" s="29">
        <v>-2</v>
      </c>
      <c r="U33" s="33">
        <f t="shared" si="0"/>
        <v>-3</v>
      </c>
    </row>
    <row r="34" spans="2:21" s="2" customFormat="1" ht="10.5" customHeight="1">
      <c r="B34" s="101" t="s">
        <v>22</v>
      </c>
      <c r="C34" s="21"/>
      <c r="D34" s="22"/>
      <c r="E34" s="23"/>
      <c r="F34" s="22"/>
      <c r="G34" s="22"/>
      <c r="H34" s="22" t="s">
        <v>75</v>
      </c>
      <c r="I34" s="23"/>
      <c r="J34" s="22" t="s">
        <v>76</v>
      </c>
      <c r="K34" s="23"/>
      <c r="L34" s="22"/>
      <c r="M34" s="23"/>
      <c r="N34" s="22"/>
      <c r="O34" s="23"/>
      <c r="P34" s="22"/>
      <c r="Q34" s="23"/>
      <c r="R34" s="24"/>
      <c r="S34" s="25">
        <f>COUNTIF(C34:R34,"◎")</f>
        <v>1</v>
      </c>
      <c r="T34" s="26">
        <f>COUNTIF(C34:R34,"○")</f>
        <v>1</v>
      </c>
      <c r="U34" s="27">
        <f t="shared" si="0"/>
        <v>2</v>
      </c>
    </row>
    <row r="35" spans="2:21" s="2" customFormat="1" ht="10.5" customHeight="1">
      <c r="B35" s="101"/>
      <c r="C35" s="34"/>
      <c r="D35" s="35"/>
      <c r="E35" s="36"/>
      <c r="F35" s="35"/>
      <c r="G35" s="35"/>
      <c r="H35" s="35"/>
      <c r="I35" s="36"/>
      <c r="J35" s="35"/>
      <c r="K35" s="36"/>
      <c r="L35" s="35"/>
      <c r="M35" s="36"/>
      <c r="N35" s="35"/>
      <c r="O35" s="36"/>
      <c r="P35" s="35"/>
      <c r="Q35" s="36"/>
      <c r="R35" s="37"/>
      <c r="S35" s="38">
        <v>-1</v>
      </c>
      <c r="T35" s="35">
        <v>-1</v>
      </c>
      <c r="U35" s="39">
        <f t="shared" si="0"/>
        <v>-2</v>
      </c>
    </row>
    <row r="36" spans="2:21" s="2" customFormat="1" ht="10.5" customHeight="1">
      <c r="B36" s="87" t="s">
        <v>23</v>
      </c>
      <c r="C36" s="40"/>
      <c r="D36" s="41"/>
      <c r="E36" s="42"/>
      <c r="F36" s="41"/>
      <c r="G36" s="41"/>
      <c r="H36" s="41"/>
      <c r="I36" s="42"/>
      <c r="J36" s="41" t="s">
        <v>76</v>
      </c>
      <c r="K36" s="42"/>
      <c r="L36" s="41"/>
      <c r="M36" s="42"/>
      <c r="N36" s="41"/>
      <c r="O36" s="42"/>
      <c r="P36" s="41"/>
      <c r="Q36" s="42" t="s">
        <v>76</v>
      </c>
      <c r="R36" s="47"/>
      <c r="S36" s="44"/>
      <c r="T36" s="45">
        <f>COUNTIF(C36:R36,"○")</f>
        <v>2</v>
      </c>
      <c r="U36" s="46">
        <f t="shared" si="0"/>
        <v>2</v>
      </c>
    </row>
    <row r="37" spans="2:21" s="2" customFormat="1" ht="10.5" customHeight="1">
      <c r="B37" s="88"/>
      <c r="C37" s="28"/>
      <c r="D37" s="29"/>
      <c r="E37" s="30"/>
      <c r="F37" s="29"/>
      <c r="G37" s="29"/>
      <c r="H37" s="29"/>
      <c r="I37" s="30"/>
      <c r="J37" s="29"/>
      <c r="K37" s="30"/>
      <c r="L37" s="29"/>
      <c r="M37" s="30"/>
      <c r="N37" s="29"/>
      <c r="O37" s="30"/>
      <c r="P37" s="29"/>
      <c r="Q37" s="30"/>
      <c r="R37" s="31"/>
      <c r="S37" s="32"/>
      <c r="T37" s="29">
        <v>-2</v>
      </c>
      <c r="U37" s="33">
        <f t="shared" si="0"/>
        <v>-2</v>
      </c>
    </row>
    <row r="38" spans="2:21" s="2" customFormat="1" ht="10.5" customHeight="1">
      <c r="B38" s="101" t="s">
        <v>24</v>
      </c>
      <c r="C38" s="50"/>
      <c r="D38" s="26"/>
      <c r="E38" s="51"/>
      <c r="F38" s="26"/>
      <c r="G38" s="26"/>
      <c r="H38" s="26"/>
      <c r="I38" s="51"/>
      <c r="J38" s="22" t="s">
        <v>79</v>
      </c>
      <c r="K38" s="51"/>
      <c r="L38" s="26"/>
      <c r="M38" s="51"/>
      <c r="N38" s="26"/>
      <c r="O38" s="51"/>
      <c r="P38" s="26"/>
      <c r="Q38" s="51"/>
      <c r="R38" s="52"/>
      <c r="S38" s="25"/>
      <c r="T38" s="26">
        <f>COUNTIF(C38:R38,"○")</f>
        <v>1</v>
      </c>
      <c r="U38" s="27">
        <f t="shared" si="0"/>
        <v>1</v>
      </c>
    </row>
    <row r="39" spans="2:21" s="2" customFormat="1" ht="10.5" customHeight="1">
      <c r="B39" s="101"/>
      <c r="C39" s="34"/>
      <c r="D39" s="35"/>
      <c r="E39" s="36"/>
      <c r="F39" s="35"/>
      <c r="G39" s="35"/>
      <c r="H39" s="35"/>
      <c r="I39" s="36"/>
      <c r="J39" s="53"/>
      <c r="K39" s="36"/>
      <c r="L39" s="35"/>
      <c r="M39" s="36"/>
      <c r="N39" s="35"/>
      <c r="O39" s="36"/>
      <c r="P39" s="35"/>
      <c r="Q39" s="36"/>
      <c r="R39" s="37"/>
      <c r="S39" s="38"/>
      <c r="T39" s="35">
        <v>-1</v>
      </c>
      <c r="U39" s="39">
        <f t="shared" si="0"/>
        <v>-1</v>
      </c>
    </row>
    <row r="40" spans="2:21" s="2" customFormat="1" ht="10.5" customHeight="1">
      <c r="B40" s="87" t="s">
        <v>25</v>
      </c>
      <c r="C40" s="40" t="s">
        <v>80</v>
      </c>
      <c r="D40" s="45"/>
      <c r="E40" s="49"/>
      <c r="F40" s="45"/>
      <c r="G40" s="45"/>
      <c r="H40" s="45"/>
      <c r="I40" s="49"/>
      <c r="J40" s="41" t="s">
        <v>79</v>
      </c>
      <c r="K40" s="49"/>
      <c r="L40" s="45"/>
      <c r="M40" s="49"/>
      <c r="N40" s="45"/>
      <c r="O40" s="49"/>
      <c r="P40" s="45"/>
      <c r="Q40" s="49"/>
      <c r="R40" s="43"/>
      <c r="S40" s="44">
        <f>COUNTIF(C40:R40,"◎")</f>
        <v>1</v>
      </c>
      <c r="T40" s="45">
        <f>COUNTIF(C40:R40,"○")</f>
        <v>1</v>
      </c>
      <c r="U40" s="46">
        <f aca="true" t="shared" si="1" ref="U40:U71">SUM(S40:T40)</f>
        <v>2</v>
      </c>
    </row>
    <row r="41" spans="2:21" s="2" customFormat="1" ht="10.5" customHeight="1">
      <c r="B41" s="88"/>
      <c r="C41" s="28"/>
      <c r="D41" s="29"/>
      <c r="E41" s="30"/>
      <c r="F41" s="29"/>
      <c r="G41" s="29"/>
      <c r="H41" s="29"/>
      <c r="I41" s="30"/>
      <c r="J41" s="54"/>
      <c r="K41" s="30"/>
      <c r="L41" s="29"/>
      <c r="M41" s="30"/>
      <c r="N41" s="29"/>
      <c r="O41" s="30"/>
      <c r="P41" s="29"/>
      <c r="Q41" s="30"/>
      <c r="R41" s="31"/>
      <c r="S41" s="32">
        <v>-1</v>
      </c>
      <c r="T41" s="29">
        <v>-1</v>
      </c>
      <c r="U41" s="33">
        <f t="shared" si="1"/>
        <v>-2</v>
      </c>
    </row>
    <row r="42" spans="2:21" s="2" customFormat="1" ht="10.5" customHeight="1">
      <c r="B42" s="101" t="s">
        <v>26</v>
      </c>
      <c r="C42" s="21" t="s">
        <v>81</v>
      </c>
      <c r="D42" s="26"/>
      <c r="E42" s="51"/>
      <c r="F42" s="26"/>
      <c r="G42" s="26"/>
      <c r="H42" s="26"/>
      <c r="I42" s="51"/>
      <c r="J42" s="22" t="s">
        <v>82</v>
      </c>
      <c r="K42" s="51"/>
      <c r="L42" s="26"/>
      <c r="M42" s="51"/>
      <c r="N42" s="26"/>
      <c r="O42" s="51"/>
      <c r="P42" s="26"/>
      <c r="Q42" s="51"/>
      <c r="R42" s="24" t="s">
        <v>83</v>
      </c>
      <c r="S42" s="25">
        <f>COUNTIF(C42:R42,"◎")</f>
        <v>1</v>
      </c>
      <c r="T42" s="26">
        <v>3</v>
      </c>
      <c r="U42" s="27">
        <f t="shared" si="1"/>
        <v>4</v>
      </c>
    </row>
    <row r="43" spans="2:21" s="2" customFormat="1" ht="10.5" customHeight="1">
      <c r="B43" s="101"/>
      <c r="C43" s="34"/>
      <c r="D43" s="35"/>
      <c r="E43" s="36"/>
      <c r="F43" s="35"/>
      <c r="G43" s="35"/>
      <c r="H43" s="35"/>
      <c r="I43" s="36"/>
      <c r="J43" s="53"/>
      <c r="K43" s="36"/>
      <c r="L43" s="35"/>
      <c r="M43" s="36"/>
      <c r="N43" s="35"/>
      <c r="O43" s="36"/>
      <c r="P43" s="35"/>
      <c r="Q43" s="36"/>
      <c r="R43" s="37"/>
      <c r="S43" s="38">
        <v>-1</v>
      </c>
      <c r="T43" s="35">
        <v>-3</v>
      </c>
      <c r="U43" s="39">
        <f t="shared" si="1"/>
        <v>-4</v>
      </c>
    </row>
    <row r="44" spans="2:21" s="2" customFormat="1" ht="10.5" customHeight="1">
      <c r="B44" s="87" t="s">
        <v>27</v>
      </c>
      <c r="C44" s="48"/>
      <c r="D44" s="45"/>
      <c r="E44" s="49"/>
      <c r="F44" s="45"/>
      <c r="G44" s="45"/>
      <c r="H44" s="45"/>
      <c r="I44" s="49"/>
      <c r="J44" s="41" t="s">
        <v>76</v>
      </c>
      <c r="K44" s="49"/>
      <c r="L44" s="45"/>
      <c r="M44" s="49"/>
      <c r="N44" s="45"/>
      <c r="O44" s="49"/>
      <c r="P44" s="45"/>
      <c r="Q44" s="49"/>
      <c r="R44" s="43"/>
      <c r="S44" s="44"/>
      <c r="T44" s="45">
        <f>COUNTIF(C44:R44,"○")</f>
        <v>1</v>
      </c>
      <c r="U44" s="46">
        <f t="shared" si="1"/>
        <v>1</v>
      </c>
    </row>
    <row r="45" spans="2:21" s="2" customFormat="1" ht="10.5" customHeight="1">
      <c r="B45" s="88"/>
      <c r="C45" s="28"/>
      <c r="D45" s="29"/>
      <c r="E45" s="30"/>
      <c r="F45" s="29"/>
      <c r="G45" s="29"/>
      <c r="H45" s="29"/>
      <c r="I45" s="30"/>
      <c r="J45" s="54"/>
      <c r="K45" s="30"/>
      <c r="L45" s="29"/>
      <c r="M45" s="30"/>
      <c r="N45" s="29"/>
      <c r="O45" s="30"/>
      <c r="P45" s="29"/>
      <c r="Q45" s="30"/>
      <c r="R45" s="31"/>
      <c r="S45" s="32"/>
      <c r="T45" s="29">
        <v>-1</v>
      </c>
      <c r="U45" s="33">
        <f t="shared" si="1"/>
        <v>-1</v>
      </c>
    </row>
    <row r="46" spans="2:21" s="2" customFormat="1" ht="10.5" customHeight="1">
      <c r="B46" s="101" t="s">
        <v>28</v>
      </c>
      <c r="C46" s="50"/>
      <c r="D46" s="26"/>
      <c r="E46" s="51"/>
      <c r="F46" s="26"/>
      <c r="G46" s="26"/>
      <c r="H46" s="26"/>
      <c r="I46" s="51"/>
      <c r="J46" s="22" t="s">
        <v>76</v>
      </c>
      <c r="K46" s="51"/>
      <c r="L46" s="26"/>
      <c r="M46" s="51"/>
      <c r="N46" s="26"/>
      <c r="O46" s="51"/>
      <c r="P46" s="26"/>
      <c r="Q46" s="51"/>
      <c r="R46" s="52"/>
      <c r="S46" s="25"/>
      <c r="T46" s="26">
        <f>COUNTIF(C46:R46,"○")</f>
        <v>1</v>
      </c>
      <c r="U46" s="27">
        <f t="shared" si="1"/>
        <v>1</v>
      </c>
    </row>
    <row r="47" spans="2:21" s="2" customFormat="1" ht="10.5" customHeight="1">
      <c r="B47" s="101"/>
      <c r="C47" s="34"/>
      <c r="D47" s="35"/>
      <c r="E47" s="36"/>
      <c r="F47" s="35"/>
      <c r="G47" s="35"/>
      <c r="H47" s="35"/>
      <c r="I47" s="36"/>
      <c r="J47" s="53"/>
      <c r="K47" s="36"/>
      <c r="L47" s="35"/>
      <c r="M47" s="36"/>
      <c r="N47" s="35"/>
      <c r="O47" s="36"/>
      <c r="P47" s="35"/>
      <c r="Q47" s="36"/>
      <c r="R47" s="37"/>
      <c r="S47" s="38"/>
      <c r="T47" s="35">
        <v>-1</v>
      </c>
      <c r="U47" s="39">
        <f t="shared" si="1"/>
        <v>-1</v>
      </c>
    </row>
    <row r="48" spans="2:21" s="2" customFormat="1" ht="10.5" customHeight="1">
      <c r="B48" s="87" t="s">
        <v>29</v>
      </c>
      <c r="C48" s="48"/>
      <c r="D48" s="45"/>
      <c r="E48" s="49"/>
      <c r="F48" s="45"/>
      <c r="G48" s="45"/>
      <c r="H48" s="45"/>
      <c r="I48" s="49"/>
      <c r="J48" s="41" t="s">
        <v>76</v>
      </c>
      <c r="K48" s="49"/>
      <c r="L48" s="45"/>
      <c r="M48" s="49"/>
      <c r="N48" s="45"/>
      <c r="O48" s="49"/>
      <c r="P48" s="45"/>
      <c r="Q48" s="49"/>
      <c r="R48" s="43"/>
      <c r="S48" s="44"/>
      <c r="T48" s="45">
        <f>COUNTIF(C48:R48,"○")</f>
        <v>1</v>
      </c>
      <c r="U48" s="46">
        <f t="shared" si="1"/>
        <v>1</v>
      </c>
    </row>
    <row r="49" spans="2:21" s="2" customFormat="1" ht="10.5" customHeight="1">
      <c r="B49" s="88"/>
      <c r="C49" s="28"/>
      <c r="D49" s="29"/>
      <c r="E49" s="30"/>
      <c r="F49" s="29"/>
      <c r="G49" s="29"/>
      <c r="H49" s="29"/>
      <c r="I49" s="30"/>
      <c r="J49" s="54"/>
      <c r="K49" s="30"/>
      <c r="L49" s="29"/>
      <c r="M49" s="30"/>
      <c r="N49" s="29"/>
      <c r="O49" s="30"/>
      <c r="P49" s="29"/>
      <c r="Q49" s="30"/>
      <c r="R49" s="31"/>
      <c r="S49" s="32"/>
      <c r="T49" s="29">
        <v>-1</v>
      </c>
      <c r="U49" s="33">
        <f t="shared" si="1"/>
        <v>-1</v>
      </c>
    </row>
    <row r="50" spans="2:21" s="2" customFormat="1" ht="10.5" customHeight="1">
      <c r="B50" s="101" t="s">
        <v>30</v>
      </c>
      <c r="C50" s="50"/>
      <c r="D50" s="26"/>
      <c r="E50" s="51"/>
      <c r="F50" s="26"/>
      <c r="G50" s="26"/>
      <c r="H50" s="26"/>
      <c r="I50" s="51"/>
      <c r="J50" s="22" t="s">
        <v>76</v>
      </c>
      <c r="K50" s="51"/>
      <c r="L50" s="26"/>
      <c r="M50" s="51"/>
      <c r="N50" s="26"/>
      <c r="O50" s="51"/>
      <c r="P50" s="26"/>
      <c r="Q50" s="51"/>
      <c r="R50" s="52"/>
      <c r="S50" s="25"/>
      <c r="T50" s="26">
        <f>COUNTIF(C50:R50,"○")</f>
        <v>1</v>
      </c>
      <c r="U50" s="27">
        <f t="shared" si="1"/>
        <v>1</v>
      </c>
    </row>
    <row r="51" spans="2:21" s="2" customFormat="1" ht="10.5" customHeight="1">
      <c r="B51" s="101"/>
      <c r="C51" s="34"/>
      <c r="D51" s="35"/>
      <c r="E51" s="36"/>
      <c r="F51" s="35"/>
      <c r="G51" s="35"/>
      <c r="H51" s="35"/>
      <c r="I51" s="36"/>
      <c r="J51" s="53"/>
      <c r="K51" s="36"/>
      <c r="L51" s="35"/>
      <c r="M51" s="36"/>
      <c r="N51" s="35"/>
      <c r="O51" s="36"/>
      <c r="P51" s="35"/>
      <c r="Q51" s="36"/>
      <c r="R51" s="37"/>
      <c r="S51" s="38"/>
      <c r="T51" s="35">
        <v>-1</v>
      </c>
      <c r="U51" s="39">
        <f t="shared" si="1"/>
        <v>-1</v>
      </c>
    </row>
    <row r="52" spans="2:21" s="2" customFormat="1" ht="10.5" customHeight="1">
      <c r="B52" s="87" t="s">
        <v>31</v>
      </c>
      <c r="C52" s="48"/>
      <c r="D52" s="45"/>
      <c r="E52" s="49"/>
      <c r="F52" s="45"/>
      <c r="G52" s="45"/>
      <c r="H52" s="45"/>
      <c r="I52" s="49"/>
      <c r="J52" s="41" t="s">
        <v>76</v>
      </c>
      <c r="K52" s="49"/>
      <c r="L52" s="45"/>
      <c r="M52" s="49"/>
      <c r="N52" s="45"/>
      <c r="O52" s="49"/>
      <c r="P52" s="45"/>
      <c r="Q52" s="49"/>
      <c r="R52" s="43"/>
      <c r="S52" s="44"/>
      <c r="T52" s="45">
        <f>COUNTIF(C52:R52,"○")</f>
        <v>1</v>
      </c>
      <c r="U52" s="46">
        <f t="shared" si="1"/>
        <v>1</v>
      </c>
    </row>
    <row r="53" spans="2:21" s="2" customFormat="1" ht="10.5" customHeight="1">
      <c r="B53" s="88"/>
      <c r="C53" s="28"/>
      <c r="D53" s="29"/>
      <c r="E53" s="30"/>
      <c r="F53" s="29"/>
      <c r="G53" s="29"/>
      <c r="H53" s="29"/>
      <c r="I53" s="30"/>
      <c r="J53" s="54"/>
      <c r="K53" s="30"/>
      <c r="L53" s="29"/>
      <c r="M53" s="30"/>
      <c r="N53" s="29"/>
      <c r="O53" s="30"/>
      <c r="P53" s="29"/>
      <c r="Q53" s="30"/>
      <c r="R53" s="31"/>
      <c r="S53" s="32"/>
      <c r="T53" s="29">
        <v>-1</v>
      </c>
      <c r="U53" s="33">
        <f t="shared" si="1"/>
        <v>-1</v>
      </c>
    </row>
    <row r="54" spans="2:21" s="2" customFormat="1" ht="10.5" customHeight="1">
      <c r="B54" s="101" t="s">
        <v>32</v>
      </c>
      <c r="C54" s="21" t="s">
        <v>73</v>
      </c>
      <c r="D54" s="26"/>
      <c r="E54" s="51"/>
      <c r="F54" s="26"/>
      <c r="G54" s="26"/>
      <c r="H54" s="26"/>
      <c r="I54" s="51"/>
      <c r="J54" s="22" t="s">
        <v>74</v>
      </c>
      <c r="K54" s="51"/>
      <c r="L54" s="26"/>
      <c r="M54" s="51"/>
      <c r="N54" s="26"/>
      <c r="O54" s="51"/>
      <c r="P54" s="26"/>
      <c r="Q54" s="51"/>
      <c r="R54" s="52"/>
      <c r="S54" s="25">
        <f>COUNTIF(C54:R54,"◎")</f>
        <v>1</v>
      </c>
      <c r="T54" s="26">
        <f>COUNTIF(C54:R54,"○")</f>
        <v>1</v>
      </c>
      <c r="U54" s="27">
        <f t="shared" si="1"/>
        <v>2</v>
      </c>
    </row>
    <row r="55" spans="2:21" s="2" customFormat="1" ht="10.5" customHeight="1">
      <c r="B55" s="101"/>
      <c r="C55" s="55"/>
      <c r="D55" s="35"/>
      <c r="E55" s="36"/>
      <c r="F55" s="35"/>
      <c r="G55" s="35"/>
      <c r="H55" s="35"/>
      <c r="I55" s="36"/>
      <c r="J55" s="53"/>
      <c r="K55" s="36"/>
      <c r="L55" s="35"/>
      <c r="M55" s="36"/>
      <c r="N55" s="35"/>
      <c r="O55" s="36"/>
      <c r="P55" s="35"/>
      <c r="Q55" s="36"/>
      <c r="R55" s="37"/>
      <c r="S55" s="38">
        <v>-1</v>
      </c>
      <c r="T55" s="35">
        <v>-1</v>
      </c>
      <c r="U55" s="39">
        <f t="shared" si="1"/>
        <v>-2</v>
      </c>
    </row>
    <row r="56" spans="2:21" s="2" customFormat="1" ht="10.5" customHeight="1">
      <c r="B56" s="87" t="s">
        <v>33</v>
      </c>
      <c r="C56" s="40" t="s">
        <v>75</v>
      </c>
      <c r="D56" s="45"/>
      <c r="E56" s="49"/>
      <c r="F56" s="45"/>
      <c r="G56" s="45"/>
      <c r="H56" s="45"/>
      <c r="I56" s="49"/>
      <c r="J56" s="41" t="s">
        <v>76</v>
      </c>
      <c r="K56" s="49"/>
      <c r="L56" s="45"/>
      <c r="M56" s="49"/>
      <c r="N56" s="45"/>
      <c r="O56" s="49"/>
      <c r="P56" s="45"/>
      <c r="Q56" s="49"/>
      <c r="R56" s="43"/>
      <c r="S56" s="44">
        <f>COUNTIF(C56:R56,"◎")</f>
        <v>1</v>
      </c>
      <c r="T56" s="45">
        <f>COUNTIF(C56:R56,"○")</f>
        <v>1</v>
      </c>
      <c r="U56" s="46">
        <f t="shared" si="1"/>
        <v>2</v>
      </c>
    </row>
    <row r="57" spans="2:21" s="2" customFormat="1" ht="10.5" customHeight="1">
      <c r="B57" s="88"/>
      <c r="C57" s="56"/>
      <c r="D57" s="29"/>
      <c r="E57" s="30"/>
      <c r="F57" s="29"/>
      <c r="G57" s="29"/>
      <c r="H57" s="29"/>
      <c r="I57" s="30"/>
      <c r="J57" s="54"/>
      <c r="K57" s="30"/>
      <c r="L57" s="29"/>
      <c r="M57" s="30"/>
      <c r="N57" s="29"/>
      <c r="O57" s="30"/>
      <c r="P57" s="29"/>
      <c r="Q57" s="30"/>
      <c r="R57" s="31"/>
      <c r="S57" s="32">
        <v>-1</v>
      </c>
      <c r="T57" s="29">
        <v>-1</v>
      </c>
      <c r="U57" s="33">
        <f t="shared" si="1"/>
        <v>-2</v>
      </c>
    </row>
    <row r="58" spans="2:21" s="2" customFormat="1" ht="10.5" customHeight="1">
      <c r="B58" s="87" t="s">
        <v>34</v>
      </c>
      <c r="C58" s="40" t="s">
        <v>75</v>
      </c>
      <c r="D58" s="45"/>
      <c r="E58" s="49"/>
      <c r="F58" s="45"/>
      <c r="G58" s="45"/>
      <c r="H58" s="45"/>
      <c r="I58" s="42" t="s">
        <v>76</v>
      </c>
      <c r="J58" s="41" t="s">
        <v>76</v>
      </c>
      <c r="K58" s="49"/>
      <c r="L58" s="45"/>
      <c r="M58" s="49"/>
      <c r="N58" s="45"/>
      <c r="O58" s="49"/>
      <c r="P58" s="45"/>
      <c r="Q58" s="49"/>
      <c r="R58" s="43"/>
      <c r="S58" s="44">
        <f>COUNTIF(C58:R58,"◎")</f>
        <v>1</v>
      </c>
      <c r="T58" s="45">
        <f>COUNTIF(C58:R58,"○")</f>
        <v>2</v>
      </c>
      <c r="U58" s="46">
        <f t="shared" si="1"/>
        <v>3</v>
      </c>
    </row>
    <row r="59" spans="2:21" s="2" customFormat="1" ht="10.5" customHeight="1">
      <c r="B59" s="88"/>
      <c r="C59" s="56"/>
      <c r="D59" s="29"/>
      <c r="E59" s="30"/>
      <c r="F59" s="29"/>
      <c r="G59" s="29"/>
      <c r="H59" s="29"/>
      <c r="I59" s="57"/>
      <c r="J59" s="54"/>
      <c r="K59" s="30"/>
      <c r="L59" s="29"/>
      <c r="M59" s="30"/>
      <c r="N59" s="29"/>
      <c r="O59" s="30"/>
      <c r="P59" s="29"/>
      <c r="Q59" s="30"/>
      <c r="R59" s="31"/>
      <c r="S59" s="32">
        <v>-1</v>
      </c>
      <c r="T59" s="29">
        <v>-2</v>
      </c>
      <c r="U59" s="33">
        <f t="shared" si="1"/>
        <v>-3</v>
      </c>
    </row>
    <row r="60" spans="2:21" s="2" customFormat="1" ht="10.5" customHeight="1">
      <c r="B60" s="101" t="s">
        <v>35</v>
      </c>
      <c r="C60" s="21" t="s">
        <v>75</v>
      </c>
      <c r="D60" s="26"/>
      <c r="E60" s="51"/>
      <c r="F60" s="26"/>
      <c r="G60" s="26"/>
      <c r="H60" s="26"/>
      <c r="I60" s="23"/>
      <c r="J60" s="22" t="s">
        <v>76</v>
      </c>
      <c r="K60" s="51"/>
      <c r="L60" s="26"/>
      <c r="M60" s="51"/>
      <c r="N60" s="26"/>
      <c r="O60" s="51"/>
      <c r="P60" s="26"/>
      <c r="Q60" s="51"/>
      <c r="R60" s="52"/>
      <c r="S60" s="25">
        <f>COUNTIF(C60:R60,"◎")</f>
        <v>1</v>
      </c>
      <c r="T60" s="26">
        <f>COUNTIF(C60:R60,"○")</f>
        <v>1</v>
      </c>
      <c r="U60" s="27">
        <f t="shared" si="1"/>
        <v>2</v>
      </c>
    </row>
    <row r="61" spans="2:21" s="2" customFormat="1" ht="10.5" customHeight="1">
      <c r="B61" s="101"/>
      <c r="C61" s="55"/>
      <c r="D61" s="35"/>
      <c r="E61" s="36"/>
      <c r="F61" s="35"/>
      <c r="G61" s="35"/>
      <c r="H61" s="35"/>
      <c r="I61" s="58"/>
      <c r="J61" s="53"/>
      <c r="K61" s="36"/>
      <c r="L61" s="35"/>
      <c r="M61" s="36"/>
      <c r="N61" s="35"/>
      <c r="O61" s="36"/>
      <c r="P61" s="35"/>
      <c r="Q61" s="36"/>
      <c r="R61" s="37"/>
      <c r="S61" s="38">
        <v>-1</v>
      </c>
      <c r="T61" s="35">
        <v>-1</v>
      </c>
      <c r="U61" s="39">
        <f t="shared" si="1"/>
        <v>-2</v>
      </c>
    </row>
    <row r="62" spans="2:21" s="2" customFormat="1" ht="10.5" customHeight="1">
      <c r="B62" s="87" t="s">
        <v>36</v>
      </c>
      <c r="C62" s="40" t="s">
        <v>75</v>
      </c>
      <c r="D62" s="45"/>
      <c r="E62" s="49"/>
      <c r="F62" s="45"/>
      <c r="G62" s="45"/>
      <c r="H62" s="45"/>
      <c r="I62" s="42"/>
      <c r="J62" s="41" t="s">
        <v>76</v>
      </c>
      <c r="K62" s="49"/>
      <c r="L62" s="45"/>
      <c r="M62" s="49"/>
      <c r="N62" s="45"/>
      <c r="O62" s="49"/>
      <c r="P62" s="45"/>
      <c r="Q62" s="49"/>
      <c r="R62" s="43"/>
      <c r="S62" s="44">
        <f>COUNTIF(C62:R62,"◎")</f>
        <v>1</v>
      </c>
      <c r="T62" s="45">
        <f>COUNTIF(C62:R62,"○")</f>
        <v>1</v>
      </c>
      <c r="U62" s="46">
        <f t="shared" si="1"/>
        <v>2</v>
      </c>
    </row>
    <row r="63" spans="2:21" s="2" customFormat="1" ht="10.5" customHeight="1">
      <c r="B63" s="88"/>
      <c r="C63" s="56"/>
      <c r="D63" s="29"/>
      <c r="E63" s="30"/>
      <c r="F63" s="29"/>
      <c r="G63" s="29"/>
      <c r="H63" s="29"/>
      <c r="I63" s="57"/>
      <c r="J63" s="54"/>
      <c r="K63" s="30"/>
      <c r="L63" s="29"/>
      <c r="M63" s="30"/>
      <c r="N63" s="29"/>
      <c r="O63" s="30"/>
      <c r="P63" s="29"/>
      <c r="Q63" s="30"/>
      <c r="R63" s="31"/>
      <c r="S63" s="32">
        <v>-1</v>
      </c>
      <c r="T63" s="29">
        <v>-1</v>
      </c>
      <c r="U63" s="33">
        <f t="shared" si="1"/>
        <v>-2</v>
      </c>
    </row>
    <row r="64" spans="2:21" s="2" customFormat="1" ht="10.5" customHeight="1">
      <c r="B64" s="87" t="s">
        <v>37</v>
      </c>
      <c r="C64" s="40" t="s">
        <v>75</v>
      </c>
      <c r="D64" s="45"/>
      <c r="E64" s="49"/>
      <c r="F64" s="45"/>
      <c r="G64" s="45"/>
      <c r="H64" s="45"/>
      <c r="I64" s="42"/>
      <c r="J64" s="41" t="s">
        <v>76</v>
      </c>
      <c r="K64" s="49"/>
      <c r="L64" s="45"/>
      <c r="M64" s="49"/>
      <c r="N64" s="41" t="s">
        <v>76</v>
      </c>
      <c r="O64" s="49"/>
      <c r="P64" s="45"/>
      <c r="Q64" s="49"/>
      <c r="R64" s="43"/>
      <c r="S64" s="44">
        <f>COUNTIF(C64:R64,"◎")</f>
        <v>1</v>
      </c>
      <c r="T64" s="45">
        <f>COUNTIF(C64:R64,"○")</f>
        <v>2</v>
      </c>
      <c r="U64" s="46">
        <f t="shared" si="1"/>
        <v>3</v>
      </c>
    </row>
    <row r="65" spans="2:21" s="2" customFormat="1" ht="10.5" customHeight="1">
      <c r="B65" s="88"/>
      <c r="C65" s="56"/>
      <c r="D65" s="29"/>
      <c r="E65" s="30"/>
      <c r="F65" s="29"/>
      <c r="G65" s="29"/>
      <c r="H65" s="29"/>
      <c r="I65" s="57"/>
      <c r="J65" s="54"/>
      <c r="K65" s="30"/>
      <c r="L65" s="29"/>
      <c r="M65" s="30"/>
      <c r="N65" s="54"/>
      <c r="O65" s="30"/>
      <c r="P65" s="29"/>
      <c r="Q65" s="30"/>
      <c r="R65" s="31"/>
      <c r="S65" s="32">
        <v>-1</v>
      </c>
      <c r="T65" s="29">
        <v>-2</v>
      </c>
      <c r="U65" s="33">
        <f t="shared" si="1"/>
        <v>-3</v>
      </c>
    </row>
    <row r="66" spans="2:21" s="2" customFormat="1" ht="10.5" customHeight="1">
      <c r="B66" s="101" t="s">
        <v>38</v>
      </c>
      <c r="C66" s="21" t="s">
        <v>73</v>
      </c>
      <c r="D66" s="26"/>
      <c r="E66" s="51"/>
      <c r="F66" s="26"/>
      <c r="G66" s="26"/>
      <c r="H66" s="26"/>
      <c r="I66" s="23"/>
      <c r="J66" s="22" t="s">
        <v>74</v>
      </c>
      <c r="K66" s="51"/>
      <c r="L66" s="26"/>
      <c r="M66" s="51"/>
      <c r="N66" s="22"/>
      <c r="O66" s="51"/>
      <c r="P66" s="26"/>
      <c r="Q66" s="51"/>
      <c r="R66" s="52"/>
      <c r="S66" s="25">
        <f>COUNTIF(C66:R66,"◎")</f>
        <v>1</v>
      </c>
      <c r="T66" s="26">
        <f>COUNTIF(C66:R66,"○")</f>
        <v>1</v>
      </c>
      <c r="U66" s="27">
        <f t="shared" si="1"/>
        <v>2</v>
      </c>
    </row>
    <row r="67" spans="2:21" s="2" customFormat="1" ht="10.5" customHeight="1">
      <c r="B67" s="101"/>
      <c r="C67" s="55"/>
      <c r="D67" s="35"/>
      <c r="E67" s="36"/>
      <c r="F67" s="35"/>
      <c r="G67" s="35"/>
      <c r="H67" s="35"/>
      <c r="I67" s="58"/>
      <c r="J67" s="35"/>
      <c r="K67" s="36"/>
      <c r="L67" s="35"/>
      <c r="M67" s="36"/>
      <c r="N67" s="53"/>
      <c r="O67" s="36"/>
      <c r="P67" s="35"/>
      <c r="Q67" s="36"/>
      <c r="R67" s="37"/>
      <c r="S67" s="38">
        <v>-1</v>
      </c>
      <c r="T67" s="35">
        <v>-1</v>
      </c>
      <c r="U67" s="39">
        <f t="shared" si="1"/>
        <v>-2</v>
      </c>
    </row>
    <row r="68" spans="2:21" s="2" customFormat="1" ht="10.5" customHeight="1">
      <c r="B68" s="87" t="s">
        <v>39</v>
      </c>
      <c r="C68" s="40" t="s">
        <v>73</v>
      </c>
      <c r="D68" s="45"/>
      <c r="E68" s="49"/>
      <c r="F68" s="45"/>
      <c r="G68" s="45"/>
      <c r="H68" s="45"/>
      <c r="I68" s="42"/>
      <c r="J68" s="41" t="s">
        <v>84</v>
      </c>
      <c r="K68" s="49"/>
      <c r="L68" s="45"/>
      <c r="M68" s="49"/>
      <c r="N68" s="41" t="s">
        <v>73</v>
      </c>
      <c r="O68" s="49"/>
      <c r="P68" s="45"/>
      <c r="Q68" s="49"/>
      <c r="R68" s="43"/>
      <c r="S68" s="44">
        <f>COUNTIF(C68:R68,"◎")</f>
        <v>2</v>
      </c>
      <c r="T68" s="45">
        <v>2</v>
      </c>
      <c r="U68" s="46">
        <f t="shared" si="1"/>
        <v>4</v>
      </c>
    </row>
    <row r="69" spans="2:21" s="2" customFormat="1" ht="10.5" customHeight="1">
      <c r="B69" s="88"/>
      <c r="C69" s="56"/>
      <c r="D69" s="29"/>
      <c r="E69" s="30"/>
      <c r="F69" s="29"/>
      <c r="G69" s="29"/>
      <c r="H69" s="29"/>
      <c r="I69" s="57"/>
      <c r="J69" s="54"/>
      <c r="K69" s="30"/>
      <c r="L69" s="29"/>
      <c r="M69" s="30"/>
      <c r="N69" s="29"/>
      <c r="O69" s="30"/>
      <c r="P69" s="29"/>
      <c r="Q69" s="30"/>
      <c r="R69" s="31"/>
      <c r="S69" s="32">
        <v>-2</v>
      </c>
      <c r="T69" s="29">
        <v>-2</v>
      </c>
      <c r="U69" s="33">
        <f t="shared" si="1"/>
        <v>-4</v>
      </c>
    </row>
    <row r="70" spans="2:21" s="2" customFormat="1" ht="10.5" customHeight="1">
      <c r="B70" s="101" t="s">
        <v>40</v>
      </c>
      <c r="C70" s="21" t="s">
        <v>73</v>
      </c>
      <c r="D70" s="26"/>
      <c r="E70" s="51"/>
      <c r="F70" s="26"/>
      <c r="G70" s="26"/>
      <c r="H70" s="26"/>
      <c r="I70" s="23"/>
      <c r="J70" s="22" t="s">
        <v>74</v>
      </c>
      <c r="K70" s="51"/>
      <c r="L70" s="26"/>
      <c r="M70" s="51"/>
      <c r="N70" s="26"/>
      <c r="O70" s="51"/>
      <c r="P70" s="26"/>
      <c r="Q70" s="51"/>
      <c r="R70" s="52"/>
      <c r="S70" s="25">
        <f>COUNTIF(C70:R70,"◎")</f>
        <v>1</v>
      </c>
      <c r="T70" s="26">
        <f>COUNTIF(C70:R70,"○")</f>
        <v>1</v>
      </c>
      <c r="U70" s="27">
        <f t="shared" si="1"/>
        <v>2</v>
      </c>
    </row>
    <row r="71" spans="2:21" s="2" customFormat="1" ht="10.5" customHeight="1">
      <c r="B71" s="101"/>
      <c r="C71" s="34"/>
      <c r="D71" s="35"/>
      <c r="E71" s="36"/>
      <c r="F71" s="35"/>
      <c r="G71" s="35"/>
      <c r="H71" s="35"/>
      <c r="I71" s="58"/>
      <c r="J71" s="53"/>
      <c r="K71" s="36"/>
      <c r="L71" s="35"/>
      <c r="M71" s="36"/>
      <c r="N71" s="35"/>
      <c r="O71" s="36"/>
      <c r="P71" s="35"/>
      <c r="Q71" s="36"/>
      <c r="R71" s="37"/>
      <c r="S71" s="38">
        <v>-1</v>
      </c>
      <c r="T71" s="35">
        <v>-1</v>
      </c>
      <c r="U71" s="39">
        <f t="shared" si="1"/>
        <v>-2</v>
      </c>
    </row>
    <row r="72" spans="2:21" s="2" customFormat="1" ht="10.5" customHeight="1">
      <c r="B72" s="87" t="s">
        <v>41</v>
      </c>
      <c r="C72" s="48"/>
      <c r="D72" s="45"/>
      <c r="E72" s="49"/>
      <c r="F72" s="45"/>
      <c r="G72" s="45"/>
      <c r="H72" s="45"/>
      <c r="I72" s="42" t="s">
        <v>74</v>
      </c>
      <c r="J72" s="41" t="s">
        <v>74</v>
      </c>
      <c r="K72" s="49"/>
      <c r="L72" s="45"/>
      <c r="M72" s="49"/>
      <c r="N72" s="45"/>
      <c r="O72" s="49"/>
      <c r="P72" s="45"/>
      <c r="Q72" s="49"/>
      <c r="R72" s="43"/>
      <c r="S72" s="44"/>
      <c r="T72" s="45">
        <f>COUNTIF(C72:R72,"○")</f>
        <v>2</v>
      </c>
      <c r="U72" s="46">
        <f>SUM(S72:T72)</f>
        <v>2</v>
      </c>
    </row>
    <row r="73" spans="2:21" s="2" customFormat="1" ht="10.5" customHeight="1">
      <c r="B73" s="88"/>
      <c r="C73" s="28"/>
      <c r="D73" s="29"/>
      <c r="E73" s="30"/>
      <c r="F73" s="29"/>
      <c r="G73" s="29"/>
      <c r="H73" s="29"/>
      <c r="I73" s="57"/>
      <c r="J73" s="54"/>
      <c r="K73" s="30"/>
      <c r="L73" s="29"/>
      <c r="M73" s="30"/>
      <c r="N73" s="29"/>
      <c r="O73" s="30"/>
      <c r="P73" s="29"/>
      <c r="Q73" s="30"/>
      <c r="R73" s="31"/>
      <c r="S73" s="32"/>
      <c r="T73" s="29">
        <v>-2</v>
      </c>
      <c r="U73" s="33">
        <f>SUM(S73:T73)</f>
        <v>-2</v>
      </c>
    </row>
    <row r="74" spans="2:21" s="2" customFormat="1" ht="10.5" customHeight="1">
      <c r="B74" s="59" t="s">
        <v>46</v>
      </c>
      <c r="C74" s="60"/>
      <c r="D74" s="15"/>
      <c r="E74" s="61"/>
      <c r="F74" s="15"/>
      <c r="G74" s="61"/>
      <c r="H74" s="15"/>
      <c r="I74" s="61"/>
      <c r="J74" s="15"/>
      <c r="K74" s="61"/>
      <c r="L74" s="15"/>
      <c r="M74" s="61"/>
      <c r="N74" s="15"/>
      <c r="O74" s="61"/>
      <c r="P74" s="15"/>
      <c r="Q74" s="61"/>
      <c r="R74" s="62"/>
      <c r="S74" s="63"/>
      <c r="T74" s="64"/>
      <c r="U74" s="65"/>
    </row>
    <row r="75" spans="2:21" s="2" customFormat="1" ht="10.5" customHeight="1">
      <c r="B75" s="66" t="s">
        <v>85</v>
      </c>
      <c r="C75" s="60">
        <f>COUNTIF(C8:C73,"◎")</f>
        <v>17</v>
      </c>
      <c r="D75" s="15">
        <f>COUNTIF(D8:D73,"◎")</f>
        <v>2</v>
      </c>
      <c r="E75" s="61">
        <f>COUNTIF(E8:E73,"◎")</f>
        <v>2</v>
      </c>
      <c r="F75" s="15">
        <f>COUNTIF(F8:F73,"◎")</f>
        <v>2</v>
      </c>
      <c r="G75" s="61"/>
      <c r="H75" s="15">
        <f>COUNTIF(H8:H73,"◎")</f>
        <v>10</v>
      </c>
      <c r="I75" s="61"/>
      <c r="J75" s="15">
        <f>COUNTIF(J8:J73,"◎")</f>
        <v>4</v>
      </c>
      <c r="K75" s="61"/>
      <c r="L75" s="15"/>
      <c r="M75" s="61"/>
      <c r="N75" s="15">
        <f>COUNTIF(N8:N73,"◎")</f>
        <v>1</v>
      </c>
      <c r="O75" s="61">
        <f>COUNTIF(O8:O73,"◎")</f>
        <v>1</v>
      </c>
      <c r="P75" s="15"/>
      <c r="Q75" s="61"/>
      <c r="R75" s="62"/>
      <c r="S75" s="67">
        <f>SUM(C75:R75)</f>
        <v>39</v>
      </c>
      <c r="T75" s="64"/>
      <c r="U75" s="68">
        <f>SUM(S75,T77)</f>
        <v>98</v>
      </c>
    </row>
    <row r="76" spans="2:21" s="2" customFormat="1" ht="10.5" customHeight="1">
      <c r="B76" s="69"/>
      <c r="C76" s="70">
        <v>-17</v>
      </c>
      <c r="D76" s="71">
        <v>-2</v>
      </c>
      <c r="E76" s="71">
        <v>-2</v>
      </c>
      <c r="F76" s="71">
        <v>-2</v>
      </c>
      <c r="G76" s="72"/>
      <c r="H76" s="71">
        <v>-15</v>
      </c>
      <c r="I76" s="71"/>
      <c r="J76" s="71">
        <v>-4</v>
      </c>
      <c r="K76" s="72"/>
      <c r="L76" s="71"/>
      <c r="M76" s="72"/>
      <c r="N76" s="71">
        <v>-1</v>
      </c>
      <c r="O76" s="71">
        <v>-4</v>
      </c>
      <c r="P76" s="71"/>
      <c r="Q76" s="72"/>
      <c r="R76" s="73"/>
      <c r="S76" s="74">
        <f>SUM(C76:R76)</f>
        <v>-47</v>
      </c>
      <c r="T76" s="75"/>
      <c r="U76" s="76">
        <f>SUM(S76,T78)</f>
        <v>-123</v>
      </c>
    </row>
    <row r="77" spans="2:21" s="2" customFormat="1" ht="10.5" customHeight="1">
      <c r="B77" s="66" t="s">
        <v>86</v>
      </c>
      <c r="C77" s="60"/>
      <c r="D77" s="15"/>
      <c r="E77" s="61"/>
      <c r="F77" s="15"/>
      <c r="G77" s="61">
        <f>COUNTIF(G8:G73,"○")</f>
        <v>1</v>
      </c>
      <c r="H77" s="15"/>
      <c r="I77" s="61">
        <f>COUNTIF(I8:I73,"○")</f>
        <v>3</v>
      </c>
      <c r="J77" s="15">
        <v>33</v>
      </c>
      <c r="K77" s="61">
        <f>COUNTIF(K8:K73,"○")</f>
        <v>3</v>
      </c>
      <c r="L77" s="15">
        <f>COUNTIF(L8:L73,"○")</f>
        <v>6</v>
      </c>
      <c r="M77" s="61">
        <f>COUNTIF(M8:M73,"○")</f>
        <v>1</v>
      </c>
      <c r="N77" s="15">
        <f>COUNTIF(N8:N73,"○")</f>
        <v>3</v>
      </c>
      <c r="O77" s="61"/>
      <c r="P77" s="15">
        <f>COUNTIF(P8:P73,"○")</f>
        <v>2</v>
      </c>
      <c r="Q77" s="61">
        <f>COUNTIF(Q8:Q73,"○")</f>
        <v>5</v>
      </c>
      <c r="R77" s="62">
        <v>2</v>
      </c>
      <c r="S77" s="63"/>
      <c r="T77" s="15">
        <f>SUM(C77:R77)</f>
        <v>59</v>
      </c>
      <c r="U77" s="65"/>
    </row>
    <row r="78" spans="2:21" s="2" customFormat="1" ht="10.5" customHeight="1" thickBot="1">
      <c r="B78" s="77"/>
      <c r="C78" s="78"/>
      <c r="D78" s="79"/>
      <c r="E78" s="80"/>
      <c r="F78" s="79"/>
      <c r="G78" s="80">
        <v>-1</v>
      </c>
      <c r="H78" s="79"/>
      <c r="I78" s="80">
        <v>-3</v>
      </c>
      <c r="J78" s="79">
        <v>-33</v>
      </c>
      <c r="K78" s="80">
        <v>-3</v>
      </c>
      <c r="L78" s="79">
        <v>-10</v>
      </c>
      <c r="M78" s="80">
        <v>-1</v>
      </c>
      <c r="N78" s="79">
        <v>-4</v>
      </c>
      <c r="O78" s="80"/>
      <c r="P78" s="79">
        <v>-4</v>
      </c>
      <c r="Q78" s="80">
        <v>-15</v>
      </c>
      <c r="R78" s="81">
        <v>-2</v>
      </c>
      <c r="S78" s="82"/>
      <c r="T78" s="79">
        <f>SUM(D78:S78)</f>
        <v>-76</v>
      </c>
      <c r="U78" s="83"/>
    </row>
    <row r="79" ht="6" customHeight="1">
      <c r="A79" s="86"/>
    </row>
    <row r="80" spans="1:18" ht="10.5" customHeight="1">
      <c r="A80" s="91" t="s">
        <v>92</v>
      </c>
      <c r="B80" s="84" t="s">
        <v>57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22" ht="10.5" customHeight="1">
      <c r="A81" s="91"/>
      <c r="B81" s="84" t="s">
        <v>68</v>
      </c>
      <c r="C81" s="85"/>
      <c r="D81" s="84" t="s">
        <v>59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V81" s="2"/>
    </row>
    <row r="82" spans="1:22" ht="10.5" customHeight="1">
      <c r="A82" s="91"/>
      <c r="B82" s="84" t="s">
        <v>67</v>
      </c>
      <c r="C82" s="85"/>
      <c r="D82" s="84" t="s">
        <v>60</v>
      </c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V82" s="2"/>
    </row>
    <row r="83" spans="1:22" ht="10.5" customHeight="1">
      <c r="A83" s="84"/>
      <c r="B83" s="84"/>
      <c r="C83" s="85"/>
      <c r="D83" s="84" t="s">
        <v>87</v>
      </c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V83" s="2"/>
    </row>
    <row r="84" spans="1:22" ht="10.5" customHeight="1">
      <c r="A84" s="84"/>
      <c r="B84" s="84" t="s">
        <v>58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V84" s="2"/>
    </row>
    <row r="85" spans="1:22" ht="10.5" customHeight="1">
      <c r="A85" s="84"/>
      <c r="B85" s="84" t="s">
        <v>88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V85" s="2"/>
    </row>
    <row r="86" spans="1:22" ht="10.5" customHeight="1">
      <c r="A86" s="84"/>
      <c r="B86" s="84" t="s">
        <v>61</v>
      </c>
      <c r="C86" s="85"/>
      <c r="D86" s="84" t="s">
        <v>89</v>
      </c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V86" s="2"/>
    </row>
    <row r="87" spans="1:22" ht="10.5" customHeight="1">
      <c r="A87" s="84"/>
      <c r="B87" s="84"/>
      <c r="C87" s="85"/>
      <c r="D87" s="84" t="s">
        <v>90</v>
      </c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V87" s="2"/>
    </row>
    <row r="88" spans="1:22" ht="10.5" customHeight="1">
      <c r="A88" s="84"/>
      <c r="B88" s="84" t="s">
        <v>63</v>
      </c>
      <c r="C88" s="85"/>
      <c r="D88" s="84" t="s">
        <v>62</v>
      </c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V88" s="2"/>
    </row>
    <row r="89" spans="1:22" ht="10.5" customHeight="1">
      <c r="A89" s="84"/>
      <c r="B89" s="84" t="s">
        <v>65</v>
      </c>
      <c r="C89" s="85"/>
      <c r="D89" s="84" t="s">
        <v>64</v>
      </c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V89" s="2"/>
    </row>
    <row r="90" ht="14.25">
      <c r="B90" s="84"/>
    </row>
    <row r="92" ht="14.25">
      <c r="C92" s="84"/>
    </row>
    <row r="93" ht="14.25">
      <c r="C93" s="84"/>
    </row>
    <row r="95" spans="11:12" ht="17.25">
      <c r="K95" s="111"/>
      <c r="L95" s="111"/>
    </row>
  </sheetData>
  <mergeCells count="53">
    <mergeCell ref="K95:L95"/>
    <mergeCell ref="U4:U7"/>
    <mergeCell ref="B1:U1"/>
    <mergeCell ref="S4:S5"/>
    <mergeCell ref="T4:T5"/>
    <mergeCell ref="B72:B73"/>
    <mergeCell ref="B64:B65"/>
    <mergeCell ref="B66:B67"/>
    <mergeCell ref="B68:B69"/>
    <mergeCell ref="B70:B71"/>
    <mergeCell ref="B56:B57"/>
    <mergeCell ref="B58:B59"/>
    <mergeCell ref="B60:B61"/>
    <mergeCell ref="B62:B63"/>
    <mergeCell ref="B48:B49"/>
    <mergeCell ref="B50:B51"/>
    <mergeCell ref="B52:B53"/>
    <mergeCell ref="B54:B55"/>
    <mergeCell ref="B40:B41"/>
    <mergeCell ref="B42:B43"/>
    <mergeCell ref="B44:B45"/>
    <mergeCell ref="B46:B47"/>
    <mergeCell ref="B32:B33"/>
    <mergeCell ref="B34:B35"/>
    <mergeCell ref="B36:B37"/>
    <mergeCell ref="B38:B39"/>
    <mergeCell ref="B28:B29"/>
    <mergeCell ref="B30:B31"/>
    <mergeCell ref="B18:B19"/>
    <mergeCell ref="B20:B21"/>
    <mergeCell ref="B22:B23"/>
    <mergeCell ref="B24:B25"/>
    <mergeCell ref="B26:B27"/>
    <mergeCell ref="R5:R7"/>
    <mergeCell ref="O4:P5"/>
    <mergeCell ref="M5:M7"/>
    <mergeCell ref="L5:L7"/>
    <mergeCell ref="G5:G7"/>
    <mergeCell ref="N5:N7"/>
    <mergeCell ref="Q5:Q7"/>
    <mergeCell ref="H5:H7"/>
    <mergeCell ref="I5:I7"/>
    <mergeCell ref="J5:J7"/>
    <mergeCell ref="B12:B13"/>
    <mergeCell ref="K5:K7"/>
    <mergeCell ref="A80:A82"/>
    <mergeCell ref="E4:F5"/>
    <mergeCell ref="C5:C7"/>
    <mergeCell ref="D5:D7"/>
    <mergeCell ref="B8:B9"/>
    <mergeCell ref="B10:B11"/>
    <mergeCell ref="B14:B15"/>
    <mergeCell ref="B16:B17"/>
  </mergeCells>
  <printOptions/>
  <pageMargins left="0.6692913385826772" right="0.5905511811023623" top="0.4724409448818898" bottom="0.5905511811023623" header="0.5118110236220472" footer="0.31496062992125984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企画部情報システム課</dc:creator>
  <cp:keywords/>
  <dc:description/>
  <cp:lastModifiedBy>user</cp:lastModifiedBy>
  <cp:lastPrinted>2012-03-13T00:33:26Z</cp:lastPrinted>
  <dcterms:created xsi:type="dcterms:W3CDTF">2005-12-14T12:15:24Z</dcterms:created>
  <dcterms:modified xsi:type="dcterms:W3CDTF">2012-03-13T06:14:17Z</dcterms:modified>
  <cp:category/>
  <cp:version/>
  <cp:contentType/>
  <cp:contentStatus/>
</cp:coreProperties>
</file>