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" sheetId="1" r:id="rId1"/>
  </sheets>
  <definedNames>
    <definedName name="_xlnm.Print_Area" localSheetId="0">'06 行政組織の状況'!$A$1:$N$58</definedName>
  </definedNames>
  <calcPr fullCalcOnLoad="1"/>
</workbook>
</file>

<file path=xl/sharedStrings.xml><?xml version="1.0" encoding="utf-8"?>
<sst xmlns="http://schemas.openxmlformats.org/spreadsheetml/2006/main" count="176" uniqueCount="127">
  <si>
    <t>出張所（東、西、南、北）</t>
  </si>
  <si>
    <t>連絡所（北部、南部）</t>
  </si>
  <si>
    <t>国府支所</t>
  </si>
  <si>
    <t>寄出張所</t>
  </si>
  <si>
    <t>駅前観光案内所</t>
  </si>
  <si>
    <t>出張所（半原、中津）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</si>
  <si>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</si>
  <si>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</si>
  <si>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</si>
  <si>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</si>
  <si>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</si>
  <si>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</si>
  <si>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</si>
  <si>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</si>
  <si>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</si>
  <si>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</si>
  <si>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</si>
  <si>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</si>
  <si>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</si>
  <si>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</si>
  <si>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</si>
  <si>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</si>
  <si>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</si>
  <si>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</si>
  <si>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</si>
  <si>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</si>
  <si>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</si>
  <si>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</si>
  <si>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</si>
  <si>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</si>
  <si>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</si>
  <si>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</si>
  <si>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</si>
  <si>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</si>
  <si>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</si>
  <si>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</si>
  <si>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</si>
  <si>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課</t>
  </si>
  <si>
    <t>区役所・支所等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</si>
  <si>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</si>
  <si>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</si>
  <si>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</si>
  <si>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</si>
  <si>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</si>
  <si>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連絡所（中央林間、大和、桜ヶ丘、渋谷分室）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</si>
  <si>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</si>
  <si>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</si>
  <si>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</si>
  <si>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三浦市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</si>
  <si>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</si>
  <si>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</si>
  <si>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</si>
  <si>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連絡所（秦野駅、渋沢駅、東海大学前駅、渋沢、大根、鶴巻、南が丘、東、上、北、堀川）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</si>
  <si>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</si>
  <si>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</si>
  <si>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</si>
  <si>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</si>
  <si>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石田窓口センター、駅窓口センター（伊勢原駅）</t>
  </si>
  <si>
    <t>区役所（緑区、中央区、南区）</t>
  </si>
  <si>
    <t>出張所（串川、鳥屋、青野原、青根）</t>
  </si>
  <si>
    <t>　　　　　　　　　湘南台、鵠沼）</t>
  </si>
  <si>
    <t>※　地方自治法第180条の５に規定する委員会、消防本部、議会事務局及び支所、出張所、各種施設、企業会計にかかわるものは、上記
　の数に含まれていない。</t>
  </si>
  <si>
    <t>14部</t>
  </si>
  <si>
    <t>サービスセンター（岡本、福沢）</t>
  </si>
  <si>
    <t>13部</t>
  </si>
  <si>
    <t>6部1室</t>
  </si>
  <si>
    <t>井ノ口連絡所</t>
  </si>
  <si>
    <t>　　　　　　　　　　　　玉川、南毛利、相川、緑ケ丘、愛甲、森の里）</t>
  </si>
  <si>
    <t>-</t>
  </si>
  <si>
    <t>６ 行政組織の状況</t>
  </si>
  <si>
    <t>8部</t>
  </si>
  <si>
    <t>連絡所（相原、橋本駅、津久井中央、牧野、佐野川、相模原駅、光が丘、大沼、大野台、上鶴間、</t>
  </si>
  <si>
    <t>　　　　　相模大野駅）</t>
  </si>
  <si>
    <r>
      <t>まちづくりセンター（橋本、大沢、城山、津久井、相模湖、藤野、本庁地域、大野北、田名、上溝、</t>
    </r>
  </si>
  <si>
    <t>　　 　　　　　　　　   大野南、大野中、 麻溝、新磯、相模台、相武台、東林）</t>
  </si>
  <si>
    <t>連絡所（海老名駅、東柏ケ谷、かしわ台）</t>
  </si>
  <si>
    <t>5部</t>
  </si>
  <si>
    <t>4部</t>
  </si>
  <si>
    <t>※　部（局）室・課・係（班）の名称を用いなくとも、これらと同様の機能を持つ組織は含まれる。</t>
  </si>
  <si>
    <t>4部1室</t>
  </si>
  <si>
    <t>18局
91部</t>
  </si>
  <si>
    <t xml:space="preserve">        　 金沢区、港北区、緑区、青葉区、都筑区、戸塚区、栄区、泉区、瀬谷区）</t>
  </si>
  <si>
    <t>13部</t>
  </si>
  <si>
    <t>-</t>
  </si>
  <si>
    <t>-</t>
  </si>
  <si>
    <t>-</t>
  </si>
  <si>
    <t>9部</t>
  </si>
  <si>
    <t>3部</t>
  </si>
  <si>
    <t>支所（腰越、深沢、大船、玉縄）、市民サービスコーナー</t>
  </si>
  <si>
    <t>8部1室</t>
  </si>
  <si>
    <t>市民窓口センター（駅前、大野、豊田、神田、城島、岡崎、金田、金目、土屋、吉沢、旭南、旭北、</t>
  </si>
  <si>
    <t>　　　　　　　　　　　　大神、なでしこ）　　　　　　　</t>
  </si>
  <si>
    <t>12局
66部</t>
  </si>
  <si>
    <t>支所（大師、田島）、出張所（日吉、橘、向丘、生田）</t>
  </si>
  <si>
    <t>支所（大窪、早川、豊川、上府中、下曽我、片浦、曽我）</t>
  </si>
  <si>
    <t>支所（清水、三保）</t>
  </si>
  <si>
    <t>局部室</t>
  </si>
  <si>
    <t>係（班）</t>
  </si>
  <si>
    <t>6部</t>
  </si>
  <si>
    <t>連絡所（本厚木駅、保健福祉センター、愛甲石田駅、上荻野）</t>
  </si>
  <si>
    <t>行政サービスコーナー（鶴見駅西口、横浜駅、上大岡駅、港南台、二俣川駅、金沢文庫駅東口、</t>
  </si>
  <si>
    <t>　　　　　　　　　　　　　　　新横浜駅、日吉駅、長津田駅、あざみ野駅、戸塚、東戸塚駅）</t>
  </si>
  <si>
    <t>8局
16部</t>
  </si>
  <si>
    <t>住民窓口（川東タウンセンターマロニエ、城北タウンセンターいずみ、橘タウンセンターこゆるぎ）</t>
  </si>
  <si>
    <t>小出支所、出張所（辻堂駅前、ハマミーナ、香川駅前）、市民窓口センター（茅ヶ崎駅前、萩園）</t>
  </si>
  <si>
    <t>中央連絡所、窓口コーナー（国府津駅前、酒匂、桜井）、アークロード市民窓口、</t>
  </si>
  <si>
    <t>７ 職員数</t>
  </si>
  <si>
    <t>平成28.4.1現在</t>
  </si>
  <si>
    <t>区分</t>
  </si>
  <si>
    <t>普　　通　　会　　計</t>
  </si>
  <si>
    <t>ラスパイレス指数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</si>
  <si>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</si>
  <si>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</si>
  <si>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</si>
  <si>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</si>
  <si>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</si>
  <si>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</si>
  <si>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</si>
  <si>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</si>
  <si>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</si>
  <si>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</si>
  <si>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</si>
  <si>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市（除指定都市）計</t>
  </si>
  <si>
    <t>市計</t>
  </si>
  <si>
    <t>町村計</t>
  </si>
  <si>
    <t>県（除指定都市）計</t>
  </si>
  <si>
    <t>県計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</si>
</sst>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0" fillId="0" borderId="19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1" fontId="7" fillId="0" borderId="1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80" fontId="29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0" fontId="31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vertical="center"/>
    </xf>
    <xf numFmtId="180" fontId="7" fillId="0" borderId="23" xfId="49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4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distributed" vertical="center"/>
    </xf>
    <xf numFmtId="180" fontId="7" fillId="0" borderId="46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32" fillId="0" borderId="4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180" fontId="7" fillId="0" borderId="3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026795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11.875" style="5" customWidth="1"/>
    <col min="7" max="7" width="21.50390625" style="5" customWidth="1"/>
    <col min="8" max="14" width="11.375" style="5" customWidth="1"/>
    <col min="15" max="16384" width="9.00390625" style="5" customWidth="1"/>
  </cols>
  <sheetData>
    <row r="1" spans="1:14" ht="21">
      <c r="A1" s="33" t="s">
        <v>69</v>
      </c>
      <c r="B1" s="33"/>
      <c r="C1" s="33"/>
      <c r="D1" s="33"/>
      <c r="E1" s="33"/>
      <c r="G1" s="57" t="s">
        <v>106</v>
      </c>
      <c r="H1" s="58"/>
      <c r="I1" s="58"/>
      <c r="J1" s="58"/>
      <c r="K1" s="58"/>
      <c r="L1" s="59"/>
      <c r="M1" s="58"/>
      <c r="N1" s="58"/>
    </row>
    <row r="2" spans="1:14" ht="24.75" thickBot="1">
      <c r="A2" s="10"/>
      <c r="E2" s="9"/>
      <c r="G2" s="60"/>
      <c r="H2" s="58"/>
      <c r="I2" s="58"/>
      <c r="J2" s="58"/>
      <c r="K2" s="58"/>
      <c r="L2" s="59"/>
      <c r="M2" s="58"/>
      <c r="N2" s="61" t="s">
        <v>107</v>
      </c>
    </row>
    <row r="3" spans="1:14" ht="13.5" customHeight="1">
      <c r="A3" s="36" t="s">
        <v>36</v>
      </c>
      <c r="B3" s="47" t="s">
        <v>96</v>
      </c>
      <c r="C3" s="43" t="s">
        <v>37</v>
      </c>
      <c r="D3" s="34" t="s">
        <v>97</v>
      </c>
      <c r="E3" s="45" t="s">
        <v>38</v>
      </c>
      <c r="G3" s="62" t="s">
        <v>108</v>
      </c>
      <c r="H3" s="63"/>
      <c r="I3" s="64" t="s">
        <v>109</v>
      </c>
      <c r="J3" s="64"/>
      <c r="K3" s="65"/>
      <c r="L3" s="66"/>
      <c r="M3" s="67"/>
      <c r="N3" s="68" t="s">
        <v>110</v>
      </c>
    </row>
    <row r="4" spans="1:14" ht="13.5">
      <c r="A4" s="37"/>
      <c r="B4" s="48"/>
      <c r="C4" s="44"/>
      <c r="D4" s="35"/>
      <c r="E4" s="46"/>
      <c r="G4" s="69"/>
      <c r="H4" s="70" t="s">
        <v>111</v>
      </c>
      <c r="I4" s="71" t="s">
        <v>112</v>
      </c>
      <c r="J4" s="72"/>
      <c r="K4" s="73"/>
      <c r="L4" s="74" t="s">
        <v>113</v>
      </c>
      <c r="M4" s="75" t="s">
        <v>114</v>
      </c>
      <c r="N4" s="76"/>
    </row>
    <row r="5" spans="1:14" ht="14.25" thickBot="1">
      <c r="A5" s="38"/>
      <c r="B5" s="49"/>
      <c r="C5" s="44"/>
      <c r="D5" s="35"/>
      <c r="E5" s="46"/>
      <c r="G5" s="77" t="s">
        <v>115</v>
      </c>
      <c r="H5" s="78" t="s">
        <v>116</v>
      </c>
      <c r="I5" s="79" t="s">
        <v>117</v>
      </c>
      <c r="J5" s="79" t="s">
        <v>118</v>
      </c>
      <c r="K5" s="79" t="s">
        <v>119</v>
      </c>
      <c r="L5" s="80" t="s">
        <v>116</v>
      </c>
      <c r="M5" s="78" t="s">
        <v>116</v>
      </c>
      <c r="N5" s="81"/>
    </row>
    <row r="6" spans="1:14" s="6" customFormat="1" ht="16.5" customHeight="1">
      <c r="A6" s="30" t="s">
        <v>46</v>
      </c>
      <c r="B6" s="40" t="s">
        <v>80</v>
      </c>
      <c r="C6" s="42">
        <v>288</v>
      </c>
      <c r="D6" s="42">
        <v>260</v>
      </c>
      <c r="E6" s="13" t="s">
        <v>47</v>
      </c>
      <c r="G6" s="21" t="s">
        <v>46</v>
      </c>
      <c r="H6" s="82">
        <v>14384</v>
      </c>
      <c r="I6" s="82">
        <v>2506</v>
      </c>
      <c r="J6" s="82">
        <v>3512</v>
      </c>
      <c r="K6" s="82">
        <f>SUM(I6:J6)</f>
        <v>6018</v>
      </c>
      <c r="L6" s="82">
        <v>7405</v>
      </c>
      <c r="M6" s="83">
        <f>SUM(H6:L6)-K6</f>
        <v>27807</v>
      </c>
      <c r="N6" s="84">
        <v>100.7</v>
      </c>
    </row>
    <row r="7" spans="1:14" s="6" customFormat="1" ht="16.5" customHeight="1">
      <c r="A7" s="30"/>
      <c r="B7" s="41"/>
      <c r="C7" s="29"/>
      <c r="D7" s="29"/>
      <c r="E7" s="2" t="s">
        <v>81</v>
      </c>
      <c r="G7" s="19" t="s">
        <v>7</v>
      </c>
      <c r="H7" s="85">
        <v>6975</v>
      </c>
      <c r="I7" s="85">
        <v>1332</v>
      </c>
      <c r="J7" s="85">
        <v>1461</v>
      </c>
      <c r="K7" s="85">
        <f>SUM(I7:J7)</f>
        <v>2793</v>
      </c>
      <c r="L7" s="85">
        <v>3368</v>
      </c>
      <c r="M7" s="86">
        <f>SUM(H7:L7)-K7</f>
        <v>13136</v>
      </c>
      <c r="N7" s="87">
        <v>101</v>
      </c>
    </row>
    <row r="8" spans="1:14" s="6" customFormat="1" ht="16.5" customHeight="1" thickBot="1">
      <c r="A8" s="30"/>
      <c r="B8" s="41"/>
      <c r="C8" s="29"/>
      <c r="D8" s="29"/>
      <c r="E8" s="2" t="s">
        <v>100</v>
      </c>
      <c r="G8" s="18" t="s">
        <v>13</v>
      </c>
      <c r="H8" s="88">
        <v>3198</v>
      </c>
      <c r="I8" s="88">
        <v>528</v>
      </c>
      <c r="J8" s="88">
        <v>742</v>
      </c>
      <c r="K8" s="88">
        <f>SUM(I8:J8)</f>
        <v>1270</v>
      </c>
      <c r="L8" s="88">
        <v>216</v>
      </c>
      <c r="M8" s="89">
        <f>SUM(H8:L8)-K8</f>
        <v>4684</v>
      </c>
      <c r="N8" s="90">
        <v>99.5</v>
      </c>
    </row>
    <row r="9" spans="1:14" s="6" customFormat="1" ht="16.5" customHeight="1" thickBot="1">
      <c r="A9" s="39"/>
      <c r="B9" s="23"/>
      <c r="C9" s="24"/>
      <c r="D9" s="24"/>
      <c r="E9" s="3" t="s">
        <v>101</v>
      </c>
      <c r="G9" s="91" t="s">
        <v>120</v>
      </c>
      <c r="H9" s="92">
        <f aca="true" t="shared" si="0" ref="H9:M9">SUM(H6:H8)</f>
        <v>24557</v>
      </c>
      <c r="I9" s="92">
        <f t="shared" si="0"/>
        <v>4366</v>
      </c>
      <c r="J9" s="92">
        <f t="shared" si="0"/>
        <v>5715</v>
      </c>
      <c r="K9" s="92">
        <f t="shared" si="0"/>
        <v>10081</v>
      </c>
      <c r="L9" s="92">
        <f t="shared" si="0"/>
        <v>10989</v>
      </c>
      <c r="M9" s="92">
        <f t="shared" si="0"/>
        <v>45627</v>
      </c>
      <c r="N9" s="93"/>
    </row>
    <row r="10" spans="1:14" s="6" customFormat="1" ht="16.5" customHeight="1">
      <c r="A10" s="30" t="s">
        <v>7</v>
      </c>
      <c r="B10" s="22" t="s">
        <v>92</v>
      </c>
      <c r="C10" s="28">
        <v>113</v>
      </c>
      <c r="D10" s="28">
        <v>125</v>
      </c>
      <c r="E10" s="2" t="s">
        <v>39</v>
      </c>
      <c r="G10" s="21" t="s">
        <v>8</v>
      </c>
      <c r="H10" s="82">
        <v>1901</v>
      </c>
      <c r="I10" s="82">
        <v>443</v>
      </c>
      <c r="J10" s="82">
        <v>436</v>
      </c>
      <c r="K10" s="82">
        <f>SUM(I10:J10)</f>
        <v>879</v>
      </c>
      <c r="L10" s="82">
        <v>424</v>
      </c>
      <c r="M10" s="83">
        <f>SUM(H10:L10)-K10</f>
        <v>3204</v>
      </c>
      <c r="N10" s="94">
        <v>100.8</v>
      </c>
    </row>
    <row r="11" spans="1:14" s="6" customFormat="1" ht="16.5" customHeight="1">
      <c r="A11" s="31"/>
      <c r="B11" s="41"/>
      <c r="C11" s="29"/>
      <c r="D11" s="29"/>
      <c r="E11" s="2" t="s">
        <v>93</v>
      </c>
      <c r="G11" s="18" t="s">
        <v>55</v>
      </c>
      <c r="H11" s="82">
        <v>1108</v>
      </c>
      <c r="I11" s="82">
        <v>284</v>
      </c>
      <c r="J11" s="82">
        <v>265</v>
      </c>
      <c r="K11" s="82">
        <f aca="true" t="shared" si="1" ref="K11:K25">SUM(I11:J11)</f>
        <v>549</v>
      </c>
      <c r="L11" s="82">
        <v>708</v>
      </c>
      <c r="M11" s="83">
        <f aca="true" t="shared" si="2" ref="M11:M25">SUM(H11:L11)-K11</f>
        <v>2365</v>
      </c>
      <c r="N11" s="95">
        <v>102.1</v>
      </c>
    </row>
    <row r="12" spans="1:14" s="6" customFormat="1" ht="16.5" customHeight="1">
      <c r="A12" s="32"/>
      <c r="B12" s="23"/>
      <c r="C12" s="24"/>
      <c r="D12" s="24"/>
      <c r="E12" s="3" t="s">
        <v>56</v>
      </c>
      <c r="G12" s="18" t="s">
        <v>9</v>
      </c>
      <c r="H12" s="82">
        <v>898</v>
      </c>
      <c r="I12" s="82">
        <v>143</v>
      </c>
      <c r="J12" s="82">
        <v>233</v>
      </c>
      <c r="K12" s="82">
        <f t="shared" si="1"/>
        <v>376</v>
      </c>
      <c r="L12" s="82">
        <v>82</v>
      </c>
      <c r="M12" s="83">
        <f t="shared" si="2"/>
        <v>1356</v>
      </c>
      <c r="N12" s="95">
        <v>100.4</v>
      </c>
    </row>
    <row r="13" spans="1:14" s="6" customFormat="1" ht="16.5" customHeight="1">
      <c r="A13" s="26" t="s">
        <v>13</v>
      </c>
      <c r="B13" s="22" t="s">
        <v>102</v>
      </c>
      <c r="C13" s="27">
        <v>150</v>
      </c>
      <c r="D13" s="27">
        <v>362</v>
      </c>
      <c r="E13" s="1" t="s">
        <v>58</v>
      </c>
      <c r="G13" s="18" t="s">
        <v>10</v>
      </c>
      <c r="H13" s="82">
        <v>1854</v>
      </c>
      <c r="I13" s="82">
        <v>314</v>
      </c>
      <c r="J13" s="82">
        <v>452</v>
      </c>
      <c r="K13" s="82">
        <f t="shared" si="1"/>
        <v>766</v>
      </c>
      <c r="L13" s="82">
        <v>1013</v>
      </c>
      <c r="M13" s="83">
        <f t="shared" si="2"/>
        <v>3633</v>
      </c>
      <c r="N13" s="95">
        <v>102.3</v>
      </c>
    </row>
    <row r="14" spans="1:14" s="6" customFormat="1" ht="16.5" customHeight="1">
      <c r="A14" s="26"/>
      <c r="B14" s="29"/>
      <c r="C14" s="27"/>
      <c r="D14" s="27"/>
      <c r="E14" s="2" t="s">
        <v>73</v>
      </c>
      <c r="G14" s="18" t="s">
        <v>11</v>
      </c>
      <c r="H14" s="82">
        <v>909</v>
      </c>
      <c r="I14" s="82">
        <v>157</v>
      </c>
      <c r="J14" s="82">
        <v>358</v>
      </c>
      <c r="K14" s="82">
        <f t="shared" si="1"/>
        <v>515</v>
      </c>
      <c r="L14" s="82">
        <v>735</v>
      </c>
      <c r="M14" s="83">
        <f t="shared" si="2"/>
        <v>2159</v>
      </c>
      <c r="N14" s="95">
        <v>99.4</v>
      </c>
    </row>
    <row r="15" spans="1:14" s="6" customFormat="1" ht="16.5" customHeight="1">
      <c r="A15" s="26"/>
      <c r="B15" s="29"/>
      <c r="C15" s="27"/>
      <c r="D15" s="27"/>
      <c r="E15" s="2" t="s">
        <v>74</v>
      </c>
      <c r="G15" s="18" t="s">
        <v>121</v>
      </c>
      <c r="H15" s="82">
        <v>1024</v>
      </c>
      <c r="I15" s="82">
        <v>213</v>
      </c>
      <c r="J15" s="82">
        <v>248</v>
      </c>
      <c r="K15" s="82">
        <f t="shared" si="1"/>
        <v>461</v>
      </c>
      <c r="L15" s="82">
        <v>643</v>
      </c>
      <c r="M15" s="83">
        <f t="shared" si="2"/>
        <v>2128</v>
      </c>
      <c r="N15" s="95">
        <v>101.3</v>
      </c>
    </row>
    <row r="16" spans="1:14" s="6" customFormat="1" ht="16.5" customHeight="1">
      <c r="A16" s="26"/>
      <c r="B16" s="29"/>
      <c r="C16" s="27"/>
      <c r="D16" s="27"/>
      <c r="E16" s="2" t="s">
        <v>59</v>
      </c>
      <c r="G16" s="18" t="s">
        <v>12</v>
      </c>
      <c r="H16" s="82">
        <v>285</v>
      </c>
      <c r="I16" s="82">
        <v>46</v>
      </c>
      <c r="J16" s="82">
        <v>86</v>
      </c>
      <c r="K16" s="82">
        <f t="shared" si="1"/>
        <v>132</v>
      </c>
      <c r="L16" s="82">
        <v>28</v>
      </c>
      <c r="M16" s="83">
        <f t="shared" si="2"/>
        <v>445</v>
      </c>
      <c r="N16" s="95">
        <v>100.5</v>
      </c>
    </row>
    <row r="17" spans="1:14" s="6" customFormat="1" ht="16.5" customHeight="1">
      <c r="A17" s="26"/>
      <c r="B17" s="29"/>
      <c r="C17" s="27"/>
      <c r="D17" s="27"/>
      <c r="E17" s="2" t="s">
        <v>71</v>
      </c>
      <c r="G17" s="18" t="s">
        <v>48</v>
      </c>
      <c r="H17" s="82">
        <v>259</v>
      </c>
      <c r="I17" s="82">
        <v>27</v>
      </c>
      <c r="J17" s="82">
        <v>72</v>
      </c>
      <c r="K17" s="82">
        <f t="shared" si="1"/>
        <v>99</v>
      </c>
      <c r="L17" s="82">
        <v>183</v>
      </c>
      <c r="M17" s="83">
        <f t="shared" si="2"/>
        <v>541</v>
      </c>
      <c r="N17" s="95">
        <v>96.8</v>
      </c>
    </row>
    <row r="18" spans="1:14" s="6" customFormat="1" ht="16.5" customHeight="1">
      <c r="A18" s="26"/>
      <c r="B18" s="24"/>
      <c r="C18" s="27"/>
      <c r="D18" s="27"/>
      <c r="E18" s="3" t="s">
        <v>72</v>
      </c>
      <c r="G18" s="18" t="s">
        <v>14</v>
      </c>
      <c r="H18" s="82">
        <v>624</v>
      </c>
      <c r="I18" s="82">
        <v>142</v>
      </c>
      <c r="J18" s="82">
        <v>194</v>
      </c>
      <c r="K18" s="82">
        <f t="shared" si="1"/>
        <v>336</v>
      </c>
      <c r="L18" s="82">
        <v>103</v>
      </c>
      <c r="M18" s="83">
        <f t="shared" si="2"/>
        <v>1063</v>
      </c>
      <c r="N18" s="95">
        <v>101.1</v>
      </c>
    </row>
    <row r="19" spans="1:14" s="6" customFormat="1" ht="16.5" customHeight="1">
      <c r="A19" s="55" t="s">
        <v>8</v>
      </c>
      <c r="B19" s="28" t="s">
        <v>62</v>
      </c>
      <c r="C19" s="22">
        <v>81</v>
      </c>
      <c r="D19" s="50">
        <v>383</v>
      </c>
      <c r="E19" s="1" t="s">
        <v>40</v>
      </c>
      <c r="G19" s="18" t="s">
        <v>15</v>
      </c>
      <c r="H19" s="82">
        <v>1003</v>
      </c>
      <c r="I19" s="82">
        <v>197</v>
      </c>
      <c r="J19" s="82">
        <v>258</v>
      </c>
      <c r="K19" s="82">
        <f t="shared" si="1"/>
        <v>455</v>
      </c>
      <c r="L19" s="82">
        <v>562</v>
      </c>
      <c r="M19" s="83">
        <f t="shared" si="2"/>
        <v>2020</v>
      </c>
      <c r="N19" s="95">
        <v>101.5</v>
      </c>
    </row>
    <row r="20" spans="1:14" s="6" customFormat="1" ht="16.5" customHeight="1">
      <c r="A20" s="56"/>
      <c r="B20" s="24"/>
      <c r="C20" s="23"/>
      <c r="D20" s="51"/>
      <c r="E20" s="3" t="s">
        <v>45</v>
      </c>
      <c r="G20" s="18" t="s">
        <v>16</v>
      </c>
      <c r="H20" s="82">
        <v>862</v>
      </c>
      <c r="I20" s="82">
        <v>142</v>
      </c>
      <c r="J20" s="82">
        <v>239</v>
      </c>
      <c r="K20" s="82">
        <f t="shared" si="1"/>
        <v>381</v>
      </c>
      <c r="L20" s="82">
        <v>655</v>
      </c>
      <c r="M20" s="83">
        <f t="shared" si="2"/>
        <v>1898</v>
      </c>
      <c r="N20" s="95">
        <v>99</v>
      </c>
    </row>
    <row r="21" spans="1:14" s="6" customFormat="1" ht="16.5" customHeight="1">
      <c r="A21" s="26" t="s">
        <v>55</v>
      </c>
      <c r="B21" s="28" t="s">
        <v>53</v>
      </c>
      <c r="C21" s="22">
        <v>53</v>
      </c>
      <c r="D21" s="22">
        <v>133</v>
      </c>
      <c r="E21" s="1" t="s">
        <v>90</v>
      </c>
      <c r="G21" s="18" t="s">
        <v>17</v>
      </c>
      <c r="H21" s="82">
        <v>412</v>
      </c>
      <c r="I21" s="82">
        <v>92</v>
      </c>
      <c r="J21" s="82">
        <v>118</v>
      </c>
      <c r="K21" s="82">
        <f t="shared" si="1"/>
        <v>210</v>
      </c>
      <c r="L21" s="82">
        <v>44</v>
      </c>
      <c r="M21" s="83">
        <f t="shared" si="2"/>
        <v>666</v>
      </c>
      <c r="N21" s="95">
        <v>100.7</v>
      </c>
    </row>
    <row r="22" spans="1:14" s="6" customFormat="1" ht="16.5" customHeight="1">
      <c r="A22" s="26"/>
      <c r="B22" s="24"/>
      <c r="C22" s="24"/>
      <c r="D22" s="24"/>
      <c r="E22" s="3" t="s">
        <v>91</v>
      </c>
      <c r="G22" s="18" t="s">
        <v>18</v>
      </c>
      <c r="H22" s="82">
        <v>538</v>
      </c>
      <c r="I22" s="82">
        <v>60</v>
      </c>
      <c r="J22" s="82">
        <v>160</v>
      </c>
      <c r="K22" s="82">
        <f t="shared" si="1"/>
        <v>220</v>
      </c>
      <c r="L22" s="82">
        <v>44</v>
      </c>
      <c r="M22" s="83">
        <f t="shared" si="2"/>
        <v>802</v>
      </c>
      <c r="N22" s="95">
        <v>102.4</v>
      </c>
    </row>
    <row r="23" spans="1:14" s="6" customFormat="1" ht="16.5" customHeight="1">
      <c r="A23" s="18" t="s">
        <v>9</v>
      </c>
      <c r="B23" s="11" t="s">
        <v>53</v>
      </c>
      <c r="C23" s="11">
        <v>63</v>
      </c>
      <c r="D23" s="11">
        <v>123</v>
      </c>
      <c r="E23" s="4" t="s">
        <v>88</v>
      </c>
      <c r="G23" s="18" t="s">
        <v>19</v>
      </c>
      <c r="H23" s="82">
        <v>482</v>
      </c>
      <c r="I23" s="82">
        <v>89</v>
      </c>
      <c r="J23" s="82">
        <v>149</v>
      </c>
      <c r="K23" s="82">
        <f t="shared" si="1"/>
        <v>238</v>
      </c>
      <c r="L23" s="82">
        <v>78</v>
      </c>
      <c r="M23" s="83">
        <f t="shared" si="2"/>
        <v>798</v>
      </c>
      <c r="N23" s="95">
        <v>101.9</v>
      </c>
    </row>
    <row r="24" spans="1:14" s="6" customFormat="1" ht="16.5" customHeight="1">
      <c r="A24" s="26" t="s">
        <v>10</v>
      </c>
      <c r="B24" s="22" t="s">
        <v>82</v>
      </c>
      <c r="C24" s="22">
        <v>69</v>
      </c>
      <c r="D24" s="54" t="s">
        <v>68</v>
      </c>
      <c r="E24" s="1" t="s">
        <v>50</v>
      </c>
      <c r="G24" s="18" t="s">
        <v>20</v>
      </c>
      <c r="H24" s="82">
        <v>209</v>
      </c>
      <c r="I24" s="82">
        <v>64</v>
      </c>
      <c r="J24" s="82">
        <v>0</v>
      </c>
      <c r="K24" s="82">
        <f t="shared" si="1"/>
        <v>64</v>
      </c>
      <c r="L24" s="82">
        <v>31</v>
      </c>
      <c r="M24" s="83">
        <f t="shared" si="2"/>
        <v>304</v>
      </c>
      <c r="N24" s="95">
        <v>100.6</v>
      </c>
    </row>
    <row r="25" spans="1:14" s="6" customFormat="1" ht="16.5" customHeight="1" thickBot="1">
      <c r="A25" s="26"/>
      <c r="B25" s="24"/>
      <c r="C25" s="24"/>
      <c r="D25" s="27"/>
      <c r="E25" s="2" t="s">
        <v>60</v>
      </c>
      <c r="G25" s="19" t="s">
        <v>21</v>
      </c>
      <c r="H25" s="85">
        <v>411</v>
      </c>
      <c r="I25" s="85">
        <v>52</v>
      </c>
      <c r="J25" s="85">
        <v>113</v>
      </c>
      <c r="K25" s="85">
        <f t="shared" si="1"/>
        <v>165</v>
      </c>
      <c r="L25" s="85">
        <v>36</v>
      </c>
      <c r="M25" s="86">
        <f t="shared" si="2"/>
        <v>612</v>
      </c>
      <c r="N25" s="96">
        <v>102.6</v>
      </c>
    </row>
    <row r="26" spans="1:14" s="6" customFormat="1" ht="16.5" customHeight="1" thickBot="1">
      <c r="A26" s="30" t="s">
        <v>11</v>
      </c>
      <c r="B26" s="28" t="s">
        <v>64</v>
      </c>
      <c r="C26" s="28">
        <v>56</v>
      </c>
      <c r="D26" s="28">
        <v>147</v>
      </c>
      <c r="E26" s="1" t="s">
        <v>94</v>
      </c>
      <c r="G26" s="97" t="s">
        <v>122</v>
      </c>
      <c r="H26" s="92">
        <f aca="true" t="shared" si="3" ref="H26:M26">SUM(H10:H25)</f>
        <v>12779</v>
      </c>
      <c r="I26" s="92">
        <f t="shared" si="3"/>
        <v>2465</v>
      </c>
      <c r="J26" s="92">
        <f t="shared" si="3"/>
        <v>3381</v>
      </c>
      <c r="K26" s="92">
        <f t="shared" si="3"/>
        <v>5846</v>
      </c>
      <c r="L26" s="92">
        <f t="shared" si="3"/>
        <v>5369</v>
      </c>
      <c r="M26" s="92">
        <f t="shared" si="3"/>
        <v>23994</v>
      </c>
      <c r="N26" s="93"/>
    </row>
    <row r="27" spans="1:14" s="6" customFormat="1" ht="16.5" customHeight="1" thickBot="1">
      <c r="A27" s="31"/>
      <c r="B27" s="29"/>
      <c r="C27" s="29"/>
      <c r="D27" s="29"/>
      <c r="E27" s="2" t="s">
        <v>105</v>
      </c>
      <c r="G27" s="91" t="s">
        <v>123</v>
      </c>
      <c r="H27" s="92">
        <f aca="true" t="shared" si="4" ref="H27:M27">H9+H26</f>
        <v>37336</v>
      </c>
      <c r="I27" s="92">
        <f t="shared" si="4"/>
        <v>6831</v>
      </c>
      <c r="J27" s="92">
        <f t="shared" si="4"/>
        <v>9096</v>
      </c>
      <c r="K27" s="92">
        <f t="shared" si="4"/>
        <v>15927</v>
      </c>
      <c r="L27" s="92">
        <f t="shared" si="4"/>
        <v>16358</v>
      </c>
      <c r="M27" s="92">
        <f t="shared" si="4"/>
        <v>69621</v>
      </c>
      <c r="N27" s="93"/>
    </row>
    <row r="28" spans="1:14" s="6" customFormat="1" ht="16.5" customHeight="1">
      <c r="A28" s="32"/>
      <c r="B28" s="24"/>
      <c r="C28" s="24"/>
      <c r="D28" s="24"/>
      <c r="E28" s="2" t="s">
        <v>103</v>
      </c>
      <c r="G28" s="21" t="s">
        <v>22</v>
      </c>
      <c r="H28" s="82">
        <v>169</v>
      </c>
      <c r="I28" s="82">
        <v>36</v>
      </c>
      <c r="J28" s="82">
        <v>48</v>
      </c>
      <c r="K28" s="82">
        <f aca="true" t="shared" si="5" ref="K28:K41">SUM(I28:J28)</f>
        <v>84</v>
      </c>
      <c r="L28" s="82">
        <v>17</v>
      </c>
      <c r="M28" s="83">
        <f aca="true" t="shared" si="6" ref="M28:M41">SUM(H28:L28)-K28</f>
        <v>270</v>
      </c>
      <c r="N28" s="94">
        <v>103.4</v>
      </c>
    </row>
    <row r="29" spans="1:14" s="6" customFormat="1" ht="16.5" customHeight="1">
      <c r="A29" s="18" t="s">
        <v>51</v>
      </c>
      <c r="B29" s="16" t="s">
        <v>64</v>
      </c>
      <c r="C29" s="16">
        <v>59</v>
      </c>
      <c r="D29" s="16">
        <v>122</v>
      </c>
      <c r="E29" s="1" t="s">
        <v>104</v>
      </c>
      <c r="G29" s="18" t="s">
        <v>23</v>
      </c>
      <c r="H29" s="82">
        <v>211</v>
      </c>
      <c r="I29" s="82">
        <v>52</v>
      </c>
      <c r="J29" s="82">
        <v>56</v>
      </c>
      <c r="K29" s="82">
        <f t="shared" si="5"/>
        <v>108</v>
      </c>
      <c r="L29" s="82">
        <v>27</v>
      </c>
      <c r="M29" s="83">
        <f t="shared" si="6"/>
        <v>346</v>
      </c>
      <c r="N29" s="95">
        <v>102</v>
      </c>
    </row>
    <row r="30" spans="1:14" s="6" customFormat="1" ht="16.5" customHeight="1">
      <c r="A30" s="18" t="s">
        <v>12</v>
      </c>
      <c r="B30" s="11" t="s">
        <v>76</v>
      </c>
      <c r="C30" s="11">
        <v>26</v>
      </c>
      <c r="D30" s="11">
        <v>37</v>
      </c>
      <c r="E30" s="4"/>
      <c r="G30" s="18" t="s">
        <v>24</v>
      </c>
      <c r="H30" s="82">
        <v>162</v>
      </c>
      <c r="I30" s="82">
        <v>40</v>
      </c>
      <c r="J30" s="82">
        <v>45</v>
      </c>
      <c r="K30" s="82">
        <f t="shared" si="5"/>
        <v>85</v>
      </c>
      <c r="L30" s="82">
        <v>16</v>
      </c>
      <c r="M30" s="83">
        <f t="shared" si="6"/>
        <v>263</v>
      </c>
      <c r="N30" s="95">
        <v>91.9</v>
      </c>
    </row>
    <row r="31" spans="1:14" s="6" customFormat="1" ht="16.5" customHeight="1">
      <c r="A31" s="18" t="s">
        <v>48</v>
      </c>
      <c r="B31" s="11" t="s">
        <v>98</v>
      </c>
      <c r="C31" s="11">
        <v>27</v>
      </c>
      <c r="D31" s="11" t="s">
        <v>83</v>
      </c>
      <c r="E31" s="4" t="s">
        <v>42</v>
      </c>
      <c r="G31" s="18" t="s">
        <v>25</v>
      </c>
      <c r="H31" s="82">
        <v>130</v>
      </c>
      <c r="I31" s="82">
        <v>27</v>
      </c>
      <c r="J31" s="82">
        <v>46</v>
      </c>
      <c r="K31" s="82">
        <f t="shared" si="5"/>
        <v>73</v>
      </c>
      <c r="L31" s="82">
        <v>22</v>
      </c>
      <c r="M31" s="83">
        <f t="shared" si="6"/>
        <v>225</v>
      </c>
      <c r="N31" s="95">
        <v>96.1</v>
      </c>
    </row>
    <row r="32" spans="1:14" s="6" customFormat="1" ht="16.5" customHeight="1">
      <c r="A32" s="18" t="s">
        <v>14</v>
      </c>
      <c r="B32" s="11" t="s">
        <v>86</v>
      </c>
      <c r="C32" s="11">
        <v>49</v>
      </c>
      <c r="D32" s="11">
        <v>101</v>
      </c>
      <c r="E32" s="4" t="s">
        <v>52</v>
      </c>
      <c r="G32" s="18" t="s">
        <v>26</v>
      </c>
      <c r="H32" s="82">
        <v>65</v>
      </c>
      <c r="I32" s="82">
        <v>27</v>
      </c>
      <c r="J32" s="82">
        <v>0</v>
      </c>
      <c r="K32" s="82">
        <f t="shared" si="5"/>
        <v>27</v>
      </c>
      <c r="L32" s="82">
        <v>12</v>
      </c>
      <c r="M32" s="83">
        <f t="shared" si="6"/>
        <v>104</v>
      </c>
      <c r="N32" s="95">
        <v>97.3</v>
      </c>
    </row>
    <row r="33" spans="1:14" s="6" customFormat="1" ht="16.5" customHeight="1">
      <c r="A33" s="26" t="s">
        <v>15</v>
      </c>
      <c r="B33" s="27" t="s">
        <v>64</v>
      </c>
      <c r="C33" s="28">
        <v>70</v>
      </c>
      <c r="D33" s="28">
        <v>139</v>
      </c>
      <c r="E33" s="1" t="s">
        <v>54</v>
      </c>
      <c r="G33" s="18" t="s">
        <v>27</v>
      </c>
      <c r="H33" s="82">
        <v>90</v>
      </c>
      <c r="I33" s="82">
        <v>35</v>
      </c>
      <c r="J33" s="82">
        <v>0</v>
      </c>
      <c r="K33" s="82">
        <f t="shared" si="5"/>
        <v>35</v>
      </c>
      <c r="L33" s="82">
        <v>16</v>
      </c>
      <c r="M33" s="83">
        <f t="shared" si="6"/>
        <v>141</v>
      </c>
      <c r="N33" s="95">
        <v>99</v>
      </c>
    </row>
    <row r="34" spans="1:14" s="6" customFormat="1" ht="16.5" customHeight="1">
      <c r="A34" s="26"/>
      <c r="B34" s="27"/>
      <c r="C34" s="29"/>
      <c r="D34" s="29"/>
      <c r="E34" s="2" t="s">
        <v>67</v>
      </c>
      <c r="G34" s="18" t="s">
        <v>28</v>
      </c>
      <c r="H34" s="82">
        <v>81</v>
      </c>
      <c r="I34" s="82">
        <v>20</v>
      </c>
      <c r="J34" s="82">
        <v>0</v>
      </c>
      <c r="K34" s="82">
        <f t="shared" si="5"/>
        <v>20</v>
      </c>
      <c r="L34" s="82">
        <v>13</v>
      </c>
      <c r="M34" s="83">
        <f t="shared" si="6"/>
        <v>114</v>
      </c>
      <c r="N34" s="95">
        <v>98</v>
      </c>
    </row>
    <row r="35" spans="1:14" s="6" customFormat="1" ht="16.5" customHeight="1">
      <c r="A35" s="26"/>
      <c r="B35" s="27"/>
      <c r="C35" s="24"/>
      <c r="D35" s="24"/>
      <c r="E35" s="3" t="s">
        <v>99</v>
      </c>
      <c r="G35" s="18" t="s">
        <v>29</v>
      </c>
      <c r="H35" s="82">
        <v>114</v>
      </c>
      <c r="I35" s="82">
        <v>24</v>
      </c>
      <c r="J35" s="82">
        <v>0</v>
      </c>
      <c r="K35" s="82">
        <f t="shared" si="5"/>
        <v>24</v>
      </c>
      <c r="L35" s="82">
        <v>12</v>
      </c>
      <c r="M35" s="83">
        <f t="shared" si="6"/>
        <v>150</v>
      </c>
      <c r="N35" s="95">
        <v>100.7</v>
      </c>
    </row>
    <row r="36" spans="1:14" s="6" customFormat="1" ht="16.5" customHeight="1">
      <c r="A36" s="18" t="s">
        <v>16</v>
      </c>
      <c r="B36" s="11" t="s">
        <v>41</v>
      </c>
      <c r="C36" s="11">
        <v>56</v>
      </c>
      <c r="D36" s="11">
        <v>135</v>
      </c>
      <c r="E36" s="4" t="s">
        <v>44</v>
      </c>
      <c r="G36" s="18" t="s">
        <v>30</v>
      </c>
      <c r="H36" s="82">
        <v>81</v>
      </c>
      <c r="I36" s="82">
        <v>28</v>
      </c>
      <c r="J36" s="82">
        <v>0</v>
      </c>
      <c r="K36" s="82">
        <f t="shared" si="5"/>
        <v>28</v>
      </c>
      <c r="L36" s="82">
        <v>12</v>
      </c>
      <c r="M36" s="83">
        <f t="shared" si="6"/>
        <v>121</v>
      </c>
      <c r="N36" s="95">
        <v>100.5</v>
      </c>
    </row>
    <row r="37" spans="1:14" s="6" customFormat="1" ht="16.5" customHeight="1">
      <c r="A37" s="18" t="s">
        <v>17</v>
      </c>
      <c r="B37" s="11" t="s">
        <v>70</v>
      </c>
      <c r="C37" s="11">
        <v>42</v>
      </c>
      <c r="D37" s="11">
        <v>84</v>
      </c>
      <c r="E37" s="4" t="s">
        <v>57</v>
      </c>
      <c r="G37" s="18" t="s">
        <v>31</v>
      </c>
      <c r="H37" s="82">
        <v>198</v>
      </c>
      <c r="I37" s="82">
        <v>41</v>
      </c>
      <c r="J37" s="82">
        <v>96</v>
      </c>
      <c r="K37" s="82">
        <f t="shared" si="5"/>
        <v>137</v>
      </c>
      <c r="L37" s="82">
        <v>37</v>
      </c>
      <c r="M37" s="83">
        <f t="shared" si="6"/>
        <v>372</v>
      </c>
      <c r="N37" s="95">
        <v>97.9</v>
      </c>
    </row>
    <row r="38" spans="1:14" s="6" customFormat="1" ht="16.5" customHeight="1">
      <c r="A38" s="18" t="s">
        <v>18</v>
      </c>
      <c r="B38" s="11" t="s">
        <v>65</v>
      </c>
      <c r="C38" s="11">
        <v>35</v>
      </c>
      <c r="D38" s="17">
        <v>73</v>
      </c>
      <c r="E38" s="4" t="s">
        <v>75</v>
      </c>
      <c r="G38" s="18" t="s">
        <v>32</v>
      </c>
      <c r="H38" s="82">
        <v>59</v>
      </c>
      <c r="I38" s="82">
        <v>18</v>
      </c>
      <c r="J38" s="82">
        <v>0</v>
      </c>
      <c r="K38" s="82">
        <f t="shared" si="5"/>
        <v>18</v>
      </c>
      <c r="L38" s="82">
        <v>17</v>
      </c>
      <c r="M38" s="83">
        <f t="shared" si="6"/>
        <v>94</v>
      </c>
      <c r="N38" s="95">
        <v>91.2</v>
      </c>
    </row>
    <row r="39" spans="1:14" s="6" customFormat="1" ht="16.5" customHeight="1">
      <c r="A39" s="19" t="s">
        <v>19</v>
      </c>
      <c r="B39" s="15" t="s">
        <v>89</v>
      </c>
      <c r="C39" s="16">
        <v>38</v>
      </c>
      <c r="D39" s="16">
        <v>78</v>
      </c>
      <c r="E39" s="1" t="s">
        <v>0</v>
      </c>
      <c r="G39" s="18" t="s">
        <v>33</v>
      </c>
      <c r="H39" s="82">
        <v>181</v>
      </c>
      <c r="I39" s="82">
        <v>27</v>
      </c>
      <c r="J39" s="82">
        <v>76</v>
      </c>
      <c r="K39" s="82">
        <f t="shared" si="5"/>
        <v>103</v>
      </c>
      <c r="L39" s="82">
        <v>35</v>
      </c>
      <c r="M39" s="83">
        <f t="shared" si="6"/>
        <v>319</v>
      </c>
      <c r="N39" s="95">
        <v>99.6</v>
      </c>
    </row>
    <row r="40" spans="1:14" s="6" customFormat="1" ht="16.5" customHeight="1">
      <c r="A40" s="18" t="s">
        <v>20</v>
      </c>
      <c r="B40" s="11" t="s">
        <v>98</v>
      </c>
      <c r="C40" s="11">
        <v>23</v>
      </c>
      <c r="D40" s="17">
        <v>44</v>
      </c>
      <c r="E40" s="4" t="s">
        <v>63</v>
      </c>
      <c r="G40" s="18" t="s">
        <v>34</v>
      </c>
      <c r="H40" s="82">
        <v>241</v>
      </c>
      <c r="I40" s="82">
        <v>41</v>
      </c>
      <c r="J40" s="82">
        <v>67</v>
      </c>
      <c r="K40" s="82">
        <f t="shared" si="5"/>
        <v>108</v>
      </c>
      <c r="L40" s="82">
        <v>32</v>
      </c>
      <c r="M40" s="83">
        <f t="shared" si="6"/>
        <v>381</v>
      </c>
      <c r="N40" s="95">
        <v>100.7</v>
      </c>
    </row>
    <row r="41" spans="1:14" s="6" customFormat="1" ht="16.5" customHeight="1" thickBot="1">
      <c r="A41" s="18" t="s">
        <v>21</v>
      </c>
      <c r="B41" s="11" t="s">
        <v>89</v>
      </c>
      <c r="C41" s="11">
        <v>35</v>
      </c>
      <c r="D41" s="11">
        <v>57</v>
      </c>
      <c r="E41" s="4" t="s">
        <v>1</v>
      </c>
      <c r="G41" s="19" t="s">
        <v>35</v>
      </c>
      <c r="H41" s="85">
        <v>55</v>
      </c>
      <c r="I41" s="85">
        <v>12</v>
      </c>
      <c r="J41" s="85">
        <v>0</v>
      </c>
      <c r="K41" s="85">
        <f t="shared" si="5"/>
        <v>12</v>
      </c>
      <c r="L41" s="85">
        <v>7</v>
      </c>
      <c r="M41" s="86">
        <f t="shared" si="6"/>
        <v>74</v>
      </c>
      <c r="N41" s="96">
        <v>94.4</v>
      </c>
    </row>
    <row r="42" spans="1:14" s="6" customFormat="1" ht="16.5" customHeight="1" thickBot="1">
      <c r="A42" s="18" t="s">
        <v>22</v>
      </c>
      <c r="B42" s="11" t="s">
        <v>76</v>
      </c>
      <c r="C42" s="11">
        <v>15</v>
      </c>
      <c r="D42" s="11">
        <v>37</v>
      </c>
      <c r="E42" s="4"/>
      <c r="G42" s="91" t="s">
        <v>124</v>
      </c>
      <c r="H42" s="92">
        <f aca="true" t="shared" si="7" ref="H42:M42">SUM(H28:H41)</f>
        <v>1837</v>
      </c>
      <c r="I42" s="92">
        <f t="shared" si="7"/>
        <v>428</v>
      </c>
      <c r="J42" s="92">
        <f t="shared" si="7"/>
        <v>434</v>
      </c>
      <c r="K42" s="92">
        <f t="shared" si="7"/>
        <v>862</v>
      </c>
      <c r="L42" s="92">
        <f t="shared" si="7"/>
        <v>275</v>
      </c>
      <c r="M42" s="92">
        <f t="shared" si="7"/>
        <v>2974</v>
      </c>
      <c r="N42" s="98"/>
    </row>
    <row r="43" spans="1:14" s="6" customFormat="1" ht="16.5" customHeight="1" thickBot="1">
      <c r="A43" s="18" t="s">
        <v>23</v>
      </c>
      <c r="B43" s="11" t="s">
        <v>70</v>
      </c>
      <c r="C43" s="11">
        <v>26</v>
      </c>
      <c r="D43" s="11">
        <v>50</v>
      </c>
      <c r="E43" s="4"/>
      <c r="G43" s="97" t="s">
        <v>125</v>
      </c>
      <c r="H43" s="92">
        <f aca="true" t="shared" si="8" ref="H43:M43">H26+H42</f>
        <v>14616</v>
      </c>
      <c r="I43" s="92">
        <f t="shared" si="8"/>
        <v>2893</v>
      </c>
      <c r="J43" s="92">
        <f t="shared" si="8"/>
        <v>3815</v>
      </c>
      <c r="K43" s="92">
        <f t="shared" si="8"/>
        <v>6708</v>
      </c>
      <c r="L43" s="92">
        <f t="shared" si="8"/>
        <v>5644</v>
      </c>
      <c r="M43" s="92">
        <f t="shared" si="8"/>
        <v>26968</v>
      </c>
      <c r="N43" s="98"/>
    </row>
    <row r="44" spans="1:14" s="6" customFormat="1" ht="16.5" customHeight="1" thickBot="1">
      <c r="A44" s="18" t="s">
        <v>24</v>
      </c>
      <c r="B44" s="11" t="s">
        <v>77</v>
      </c>
      <c r="C44" s="11">
        <v>16</v>
      </c>
      <c r="D44" s="11">
        <v>33</v>
      </c>
      <c r="E44" s="4" t="s">
        <v>2</v>
      </c>
      <c r="G44" s="99" t="s">
        <v>126</v>
      </c>
      <c r="H44" s="100">
        <f aca="true" t="shared" si="9" ref="H44:M44">H27+H42</f>
        <v>39173</v>
      </c>
      <c r="I44" s="100">
        <f t="shared" si="9"/>
        <v>7259</v>
      </c>
      <c r="J44" s="100">
        <f t="shared" si="9"/>
        <v>9530</v>
      </c>
      <c r="K44" s="100">
        <f t="shared" si="9"/>
        <v>16789</v>
      </c>
      <c r="L44" s="100">
        <f t="shared" si="9"/>
        <v>16633</v>
      </c>
      <c r="M44" s="100">
        <f t="shared" si="9"/>
        <v>72595</v>
      </c>
      <c r="N44" s="98"/>
    </row>
    <row r="45" spans="1:5" s="6" customFormat="1" ht="16.5" customHeight="1">
      <c r="A45" s="18" t="s">
        <v>25</v>
      </c>
      <c r="B45" s="11" t="s">
        <v>87</v>
      </c>
      <c r="C45" s="11">
        <v>14</v>
      </c>
      <c r="D45" s="11">
        <v>30</v>
      </c>
      <c r="E45" s="4"/>
    </row>
    <row r="46" spans="1:5" s="6" customFormat="1" ht="16.5" customHeight="1">
      <c r="A46" s="18" t="s">
        <v>26</v>
      </c>
      <c r="B46" s="11" t="s">
        <v>84</v>
      </c>
      <c r="C46" s="11">
        <v>12</v>
      </c>
      <c r="D46" s="11">
        <v>19</v>
      </c>
      <c r="E46" s="4" t="s">
        <v>66</v>
      </c>
    </row>
    <row r="47" spans="1:5" s="6" customFormat="1" ht="16.5" customHeight="1">
      <c r="A47" s="18" t="s">
        <v>27</v>
      </c>
      <c r="B47" s="11" t="s">
        <v>84</v>
      </c>
      <c r="C47" s="11">
        <v>10</v>
      </c>
      <c r="D47" s="11" t="s">
        <v>84</v>
      </c>
      <c r="E47" s="4" t="s">
        <v>6</v>
      </c>
    </row>
    <row r="48" spans="1:5" s="6" customFormat="1" ht="16.5" customHeight="1">
      <c r="A48" s="18" t="s">
        <v>28</v>
      </c>
      <c r="B48" s="11" t="s">
        <v>84</v>
      </c>
      <c r="C48" s="11">
        <v>10</v>
      </c>
      <c r="D48" s="11">
        <v>21</v>
      </c>
      <c r="E48" s="4" t="s">
        <v>3</v>
      </c>
    </row>
    <row r="49" spans="1:5" s="6" customFormat="1" ht="16.5" customHeight="1">
      <c r="A49" s="18" t="s">
        <v>29</v>
      </c>
      <c r="B49" s="11" t="s">
        <v>84</v>
      </c>
      <c r="C49" s="11">
        <v>17</v>
      </c>
      <c r="D49" s="11">
        <v>26</v>
      </c>
      <c r="E49" s="4" t="s">
        <v>95</v>
      </c>
    </row>
    <row r="50" spans="1:5" s="6" customFormat="1" ht="16.5" customHeight="1">
      <c r="A50" s="18" t="s">
        <v>30</v>
      </c>
      <c r="B50" s="11" t="s">
        <v>77</v>
      </c>
      <c r="C50" s="11">
        <v>12</v>
      </c>
      <c r="D50" s="11">
        <v>28</v>
      </c>
      <c r="E50" s="4"/>
    </row>
    <row r="51" spans="1:5" s="6" customFormat="1" ht="16.5" customHeight="1">
      <c r="A51" s="18" t="s">
        <v>31</v>
      </c>
      <c r="B51" s="11" t="s">
        <v>77</v>
      </c>
      <c r="C51" s="11">
        <v>12</v>
      </c>
      <c r="D51" s="11">
        <v>37</v>
      </c>
      <c r="E51" s="4" t="s">
        <v>49</v>
      </c>
    </row>
    <row r="52" spans="1:5" s="6" customFormat="1" ht="16.5" customHeight="1">
      <c r="A52" s="18" t="s">
        <v>32</v>
      </c>
      <c r="B52" s="14" t="s">
        <v>84</v>
      </c>
      <c r="C52" s="11">
        <v>8</v>
      </c>
      <c r="D52" s="11">
        <v>21</v>
      </c>
      <c r="E52" s="4"/>
    </row>
    <row r="53" spans="1:5" s="6" customFormat="1" ht="16.5" customHeight="1">
      <c r="A53" s="18" t="s">
        <v>33</v>
      </c>
      <c r="B53" s="14" t="s">
        <v>83</v>
      </c>
      <c r="C53" s="11">
        <v>18</v>
      </c>
      <c r="D53" s="11">
        <v>38</v>
      </c>
      <c r="E53" s="4" t="s">
        <v>4</v>
      </c>
    </row>
    <row r="54" spans="1:5" s="6" customFormat="1" ht="16.5" customHeight="1">
      <c r="A54" s="18" t="s">
        <v>34</v>
      </c>
      <c r="B54" s="11" t="s">
        <v>79</v>
      </c>
      <c r="C54" s="11">
        <v>19</v>
      </c>
      <c r="D54" s="11">
        <v>42</v>
      </c>
      <c r="E54" s="4" t="s">
        <v>5</v>
      </c>
    </row>
    <row r="55" spans="1:5" s="6" customFormat="1" ht="16.5" customHeight="1" thickBot="1">
      <c r="A55" s="20" t="s">
        <v>35</v>
      </c>
      <c r="B55" s="12" t="s">
        <v>85</v>
      </c>
      <c r="C55" s="12">
        <v>6</v>
      </c>
      <c r="D55" s="12">
        <v>18</v>
      </c>
      <c r="E55" s="8"/>
    </row>
    <row r="56" spans="1:5" s="6" customFormat="1" ht="16.5" customHeight="1">
      <c r="A56" s="53" t="s">
        <v>78</v>
      </c>
      <c r="B56" s="53"/>
      <c r="C56" s="53"/>
      <c r="D56" s="53"/>
      <c r="E56" s="53"/>
    </row>
    <row r="57" spans="1:5" s="6" customFormat="1" ht="30" customHeight="1">
      <c r="A57" s="52" t="s">
        <v>61</v>
      </c>
      <c r="B57" s="52"/>
      <c r="C57" s="52"/>
      <c r="D57" s="52"/>
      <c r="E57" s="52"/>
    </row>
    <row r="58" spans="1:5" s="6" customFormat="1" ht="16.5" customHeight="1">
      <c r="A58" s="25" t="s">
        <v>43</v>
      </c>
      <c r="B58" s="25"/>
      <c r="C58" s="25"/>
      <c r="D58" s="25"/>
      <c r="E58" s="25"/>
    </row>
    <row r="59" spans="1:5" s="6" customFormat="1" ht="35.25" customHeight="1">
      <c r="A59" s="7"/>
      <c r="B59" s="5"/>
      <c r="C59" s="5"/>
      <c r="D59" s="5"/>
      <c r="E59" s="5"/>
    </row>
    <row r="60" spans="1:5" s="6" customFormat="1" ht="18" customHeight="1">
      <c r="A60" s="7"/>
      <c r="B60" s="5"/>
      <c r="C60" s="5"/>
      <c r="D60" s="5"/>
      <c r="E60" s="5"/>
    </row>
    <row r="61" spans="1:5" s="6" customFormat="1" ht="18" customHeight="1">
      <c r="A61" s="7"/>
      <c r="B61" s="5"/>
      <c r="C61" s="5"/>
      <c r="D61" s="5"/>
      <c r="E61" s="5"/>
    </row>
  </sheetData>
  <sheetProtection/>
  <mergeCells count="43">
    <mergeCell ref="N3:N5"/>
    <mergeCell ref="I4:K4"/>
    <mergeCell ref="A57:E57"/>
    <mergeCell ref="A24:A25"/>
    <mergeCell ref="B24:B25"/>
    <mergeCell ref="C24:C25"/>
    <mergeCell ref="A10:A12"/>
    <mergeCell ref="A56:E56"/>
    <mergeCell ref="D24:D25"/>
    <mergeCell ref="A19:A20"/>
    <mergeCell ref="B19:B20"/>
    <mergeCell ref="A21:A22"/>
    <mergeCell ref="B21:B22"/>
    <mergeCell ref="C21:C22"/>
    <mergeCell ref="D6:D9"/>
    <mergeCell ref="D19:D20"/>
    <mergeCell ref="D10:D12"/>
    <mergeCell ref="C6:C9"/>
    <mergeCell ref="C3:C5"/>
    <mergeCell ref="E3:E5"/>
    <mergeCell ref="B3:B5"/>
    <mergeCell ref="B13:B18"/>
    <mergeCell ref="B10:B12"/>
    <mergeCell ref="D26:D28"/>
    <mergeCell ref="A1:E1"/>
    <mergeCell ref="A13:A18"/>
    <mergeCell ref="C13:C18"/>
    <mergeCell ref="D13:D18"/>
    <mergeCell ref="D3:D5"/>
    <mergeCell ref="C10:C12"/>
    <mergeCell ref="A3:A5"/>
    <mergeCell ref="A6:A9"/>
    <mergeCell ref="B6:B9"/>
    <mergeCell ref="C19:C20"/>
    <mergeCell ref="D21:D22"/>
    <mergeCell ref="A58:E58"/>
    <mergeCell ref="A33:A35"/>
    <mergeCell ref="B33:B35"/>
    <mergeCell ref="C33:C35"/>
    <mergeCell ref="D33:D35"/>
    <mergeCell ref="A26:A28"/>
    <mergeCell ref="B26:B28"/>
    <mergeCell ref="C26:C28"/>
  </mergeCells>
  <printOptions/>
  <pageMargins left="0.3937007874015748" right="0.3937007874015748" top="0.3937007874015748" bottom="0.3937007874015748" header="0.5118110236220472" footer="0.1968503937007874"/>
  <pageSetup firstPageNumber="40" useFirstPageNumber="1" fitToHeight="1" fitToWidth="1" horizontalDpi="600" verticalDpi="600" orientation="landscape" paperSize="9" scale="60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2017-07-13T02:36:58Z</cp:lastPrinted>
  <dcterms:created xsi:type="dcterms:W3CDTF">2004-01-21T01:31:52Z</dcterms:created>
  <dcterms:modified xsi:type="dcterms:W3CDTF">2017-09-13T00:12:26Z</dcterms:modified>
  <cp:category/>
  <cp:version/>
  <cp:contentType/>
  <cp:contentStatus/>
</cp:coreProperties>
</file>