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0095" windowHeight="8070" activeTab="0"/>
  </bookViews>
  <sheets>
    <sheet name="05 行政区域面積等一覧" sheetId="1" r:id="rId1"/>
  </sheets>
  <definedNames>
    <definedName name="_xlnm.Print_Area" localSheetId="0">'05 行政区域面積等一覧'!$A$1:$T$45</definedName>
  </definedNames>
  <calcPr fullCalcOnLoad="1"/>
</workbook>
</file>

<file path=xl/sharedStrings.xml><?xml version="1.0" encoding="utf-8"?>
<sst xmlns="http://schemas.openxmlformats.org/spreadsheetml/2006/main" count="194" uniqueCount="71">
  <si>
    <t>５　行政区域面積等一覧</t>
  </si>
  <si>
    <t>市町村名</t>
  </si>
  <si>
    <t xml:space="preserve">     行政区域面積（ｋ㎡）</t>
  </si>
  <si>
    <t>都市計画</t>
  </si>
  <si>
    <t>市街化</t>
  </si>
  <si>
    <t>市街化調整</t>
  </si>
  <si>
    <t>昭62.10.1</t>
  </si>
  <si>
    <t>順位</t>
  </si>
  <si>
    <t>区域面積</t>
  </si>
  <si>
    <t>第一種低層住居専用</t>
  </si>
  <si>
    <t>第二種低層住居専用</t>
  </si>
  <si>
    <t>第一種中高層住居専用</t>
  </si>
  <si>
    <t>第二種中高層住居専用</t>
  </si>
  <si>
    <t>第一種住居</t>
  </si>
  <si>
    <t>第二種住居</t>
  </si>
  <si>
    <t>準 住 居</t>
  </si>
  <si>
    <t>近隣商業</t>
  </si>
  <si>
    <t>商    業</t>
  </si>
  <si>
    <t>準 工 業</t>
  </si>
  <si>
    <t>工   業</t>
  </si>
  <si>
    <t>工業専用</t>
  </si>
  <si>
    <t>計</t>
  </si>
  <si>
    <t>横浜市</t>
  </si>
  <si>
    <t>川崎市</t>
  </si>
  <si>
    <t>指定都市計</t>
  </si>
  <si>
    <t>横須賀市</t>
  </si>
  <si>
    <t>境界未定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</si>
  <si>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</si>
  <si>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</si>
  <si>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</si>
  <si>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</si>
  <si>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</si>
  <si>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</si>
  <si>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</si>
  <si>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</si>
  <si>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</si>
  <si>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</si>
  <si>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</si>
  <si>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</si>
  <si>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</si>
  <si>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</si>
  <si>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</si>
  <si>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市（除指市都市）計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</si>
  <si>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</si>
  <si>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</si>
  <si>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</si>
  <si>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</si>
  <si>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</si>
  <si>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</si>
  <si>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</si>
  <si>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</si>
  <si>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</si>
  <si>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</si>
  <si>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</si>
  <si>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</si>
  <si>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</si>
  <si>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</si>
  <si>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</si>
  <si>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</si>
  <si>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</si>
  <si>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</si>
  <si>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 xml:space="preserve">    ※　数値は各種建蔽率・容積率ごとに、10ha以上のものにあっては整数で、10ha未満のものにあっては</t>
  </si>
  <si>
    <t>平塚市</t>
  </si>
  <si>
    <t>－</t>
  </si>
  <si>
    <t>　　（単位　ha）</t>
  </si>
  <si>
    <t>用    途    地    域    面    積</t>
  </si>
  <si>
    <t>　　  小数点以下第１位まで記載しているため、端数は整合しない場合がある。</t>
  </si>
  <si>
    <t>－</t>
  </si>
  <si>
    <t>－</t>
  </si>
  <si>
    <t xml:space="preserve"> </t>
  </si>
  <si>
    <t>平28.10.1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</si>
</sst>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_ "/>
    <numFmt numFmtId="179" formatCode="#,##0.0_ ;[Red]\-#,##0.0\ "/>
    <numFmt numFmtId="180" formatCode="#,##0.0_ "/>
    <numFmt numFmtId="181" formatCode="0.0%"/>
    <numFmt numFmtId="182" formatCode="#,##0.00_);[Red]\(#,##0.00\)"/>
    <numFmt numFmtId="183" formatCode="#,##0.0_);[Red]\(#,##0.0\)"/>
    <numFmt numFmtId="184" formatCode="0.00_ "/>
    <numFmt numFmtId="185" formatCode="0.0_);[Red]\(0.0\)"/>
    <numFmt numFmtId="186" formatCode="0_);[Red]\(0\)"/>
  </numFmts>
  <fonts count="45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>
      <alignment vertical="center"/>
      <protection/>
    </xf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9" fontId="5" fillId="0" borderId="15" xfId="48" applyNumberFormat="1" applyFont="1" applyFill="1" applyBorder="1" applyAlignment="1" applyProtection="1">
      <alignment horizontal="right" vertical="center"/>
      <protection/>
    </xf>
    <xf numFmtId="183" fontId="5" fillId="0" borderId="16" xfId="48" applyNumberFormat="1" applyFont="1" applyFill="1" applyBorder="1" applyAlignment="1" applyProtection="1">
      <alignment horizontal="right" vertical="center"/>
      <protection/>
    </xf>
    <xf numFmtId="183" fontId="5" fillId="0" borderId="17" xfId="48" applyNumberFormat="1" applyFont="1" applyFill="1" applyBorder="1" applyAlignment="1" applyProtection="1">
      <alignment horizontal="right" vertical="center"/>
      <protection/>
    </xf>
    <xf numFmtId="183" fontId="5" fillId="0" borderId="18" xfId="48" applyNumberFormat="1" applyFont="1" applyFill="1" applyBorder="1" applyAlignment="1" applyProtection="1">
      <alignment horizontal="right" vertical="center"/>
      <protection/>
    </xf>
    <xf numFmtId="183" fontId="5" fillId="0" borderId="19" xfId="48" applyNumberFormat="1" applyFont="1" applyFill="1" applyBorder="1" applyAlignment="1" applyProtection="1">
      <alignment horizontal="right" vertical="center"/>
      <protection/>
    </xf>
    <xf numFmtId="183" fontId="5" fillId="0" borderId="20" xfId="48" applyNumberFormat="1" applyFont="1" applyFill="1" applyBorder="1" applyAlignment="1" applyProtection="1">
      <alignment horizontal="right" vertical="center"/>
      <protection/>
    </xf>
    <xf numFmtId="183" fontId="5" fillId="0" borderId="21" xfId="48" applyNumberFormat="1" applyFont="1" applyFill="1" applyBorder="1" applyAlignment="1" applyProtection="1">
      <alignment horizontal="right" vertical="center"/>
      <protection/>
    </xf>
    <xf numFmtId="183" fontId="5" fillId="0" borderId="22" xfId="48" applyNumberFormat="1" applyFont="1" applyFill="1" applyBorder="1" applyAlignment="1" applyProtection="1">
      <alignment horizontal="right" vertical="center"/>
      <protection/>
    </xf>
    <xf numFmtId="183" fontId="5" fillId="0" borderId="23" xfId="48" applyNumberFormat="1" applyFont="1" applyFill="1" applyBorder="1" applyAlignment="1" applyProtection="1">
      <alignment horizontal="right" vertical="center"/>
      <protection/>
    </xf>
    <xf numFmtId="183" fontId="5" fillId="0" borderId="24" xfId="48" applyNumberFormat="1" applyFont="1" applyFill="1" applyBorder="1" applyAlignment="1" applyProtection="1">
      <alignment vertical="center"/>
      <protection/>
    </xf>
    <xf numFmtId="183" fontId="5" fillId="0" borderId="25" xfId="48" applyNumberFormat="1" applyFont="1" applyFill="1" applyBorder="1" applyAlignment="1" applyProtection="1">
      <alignment horizontal="right" vertical="center"/>
      <protection/>
    </xf>
    <xf numFmtId="183" fontId="5" fillId="0" borderId="24" xfId="48" applyNumberFormat="1" applyFont="1" applyFill="1" applyBorder="1" applyAlignment="1" applyProtection="1">
      <alignment horizontal="right" vertical="center"/>
      <protection/>
    </xf>
    <xf numFmtId="183" fontId="5" fillId="0" borderId="26" xfId="48" applyNumberFormat="1" applyFont="1" applyFill="1" applyBorder="1" applyAlignment="1" applyProtection="1">
      <alignment horizontal="right" vertical="center"/>
      <protection/>
    </xf>
    <xf numFmtId="183" fontId="5" fillId="0" borderId="27" xfId="48" applyNumberFormat="1" applyFont="1" applyFill="1" applyBorder="1" applyAlignment="1" applyProtection="1">
      <alignment horizontal="right" vertical="center"/>
      <protection/>
    </xf>
    <xf numFmtId="183" fontId="5" fillId="0" borderId="15" xfId="48" applyNumberFormat="1" applyFont="1" applyFill="1" applyBorder="1" applyAlignment="1" applyProtection="1">
      <alignment horizontal="right" vertical="center"/>
      <protection/>
    </xf>
    <xf numFmtId="183" fontId="5" fillId="0" borderId="28" xfId="48" applyNumberFormat="1" applyFont="1" applyFill="1" applyBorder="1" applyAlignment="1" applyProtection="1">
      <alignment horizontal="right" vertical="center"/>
      <protection/>
    </xf>
    <xf numFmtId="183" fontId="5" fillId="0" borderId="29" xfId="48" applyNumberFormat="1" applyFont="1" applyFill="1" applyBorder="1" applyAlignment="1" applyProtection="1">
      <alignment horizontal="right" vertical="center"/>
      <protection/>
    </xf>
    <xf numFmtId="183" fontId="5" fillId="0" borderId="30" xfId="48" applyNumberFormat="1" applyFont="1" applyFill="1" applyBorder="1" applyAlignment="1" applyProtection="1">
      <alignment horizontal="right" vertical="center"/>
      <protection/>
    </xf>
    <xf numFmtId="183" fontId="5" fillId="0" borderId="31" xfId="48" applyNumberFormat="1" applyFont="1" applyFill="1" applyBorder="1" applyAlignment="1" applyProtection="1">
      <alignment horizontal="right" vertical="center"/>
      <protection/>
    </xf>
    <xf numFmtId="183" fontId="5" fillId="0" borderId="32" xfId="48" applyNumberFormat="1" applyFont="1" applyFill="1" applyBorder="1" applyAlignment="1" applyProtection="1">
      <alignment horizontal="right" vertical="center"/>
      <protection/>
    </xf>
    <xf numFmtId="183" fontId="5" fillId="0" borderId="33" xfId="48" applyNumberFormat="1" applyFont="1" applyFill="1" applyBorder="1" applyAlignment="1" applyProtection="1">
      <alignment horizontal="right" vertical="center"/>
      <protection/>
    </xf>
    <xf numFmtId="183" fontId="5" fillId="0" borderId="34" xfId="48" applyNumberFormat="1" applyFont="1" applyFill="1" applyBorder="1" applyAlignment="1" applyProtection="1">
      <alignment horizontal="right" vertical="center"/>
      <protection/>
    </xf>
    <xf numFmtId="183" fontId="5" fillId="0" borderId="35" xfId="48" applyNumberFormat="1" applyFont="1" applyFill="1" applyBorder="1" applyAlignment="1" applyProtection="1">
      <alignment horizontal="right" vertical="center"/>
      <protection/>
    </xf>
    <xf numFmtId="183" fontId="5" fillId="0" borderId="36" xfId="48" applyNumberFormat="1" applyFont="1" applyFill="1" applyBorder="1" applyAlignment="1" applyProtection="1">
      <alignment horizontal="right" vertical="center"/>
      <protection/>
    </xf>
    <xf numFmtId="183" fontId="5" fillId="0" borderId="21" xfId="48" applyNumberFormat="1" applyFont="1" applyFill="1" applyBorder="1" applyAlignment="1" applyProtection="1">
      <alignment vertical="center"/>
      <protection/>
    </xf>
    <xf numFmtId="183" fontId="5" fillId="0" borderId="37" xfId="48" applyNumberFormat="1" applyFont="1" applyFill="1" applyBorder="1" applyAlignment="1" applyProtection="1">
      <alignment vertical="center"/>
      <protection/>
    </xf>
    <xf numFmtId="183" fontId="5" fillId="0" borderId="38" xfId="48" applyNumberFormat="1" applyFont="1" applyFill="1" applyBorder="1" applyAlignment="1" applyProtection="1">
      <alignment vertical="center"/>
      <protection/>
    </xf>
    <xf numFmtId="183" fontId="5" fillId="0" borderId="39" xfId="48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>
      <alignment vertical="center"/>
    </xf>
    <xf numFmtId="183" fontId="5" fillId="0" borderId="19" xfId="60" applyNumberFormat="1" applyFont="1" applyFill="1" applyBorder="1">
      <alignment vertical="center"/>
      <protection/>
    </xf>
    <xf numFmtId="183" fontId="5" fillId="0" borderId="13" xfId="48" applyNumberFormat="1" applyFont="1" applyFill="1" applyBorder="1" applyAlignment="1" applyProtection="1">
      <alignment vertical="center"/>
      <protection/>
    </xf>
    <xf numFmtId="183" fontId="5" fillId="0" borderId="15" xfId="48" applyNumberFormat="1" applyFont="1" applyFill="1" applyBorder="1" applyAlignment="1" applyProtection="1">
      <alignment vertical="center"/>
      <protection/>
    </xf>
    <xf numFmtId="183" fontId="5" fillId="0" borderId="36" xfId="48" applyNumberFormat="1" applyFont="1" applyFill="1" applyBorder="1" applyAlignment="1" applyProtection="1">
      <alignment vertical="center"/>
      <protection/>
    </xf>
    <xf numFmtId="183" fontId="5" fillId="0" borderId="13" xfId="48" applyNumberFormat="1" applyFont="1" applyFill="1" applyBorder="1" applyAlignment="1" applyProtection="1">
      <alignment horizontal="right" vertical="center"/>
      <protection/>
    </xf>
    <xf numFmtId="176" fontId="5" fillId="0" borderId="24" xfId="0" applyNumberFormat="1" applyFont="1" applyFill="1" applyBorder="1" applyAlignment="1">
      <alignment vertical="center"/>
    </xf>
    <xf numFmtId="183" fontId="5" fillId="0" borderId="20" xfId="48" applyNumberFormat="1" applyFont="1" applyFill="1" applyBorder="1" applyAlignment="1" applyProtection="1">
      <alignment vertical="center"/>
      <protection/>
    </xf>
    <xf numFmtId="183" fontId="5" fillId="0" borderId="40" xfId="48" applyNumberFormat="1" applyFont="1" applyFill="1" applyBorder="1" applyAlignment="1" applyProtection="1">
      <alignment vertical="center"/>
      <protection/>
    </xf>
    <xf numFmtId="183" fontId="5" fillId="0" borderId="26" xfId="48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83" fontId="5" fillId="0" borderId="41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79" fontId="5" fillId="0" borderId="43" xfId="48" applyNumberFormat="1" applyFont="1" applyFill="1" applyBorder="1" applyAlignment="1" applyProtection="1">
      <alignment horizontal="right" vertical="center"/>
      <protection/>
    </xf>
    <xf numFmtId="183" fontId="5" fillId="0" borderId="44" xfId="0" applyNumberFormat="1" applyFont="1" applyFill="1" applyBorder="1" applyAlignment="1">
      <alignment vertical="center"/>
    </xf>
    <xf numFmtId="183" fontId="5" fillId="0" borderId="45" xfId="0" applyNumberFormat="1" applyFont="1" applyFill="1" applyBorder="1" applyAlignment="1">
      <alignment vertical="center"/>
    </xf>
    <xf numFmtId="183" fontId="5" fillId="0" borderId="46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3" fontId="5" fillId="0" borderId="47" xfId="0" applyNumberFormat="1" applyFont="1" applyFill="1" applyBorder="1" applyAlignment="1">
      <alignment vertical="center"/>
    </xf>
    <xf numFmtId="183" fontId="5" fillId="0" borderId="48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79" fontId="5" fillId="0" borderId="49" xfId="48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>
      <alignment vertical="center"/>
    </xf>
    <xf numFmtId="183" fontId="5" fillId="0" borderId="50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distributed" vertical="center"/>
    </xf>
    <xf numFmtId="176" fontId="7" fillId="0" borderId="54" xfId="0" applyNumberFormat="1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183" fontId="7" fillId="0" borderId="60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distributed" vertical="center"/>
    </xf>
    <xf numFmtId="0" fontId="7" fillId="0" borderId="62" xfId="0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distributed" vertical="center"/>
    </xf>
    <xf numFmtId="0" fontId="7" fillId="0" borderId="64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distributed" vertical="center"/>
    </xf>
    <xf numFmtId="183" fontId="5" fillId="0" borderId="66" xfId="0" applyNumberFormat="1" applyFont="1" applyFill="1" applyBorder="1" applyAlignment="1">
      <alignment vertical="center"/>
    </xf>
    <xf numFmtId="183" fontId="5" fillId="0" borderId="0" xfId="60" applyNumberFormat="1" applyFont="1" applyFill="1" applyBorder="1">
      <alignment vertical="center"/>
      <protection/>
    </xf>
    <xf numFmtId="183" fontId="5" fillId="0" borderId="67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5"/>
  <sheetViews>
    <sheetView tabSelected="1" view="pageBreakPreview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5.75" customHeight="1"/>
  <cols>
    <col min="1" max="1" width="18" style="3" customWidth="1"/>
    <col min="2" max="3" width="10.59765625" style="3" customWidth="1"/>
    <col min="4" max="4" width="5.5" style="3" bestFit="1" customWidth="1"/>
    <col min="5" max="5" width="10.3984375" style="3" customWidth="1"/>
    <col min="6" max="6" width="10.3984375" style="4" customWidth="1"/>
    <col min="7" max="7" width="11.59765625" style="3" bestFit="1" customWidth="1"/>
    <col min="8" max="9" width="10.69921875" style="3" customWidth="1"/>
    <col min="10" max="10" width="10.69921875" style="4" customWidth="1"/>
    <col min="11" max="19" width="10.59765625" style="3" customWidth="1"/>
    <col min="20" max="20" width="10.59765625" style="7" customWidth="1"/>
    <col min="21" max="16384" width="9" style="3" customWidth="1"/>
  </cols>
  <sheetData>
    <row r="1" spans="1:8" ht="30" customHeight="1">
      <c r="A1" s="18" t="s">
        <v>0</v>
      </c>
      <c r="B1" s="2"/>
      <c r="H1" s="2"/>
    </row>
    <row r="2" spans="1:20" s="1" customFormat="1" ht="15.75" customHeight="1" thickBot="1">
      <c r="A2" s="5"/>
      <c r="B2" s="5"/>
      <c r="F2" s="6"/>
      <c r="H2" s="5"/>
      <c r="J2" s="6"/>
      <c r="Q2" s="104" t="s">
        <v>64</v>
      </c>
      <c r="R2" s="104"/>
      <c r="S2" s="104"/>
      <c r="T2" s="104"/>
    </row>
    <row r="3" spans="1:20" s="1" customFormat="1" ht="15.75" customHeight="1">
      <c r="A3" s="105" t="s">
        <v>1</v>
      </c>
      <c r="B3" s="79" t="s">
        <v>2</v>
      </c>
      <c r="C3" s="80"/>
      <c r="D3" s="81"/>
      <c r="E3" s="82" t="s">
        <v>3</v>
      </c>
      <c r="F3" s="83" t="s">
        <v>4</v>
      </c>
      <c r="G3" s="84" t="s">
        <v>5</v>
      </c>
      <c r="H3" s="107" t="s">
        <v>65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</row>
    <row r="4" spans="1:20" s="1" customFormat="1" ht="30.75" customHeight="1" thickBot="1">
      <c r="A4" s="106"/>
      <c r="B4" s="85" t="s">
        <v>6</v>
      </c>
      <c r="C4" s="85" t="s">
        <v>70</v>
      </c>
      <c r="D4" s="85" t="s">
        <v>7</v>
      </c>
      <c r="E4" s="86" t="s">
        <v>8</v>
      </c>
      <c r="F4" s="87" t="s">
        <v>8</v>
      </c>
      <c r="G4" s="88" t="s">
        <v>8</v>
      </c>
      <c r="H4" s="89" t="s">
        <v>9</v>
      </c>
      <c r="I4" s="90" t="s">
        <v>10</v>
      </c>
      <c r="J4" s="91" t="s">
        <v>11</v>
      </c>
      <c r="K4" s="90" t="s">
        <v>12</v>
      </c>
      <c r="L4" s="85" t="s">
        <v>13</v>
      </c>
      <c r="M4" s="92" t="s">
        <v>14</v>
      </c>
      <c r="N4" s="85" t="s">
        <v>15</v>
      </c>
      <c r="O4" s="85" t="s">
        <v>16</v>
      </c>
      <c r="P4" s="93" t="s">
        <v>17</v>
      </c>
      <c r="Q4" s="85" t="s">
        <v>18</v>
      </c>
      <c r="R4" s="94" t="s">
        <v>19</v>
      </c>
      <c r="S4" s="92" t="s">
        <v>20</v>
      </c>
      <c r="T4" s="95" t="s">
        <v>21</v>
      </c>
    </row>
    <row r="5" spans="1:20" s="1" customFormat="1" ht="21" customHeight="1">
      <c r="A5" s="96" t="s">
        <v>22</v>
      </c>
      <c r="B5" s="57">
        <v>431.57</v>
      </c>
      <c r="C5" s="57">
        <v>437.56</v>
      </c>
      <c r="D5" s="58">
        <v>1</v>
      </c>
      <c r="E5" s="8">
        <v>43579</v>
      </c>
      <c r="F5" s="53">
        <v>33119</v>
      </c>
      <c r="G5" s="53">
        <v>10460</v>
      </c>
      <c r="H5" s="54">
        <v>13532</v>
      </c>
      <c r="I5" s="54">
        <v>173</v>
      </c>
      <c r="J5" s="54">
        <v>2630</v>
      </c>
      <c r="K5" s="54">
        <v>1749</v>
      </c>
      <c r="L5" s="54">
        <v>4456</v>
      </c>
      <c r="M5" s="54">
        <v>527</v>
      </c>
      <c r="N5" s="54">
        <v>1441</v>
      </c>
      <c r="O5" s="43">
        <v>1415</v>
      </c>
      <c r="P5" s="43">
        <v>1916</v>
      </c>
      <c r="Q5" s="54">
        <v>1734</v>
      </c>
      <c r="R5" s="54">
        <v>1689</v>
      </c>
      <c r="S5" s="54">
        <v>1831</v>
      </c>
      <c r="T5" s="59">
        <f>SUM(H5:S5)</f>
        <v>33093</v>
      </c>
    </row>
    <row r="6" spans="1:20" s="1" customFormat="1" ht="20.25" customHeight="1">
      <c r="A6" s="97" t="s">
        <v>23</v>
      </c>
      <c r="B6" s="60">
        <v>136.47</v>
      </c>
      <c r="C6" s="61">
        <v>143</v>
      </c>
      <c r="D6" s="62">
        <v>4</v>
      </c>
      <c r="E6" s="9">
        <v>14435</v>
      </c>
      <c r="F6" s="9">
        <v>12728</v>
      </c>
      <c r="G6" s="9">
        <v>1707</v>
      </c>
      <c r="H6" s="44">
        <v>2753</v>
      </c>
      <c r="I6" s="45">
        <v>15</v>
      </c>
      <c r="J6" s="45">
        <v>2205</v>
      </c>
      <c r="K6" s="45">
        <v>442</v>
      </c>
      <c r="L6" s="46">
        <v>1397</v>
      </c>
      <c r="M6" s="46">
        <v>938</v>
      </c>
      <c r="N6" s="45">
        <v>632</v>
      </c>
      <c r="O6" s="45">
        <v>623</v>
      </c>
      <c r="P6" s="46">
        <v>802</v>
      </c>
      <c r="Q6" s="45">
        <v>673</v>
      </c>
      <c r="R6" s="45">
        <v>465</v>
      </c>
      <c r="S6" s="46">
        <v>1782</v>
      </c>
      <c r="T6" s="101">
        <v>12728</v>
      </c>
    </row>
    <row r="7" spans="1:20" s="1" customFormat="1" ht="20.25" customHeight="1" thickBot="1">
      <c r="A7" s="97" t="s">
        <v>32</v>
      </c>
      <c r="B7" s="63">
        <v>328.5</v>
      </c>
      <c r="C7" s="64">
        <v>328.66</v>
      </c>
      <c r="D7" s="62">
        <v>2</v>
      </c>
      <c r="E7" s="9">
        <v>21704</v>
      </c>
      <c r="F7" s="47">
        <v>6820</v>
      </c>
      <c r="G7" s="47">
        <v>4207</v>
      </c>
      <c r="H7" s="20">
        <v>1820</v>
      </c>
      <c r="I7" s="21">
        <v>16</v>
      </c>
      <c r="J7" s="102">
        <v>1584</v>
      </c>
      <c r="K7" s="20">
        <v>316</v>
      </c>
      <c r="L7" s="22">
        <v>1351</v>
      </c>
      <c r="M7" s="103">
        <v>453</v>
      </c>
      <c r="N7" s="23">
        <v>81</v>
      </c>
      <c r="O7" s="23">
        <v>296</v>
      </c>
      <c r="P7" s="23">
        <v>279</v>
      </c>
      <c r="Q7" s="48">
        <v>480</v>
      </c>
      <c r="R7" s="48">
        <v>311</v>
      </c>
      <c r="S7" s="48">
        <v>415</v>
      </c>
      <c r="T7" s="59">
        <f>SUM(H7:S7)</f>
        <v>7402</v>
      </c>
    </row>
    <row r="8" spans="1:20" s="1" customFormat="1" ht="20.25" customHeight="1" thickBot="1">
      <c r="A8" s="98" t="s">
        <v>24</v>
      </c>
      <c r="B8" s="65">
        <f>SUM(B5:B7)</f>
        <v>896.54</v>
      </c>
      <c r="C8" s="65">
        <f>SUM(C5:C7)</f>
        <v>909.22</v>
      </c>
      <c r="D8" s="66" t="s">
        <v>67</v>
      </c>
      <c r="E8" s="10">
        <f>SUM(E5:E7)</f>
        <v>79718</v>
      </c>
      <c r="F8" s="10">
        <f>SUM(F5:F7)</f>
        <v>52667</v>
      </c>
      <c r="G8" s="10">
        <f>SUM(G5:G7)</f>
        <v>16374</v>
      </c>
      <c r="H8" s="11">
        <f aca="true" t="shared" si="0" ref="H8:S8">SUM(H5:H7)</f>
        <v>18105</v>
      </c>
      <c r="I8" s="11">
        <f t="shared" si="0"/>
        <v>204</v>
      </c>
      <c r="J8" s="67">
        <f>SUM(J5:J7)</f>
        <v>6419</v>
      </c>
      <c r="K8" s="11">
        <f t="shared" si="0"/>
        <v>2507</v>
      </c>
      <c r="L8" s="11">
        <f t="shared" si="0"/>
        <v>7204</v>
      </c>
      <c r="M8" s="13">
        <f t="shared" si="0"/>
        <v>1918</v>
      </c>
      <c r="N8" s="13">
        <f t="shared" si="0"/>
        <v>2154</v>
      </c>
      <c r="O8" s="13">
        <f>SUM(O5:O7)</f>
        <v>2334</v>
      </c>
      <c r="P8" s="13">
        <f t="shared" si="0"/>
        <v>2997</v>
      </c>
      <c r="Q8" s="13">
        <f t="shared" si="0"/>
        <v>2887</v>
      </c>
      <c r="R8" s="13">
        <f t="shared" si="0"/>
        <v>2465</v>
      </c>
      <c r="S8" s="13">
        <f t="shared" si="0"/>
        <v>4028</v>
      </c>
      <c r="T8" s="68">
        <f>SUM(T5:T7)</f>
        <v>53223</v>
      </c>
    </row>
    <row r="9" spans="1:20" s="1" customFormat="1" ht="20.25" customHeight="1">
      <c r="A9" s="96" t="s">
        <v>25</v>
      </c>
      <c r="B9" s="57">
        <v>99.49</v>
      </c>
      <c r="C9" s="57">
        <v>100.83</v>
      </c>
      <c r="D9" s="58">
        <v>7</v>
      </c>
      <c r="E9" s="8">
        <v>10083</v>
      </c>
      <c r="F9" s="8">
        <v>6627</v>
      </c>
      <c r="G9" s="8">
        <v>3456</v>
      </c>
      <c r="H9" s="26">
        <v>1782</v>
      </c>
      <c r="I9" s="24">
        <v>11</v>
      </c>
      <c r="J9" s="25">
        <v>1972</v>
      </c>
      <c r="K9" s="26">
        <v>94</v>
      </c>
      <c r="L9" s="25">
        <v>712</v>
      </c>
      <c r="M9" s="25">
        <v>84</v>
      </c>
      <c r="N9" s="24" t="s">
        <v>68</v>
      </c>
      <c r="O9" s="25">
        <v>180</v>
      </c>
      <c r="P9" s="25">
        <v>160</v>
      </c>
      <c r="Q9" s="25">
        <v>681</v>
      </c>
      <c r="R9" s="25">
        <v>457</v>
      </c>
      <c r="S9" s="27">
        <v>494</v>
      </c>
      <c r="T9" s="69">
        <f>SUM(H9:S9)</f>
        <v>6627</v>
      </c>
    </row>
    <row r="10" spans="1:20" s="1" customFormat="1" ht="20.25" customHeight="1">
      <c r="A10" s="99" t="s">
        <v>62</v>
      </c>
      <c r="B10" s="57">
        <v>67.88</v>
      </c>
      <c r="C10" s="70" t="s">
        <v>26</v>
      </c>
      <c r="D10" s="71">
        <v>13</v>
      </c>
      <c r="E10" s="12">
        <v>6788</v>
      </c>
      <c r="F10" s="12">
        <v>3152</v>
      </c>
      <c r="G10" s="12">
        <v>3636</v>
      </c>
      <c r="H10" s="49">
        <v>363</v>
      </c>
      <c r="I10" s="49">
        <v>0.7</v>
      </c>
      <c r="J10" s="49">
        <v>911</v>
      </c>
      <c r="K10" s="49">
        <v>24</v>
      </c>
      <c r="L10" s="49">
        <v>792</v>
      </c>
      <c r="M10" s="52">
        <v>5.5</v>
      </c>
      <c r="N10" s="49">
        <v>7.7</v>
      </c>
      <c r="O10" s="49">
        <v>188</v>
      </c>
      <c r="P10" s="49">
        <v>90</v>
      </c>
      <c r="Q10" s="49">
        <v>316</v>
      </c>
      <c r="R10" s="49">
        <v>138</v>
      </c>
      <c r="S10" s="55">
        <v>316</v>
      </c>
      <c r="T10" s="101">
        <f aca="true" t="shared" si="1" ref="T10:T24">SUM(H10:S10)</f>
        <v>3151.8999999999996</v>
      </c>
    </row>
    <row r="11" spans="1:20" s="1" customFormat="1" ht="20.25" customHeight="1">
      <c r="A11" s="99" t="s">
        <v>27</v>
      </c>
      <c r="B11" s="57">
        <v>39.53</v>
      </c>
      <c r="C11" s="57">
        <v>39.67</v>
      </c>
      <c r="D11" s="71">
        <v>16</v>
      </c>
      <c r="E11" s="12">
        <v>3953</v>
      </c>
      <c r="F11" s="12">
        <v>2569</v>
      </c>
      <c r="G11" s="12">
        <v>1384</v>
      </c>
      <c r="H11" s="28">
        <v>1294</v>
      </c>
      <c r="I11" s="33" t="s">
        <v>63</v>
      </c>
      <c r="J11" s="28">
        <v>515</v>
      </c>
      <c r="K11" s="28">
        <v>1.7</v>
      </c>
      <c r="L11" s="28">
        <v>268</v>
      </c>
      <c r="M11" s="28">
        <v>108</v>
      </c>
      <c r="N11" s="28">
        <v>23</v>
      </c>
      <c r="O11" s="28">
        <v>86</v>
      </c>
      <c r="P11" s="28">
        <v>31</v>
      </c>
      <c r="Q11" s="28">
        <v>77</v>
      </c>
      <c r="R11" s="28">
        <v>133</v>
      </c>
      <c r="S11" s="56">
        <v>33</v>
      </c>
      <c r="T11" s="101">
        <f t="shared" si="1"/>
        <v>2569.7</v>
      </c>
    </row>
    <row r="12" spans="1:20" s="1" customFormat="1" ht="20.25" customHeight="1">
      <c r="A12" s="99" t="s">
        <v>28</v>
      </c>
      <c r="B12" s="57">
        <v>69.63</v>
      </c>
      <c r="C12" s="57">
        <v>69.57</v>
      </c>
      <c r="D12" s="71">
        <v>12</v>
      </c>
      <c r="E12" s="12">
        <v>6957</v>
      </c>
      <c r="F12" s="47">
        <v>4754</v>
      </c>
      <c r="G12" s="47">
        <v>2203</v>
      </c>
      <c r="H12" s="29">
        <v>2196</v>
      </c>
      <c r="I12" s="30">
        <v>33</v>
      </c>
      <c r="J12" s="31">
        <v>297</v>
      </c>
      <c r="K12" s="32">
        <v>83</v>
      </c>
      <c r="L12" s="31">
        <v>719</v>
      </c>
      <c r="M12" s="31">
        <v>189</v>
      </c>
      <c r="N12" s="30">
        <v>130</v>
      </c>
      <c r="O12" s="31">
        <v>158</v>
      </c>
      <c r="P12" s="31">
        <v>157</v>
      </c>
      <c r="Q12" s="31">
        <v>292</v>
      </c>
      <c r="R12" s="31">
        <v>112</v>
      </c>
      <c r="S12" s="42">
        <v>388</v>
      </c>
      <c r="T12" s="101">
        <f t="shared" si="1"/>
        <v>4754</v>
      </c>
    </row>
    <row r="13" spans="1:20" s="1" customFormat="1" ht="20.25" customHeight="1">
      <c r="A13" s="99" t="s">
        <v>29</v>
      </c>
      <c r="B13" s="57">
        <v>114.24</v>
      </c>
      <c r="C13" s="57">
        <v>113.81</v>
      </c>
      <c r="D13" s="71">
        <v>5</v>
      </c>
      <c r="E13" s="12">
        <v>11380</v>
      </c>
      <c r="F13" s="12">
        <v>2802</v>
      </c>
      <c r="G13" s="12">
        <v>8578</v>
      </c>
      <c r="H13" s="34">
        <v>235</v>
      </c>
      <c r="I13" s="33" t="s">
        <v>63</v>
      </c>
      <c r="J13" s="35">
        <v>602</v>
      </c>
      <c r="K13" s="36" t="s">
        <v>68</v>
      </c>
      <c r="L13" s="35">
        <v>954</v>
      </c>
      <c r="M13" s="35">
        <v>46</v>
      </c>
      <c r="N13" s="37">
        <v>101</v>
      </c>
      <c r="O13" s="35">
        <v>200</v>
      </c>
      <c r="P13" s="35">
        <v>83</v>
      </c>
      <c r="Q13" s="35">
        <v>156</v>
      </c>
      <c r="R13" s="35">
        <v>358</v>
      </c>
      <c r="S13" s="42">
        <v>67</v>
      </c>
      <c r="T13" s="101">
        <f t="shared" si="1"/>
        <v>2802</v>
      </c>
    </row>
    <row r="14" spans="1:20" s="1" customFormat="1" ht="20.25" customHeight="1">
      <c r="A14" s="99" t="s">
        <v>30</v>
      </c>
      <c r="B14" s="72">
        <v>35.76</v>
      </c>
      <c r="C14" s="70" t="s">
        <v>26</v>
      </c>
      <c r="D14" s="71">
        <v>18</v>
      </c>
      <c r="E14" s="12">
        <v>3576</v>
      </c>
      <c r="F14" s="12">
        <v>2221</v>
      </c>
      <c r="G14" s="12">
        <v>1355</v>
      </c>
      <c r="H14" s="50">
        <v>555</v>
      </c>
      <c r="I14" s="50">
        <v>5.3</v>
      </c>
      <c r="J14" s="50">
        <v>819</v>
      </c>
      <c r="K14" s="50">
        <v>43</v>
      </c>
      <c r="L14" s="50">
        <v>381</v>
      </c>
      <c r="M14" s="50">
        <v>47</v>
      </c>
      <c r="N14" s="50">
        <v>9.7</v>
      </c>
      <c r="O14" s="50">
        <v>63</v>
      </c>
      <c r="P14" s="50">
        <v>27</v>
      </c>
      <c r="Q14" s="50">
        <v>124</v>
      </c>
      <c r="R14" s="50">
        <v>47</v>
      </c>
      <c r="S14" s="51">
        <v>100</v>
      </c>
      <c r="T14" s="101">
        <f t="shared" si="1"/>
        <v>2221</v>
      </c>
    </row>
    <row r="15" spans="1:20" s="1" customFormat="1" ht="20.25" customHeight="1">
      <c r="A15" s="99" t="s">
        <v>31</v>
      </c>
      <c r="B15" s="72">
        <v>17.86</v>
      </c>
      <c r="C15" s="57">
        <v>17.28</v>
      </c>
      <c r="D15" s="71">
        <v>26</v>
      </c>
      <c r="E15" s="12">
        <v>1728</v>
      </c>
      <c r="F15" s="12">
        <v>832</v>
      </c>
      <c r="G15" s="12">
        <v>896</v>
      </c>
      <c r="H15" s="34">
        <v>502</v>
      </c>
      <c r="I15" s="33" t="s">
        <v>63</v>
      </c>
      <c r="J15" s="35">
        <v>59</v>
      </c>
      <c r="K15" s="34">
        <v>1</v>
      </c>
      <c r="L15" s="35">
        <v>197</v>
      </c>
      <c r="M15" s="35">
        <v>15</v>
      </c>
      <c r="N15" s="33" t="s">
        <v>63</v>
      </c>
      <c r="O15" s="35">
        <v>38</v>
      </c>
      <c r="P15" s="35">
        <v>18</v>
      </c>
      <c r="Q15" s="35">
        <v>1.9</v>
      </c>
      <c r="R15" s="33" t="s">
        <v>63</v>
      </c>
      <c r="S15" s="42" t="s">
        <v>63</v>
      </c>
      <c r="T15" s="101">
        <f t="shared" si="1"/>
        <v>831.9</v>
      </c>
    </row>
    <row r="16" spans="1:20" s="1" customFormat="1" ht="20.25" customHeight="1">
      <c r="A16" s="99" t="s">
        <v>33</v>
      </c>
      <c r="B16" s="72">
        <v>31.25</v>
      </c>
      <c r="C16" s="57">
        <v>32.05</v>
      </c>
      <c r="D16" s="71">
        <v>20</v>
      </c>
      <c r="E16" s="12">
        <v>3144</v>
      </c>
      <c r="F16" s="12">
        <v>729</v>
      </c>
      <c r="G16" s="12">
        <v>2415</v>
      </c>
      <c r="H16" s="34">
        <v>186</v>
      </c>
      <c r="I16" s="33" t="s">
        <v>63</v>
      </c>
      <c r="J16" s="35">
        <v>109</v>
      </c>
      <c r="K16" s="36" t="s">
        <v>68</v>
      </c>
      <c r="L16" s="35">
        <v>245</v>
      </c>
      <c r="M16" s="35">
        <v>79</v>
      </c>
      <c r="N16" s="33" t="s">
        <v>63</v>
      </c>
      <c r="O16" s="35">
        <v>34</v>
      </c>
      <c r="P16" s="35">
        <v>19</v>
      </c>
      <c r="Q16" s="35">
        <v>38</v>
      </c>
      <c r="R16" s="35">
        <v>19</v>
      </c>
      <c r="S16" s="42" t="s">
        <v>63</v>
      </c>
      <c r="T16" s="101">
        <f t="shared" si="1"/>
        <v>729</v>
      </c>
    </row>
    <row r="17" spans="1:20" s="1" customFormat="1" ht="20.25" customHeight="1">
      <c r="A17" s="99" t="s">
        <v>34</v>
      </c>
      <c r="B17" s="72">
        <v>104.16</v>
      </c>
      <c r="C17" s="57">
        <v>103.76</v>
      </c>
      <c r="D17" s="71">
        <v>6</v>
      </c>
      <c r="E17" s="12">
        <v>10376</v>
      </c>
      <c r="F17" s="12">
        <v>2438</v>
      </c>
      <c r="G17" s="12">
        <v>7938</v>
      </c>
      <c r="H17" s="29">
        <v>612</v>
      </c>
      <c r="I17" s="30">
        <v>1.9</v>
      </c>
      <c r="J17" s="31">
        <v>666</v>
      </c>
      <c r="K17" s="32">
        <v>8.5</v>
      </c>
      <c r="L17" s="31">
        <v>442</v>
      </c>
      <c r="M17" s="31">
        <v>129</v>
      </c>
      <c r="N17" s="30">
        <v>28</v>
      </c>
      <c r="O17" s="31">
        <v>55</v>
      </c>
      <c r="P17" s="31">
        <v>28</v>
      </c>
      <c r="Q17" s="31">
        <v>107</v>
      </c>
      <c r="R17" s="31">
        <v>149</v>
      </c>
      <c r="S17" s="42">
        <v>212</v>
      </c>
      <c r="T17" s="101">
        <f t="shared" si="1"/>
        <v>2438.4</v>
      </c>
    </row>
    <row r="18" spans="1:20" s="1" customFormat="1" ht="20.25" customHeight="1">
      <c r="A18" s="99" t="s">
        <v>35</v>
      </c>
      <c r="B18" s="72">
        <v>92.86</v>
      </c>
      <c r="C18" s="57">
        <v>93.84</v>
      </c>
      <c r="D18" s="71">
        <v>9</v>
      </c>
      <c r="E18" s="12">
        <v>9384</v>
      </c>
      <c r="F18" s="47">
        <v>3173</v>
      </c>
      <c r="G18" s="47">
        <v>6211</v>
      </c>
      <c r="H18" s="34">
        <v>404</v>
      </c>
      <c r="I18" s="33" t="s">
        <v>63</v>
      </c>
      <c r="J18" s="35">
        <v>555</v>
      </c>
      <c r="K18" s="34">
        <v>41</v>
      </c>
      <c r="L18" s="35">
        <v>734</v>
      </c>
      <c r="M18" s="35">
        <v>188</v>
      </c>
      <c r="N18" s="37">
        <v>44</v>
      </c>
      <c r="O18" s="35">
        <v>71</v>
      </c>
      <c r="P18" s="35">
        <v>103</v>
      </c>
      <c r="Q18" s="35">
        <v>510</v>
      </c>
      <c r="R18" s="35">
        <v>353</v>
      </c>
      <c r="S18" s="42">
        <v>190</v>
      </c>
      <c r="T18" s="101">
        <f t="shared" si="1"/>
        <v>3193</v>
      </c>
    </row>
    <row r="19" spans="1:20" s="1" customFormat="1" ht="20.25" customHeight="1">
      <c r="A19" s="99" t="s">
        <v>36</v>
      </c>
      <c r="B19" s="72">
        <v>28.58</v>
      </c>
      <c r="C19" s="57">
        <v>27.09</v>
      </c>
      <c r="D19" s="71">
        <v>21</v>
      </c>
      <c r="E19" s="12">
        <v>2709</v>
      </c>
      <c r="F19" s="12">
        <v>2008</v>
      </c>
      <c r="G19" s="12">
        <v>701</v>
      </c>
      <c r="H19" s="29">
        <v>705</v>
      </c>
      <c r="I19" s="33" t="s">
        <v>63</v>
      </c>
      <c r="J19" s="31">
        <v>163</v>
      </c>
      <c r="K19" s="36" t="s">
        <v>68</v>
      </c>
      <c r="L19" s="31">
        <v>537</v>
      </c>
      <c r="M19" s="31">
        <v>34</v>
      </c>
      <c r="N19" s="30">
        <v>43</v>
      </c>
      <c r="O19" s="31">
        <v>102</v>
      </c>
      <c r="P19" s="31">
        <v>45</v>
      </c>
      <c r="Q19" s="31">
        <v>321</v>
      </c>
      <c r="R19" s="31">
        <v>58</v>
      </c>
      <c r="S19" s="42" t="s">
        <v>63</v>
      </c>
      <c r="T19" s="101">
        <f t="shared" si="1"/>
        <v>2008</v>
      </c>
    </row>
    <row r="20" spans="1:20" s="1" customFormat="1" ht="20.25" customHeight="1">
      <c r="A20" s="99" t="s">
        <v>37</v>
      </c>
      <c r="B20" s="72">
        <v>55.72</v>
      </c>
      <c r="C20" s="57">
        <v>55.56</v>
      </c>
      <c r="D20" s="71">
        <v>14</v>
      </c>
      <c r="E20" s="12">
        <v>5556</v>
      </c>
      <c r="F20" s="47">
        <v>1179</v>
      </c>
      <c r="G20" s="47">
        <v>4377</v>
      </c>
      <c r="H20" s="50">
        <v>312</v>
      </c>
      <c r="I20" s="33" t="s">
        <v>63</v>
      </c>
      <c r="J20" s="50">
        <v>216</v>
      </c>
      <c r="K20" s="50">
        <v>33</v>
      </c>
      <c r="L20" s="50">
        <v>199</v>
      </c>
      <c r="M20" s="50">
        <v>104</v>
      </c>
      <c r="N20" s="33" t="s">
        <v>63</v>
      </c>
      <c r="O20" s="50">
        <v>24</v>
      </c>
      <c r="P20" s="50">
        <v>40</v>
      </c>
      <c r="Q20" s="50">
        <v>83</v>
      </c>
      <c r="R20" s="50">
        <v>102</v>
      </c>
      <c r="S20" s="51">
        <v>66</v>
      </c>
      <c r="T20" s="101">
        <f t="shared" si="1"/>
        <v>1179</v>
      </c>
    </row>
    <row r="21" spans="1:20" s="1" customFormat="1" ht="20.25" customHeight="1">
      <c r="A21" s="99" t="s">
        <v>38</v>
      </c>
      <c r="B21" s="72">
        <v>25.2</v>
      </c>
      <c r="C21" s="57">
        <v>26.59</v>
      </c>
      <c r="D21" s="71">
        <v>22</v>
      </c>
      <c r="E21" s="12">
        <v>2659</v>
      </c>
      <c r="F21" s="47">
        <v>1440</v>
      </c>
      <c r="G21" s="47">
        <v>1219</v>
      </c>
      <c r="H21" s="50">
        <v>178</v>
      </c>
      <c r="I21" s="33" t="s">
        <v>63</v>
      </c>
      <c r="J21" s="50">
        <v>121</v>
      </c>
      <c r="K21" s="50">
        <v>20</v>
      </c>
      <c r="L21" s="50">
        <v>662</v>
      </c>
      <c r="M21" s="50">
        <v>15</v>
      </c>
      <c r="N21" s="33" t="s">
        <v>63</v>
      </c>
      <c r="O21" s="50">
        <v>28</v>
      </c>
      <c r="P21" s="50">
        <v>45</v>
      </c>
      <c r="Q21" s="50">
        <v>166</v>
      </c>
      <c r="R21" s="50">
        <v>143</v>
      </c>
      <c r="S21" s="51">
        <v>62</v>
      </c>
      <c r="T21" s="101">
        <f t="shared" si="1"/>
        <v>1440</v>
      </c>
    </row>
    <row r="22" spans="1:20" s="1" customFormat="1" ht="20.25" customHeight="1">
      <c r="A22" s="99" t="s">
        <v>39</v>
      </c>
      <c r="B22" s="57">
        <v>17.94</v>
      </c>
      <c r="C22" s="57">
        <v>17.57</v>
      </c>
      <c r="D22" s="71">
        <v>25</v>
      </c>
      <c r="E22" s="12">
        <v>1757</v>
      </c>
      <c r="F22" s="12">
        <v>1253</v>
      </c>
      <c r="G22" s="12">
        <v>504</v>
      </c>
      <c r="H22" s="34">
        <v>310</v>
      </c>
      <c r="I22" s="33" t="s">
        <v>63</v>
      </c>
      <c r="J22" s="35">
        <v>301</v>
      </c>
      <c r="K22" s="36" t="s">
        <v>63</v>
      </c>
      <c r="L22" s="35">
        <v>280</v>
      </c>
      <c r="M22" s="35">
        <v>16</v>
      </c>
      <c r="N22" s="37">
        <v>10</v>
      </c>
      <c r="O22" s="35">
        <v>41</v>
      </c>
      <c r="P22" s="35">
        <v>12</v>
      </c>
      <c r="Q22" s="35">
        <v>75</v>
      </c>
      <c r="R22" s="35">
        <v>125</v>
      </c>
      <c r="S22" s="42">
        <v>83</v>
      </c>
      <c r="T22" s="101">
        <f t="shared" si="1"/>
        <v>1253</v>
      </c>
    </row>
    <row r="23" spans="1:20" s="1" customFormat="1" ht="20.25" customHeight="1">
      <c r="A23" s="99" t="s">
        <v>40</v>
      </c>
      <c r="B23" s="57">
        <v>77.57</v>
      </c>
      <c r="C23" s="57">
        <v>77.12</v>
      </c>
      <c r="D23" s="71">
        <v>10</v>
      </c>
      <c r="E23" s="12">
        <v>7712</v>
      </c>
      <c r="F23" s="12">
        <v>717</v>
      </c>
      <c r="G23" s="12">
        <v>6995</v>
      </c>
      <c r="H23" s="29">
        <v>240</v>
      </c>
      <c r="I23" s="33" t="s">
        <v>63</v>
      </c>
      <c r="J23" s="31">
        <v>159</v>
      </c>
      <c r="K23" s="32">
        <v>5.9</v>
      </c>
      <c r="L23" s="31">
        <v>131</v>
      </c>
      <c r="M23" s="33" t="s">
        <v>63</v>
      </c>
      <c r="N23" s="33" t="s">
        <v>63</v>
      </c>
      <c r="O23" s="31">
        <v>13</v>
      </c>
      <c r="P23" s="31">
        <v>2.8</v>
      </c>
      <c r="Q23" s="31">
        <v>42</v>
      </c>
      <c r="R23" s="31">
        <v>14</v>
      </c>
      <c r="S23" s="42">
        <v>109</v>
      </c>
      <c r="T23" s="101">
        <f t="shared" si="1"/>
        <v>716.6999999999999</v>
      </c>
    </row>
    <row r="24" spans="1:20" s="1" customFormat="1" ht="20.25" customHeight="1" thickBot="1">
      <c r="A24" s="97" t="s">
        <v>41</v>
      </c>
      <c r="B24" s="60">
        <v>22.24</v>
      </c>
      <c r="C24" s="60">
        <v>22.14</v>
      </c>
      <c r="D24" s="62">
        <v>23</v>
      </c>
      <c r="E24" s="9">
        <v>2214</v>
      </c>
      <c r="F24" s="9">
        <v>1028</v>
      </c>
      <c r="G24" s="9">
        <v>1186</v>
      </c>
      <c r="H24" s="20">
        <v>130</v>
      </c>
      <c r="I24" s="21">
        <v>0.6</v>
      </c>
      <c r="J24" s="22">
        <v>341</v>
      </c>
      <c r="K24" s="20">
        <v>13</v>
      </c>
      <c r="L24" s="22">
        <v>183</v>
      </c>
      <c r="M24" s="38" t="s">
        <v>68</v>
      </c>
      <c r="N24" s="21">
        <v>33</v>
      </c>
      <c r="O24" s="22">
        <v>17</v>
      </c>
      <c r="P24" s="38" t="s">
        <v>68</v>
      </c>
      <c r="Q24" s="22">
        <v>94</v>
      </c>
      <c r="R24" s="22">
        <v>71</v>
      </c>
      <c r="S24" s="39">
        <v>145</v>
      </c>
      <c r="T24" s="59">
        <f t="shared" si="1"/>
        <v>1027.6</v>
      </c>
    </row>
    <row r="25" spans="1:20" s="1" customFormat="1" ht="20.25" customHeight="1" thickBot="1">
      <c r="A25" s="98" t="s">
        <v>42</v>
      </c>
      <c r="B25" s="65">
        <f>SUM(B9:B24)</f>
        <v>899.9100000000001</v>
      </c>
      <c r="C25" s="65">
        <f>SUM(C9:C24)</f>
        <v>796.8800000000001</v>
      </c>
      <c r="D25" s="66" t="s">
        <v>67</v>
      </c>
      <c r="E25" s="10">
        <f>SUM(E9:E24)</f>
        <v>89976</v>
      </c>
      <c r="F25" s="10">
        <f aca="true" t="shared" si="2" ref="F25:S25">SUM(F9:F24)</f>
        <v>36922</v>
      </c>
      <c r="G25" s="10">
        <f t="shared" si="2"/>
        <v>53054</v>
      </c>
      <c r="H25" s="11">
        <f t="shared" si="2"/>
        <v>10004</v>
      </c>
      <c r="I25" s="11">
        <f t="shared" si="2"/>
        <v>52.5</v>
      </c>
      <c r="J25" s="67">
        <f>SUM(J9:J24)</f>
        <v>7806</v>
      </c>
      <c r="K25" s="11">
        <f t="shared" si="2"/>
        <v>368.09999999999997</v>
      </c>
      <c r="L25" s="11">
        <f t="shared" si="2"/>
        <v>7436</v>
      </c>
      <c r="M25" s="11">
        <f t="shared" si="2"/>
        <v>1059.5</v>
      </c>
      <c r="N25" s="11">
        <f t="shared" si="2"/>
        <v>429.4</v>
      </c>
      <c r="O25" s="11">
        <f t="shared" si="2"/>
        <v>1298</v>
      </c>
      <c r="P25" s="11">
        <f t="shared" si="2"/>
        <v>860.8</v>
      </c>
      <c r="Q25" s="11">
        <f t="shared" si="2"/>
        <v>3083.9</v>
      </c>
      <c r="R25" s="11">
        <f t="shared" si="2"/>
        <v>2279</v>
      </c>
      <c r="S25" s="11">
        <f t="shared" si="2"/>
        <v>2265</v>
      </c>
      <c r="T25" s="68">
        <f>SUM(T9:T24)</f>
        <v>36942.2</v>
      </c>
    </row>
    <row r="26" spans="1:20" s="1" customFormat="1" ht="20.25" customHeight="1" thickBot="1">
      <c r="A26" s="98" t="s">
        <v>43</v>
      </c>
      <c r="B26" s="65">
        <f>B8+B25</f>
        <v>1796.45</v>
      </c>
      <c r="C26" s="65">
        <f>C8+C25</f>
        <v>1706.1000000000001</v>
      </c>
      <c r="D26" s="66" t="s">
        <v>67</v>
      </c>
      <c r="E26" s="10">
        <f>E8+E25</f>
        <v>169694</v>
      </c>
      <c r="F26" s="10">
        <f aca="true" t="shared" si="3" ref="F26:S26">F8+F25</f>
        <v>89589</v>
      </c>
      <c r="G26" s="10">
        <f t="shared" si="3"/>
        <v>69428</v>
      </c>
      <c r="H26" s="11">
        <f t="shared" si="3"/>
        <v>28109</v>
      </c>
      <c r="I26" s="11">
        <f t="shared" si="3"/>
        <v>256.5</v>
      </c>
      <c r="J26" s="67">
        <f>J8+J25</f>
        <v>14225</v>
      </c>
      <c r="K26" s="11">
        <f t="shared" si="3"/>
        <v>2875.1</v>
      </c>
      <c r="L26" s="11">
        <f t="shared" si="3"/>
        <v>14640</v>
      </c>
      <c r="M26" s="11">
        <f t="shared" si="3"/>
        <v>2977.5</v>
      </c>
      <c r="N26" s="11">
        <f t="shared" si="3"/>
        <v>2583.4</v>
      </c>
      <c r="O26" s="11">
        <f t="shared" si="3"/>
        <v>3632</v>
      </c>
      <c r="P26" s="11">
        <f t="shared" si="3"/>
        <v>3857.8</v>
      </c>
      <c r="Q26" s="11">
        <f t="shared" si="3"/>
        <v>5970.9</v>
      </c>
      <c r="R26" s="11">
        <f t="shared" si="3"/>
        <v>4744</v>
      </c>
      <c r="S26" s="11">
        <f t="shared" si="3"/>
        <v>6293</v>
      </c>
      <c r="T26" s="68">
        <f>T8+T25</f>
        <v>90165.2</v>
      </c>
    </row>
    <row r="27" spans="1:20" s="1" customFormat="1" ht="20.25" customHeight="1">
      <c r="A27" s="96" t="s">
        <v>44</v>
      </c>
      <c r="B27" s="57">
        <v>17</v>
      </c>
      <c r="C27" s="57">
        <v>17.04</v>
      </c>
      <c r="D27" s="58">
        <v>28</v>
      </c>
      <c r="E27" s="8">
        <v>1704</v>
      </c>
      <c r="F27" s="8">
        <v>513</v>
      </c>
      <c r="G27" s="8">
        <v>1191</v>
      </c>
      <c r="H27" s="29">
        <v>296</v>
      </c>
      <c r="I27" s="30" t="s">
        <v>68</v>
      </c>
      <c r="J27" s="40">
        <v>80</v>
      </c>
      <c r="K27" s="29">
        <v>2.4</v>
      </c>
      <c r="L27" s="40">
        <v>128</v>
      </c>
      <c r="M27" s="30" t="s">
        <v>63</v>
      </c>
      <c r="N27" s="30" t="s">
        <v>63</v>
      </c>
      <c r="O27" s="40">
        <v>7</v>
      </c>
      <c r="P27" s="30" t="s">
        <v>68</v>
      </c>
      <c r="Q27" s="30" t="s">
        <v>68</v>
      </c>
      <c r="R27" s="30" t="s">
        <v>68</v>
      </c>
      <c r="S27" s="41" t="s">
        <v>68</v>
      </c>
      <c r="T27" s="69">
        <f>SUM(H27:S27)</f>
        <v>513.4</v>
      </c>
    </row>
    <row r="28" spans="1:20" s="1" customFormat="1" ht="20.25" customHeight="1">
      <c r="A28" s="99" t="s">
        <v>45</v>
      </c>
      <c r="B28" s="57">
        <v>13.22</v>
      </c>
      <c r="C28" s="57">
        <v>13.34</v>
      </c>
      <c r="D28" s="71">
        <v>30</v>
      </c>
      <c r="E28" s="12">
        <v>1342</v>
      </c>
      <c r="F28" s="12">
        <v>698</v>
      </c>
      <c r="G28" s="12">
        <v>644</v>
      </c>
      <c r="H28" s="29">
        <v>66</v>
      </c>
      <c r="I28" s="33" t="s">
        <v>68</v>
      </c>
      <c r="J28" s="31">
        <v>92</v>
      </c>
      <c r="K28" s="36" t="s">
        <v>63</v>
      </c>
      <c r="L28" s="31">
        <v>231</v>
      </c>
      <c r="M28" s="33" t="s">
        <v>63</v>
      </c>
      <c r="N28" s="33" t="s">
        <v>63</v>
      </c>
      <c r="O28" s="31">
        <v>18.7</v>
      </c>
      <c r="P28" s="31">
        <v>2.3</v>
      </c>
      <c r="Q28" s="31">
        <v>110</v>
      </c>
      <c r="R28" s="31">
        <v>75</v>
      </c>
      <c r="S28" s="33">
        <v>103</v>
      </c>
      <c r="T28" s="73">
        <f aca="true" t="shared" si="4" ref="T28:T40">SUM(H28:S28)</f>
        <v>698</v>
      </c>
    </row>
    <row r="29" spans="1:20" s="1" customFormat="1" ht="20.25" customHeight="1">
      <c r="A29" s="99" t="s">
        <v>46</v>
      </c>
      <c r="B29" s="57">
        <v>17.23</v>
      </c>
      <c r="C29" s="70" t="s">
        <v>26</v>
      </c>
      <c r="D29" s="71">
        <v>27</v>
      </c>
      <c r="E29" s="12">
        <v>1723</v>
      </c>
      <c r="F29" s="12">
        <v>548</v>
      </c>
      <c r="G29" s="12">
        <v>1175</v>
      </c>
      <c r="H29" s="34">
        <v>175</v>
      </c>
      <c r="I29" s="33" t="s">
        <v>63</v>
      </c>
      <c r="J29" s="35">
        <v>126</v>
      </c>
      <c r="K29" s="36" t="s">
        <v>63</v>
      </c>
      <c r="L29" s="35">
        <v>136</v>
      </c>
      <c r="M29" s="35">
        <v>24</v>
      </c>
      <c r="N29" s="33" t="s">
        <v>63</v>
      </c>
      <c r="O29" s="35">
        <v>48</v>
      </c>
      <c r="P29" s="33" t="s">
        <v>63</v>
      </c>
      <c r="Q29" s="35">
        <v>30</v>
      </c>
      <c r="R29" s="35">
        <v>9</v>
      </c>
      <c r="S29" s="33" t="s">
        <v>63</v>
      </c>
      <c r="T29" s="59">
        <f t="shared" si="4"/>
        <v>548</v>
      </c>
    </row>
    <row r="30" spans="1:20" s="1" customFormat="1" ht="20.25" customHeight="1">
      <c r="A30" s="99" t="s">
        <v>47</v>
      </c>
      <c r="B30" s="57">
        <v>8.96</v>
      </c>
      <c r="C30" s="57">
        <v>9.08</v>
      </c>
      <c r="D30" s="71">
        <v>31</v>
      </c>
      <c r="E30" s="12">
        <v>908</v>
      </c>
      <c r="F30" s="12">
        <v>434</v>
      </c>
      <c r="G30" s="12">
        <v>474</v>
      </c>
      <c r="H30" s="29">
        <v>135</v>
      </c>
      <c r="I30" s="33" t="s">
        <v>63</v>
      </c>
      <c r="J30" s="31">
        <v>110</v>
      </c>
      <c r="K30" s="32">
        <v>1.5</v>
      </c>
      <c r="L30" s="31">
        <v>152</v>
      </c>
      <c r="M30" s="31">
        <v>3.5</v>
      </c>
      <c r="N30" s="33" t="s">
        <v>63</v>
      </c>
      <c r="O30" s="31">
        <v>24</v>
      </c>
      <c r="P30" s="33" t="s">
        <v>63</v>
      </c>
      <c r="Q30" s="31">
        <v>2.4</v>
      </c>
      <c r="R30" s="33" t="s">
        <v>63</v>
      </c>
      <c r="S30" s="33">
        <v>6.1</v>
      </c>
      <c r="T30" s="73">
        <f t="shared" si="4"/>
        <v>434.5</v>
      </c>
    </row>
    <row r="31" spans="1:20" s="1" customFormat="1" ht="20.25" customHeight="1">
      <c r="A31" s="99" t="s">
        <v>48</v>
      </c>
      <c r="B31" s="57">
        <v>19.75</v>
      </c>
      <c r="C31" s="57">
        <v>19.99</v>
      </c>
      <c r="D31" s="71">
        <v>24</v>
      </c>
      <c r="E31" s="12">
        <v>1999</v>
      </c>
      <c r="F31" s="12">
        <v>225</v>
      </c>
      <c r="G31" s="12">
        <v>1774</v>
      </c>
      <c r="H31" s="50">
        <v>1.6</v>
      </c>
      <c r="I31" s="33" t="s">
        <v>63</v>
      </c>
      <c r="J31" s="50">
        <v>45</v>
      </c>
      <c r="K31" s="33" t="s">
        <v>63</v>
      </c>
      <c r="L31" s="51">
        <v>45</v>
      </c>
      <c r="M31" s="51">
        <v>9</v>
      </c>
      <c r="N31" s="33" t="s">
        <v>63</v>
      </c>
      <c r="O31" s="33" t="s">
        <v>63</v>
      </c>
      <c r="P31" s="33" t="s">
        <v>63</v>
      </c>
      <c r="Q31" s="51">
        <v>29</v>
      </c>
      <c r="R31" s="51">
        <v>33</v>
      </c>
      <c r="S31" s="51">
        <v>62</v>
      </c>
      <c r="T31" s="59">
        <f t="shared" si="4"/>
        <v>224.6</v>
      </c>
    </row>
    <row r="32" spans="1:20" s="1" customFormat="1" ht="20.25" customHeight="1">
      <c r="A32" s="99" t="s">
        <v>49</v>
      </c>
      <c r="B32" s="57">
        <v>14.71</v>
      </c>
      <c r="C32" s="57">
        <v>14.38</v>
      </c>
      <c r="D32" s="71">
        <v>29</v>
      </c>
      <c r="E32" s="12">
        <v>1438</v>
      </c>
      <c r="F32" s="12">
        <v>348</v>
      </c>
      <c r="G32" s="12">
        <v>1090</v>
      </c>
      <c r="H32" s="29">
        <v>61</v>
      </c>
      <c r="I32" s="33" t="s">
        <v>63</v>
      </c>
      <c r="J32" s="31">
        <v>131</v>
      </c>
      <c r="K32" s="32">
        <v>36</v>
      </c>
      <c r="L32" s="31">
        <v>31</v>
      </c>
      <c r="M32" s="33">
        <v>26</v>
      </c>
      <c r="N32" s="30">
        <v>30</v>
      </c>
      <c r="O32" s="31">
        <v>3</v>
      </c>
      <c r="P32" s="33" t="s">
        <v>63</v>
      </c>
      <c r="Q32" s="31">
        <v>23</v>
      </c>
      <c r="R32" s="33">
        <v>7</v>
      </c>
      <c r="S32" s="33" t="s">
        <v>63</v>
      </c>
      <c r="T32" s="73">
        <f t="shared" si="4"/>
        <v>348</v>
      </c>
    </row>
    <row r="33" spans="1:20" s="1" customFormat="1" ht="20.25" customHeight="1">
      <c r="A33" s="99" t="s">
        <v>50</v>
      </c>
      <c r="B33" s="57">
        <v>37.33</v>
      </c>
      <c r="C33" s="57">
        <v>37.75</v>
      </c>
      <c r="D33" s="71">
        <v>17</v>
      </c>
      <c r="E33" s="12">
        <v>571</v>
      </c>
      <c r="F33" s="12">
        <v>198</v>
      </c>
      <c r="G33" s="12">
        <v>373</v>
      </c>
      <c r="H33" s="33" t="s">
        <v>63</v>
      </c>
      <c r="I33" s="33" t="s">
        <v>63</v>
      </c>
      <c r="J33" s="35">
        <v>56</v>
      </c>
      <c r="K33" s="36" t="s">
        <v>63</v>
      </c>
      <c r="L33" s="35">
        <v>124</v>
      </c>
      <c r="M33" s="33" t="s">
        <v>63</v>
      </c>
      <c r="N33" s="33" t="s">
        <v>63</v>
      </c>
      <c r="O33" s="35">
        <v>9</v>
      </c>
      <c r="P33" s="35">
        <v>6</v>
      </c>
      <c r="Q33" s="35">
        <v>2.7</v>
      </c>
      <c r="R33" s="33" t="s">
        <v>63</v>
      </c>
      <c r="S33" s="33" t="s">
        <v>63</v>
      </c>
      <c r="T33" s="59">
        <f t="shared" si="4"/>
        <v>197.7</v>
      </c>
    </row>
    <row r="34" spans="1:20" s="1" customFormat="1" ht="20.25" customHeight="1">
      <c r="A34" s="99" t="s">
        <v>51</v>
      </c>
      <c r="B34" s="57">
        <v>224.25</v>
      </c>
      <c r="C34" s="57">
        <v>224.61</v>
      </c>
      <c r="D34" s="71">
        <v>3</v>
      </c>
      <c r="E34" s="12">
        <v>2153</v>
      </c>
      <c r="F34" s="19" t="s">
        <v>67</v>
      </c>
      <c r="G34" s="19" t="s">
        <v>67</v>
      </c>
      <c r="H34" s="33" t="s">
        <v>63</v>
      </c>
      <c r="I34" s="33" t="s">
        <v>63</v>
      </c>
      <c r="J34" s="31">
        <v>54</v>
      </c>
      <c r="K34" s="36" t="s">
        <v>63</v>
      </c>
      <c r="L34" s="31">
        <v>196</v>
      </c>
      <c r="M34" s="33" t="s">
        <v>63</v>
      </c>
      <c r="N34" s="33" t="s">
        <v>63</v>
      </c>
      <c r="O34" s="31">
        <v>5</v>
      </c>
      <c r="P34" s="31">
        <v>4</v>
      </c>
      <c r="Q34" s="31">
        <v>56</v>
      </c>
      <c r="R34" s="31">
        <v>22</v>
      </c>
      <c r="S34" s="33" t="s">
        <v>63</v>
      </c>
      <c r="T34" s="73">
        <f t="shared" si="4"/>
        <v>337</v>
      </c>
    </row>
    <row r="35" spans="1:20" s="1" customFormat="1" ht="20.25" customHeight="1">
      <c r="A35" s="99" t="s">
        <v>52</v>
      </c>
      <c r="B35" s="57">
        <v>6.23</v>
      </c>
      <c r="C35" s="57">
        <v>6.55</v>
      </c>
      <c r="D35" s="71">
        <v>33</v>
      </c>
      <c r="E35" s="12">
        <v>655</v>
      </c>
      <c r="F35" s="12">
        <v>284</v>
      </c>
      <c r="G35" s="12">
        <v>371</v>
      </c>
      <c r="H35" s="34">
        <v>20</v>
      </c>
      <c r="I35" s="37">
        <v>35</v>
      </c>
      <c r="J35" s="35">
        <v>39</v>
      </c>
      <c r="K35" s="36" t="s">
        <v>63</v>
      </c>
      <c r="L35" s="35">
        <v>128</v>
      </c>
      <c r="M35" s="33" t="s">
        <v>63</v>
      </c>
      <c r="N35" s="33" t="s">
        <v>63</v>
      </c>
      <c r="O35" s="35">
        <v>15</v>
      </c>
      <c r="P35" s="35">
        <v>3.4</v>
      </c>
      <c r="Q35" s="35">
        <v>9</v>
      </c>
      <c r="R35" s="35">
        <v>19</v>
      </c>
      <c r="S35" s="33">
        <v>15</v>
      </c>
      <c r="T35" s="59">
        <f t="shared" si="4"/>
        <v>283.4</v>
      </c>
    </row>
    <row r="36" spans="1:20" s="1" customFormat="1" ht="20.25" customHeight="1">
      <c r="A36" s="99" t="s">
        <v>53</v>
      </c>
      <c r="B36" s="57">
        <v>94.03</v>
      </c>
      <c r="C36" s="57">
        <v>92.86</v>
      </c>
      <c r="D36" s="71">
        <v>8</v>
      </c>
      <c r="E36" s="12">
        <v>9286</v>
      </c>
      <c r="F36" s="19" t="s">
        <v>67</v>
      </c>
      <c r="G36" s="19" t="s">
        <v>67</v>
      </c>
      <c r="H36" s="29">
        <v>288</v>
      </c>
      <c r="I36" s="30">
        <v>471</v>
      </c>
      <c r="J36" s="31">
        <v>25</v>
      </c>
      <c r="K36" s="36" t="s">
        <v>63</v>
      </c>
      <c r="L36" s="31">
        <v>490</v>
      </c>
      <c r="M36" s="33" t="s">
        <v>63</v>
      </c>
      <c r="N36" s="33" t="s">
        <v>63</v>
      </c>
      <c r="O36" s="31">
        <v>28</v>
      </c>
      <c r="P36" s="31">
        <v>110</v>
      </c>
      <c r="Q36" s="33" t="s">
        <v>63</v>
      </c>
      <c r="R36" s="33" t="s">
        <v>63</v>
      </c>
      <c r="S36" s="33" t="s">
        <v>63</v>
      </c>
      <c r="T36" s="73">
        <f t="shared" si="4"/>
        <v>1412</v>
      </c>
    </row>
    <row r="37" spans="1:20" s="1" customFormat="1" ht="20.25" customHeight="1">
      <c r="A37" s="99" t="s">
        <v>54</v>
      </c>
      <c r="B37" s="57">
        <v>7</v>
      </c>
      <c r="C37" s="57">
        <v>7.05</v>
      </c>
      <c r="D37" s="71">
        <v>32</v>
      </c>
      <c r="E37" s="12">
        <v>704</v>
      </c>
      <c r="F37" s="19" t="s">
        <v>67</v>
      </c>
      <c r="G37" s="19" t="s">
        <v>67</v>
      </c>
      <c r="H37" s="33" t="s">
        <v>63</v>
      </c>
      <c r="I37" s="33" t="s">
        <v>63</v>
      </c>
      <c r="J37" s="35">
        <v>38.6</v>
      </c>
      <c r="K37" s="36" t="s">
        <v>63</v>
      </c>
      <c r="L37" s="35">
        <v>55.2</v>
      </c>
      <c r="M37" s="33" t="s">
        <v>63</v>
      </c>
      <c r="N37" s="33" t="s">
        <v>63</v>
      </c>
      <c r="O37" s="35">
        <v>16</v>
      </c>
      <c r="P37" s="33" t="s">
        <v>63</v>
      </c>
      <c r="Q37" s="35">
        <v>22</v>
      </c>
      <c r="R37" s="33" t="s">
        <v>63</v>
      </c>
      <c r="S37" s="33" t="s">
        <v>63</v>
      </c>
      <c r="T37" s="59">
        <f t="shared" si="4"/>
        <v>131.8</v>
      </c>
    </row>
    <row r="38" spans="1:20" s="1" customFormat="1" ht="20.25" customHeight="1">
      <c r="A38" s="99" t="s">
        <v>55</v>
      </c>
      <c r="B38" s="57">
        <v>40.68</v>
      </c>
      <c r="C38" s="57">
        <v>40.97</v>
      </c>
      <c r="D38" s="71">
        <v>15</v>
      </c>
      <c r="E38" s="12">
        <v>4097</v>
      </c>
      <c r="F38" s="19" t="s">
        <v>67</v>
      </c>
      <c r="G38" s="19" t="s">
        <v>67</v>
      </c>
      <c r="H38" s="33" t="s">
        <v>63</v>
      </c>
      <c r="I38" s="33" t="s">
        <v>63</v>
      </c>
      <c r="J38" s="42" t="s">
        <v>63</v>
      </c>
      <c r="K38" s="32">
        <v>13</v>
      </c>
      <c r="L38" s="31">
        <v>182</v>
      </c>
      <c r="M38" s="31">
        <v>25</v>
      </c>
      <c r="N38" s="30">
        <v>21</v>
      </c>
      <c r="O38" s="31">
        <v>3</v>
      </c>
      <c r="P38" s="31">
        <v>152</v>
      </c>
      <c r="Q38" s="31">
        <v>3</v>
      </c>
      <c r="R38" s="33" t="s">
        <v>63</v>
      </c>
      <c r="S38" s="33" t="s">
        <v>63</v>
      </c>
      <c r="T38" s="73">
        <f t="shared" si="4"/>
        <v>399</v>
      </c>
    </row>
    <row r="39" spans="1:20" s="1" customFormat="1" ht="20.25" customHeight="1">
      <c r="A39" s="99" t="s">
        <v>56</v>
      </c>
      <c r="B39" s="57">
        <v>34.11</v>
      </c>
      <c r="C39" s="57">
        <v>34.28</v>
      </c>
      <c r="D39" s="71">
        <v>19</v>
      </c>
      <c r="E39" s="12">
        <v>3428</v>
      </c>
      <c r="F39" s="12">
        <v>855</v>
      </c>
      <c r="G39" s="12">
        <v>2573</v>
      </c>
      <c r="H39" s="34">
        <v>71</v>
      </c>
      <c r="I39" s="33" t="s">
        <v>63</v>
      </c>
      <c r="J39" s="35">
        <v>180</v>
      </c>
      <c r="K39" s="34">
        <v>3.4</v>
      </c>
      <c r="L39" s="35">
        <v>40</v>
      </c>
      <c r="M39" s="35">
        <v>28</v>
      </c>
      <c r="N39" s="33" t="s">
        <v>63</v>
      </c>
      <c r="O39" s="35">
        <v>11</v>
      </c>
      <c r="P39" s="33" t="s">
        <v>63</v>
      </c>
      <c r="Q39" s="35">
        <v>295</v>
      </c>
      <c r="R39" s="35">
        <v>43</v>
      </c>
      <c r="S39" s="33">
        <v>184</v>
      </c>
      <c r="T39" s="73">
        <f t="shared" si="4"/>
        <v>855.4</v>
      </c>
    </row>
    <row r="40" spans="1:20" s="1" customFormat="1" ht="20.25" customHeight="1" thickBot="1">
      <c r="A40" s="97" t="s">
        <v>57</v>
      </c>
      <c r="B40" s="60">
        <v>71.95</v>
      </c>
      <c r="C40" s="60">
        <v>71.24</v>
      </c>
      <c r="D40" s="62">
        <v>11</v>
      </c>
      <c r="E40" s="19" t="s">
        <v>67</v>
      </c>
      <c r="F40" s="19" t="s">
        <v>67</v>
      </c>
      <c r="G40" s="19" t="s">
        <v>67</v>
      </c>
      <c r="H40" s="26" t="s">
        <v>67</v>
      </c>
      <c r="I40" s="24" t="s">
        <v>67</v>
      </c>
      <c r="J40" s="25" t="s">
        <v>67</v>
      </c>
      <c r="K40" s="26" t="s">
        <v>67</v>
      </c>
      <c r="L40" s="25" t="s">
        <v>67</v>
      </c>
      <c r="M40" s="25" t="s">
        <v>67</v>
      </c>
      <c r="N40" s="24" t="s">
        <v>67</v>
      </c>
      <c r="O40" s="25" t="s">
        <v>67</v>
      </c>
      <c r="P40" s="25" t="s">
        <v>67</v>
      </c>
      <c r="Q40" s="25" t="s">
        <v>67</v>
      </c>
      <c r="R40" s="25" t="s">
        <v>67</v>
      </c>
      <c r="S40" s="39" t="s">
        <v>67</v>
      </c>
      <c r="T40" s="74">
        <f t="shared" si="4"/>
        <v>0</v>
      </c>
    </row>
    <row r="41" spans="1:20" s="1" customFormat="1" ht="20.25" customHeight="1" thickBot="1">
      <c r="A41" s="98" t="s">
        <v>58</v>
      </c>
      <c r="B41" s="65">
        <f>SUM(B27:B40)</f>
        <v>606.45</v>
      </c>
      <c r="C41" s="65">
        <f>SUM(C27:C40)</f>
        <v>589.14</v>
      </c>
      <c r="D41" s="66" t="s">
        <v>67</v>
      </c>
      <c r="E41" s="10">
        <f aca="true" t="shared" si="5" ref="E41:S41">SUM(E27:E40)</f>
        <v>30008</v>
      </c>
      <c r="F41" s="10">
        <f t="shared" si="5"/>
        <v>4103</v>
      </c>
      <c r="G41" s="10">
        <f t="shared" si="5"/>
        <v>9665</v>
      </c>
      <c r="H41" s="11">
        <f t="shared" si="5"/>
        <v>1113.6</v>
      </c>
      <c r="I41" s="11">
        <f t="shared" si="5"/>
        <v>506</v>
      </c>
      <c r="J41" s="67">
        <f>SUM(J27:J40)</f>
        <v>976.6</v>
      </c>
      <c r="K41" s="11">
        <f t="shared" si="5"/>
        <v>56.3</v>
      </c>
      <c r="L41" s="11">
        <f t="shared" si="5"/>
        <v>1938.2</v>
      </c>
      <c r="M41" s="11">
        <f t="shared" si="5"/>
        <v>115.5</v>
      </c>
      <c r="N41" s="11">
        <f t="shared" si="5"/>
        <v>51</v>
      </c>
      <c r="O41" s="11">
        <f t="shared" si="5"/>
        <v>187.7</v>
      </c>
      <c r="P41" s="11">
        <f t="shared" si="5"/>
        <v>277.7</v>
      </c>
      <c r="Q41" s="11">
        <f t="shared" si="5"/>
        <v>582.1</v>
      </c>
      <c r="R41" s="11">
        <f t="shared" si="5"/>
        <v>208</v>
      </c>
      <c r="S41" s="11">
        <f t="shared" si="5"/>
        <v>370.1</v>
      </c>
      <c r="T41" s="68">
        <f>SUM(T27:T40)</f>
        <v>6382.8</v>
      </c>
    </row>
    <row r="42" spans="1:20" s="1" customFormat="1" ht="20.25" customHeight="1" thickBot="1">
      <c r="A42" s="98" t="s">
        <v>59</v>
      </c>
      <c r="B42" s="65">
        <f>B25+B41</f>
        <v>1506.3600000000001</v>
      </c>
      <c r="C42" s="65">
        <f>C25+C41</f>
        <v>1386.02</v>
      </c>
      <c r="D42" s="66" t="s">
        <v>67</v>
      </c>
      <c r="E42" s="10">
        <f>E25+E41</f>
        <v>119984</v>
      </c>
      <c r="F42" s="10">
        <f aca="true" t="shared" si="6" ref="F42:S42">F25+F41</f>
        <v>41025</v>
      </c>
      <c r="G42" s="10">
        <f t="shared" si="6"/>
        <v>62719</v>
      </c>
      <c r="H42" s="11">
        <f t="shared" si="6"/>
        <v>11117.6</v>
      </c>
      <c r="I42" s="11">
        <f t="shared" si="6"/>
        <v>558.5</v>
      </c>
      <c r="J42" s="67">
        <f>J25+J41</f>
        <v>8782.6</v>
      </c>
      <c r="K42" s="11">
        <f t="shared" si="6"/>
        <v>424.4</v>
      </c>
      <c r="L42" s="11">
        <f t="shared" si="6"/>
        <v>9374.2</v>
      </c>
      <c r="M42" s="11">
        <f t="shared" si="6"/>
        <v>1175</v>
      </c>
      <c r="N42" s="11">
        <f t="shared" si="6"/>
        <v>480.4</v>
      </c>
      <c r="O42" s="11">
        <f t="shared" si="6"/>
        <v>1485.7</v>
      </c>
      <c r="P42" s="11">
        <f t="shared" si="6"/>
        <v>1138.5</v>
      </c>
      <c r="Q42" s="11">
        <f t="shared" si="6"/>
        <v>3666</v>
      </c>
      <c r="R42" s="11">
        <f t="shared" si="6"/>
        <v>2487</v>
      </c>
      <c r="S42" s="11">
        <f t="shared" si="6"/>
        <v>2635.1</v>
      </c>
      <c r="T42" s="68">
        <f>T25+T41</f>
        <v>43325</v>
      </c>
    </row>
    <row r="43" spans="1:20" s="1" customFormat="1" ht="20.25" customHeight="1" thickBot="1">
      <c r="A43" s="100" t="s">
        <v>60</v>
      </c>
      <c r="B43" s="75">
        <f>B26+B41</f>
        <v>2402.9</v>
      </c>
      <c r="C43" s="65">
        <v>2415.92</v>
      </c>
      <c r="D43" s="76" t="s">
        <v>67</v>
      </c>
      <c r="E43" s="77">
        <f aca="true" t="shared" si="7" ref="E43:S43">E26+E41</f>
        <v>199702</v>
      </c>
      <c r="F43" s="77">
        <f t="shared" si="7"/>
        <v>93692</v>
      </c>
      <c r="G43" s="77">
        <f t="shared" si="7"/>
        <v>79093</v>
      </c>
      <c r="H43" s="13">
        <f t="shared" si="7"/>
        <v>29222.6</v>
      </c>
      <c r="I43" s="13">
        <f t="shared" si="7"/>
        <v>762.5</v>
      </c>
      <c r="J43" s="78">
        <f t="shared" si="7"/>
        <v>15201.6</v>
      </c>
      <c r="K43" s="13">
        <f t="shared" si="7"/>
        <v>2931.4</v>
      </c>
      <c r="L43" s="13">
        <f t="shared" si="7"/>
        <v>16578.2</v>
      </c>
      <c r="M43" s="13">
        <f t="shared" si="7"/>
        <v>3093</v>
      </c>
      <c r="N43" s="13">
        <f t="shared" si="7"/>
        <v>2634.4</v>
      </c>
      <c r="O43" s="13">
        <f t="shared" si="7"/>
        <v>3819.7</v>
      </c>
      <c r="P43" s="13">
        <f t="shared" si="7"/>
        <v>4135.5</v>
      </c>
      <c r="Q43" s="13">
        <f t="shared" si="7"/>
        <v>6553</v>
      </c>
      <c r="R43" s="13">
        <f t="shared" si="7"/>
        <v>4952</v>
      </c>
      <c r="S43" s="11">
        <f t="shared" si="7"/>
        <v>6663.1</v>
      </c>
      <c r="T43" s="68">
        <f>T26+T41</f>
        <v>96548</v>
      </c>
    </row>
    <row r="44" spans="1:20" s="1" customFormat="1" ht="15.75" customHeight="1">
      <c r="A44" s="14"/>
      <c r="B44" s="14"/>
      <c r="C44" s="15" t="s">
        <v>69</v>
      </c>
      <c r="D44" s="14"/>
      <c r="E44" s="14"/>
      <c r="F44" s="16"/>
      <c r="G44" s="14"/>
      <c r="H44" s="14"/>
      <c r="I44" s="14"/>
      <c r="J44" s="16"/>
      <c r="K44" s="16" t="s">
        <v>61</v>
      </c>
      <c r="L44" s="14"/>
      <c r="M44" s="14"/>
      <c r="N44" s="14"/>
      <c r="O44" s="14"/>
      <c r="P44" s="14"/>
      <c r="Q44" s="14"/>
      <c r="R44" s="14"/>
      <c r="S44" s="14"/>
      <c r="T44" s="17"/>
    </row>
    <row r="45" spans="1:20" s="1" customFormat="1" ht="15.75" customHeight="1">
      <c r="A45" s="14"/>
      <c r="B45" s="14"/>
      <c r="C45" s="14"/>
      <c r="D45" s="14"/>
      <c r="E45" s="14"/>
      <c r="F45" s="16"/>
      <c r="G45" s="14"/>
      <c r="H45" s="14"/>
      <c r="I45" s="14"/>
      <c r="J45" s="16"/>
      <c r="K45" s="16" t="s">
        <v>66</v>
      </c>
      <c r="L45" s="14"/>
      <c r="M45" s="14"/>
      <c r="N45" s="14"/>
      <c r="O45" s="14"/>
      <c r="P45" s="14"/>
      <c r="Q45" s="14"/>
      <c r="R45" s="14"/>
      <c r="S45" s="14"/>
      <c r="T45" s="17"/>
    </row>
  </sheetData>
  <sheetProtection/>
  <mergeCells count="3">
    <mergeCell ref="Q2:T2"/>
    <mergeCell ref="A3:A4"/>
    <mergeCell ref="H3:T3"/>
  </mergeCells>
  <printOptions horizontalCentered="1"/>
  <pageMargins left="0.3937007874015748" right="0.3937007874015748" top="0.3937007874015748" bottom="0.3937007874015748" header="0.5118110236220472" footer="0.1968503937007874"/>
  <pageSetup firstPageNumber="39" useFirstPageNumber="1" fitToHeight="0" fitToWidth="1" horizontalDpi="600" verticalDpi="600" orientation="landscape" paperSize="9" scale="60" r:id="rId1"/>
  <headerFooter alignWithMargins="0">
    <oddFooter>&amp;C&amp;11―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2017-07-05T01:00:07Z</cp:lastPrinted>
  <dcterms:created xsi:type="dcterms:W3CDTF">2007-07-12T12:24:48Z</dcterms:created>
  <dcterms:modified xsi:type="dcterms:W3CDTF">2017-08-24T07:59:07Z</dcterms:modified>
  <cp:category/>
  <cp:version/>
  <cp:contentType/>
  <cp:contentStatus/>
</cp:coreProperties>
</file>