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1575\03_共用フォルダ(生活衛生課）\52_放射性物質\00 R2\08_HP結果公表\"/>
    </mc:Choice>
  </mc:AlternateContent>
  <bookViews>
    <workbookView xWindow="-690" yWindow="-225" windowWidth="19815" windowHeight="9000" tabRatio="826"/>
  </bookViews>
  <sheets>
    <sheet name="牛乳" sheetId="6" r:id="rId1"/>
    <sheet name="野菜類" sheetId="12" r:id="rId2"/>
    <sheet name="林産物" sheetId="15" r:id="rId3"/>
    <sheet name="水産物" sheetId="7" r:id="rId4"/>
    <sheet name="飲用茶" sheetId="9" r:id="rId5"/>
    <sheet name="食用茶" sheetId="17" r:id="rId6"/>
    <sheet name="県外　肉" sheetId="16" r:id="rId7"/>
  </sheets>
  <definedNames>
    <definedName name="_xlnm._FilterDatabase" localSheetId="0" hidden="1">牛乳!$A$5:$M$20</definedName>
    <definedName name="_xlnm._FilterDatabase" localSheetId="1" hidden="1">野菜類!$A$4:$I$11</definedName>
    <definedName name="_xlnm.Print_Area" localSheetId="4">飲用茶!$A$1:$G$8</definedName>
    <definedName name="_xlnm.Print_Area" localSheetId="0">牛乳!$A$1:$G$20</definedName>
    <definedName name="_xlnm.Print_Area" localSheetId="5">食用茶!$A$1:$H$6</definedName>
    <definedName name="_xlnm.Print_Area" localSheetId="3">水産物!$A$1:$G$37</definedName>
    <definedName name="_xlnm.Print_Area" localSheetId="1">野菜類!$A$1:$G$11</definedName>
    <definedName name="_xlnm.Print_Area" localSheetId="2">林産物!$A$1:$G$11</definedName>
    <definedName name="_xlnm.Print_Titles" localSheetId="4">飲用茶!$3:$4</definedName>
    <definedName name="_xlnm.Print_Titles" localSheetId="0">牛乳!$4:$5</definedName>
    <definedName name="_xlnm.Print_Titles" localSheetId="5">食用茶!$3:$4</definedName>
    <definedName name="_xlnm.Print_Titles" localSheetId="3">水産物!$3:$5</definedName>
    <definedName name="_xlnm.Print_Titles" localSheetId="1">野菜類!$3:$4</definedName>
  </definedNames>
  <calcPr calcId="152511"/>
</workbook>
</file>

<file path=xl/calcChain.xml><?xml version="1.0" encoding="utf-8"?>
<calcChain xmlns="http://schemas.openxmlformats.org/spreadsheetml/2006/main">
  <c r="A2" i="12" l="1"/>
  <c r="A2" i="6" l="1"/>
  <c r="A2" i="15" l="1"/>
  <c r="A2" i="7" l="1"/>
  <c r="F2" i="6" s="1"/>
  <c r="A2" i="16"/>
  <c r="A2" i="17"/>
  <c r="A2" i="9"/>
</calcChain>
</file>

<file path=xl/sharedStrings.xml><?xml version="1.0" encoding="utf-8"?>
<sst xmlns="http://schemas.openxmlformats.org/spreadsheetml/2006/main" count="254" uniqueCount="140">
  <si>
    <t>検査機関</t>
    <rPh sb="0" eb="2">
      <t>ケンサ</t>
    </rPh>
    <rPh sb="2" eb="4">
      <t>キカン</t>
    </rPh>
    <phoneticPr fontId="1"/>
  </si>
  <si>
    <t>検体</t>
    <rPh sb="0" eb="2">
      <t>ケンタイ</t>
    </rPh>
    <phoneticPr fontId="1"/>
  </si>
  <si>
    <t>（牛乳）</t>
    <rPh sb="1" eb="3">
      <t>ギュウニュウ</t>
    </rPh>
    <phoneticPr fontId="1"/>
  </si>
  <si>
    <t>合計</t>
    <rPh sb="0" eb="2">
      <t>ゴウケイ</t>
    </rPh>
    <phoneticPr fontId="1"/>
  </si>
  <si>
    <t>セシウム134</t>
    <phoneticPr fontId="1"/>
  </si>
  <si>
    <t>セシウム137</t>
    <phoneticPr fontId="1"/>
  </si>
  <si>
    <t>採取日</t>
    <phoneticPr fontId="1"/>
  </si>
  <si>
    <t>種類</t>
    <phoneticPr fontId="1"/>
  </si>
  <si>
    <t>産地</t>
    <phoneticPr fontId="1"/>
  </si>
  <si>
    <t>放射性セシウム[Bq/kg]</t>
    <rPh sb="0" eb="3">
      <t>ホウシャセイ</t>
    </rPh>
    <phoneticPr fontId="1"/>
  </si>
  <si>
    <t>食品衛生法上の基準値</t>
    <rPh sb="0" eb="2">
      <t>ショクヒン</t>
    </rPh>
    <rPh sb="2" eb="5">
      <t>エイセイホウ</t>
    </rPh>
    <rPh sb="5" eb="6">
      <t>ジョウ</t>
    </rPh>
    <rPh sb="7" eb="9">
      <t>キジュン</t>
    </rPh>
    <rPh sb="9" eb="10">
      <t>チ</t>
    </rPh>
    <phoneticPr fontId="1"/>
  </si>
  <si>
    <t>食品衛生法上の基準値</t>
    <rPh sb="7" eb="9">
      <t>キジュン</t>
    </rPh>
    <rPh sb="9" eb="10">
      <t>チ</t>
    </rPh>
    <phoneticPr fontId="1"/>
  </si>
  <si>
    <t>種類</t>
    <phoneticPr fontId="1"/>
  </si>
  <si>
    <t>（水産物）</t>
    <rPh sb="1" eb="4">
      <t>スイサンブツ</t>
    </rPh>
    <phoneticPr fontId="1"/>
  </si>
  <si>
    <t>（野菜類）</t>
    <rPh sb="1" eb="4">
      <t>ヤサイルイ</t>
    </rPh>
    <phoneticPr fontId="1"/>
  </si>
  <si>
    <t>（林産物）</t>
    <rPh sb="1" eb="3">
      <t>リンサン</t>
    </rPh>
    <rPh sb="3" eb="4">
      <t>ブツ</t>
    </rPh>
    <phoneticPr fontId="1"/>
  </si>
  <si>
    <t>原乳</t>
    <rPh sb="0" eb="1">
      <t>ゲン</t>
    </rPh>
    <rPh sb="1" eb="2">
      <t>ニュウ</t>
    </rPh>
    <phoneticPr fontId="1"/>
  </si>
  <si>
    <t>採取日</t>
    <rPh sb="0" eb="2">
      <t>サイシュ</t>
    </rPh>
    <rPh sb="2" eb="3">
      <t>ビ</t>
    </rPh>
    <phoneticPr fontId="1"/>
  </si>
  <si>
    <t>種類</t>
    <rPh sb="0" eb="2">
      <t>シュルイ</t>
    </rPh>
    <phoneticPr fontId="1"/>
  </si>
  <si>
    <t>産地 ※</t>
    <rPh sb="0" eb="2">
      <t>サンチ</t>
    </rPh>
    <phoneticPr fontId="1"/>
  </si>
  <si>
    <t>放射性セシウム［Bq/kg］</t>
    <rPh sb="0" eb="3">
      <t>ホウシャセイ</t>
    </rPh>
    <phoneticPr fontId="1"/>
  </si>
  <si>
    <t>検査機関</t>
  </si>
  <si>
    <t>食品衛生法上の基準値</t>
    <rPh sb="7" eb="10">
      <t>キジュンチ</t>
    </rPh>
    <phoneticPr fontId="1"/>
  </si>
  <si>
    <t>（食用茶）</t>
    <rPh sb="1" eb="3">
      <t>ショクヨウ</t>
    </rPh>
    <rPh sb="3" eb="4">
      <t>チャ</t>
    </rPh>
    <phoneticPr fontId="1"/>
  </si>
  <si>
    <t>製造所
所在地</t>
    <rPh sb="0" eb="2">
      <t>セイゾウ</t>
    </rPh>
    <rPh sb="2" eb="3">
      <t>ショ</t>
    </rPh>
    <rPh sb="4" eb="7">
      <t>ショザイチ</t>
    </rPh>
    <phoneticPr fontId="1"/>
  </si>
  <si>
    <t>原料原産地</t>
    <rPh sb="0" eb="2">
      <t>ゲンリョウ</t>
    </rPh>
    <rPh sb="2" eb="5">
      <t>ゲンサンチ</t>
    </rPh>
    <phoneticPr fontId="1"/>
  </si>
  <si>
    <t>セシウム134</t>
    <phoneticPr fontId="1"/>
  </si>
  <si>
    <t>セシウム137</t>
    <phoneticPr fontId="1"/>
  </si>
  <si>
    <t>生しいたけ</t>
    <rPh sb="0" eb="1">
      <t>ナマ</t>
    </rPh>
    <phoneticPr fontId="1"/>
  </si>
  <si>
    <t>内水面</t>
    <rPh sb="0" eb="3">
      <t>ナイスイメン</t>
    </rPh>
    <phoneticPr fontId="1"/>
  </si>
  <si>
    <t>海産</t>
    <rPh sb="0" eb="2">
      <t>カイサン</t>
    </rPh>
    <phoneticPr fontId="1"/>
  </si>
  <si>
    <t>海藻類</t>
    <rPh sb="0" eb="2">
      <t>カイソウ</t>
    </rPh>
    <rPh sb="2" eb="3">
      <t>ルイ</t>
    </rPh>
    <phoneticPr fontId="1"/>
  </si>
  <si>
    <t>県衛生研究所</t>
    <rPh sb="0" eb="1">
      <t>ケン</t>
    </rPh>
    <rPh sb="1" eb="3">
      <t>エイセイ</t>
    </rPh>
    <rPh sb="3" eb="5">
      <t>ケンキュウ</t>
    </rPh>
    <rPh sb="5" eb="6">
      <t>ジョ</t>
    </rPh>
    <phoneticPr fontId="1"/>
  </si>
  <si>
    <t>※研究を目的とした検査のため、測定時間を長く設定し、低い検出下限値まで定量しました。</t>
    <rPh sb="9" eb="11">
      <t>ケンサ</t>
    </rPh>
    <rPh sb="26" eb="27">
      <t>ヒク</t>
    </rPh>
    <rPh sb="28" eb="30">
      <t>ケンシュツ</t>
    </rPh>
    <rPh sb="30" eb="33">
      <t>カゲンチ</t>
    </rPh>
    <rPh sb="35" eb="37">
      <t>テイリョウ</t>
    </rPh>
    <phoneticPr fontId="1"/>
  </si>
  <si>
    <t>（県外　牛肉又は豚肉）</t>
    <rPh sb="1" eb="3">
      <t>ケンガイ</t>
    </rPh>
    <rPh sb="4" eb="6">
      <t>ギュウニク</t>
    </rPh>
    <rPh sb="6" eb="7">
      <t>マタ</t>
    </rPh>
    <rPh sb="8" eb="10">
      <t>ブタニク</t>
    </rPh>
    <phoneticPr fontId="1"/>
  </si>
  <si>
    <t>※　産地は、牛については最も飼養期間の長い場所です。
＊　厚生労働省が示した「食品中の放射性セシウムスクリーニング法」に基づき検査を実施しました。 検査に使用した機器の種類は、次のとおりです。　
　食肉衛生検査所：NaI(Tl)シンチレーション検出器（ベクレルモニターLB200）
　表中の「（数値）未満」は、放射性物質濃度が当該数値で表される測定下限値（検知が可能な最低濃度）に満たないことです。</t>
    <phoneticPr fontId="1"/>
  </si>
  <si>
    <t>0.19未満</t>
    <rPh sb="4" eb="6">
      <t>ミマン</t>
    </rPh>
    <phoneticPr fontId="1"/>
  </si>
  <si>
    <t>0.38未満</t>
    <rPh sb="4" eb="6">
      <t>ミマン</t>
    </rPh>
    <phoneticPr fontId="1"/>
  </si>
  <si>
    <t>※※研究を⽬的とした検査のため、測定時間を長く設定し、低い検出下限値まで定量しました。また、単位は［Bq/L］としています。</t>
    <rPh sb="21" eb="22">
      <t>ナガ</t>
    </rPh>
    <phoneticPr fontId="1"/>
  </si>
  <si>
    <t>小田原市、伊勢原市、山北町、秦野市、中井町、平塚市</t>
    <rPh sb="0" eb="4">
      <t>オダワラシ</t>
    </rPh>
    <rPh sb="5" eb="9">
      <t>イセハラシ</t>
    </rPh>
    <rPh sb="10" eb="13">
      <t>ヤマキタマチ</t>
    </rPh>
    <rPh sb="14" eb="17">
      <t>ハダノシ</t>
    </rPh>
    <rPh sb="18" eb="21">
      <t>ナカイマチ</t>
    </rPh>
    <rPh sb="22" eb="24">
      <t>ヒラツカ</t>
    </rPh>
    <rPh sb="24" eb="25">
      <t>シ</t>
    </rPh>
    <phoneticPr fontId="1"/>
  </si>
  <si>
    <t>アユ</t>
    <phoneticPr fontId="9"/>
  </si>
  <si>
    <t>相模川</t>
    <rPh sb="0" eb="1">
      <t>サガミ</t>
    </rPh>
    <rPh sb="1" eb="2">
      <t>ガワ</t>
    </rPh>
    <phoneticPr fontId="1"/>
  </si>
  <si>
    <t>酒匂川</t>
    <rPh sb="0" eb="2">
      <t>サカワガワ</t>
    </rPh>
    <phoneticPr fontId="1"/>
  </si>
  <si>
    <t>（公財）海洋生物環境研究所</t>
    <phoneticPr fontId="9"/>
  </si>
  <si>
    <t>（公財）海洋生物環境研究所</t>
    <phoneticPr fontId="9"/>
  </si>
  <si>
    <t>3.48未満</t>
    <rPh sb="4" eb="6">
      <t>ミマン</t>
    </rPh>
    <phoneticPr fontId="9"/>
  </si>
  <si>
    <t>3.29未満</t>
    <phoneticPr fontId="9"/>
  </si>
  <si>
    <t>3.90未満</t>
    <phoneticPr fontId="9"/>
  </si>
  <si>
    <t>3.13未満</t>
    <phoneticPr fontId="9"/>
  </si>
  <si>
    <t>7.0未満</t>
    <phoneticPr fontId="9"/>
  </si>
  <si>
    <t>伊勢原市</t>
    <rPh sb="0" eb="4">
      <t>イセハラシ</t>
    </rPh>
    <phoneticPr fontId="1"/>
  </si>
  <si>
    <t>0.13未満</t>
    <rPh sb="4" eb="6">
      <t>ミマン</t>
    </rPh>
    <phoneticPr fontId="1"/>
  </si>
  <si>
    <t>0.21未満</t>
    <rPh sb="4" eb="6">
      <t>ミマン</t>
    </rPh>
    <phoneticPr fontId="1"/>
  </si>
  <si>
    <t>0.34未満</t>
    <rPh sb="4" eb="6">
      <t>ミマン</t>
    </rPh>
    <phoneticPr fontId="1"/>
  </si>
  <si>
    <t>相模原市</t>
    <rPh sb="0" eb="4">
      <t>サガミハラシ</t>
    </rPh>
    <phoneticPr fontId="1"/>
  </si>
  <si>
    <t>0.16未満</t>
    <rPh sb="4" eb="6">
      <t>ミマン</t>
    </rPh>
    <phoneticPr fontId="1"/>
  </si>
  <si>
    <t>0.20未満</t>
    <rPh sb="4" eb="6">
      <t>ミマン</t>
    </rPh>
    <phoneticPr fontId="1"/>
  </si>
  <si>
    <t>0.36未満</t>
    <rPh sb="4" eb="6">
      <t>ミマン</t>
    </rPh>
    <phoneticPr fontId="1"/>
  </si>
  <si>
    <t>小田原市、二宮町</t>
    <rPh sb="0" eb="3">
      <t>オダワラ</t>
    </rPh>
    <rPh sb="3" eb="4">
      <t>シ</t>
    </rPh>
    <rPh sb="5" eb="8">
      <t>ニノミヤマチ</t>
    </rPh>
    <phoneticPr fontId="1"/>
  </si>
  <si>
    <t>0.18未満</t>
    <rPh sb="4" eb="6">
      <t>ミマン</t>
    </rPh>
    <phoneticPr fontId="1"/>
  </si>
  <si>
    <t>藤沢市</t>
    <rPh sb="0" eb="3">
      <t>フジサワシ</t>
    </rPh>
    <phoneticPr fontId="1"/>
  </si>
  <si>
    <t>0.046未満</t>
    <rPh sb="5" eb="7">
      <t>ミマン</t>
    </rPh>
    <phoneticPr fontId="1"/>
  </si>
  <si>
    <t>0.092未満</t>
    <rPh sb="5" eb="7">
      <t>ミマン</t>
    </rPh>
    <phoneticPr fontId="1"/>
  </si>
  <si>
    <t>県衛生研究所※</t>
    <rPh sb="0" eb="1">
      <t>ケン</t>
    </rPh>
    <rPh sb="1" eb="3">
      <t>エイセイ</t>
    </rPh>
    <rPh sb="3" eb="5">
      <t>ケンキュウ</t>
    </rPh>
    <rPh sb="5" eb="6">
      <t>ジョ</t>
    </rPh>
    <phoneticPr fontId="1"/>
  </si>
  <si>
    <t>※原子力規制庁委託事業であり、測定時間を長く設定し、低い検出下限値まで定量しました。また、単位は［Bq/L］としています。</t>
    <rPh sb="1" eb="7">
      <t>ゲンシリョクキセイチョウ</t>
    </rPh>
    <rPh sb="7" eb="9">
      <t>イタク</t>
    </rPh>
    <rPh sb="9" eb="11">
      <t>ジギョウ</t>
    </rPh>
    <rPh sb="26" eb="27">
      <t>ヒク</t>
    </rPh>
    <rPh sb="28" eb="30">
      <t>ケンシュツ</t>
    </rPh>
    <rPh sb="30" eb="33">
      <t>カゲンチ</t>
    </rPh>
    <rPh sb="35" eb="37">
      <t>テイリョウ</t>
    </rPh>
    <phoneticPr fontId="1"/>
  </si>
  <si>
    <t>伊勢原市、平塚市</t>
    <rPh sb="0" eb="4">
      <t>イセハラシ</t>
    </rPh>
    <rPh sb="5" eb="8">
      <t>ヒラツカシ</t>
    </rPh>
    <phoneticPr fontId="1"/>
  </si>
  <si>
    <t>0.40未満</t>
    <rPh sb="4" eb="6">
      <t>ミマン</t>
    </rPh>
    <phoneticPr fontId="1"/>
  </si>
  <si>
    <t>0.39未満</t>
    <rPh sb="4" eb="6">
      <t>ミマン</t>
    </rPh>
    <phoneticPr fontId="1"/>
  </si>
  <si>
    <t>ゴマサバ</t>
  </si>
  <si>
    <t>ヤマトカマス</t>
  </si>
  <si>
    <t>ムツ</t>
  </si>
  <si>
    <t>芦名沖</t>
    <rPh sb="0" eb="2">
      <t>アシナオキ</t>
    </rPh>
    <phoneticPr fontId="1"/>
  </si>
  <si>
    <t>4.56未満</t>
    <phoneticPr fontId="9"/>
  </si>
  <si>
    <t>4.89未満</t>
    <phoneticPr fontId="9"/>
  </si>
  <si>
    <t>5.55未満</t>
    <phoneticPr fontId="9"/>
  </si>
  <si>
    <t>4.81未満</t>
    <phoneticPr fontId="9"/>
  </si>
  <si>
    <t>5.39未満</t>
    <phoneticPr fontId="9"/>
  </si>
  <si>
    <t>5.84未満</t>
    <phoneticPr fontId="9"/>
  </si>
  <si>
    <t>6.8未満</t>
    <phoneticPr fontId="9"/>
  </si>
  <si>
    <t>9.4未満</t>
    <phoneticPr fontId="9"/>
  </si>
  <si>
    <t>10.0未満</t>
    <phoneticPr fontId="9"/>
  </si>
  <si>
    <t>11.0未満</t>
    <phoneticPr fontId="9"/>
  </si>
  <si>
    <t>（一財）日本食品分析センター</t>
    <phoneticPr fontId="9"/>
  </si>
  <si>
    <t>0.37未満</t>
    <rPh sb="4" eb="6">
      <t>ミマン</t>
    </rPh>
    <phoneticPr fontId="1"/>
  </si>
  <si>
    <t>0.23未満</t>
    <rPh sb="4" eb="6">
      <t>ミマン</t>
    </rPh>
    <phoneticPr fontId="1"/>
  </si>
  <si>
    <t>0.43未満</t>
    <rPh sb="4" eb="6">
      <t>ミマン</t>
    </rPh>
    <phoneticPr fontId="1"/>
  </si>
  <si>
    <t>マアジ</t>
    <phoneticPr fontId="9"/>
  </si>
  <si>
    <t>相模湾</t>
    <rPh sb="0" eb="2">
      <t>サガミ</t>
    </rPh>
    <rPh sb="2" eb="3">
      <t>ワン</t>
    </rPh>
    <phoneticPr fontId="9"/>
  </si>
  <si>
    <t>0.033未満</t>
    <rPh sb="5" eb="7">
      <t>ミマン</t>
    </rPh>
    <phoneticPr fontId="9"/>
  </si>
  <si>
    <t>（一財）新潟県環境分析センター</t>
    <phoneticPr fontId="1"/>
  </si>
  <si>
    <t>生しいたけ</t>
    <rPh sb="0" eb="1">
      <t>ナマ</t>
    </rPh>
    <phoneticPr fontId="1"/>
  </si>
  <si>
    <t>湯河原町</t>
    <rPh sb="0" eb="4">
      <t>ユガワラマチ</t>
    </rPh>
    <phoneticPr fontId="1"/>
  </si>
  <si>
    <t>2.97未満</t>
    <rPh sb="4" eb="6">
      <t>ミマン</t>
    </rPh>
    <phoneticPr fontId="1"/>
  </si>
  <si>
    <t>小田原市、二宮町</t>
    <rPh sb="0" eb="4">
      <t>オダワラシ</t>
    </rPh>
    <rPh sb="5" eb="8">
      <t>ニノミヤマチ</t>
    </rPh>
    <phoneticPr fontId="1"/>
  </si>
  <si>
    <t>0.17未満</t>
    <rPh sb="4" eb="6">
      <t>ミマン</t>
    </rPh>
    <phoneticPr fontId="1"/>
  </si>
  <si>
    <t>0.33未満</t>
    <rPh sb="4" eb="6">
      <t>ミマン</t>
    </rPh>
    <phoneticPr fontId="1"/>
  </si>
  <si>
    <t>ダイコン</t>
  </si>
  <si>
    <t>横須賀市</t>
    <rPh sb="0" eb="4">
      <t>ヨコスカシ</t>
    </rPh>
    <phoneticPr fontId="7"/>
  </si>
  <si>
    <t>平塚市</t>
    <phoneticPr fontId="1"/>
  </si>
  <si>
    <t>4.45未満</t>
    <phoneticPr fontId="1"/>
  </si>
  <si>
    <t>4.15未満</t>
    <phoneticPr fontId="1"/>
  </si>
  <si>
    <t>8.6未満</t>
    <phoneticPr fontId="1"/>
  </si>
  <si>
    <t>精米</t>
    <rPh sb="0" eb="2">
      <t>セイマイ</t>
    </rPh>
    <phoneticPr fontId="1"/>
  </si>
  <si>
    <t>横須賀市</t>
    <phoneticPr fontId="1"/>
  </si>
  <si>
    <t>0.040未満</t>
    <phoneticPr fontId="1"/>
  </si>
  <si>
    <t>0.038未満</t>
    <phoneticPr fontId="1"/>
  </si>
  <si>
    <t>0.078未満</t>
    <phoneticPr fontId="1"/>
  </si>
  <si>
    <t>イシダイ</t>
    <phoneticPr fontId="9"/>
  </si>
  <si>
    <t>毘沙門地先</t>
  </si>
  <si>
    <t>0.397未満</t>
    <phoneticPr fontId="9"/>
  </si>
  <si>
    <t>0.73未満</t>
    <phoneticPr fontId="9"/>
  </si>
  <si>
    <t>0.301未満</t>
    <phoneticPr fontId="9"/>
  </si>
  <si>
    <t>0.353未満</t>
    <phoneticPr fontId="9"/>
  </si>
  <si>
    <t>0.65未満</t>
    <phoneticPr fontId="9"/>
  </si>
  <si>
    <t>2.59未満</t>
    <phoneticPr fontId="9"/>
  </si>
  <si>
    <t>2.60未満</t>
    <phoneticPr fontId="9"/>
  </si>
  <si>
    <t>5.2未満</t>
    <phoneticPr fontId="9"/>
  </si>
  <si>
    <t>伊勢原市</t>
    <rPh sb="0" eb="3">
      <t>イセハラ</t>
    </rPh>
    <rPh sb="3" eb="4">
      <t>シ</t>
    </rPh>
    <phoneticPr fontId="1"/>
  </si>
  <si>
    <t>ホウレンソウ</t>
    <phoneticPr fontId="1"/>
  </si>
  <si>
    <t>0.042未満</t>
    <phoneticPr fontId="1"/>
  </si>
  <si>
    <t>0.084未満</t>
    <phoneticPr fontId="1"/>
  </si>
  <si>
    <t>0.014未満</t>
    <phoneticPr fontId="1"/>
  </si>
  <si>
    <t>0.028未満</t>
    <phoneticPr fontId="1"/>
  </si>
  <si>
    <t>サザエ</t>
    <phoneticPr fontId="9"/>
  </si>
  <si>
    <t>ワカメ</t>
    <phoneticPr fontId="9"/>
  </si>
  <si>
    <t>材木座</t>
    <rPh sb="0" eb="3">
      <t>ザイモクザ</t>
    </rPh>
    <phoneticPr fontId="9"/>
  </si>
  <si>
    <t>0.329未満</t>
    <phoneticPr fontId="9"/>
  </si>
  <si>
    <t>3.47未満</t>
    <phoneticPr fontId="9"/>
  </si>
  <si>
    <t>4.38未満</t>
    <phoneticPr fontId="9"/>
  </si>
  <si>
    <t>3.28未満</t>
    <phoneticPr fontId="9"/>
  </si>
  <si>
    <t>3.74未満</t>
    <phoneticPr fontId="9"/>
  </si>
  <si>
    <t>6.8未満</t>
    <phoneticPr fontId="9"/>
  </si>
  <si>
    <t>8.1未満</t>
    <phoneticPr fontId="9"/>
  </si>
  <si>
    <t>材木座沖</t>
    <rPh sb="0" eb="3">
      <t>ザイモクザ</t>
    </rPh>
    <rPh sb="3" eb="4">
      <t>オキ</t>
    </rPh>
    <phoneticPr fontId="9"/>
  </si>
  <si>
    <t>県衛生研究所※※</t>
    <phoneticPr fontId="1"/>
  </si>
  <si>
    <t>検体※</t>
    <rPh sb="0" eb="2">
      <t>ケンタイ</t>
    </rPh>
    <phoneticPr fontId="1"/>
  </si>
  <si>
    <t>（飲用茶）</t>
    <rPh sb="1" eb="3">
      <t>インヨウ</t>
    </rPh>
    <rPh sb="3" eb="4">
      <t>チャ</t>
    </rPh>
    <phoneticPr fontId="1"/>
  </si>
  <si>
    <t>※※調査を目的とした検査のため、測定時間を長く設定し、低い検出下限値まで定量しました。</t>
    <rPh sb="2" eb="4">
      <t>チョウサ</t>
    </rPh>
    <phoneticPr fontId="1"/>
  </si>
  <si>
    <t>※令和２年度の検査結果として掲載していたカボチャ、トウガン、スイカ、ミカン（２種類）、レディーサラダダイコン、キャベツ、ダイコンの検査結果については、
　検査を実施していないことが判明したため、削除しました。</t>
    <rPh sb="1" eb="3">
      <t>レイワ</t>
    </rPh>
    <rPh sb="4" eb="6">
      <t>ネンド</t>
    </rPh>
    <rPh sb="7" eb="9">
      <t>ケンサ</t>
    </rPh>
    <rPh sb="9" eb="11">
      <t>ケッカ</t>
    </rPh>
    <rPh sb="39" eb="41">
      <t>シュルイ</t>
    </rPh>
    <phoneticPr fontId="1"/>
  </si>
  <si>
    <t>※令和２年度の検査結果として掲載していた茶の検査結果については、検査を実施していないことが判明したため、削除しました。</t>
    <rPh sb="1" eb="3">
      <t>レイワ</t>
    </rPh>
    <rPh sb="4" eb="6">
      <t>ネンド</t>
    </rPh>
    <rPh sb="7" eb="9">
      <t>ケンサ</t>
    </rPh>
    <rPh sb="9" eb="11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</si>
</sst>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);[Red]\(0\)"/>
    <numFmt numFmtId="177" formatCode="0.0_);[Red]\(0.0\)"/>
    <numFmt numFmtId="178" formatCode="0.00_);[Red]\(0.00\)"/>
    <numFmt numFmtId="179" formatCode="yyyy&quot;年&quot;m&quot;月&quot;d&quot;日&quot;;@"/>
    <numFmt numFmtId="180" formatCode="m&quot;月&quot;d&quot;日&quot;;@"/>
    <numFmt numFmtId="181" formatCode="0.000_);[Red]\(0.000\)"/>
    <numFmt numFmtId="182" formatCode="0.0000_);[Red]\(0.0000\)"/>
  </numFmts>
  <fonts count="14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1" xfId="0" applyFont="1" applyBorder="1">
      <alignment vertical="center"/>
    </xf>
    <xf numFmtId="178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1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56" fontId="2" fillId="0" borderId="1" xfId="0" applyNumberFormat="1" applyFont="1" applyBorder="1" applyAlignment="1">
      <alignment horizontal="center" vertical="center" wrapText="1"/>
    </xf>
    <xf numFmtId="56" fontId="2" fillId="0" borderId="7" xfId="0" applyNumberFormat="1" applyFont="1" applyFill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9" fontId="0" fillId="0" borderId="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0" fontId="4" fillId="0" borderId="7" xfId="0" applyNumberFormat="1" applyFont="1" applyBorder="1" applyAlignment="1">
      <alignment horizontal="center" vertical="center" wrapText="1"/>
    </xf>
    <xf numFmtId="56" fontId="2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176" fontId="11" fillId="0" borderId="8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56" fontId="2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81" fontId="2" fillId="0" borderId="8" xfId="0" applyNumberFormat="1" applyFont="1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56" fontId="12" fillId="0" borderId="1" xfId="0" applyNumberFormat="1" applyFont="1" applyBorder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56" fontId="2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56" fontId="2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0" fontId="2" fillId="0" borderId="8" xfId="3" applyNumberFormat="1" applyFont="1" applyFill="1" applyBorder="1" applyAlignment="1">
      <alignment horizontal="center" vertical="center"/>
    </xf>
    <xf numFmtId="40" fontId="2" fillId="0" borderId="1" xfId="3" applyNumberFormat="1" applyFont="1" applyFill="1" applyBorder="1" applyAlignment="1">
      <alignment horizontal="center" vertical="center"/>
    </xf>
    <xf numFmtId="56" fontId="2" fillId="0" borderId="8" xfId="0" applyNumberFormat="1" applyFont="1" applyFill="1" applyBorder="1" applyAlignment="1">
      <alignment horizontal="center" vertical="center"/>
    </xf>
    <xf numFmtId="56" fontId="2" fillId="0" borderId="1" xfId="0" applyNumberFormat="1" applyFont="1" applyFill="1" applyBorder="1" applyAlignment="1">
      <alignment horizontal="center" vertical="center"/>
    </xf>
    <xf numFmtId="56" fontId="13" fillId="0" borderId="1" xfId="0" applyNumberFormat="1" applyFont="1" applyBorder="1" applyAlignment="1">
      <alignment horizontal="center" vertical="center" wrapText="1"/>
    </xf>
    <xf numFmtId="56" fontId="2" fillId="4" borderId="8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56" fontId="2" fillId="2" borderId="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56" fontId="2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56" fontId="2" fillId="0" borderId="9" xfId="0" applyNumberFormat="1" applyFont="1" applyBorder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56" fontId="2" fillId="0" borderId="9" xfId="0" applyNumberFormat="1" applyFont="1" applyBorder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56" fontId="2" fillId="3" borderId="8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56" fontId="2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 wrapText="1"/>
    </xf>
    <xf numFmtId="56" fontId="2" fillId="0" borderId="10" xfId="0" applyNumberFormat="1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56" fontId="4" fillId="0" borderId="7" xfId="0" applyNumberFormat="1" applyFont="1" applyBorder="1" applyAlignment="1">
      <alignment horizontal="center" vertical="center" wrapText="1"/>
    </xf>
    <xf numFmtId="56" fontId="4" fillId="0" borderId="1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9" fontId="4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00B8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0"/>
  <sheetViews>
    <sheetView tabSelected="1" zoomScaleNormal="100" zoomScaleSheetLayoutView="100" workbookViewId="0"/>
  </sheetViews>
  <sheetFormatPr defaultColWidth="9" defaultRowHeight="17.25"/>
  <cols>
    <col min="1" max="1" width="14.875" style="1" customWidth="1"/>
    <col min="2" max="2" width="8.125" style="2" customWidth="1"/>
    <col min="3" max="3" width="29.25" style="1" customWidth="1"/>
    <col min="4" max="6" width="15.75" style="1" customWidth="1"/>
    <col min="7" max="7" width="19.625" style="2" customWidth="1"/>
    <col min="8" max="9" width="9" style="2"/>
    <col min="10" max="10" width="11.25" style="2" customWidth="1"/>
    <col min="11" max="12" width="9" style="2"/>
    <col min="13" max="13" width="10.5" style="2" bestFit="1" customWidth="1"/>
    <col min="14" max="16384" width="9" style="2"/>
  </cols>
  <sheetData>
    <row r="1" spans="1:7" ht="18" thickBot="1">
      <c r="A1" s="10" t="s">
        <v>2</v>
      </c>
      <c r="B1" s="11"/>
    </row>
    <row r="2" spans="1:7" ht="18.75" customHeight="1" thickBot="1">
      <c r="A2" s="10">
        <f>SUBTOTAL(3,A6:A17)</f>
        <v>12</v>
      </c>
      <c r="B2" s="12" t="s">
        <v>1</v>
      </c>
      <c r="E2" s="16" t="s">
        <v>3</v>
      </c>
      <c r="F2" s="32">
        <f>SUM(牛乳:食用茶!A2)</f>
        <v>28</v>
      </c>
      <c r="G2" s="17" t="s">
        <v>1</v>
      </c>
    </row>
    <row r="3" spans="1:7" ht="18.75" customHeight="1">
      <c r="A3" s="10"/>
      <c r="B3" s="12"/>
    </row>
    <row r="4" spans="1:7" ht="18" customHeight="1">
      <c r="A4" s="144" t="s">
        <v>6</v>
      </c>
      <c r="B4" s="145" t="s">
        <v>7</v>
      </c>
      <c r="C4" s="145" t="s">
        <v>8</v>
      </c>
      <c r="D4" s="146" t="s">
        <v>9</v>
      </c>
      <c r="E4" s="147"/>
      <c r="F4" s="148"/>
      <c r="G4" s="144" t="s">
        <v>0</v>
      </c>
    </row>
    <row r="5" spans="1:7" ht="18" customHeight="1">
      <c r="A5" s="144"/>
      <c r="B5" s="145"/>
      <c r="C5" s="145"/>
      <c r="D5" s="18" t="s">
        <v>4</v>
      </c>
      <c r="E5" s="18" t="s">
        <v>5</v>
      </c>
      <c r="F5" s="8" t="s">
        <v>3</v>
      </c>
      <c r="G5" s="144"/>
    </row>
    <row r="6" spans="1:7" ht="18" customHeight="1">
      <c r="A6" s="135">
        <v>44202</v>
      </c>
      <c r="B6" s="135" t="s">
        <v>16</v>
      </c>
      <c r="C6" s="96" t="s">
        <v>54</v>
      </c>
      <c r="D6" s="18" t="s">
        <v>55</v>
      </c>
      <c r="E6" s="18" t="s">
        <v>56</v>
      </c>
      <c r="F6" s="8" t="s">
        <v>57</v>
      </c>
      <c r="G6" s="134" t="s">
        <v>32</v>
      </c>
    </row>
    <row r="7" spans="1:7" ht="21" customHeight="1">
      <c r="A7" s="133">
        <v>44181</v>
      </c>
      <c r="B7" s="133" t="s">
        <v>16</v>
      </c>
      <c r="C7" s="96" t="s">
        <v>117</v>
      </c>
      <c r="D7" s="8" t="s">
        <v>94</v>
      </c>
      <c r="E7" s="8" t="s">
        <v>36</v>
      </c>
      <c r="F7" s="8" t="s">
        <v>57</v>
      </c>
      <c r="G7" s="132" t="s">
        <v>32</v>
      </c>
    </row>
    <row r="8" spans="1:7" ht="21" customHeight="1">
      <c r="A8" s="125">
        <v>44161</v>
      </c>
      <c r="B8" s="125" t="s">
        <v>16</v>
      </c>
      <c r="C8" s="96" t="s">
        <v>93</v>
      </c>
      <c r="D8" s="8" t="s">
        <v>55</v>
      </c>
      <c r="E8" s="8" t="s">
        <v>94</v>
      </c>
      <c r="F8" s="8" t="s">
        <v>95</v>
      </c>
      <c r="G8" s="124" t="s">
        <v>32</v>
      </c>
    </row>
    <row r="9" spans="1:7" ht="21" customHeight="1">
      <c r="A9" s="118">
        <v>44132</v>
      </c>
      <c r="B9" s="118" t="s">
        <v>16</v>
      </c>
      <c r="C9" s="96" t="s">
        <v>50</v>
      </c>
      <c r="D9" s="8" t="s">
        <v>84</v>
      </c>
      <c r="E9" s="8" t="s">
        <v>56</v>
      </c>
      <c r="F9" s="8" t="s">
        <v>85</v>
      </c>
      <c r="G9" s="117" t="s">
        <v>32</v>
      </c>
    </row>
    <row r="10" spans="1:7" ht="21" customHeight="1">
      <c r="A10" s="107">
        <v>44091</v>
      </c>
      <c r="B10" s="107" t="s">
        <v>16</v>
      </c>
      <c r="C10" s="96" t="s">
        <v>54</v>
      </c>
      <c r="D10" s="8" t="s">
        <v>36</v>
      </c>
      <c r="E10" s="8" t="s">
        <v>59</v>
      </c>
      <c r="F10" s="8" t="s">
        <v>83</v>
      </c>
      <c r="G10" s="106" t="s">
        <v>32</v>
      </c>
    </row>
    <row r="11" spans="1:7" ht="21" customHeight="1">
      <c r="A11" s="116">
        <v>44076</v>
      </c>
      <c r="B11" s="116" t="s">
        <v>16</v>
      </c>
      <c r="C11" s="96" t="s">
        <v>50</v>
      </c>
      <c r="D11" s="8" t="s">
        <v>59</v>
      </c>
      <c r="E11" s="8" t="s">
        <v>52</v>
      </c>
      <c r="F11" s="8" t="s">
        <v>67</v>
      </c>
      <c r="G11" s="115" t="s">
        <v>32</v>
      </c>
    </row>
    <row r="12" spans="1:7" ht="21" customHeight="1">
      <c r="A12" s="109">
        <v>44067</v>
      </c>
      <c r="B12" s="109" t="s">
        <v>16</v>
      </c>
      <c r="C12" s="96" t="s">
        <v>65</v>
      </c>
      <c r="D12" s="8" t="s">
        <v>52</v>
      </c>
      <c r="E12" s="8" t="s">
        <v>36</v>
      </c>
      <c r="F12" s="8" t="s">
        <v>66</v>
      </c>
      <c r="G12" s="108" t="s">
        <v>32</v>
      </c>
    </row>
    <row r="13" spans="1:7" ht="21" customHeight="1">
      <c r="A13" s="103">
        <v>44063</v>
      </c>
      <c r="B13" s="103" t="s">
        <v>16</v>
      </c>
      <c r="C13" s="96" t="s">
        <v>58</v>
      </c>
      <c r="D13" s="8" t="s">
        <v>59</v>
      </c>
      <c r="E13" s="8" t="s">
        <v>56</v>
      </c>
      <c r="F13" s="8" t="s">
        <v>37</v>
      </c>
      <c r="G13" s="102" t="s">
        <v>32</v>
      </c>
    </row>
    <row r="14" spans="1:7" ht="21" customHeight="1">
      <c r="A14" s="105">
        <v>44061</v>
      </c>
      <c r="B14" s="105" t="s">
        <v>16</v>
      </c>
      <c r="C14" s="96" t="s">
        <v>60</v>
      </c>
      <c r="D14" s="8" t="s">
        <v>61</v>
      </c>
      <c r="E14" s="8" t="s">
        <v>61</v>
      </c>
      <c r="F14" s="8" t="s">
        <v>62</v>
      </c>
      <c r="G14" s="104" t="s">
        <v>63</v>
      </c>
    </row>
    <row r="15" spans="1:7" ht="21" customHeight="1">
      <c r="A15" s="101">
        <v>44021</v>
      </c>
      <c r="B15" s="101" t="s">
        <v>16</v>
      </c>
      <c r="C15" s="96" t="s">
        <v>54</v>
      </c>
      <c r="D15" s="8" t="s">
        <v>55</v>
      </c>
      <c r="E15" s="8" t="s">
        <v>56</v>
      </c>
      <c r="F15" s="8" t="s">
        <v>57</v>
      </c>
      <c r="G15" s="100" t="s">
        <v>32</v>
      </c>
    </row>
    <row r="16" spans="1:7" ht="21" customHeight="1">
      <c r="A16" s="99">
        <v>44007</v>
      </c>
      <c r="B16" s="99" t="s">
        <v>16</v>
      </c>
      <c r="C16" s="96" t="s">
        <v>50</v>
      </c>
      <c r="D16" s="8" t="s">
        <v>51</v>
      </c>
      <c r="E16" s="8" t="s">
        <v>52</v>
      </c>
      <c r="F16" s="8" t="s">
        <v>53</v>
      </c>
      <c r="G16" s="98" t="s">
        <v>32</v>
      </c>
    </row>
    <row r="17" spans="1:7" ht="35.25" customHeight="1">
      <c r="A17" s="53">
        <v>43923</v>
      </c>
      <c r="B17" s="53" t="s">
        <v>16</v>
      </c>
      <c r="C17" s="96" t="s">
        <v>39</v>
      </c>
      <c r="D17" s="8" t="s">
        <v>36</v>
      </c>
      <c r="E17" s="8" t="s">
        <v>36</v>
      </c>
      <c r="F17" s="8" t="s">
        <v>37</v>
      </c>
      <c r="G17" s="52" t="s">
        <v>32</v>
      </c>
    </row>
    <row r="18" spans="1:7">
      <c r="A18" s="146" t="s">
        <v>11</v>
      </c>
      <c r="B18" s="147"/>
      <c r="C18" s="148"/>
      <c r="D18" s="144">
        <v>50</v>
      </c>
      <c r="E18" s="144"/>
      <c r="F18" s="144"/>
      <c r="G18" s="144"/>
    </row>
    <row r="19" spans="1:7" ht="37.5" customHeight="1">
      <c r="A19" s="149" t="s">
        <v>64</v>
      </c>
      <c r="B19" s="150"/>
      <c r="C19" s="150"/>
      <c r="D19" s="150"/>
      <c r="E19" s="150"/>
      <c r="F19" s="150"/>
      <c r="G19" s="150"/>
    </row>
    <row r="20" spans="1:7" ht="36" customHeight="1">
      <c r="A20" s="142" t="s">
        <v>38</v>
      </c>
      <c r="B20" s="143"/>
      <c r="C20" s="143"/>
      <c r="D20" s="143"/>
      <c r="E20" s="143"/>
      <c r="F20" s="143"/>
      <c r="G20" s="143"/>
    </row>
  </sheetData>
  <autoFilter ref="A5:M20"/>
  <mergeCells count="9">
    <mergeCell ref="A20:G20"/>
    <mergeCell ref="G4:G5"/>
    <mergeCell ref="C4:C5"/>
    <mergeCell ref="A18:C18"/>
    <mergeCell ref="A4:A5"/>
    <mergeCell ref="B4:B5"/>
    <mergeCell ref="D4:F4"/>
    <mergeCell ref="D18:G18"/>
    <mergeCell ref="A19:G19"/>
  </mergeCells>
  <phoneticPr fontId="1"/>
  <pageMargins left="0.98425196850393704" right="0.39370078740157483" top="0.59055118110236227" bottom="0.98425196850393704" header="0.51181102362204722" footer="0.51181102362204722"/>
  <pageSetup paperSize="9" fitToHeight="5" orientation="landscape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1"/>
  <sheetViews>
    <sheetView zoomScale="85" zoomScaleNormal="85" zoomScaleSheetLayoutView="85" workbookViewId="0"/>
  </sheetViews>
  <sheetFormatPr defaultColWidth="9" defaultRowHeight="17.25"/>
  <cols>
    <col min="1" max="1" width="21.375" style="1" customWidth="1"/>
    <col min="2" max="2" width="26.25" style="1" customWidth="1"/>
    <col min="3" max="3" width="16.5" style="1" customWidth="1"/>
    <col min="4" max="4" width="20" style="14" bestFit="1" customWidth="1"/>
    <col min="5" max="5" width="20" style="7" bestFit="1" customWidth="1"/>
    <col min="6" max="6" width="13.25" style="7" bestFit="1" customWidth="1"/>
    <col min="7" max="7" width="40.25" style="2" bestFit="1" customWidth="1"/>
    <col min="8" max="16384" width="9" style="2"/>
  </cols>
  <sheetData>
    <row r="1" spans="1:7">
      <c r="A1" s="12" t="s">
        <v>14</v>
      </c>
      <c r="B1" s="13"/>
      <c r="C1" s="10"/>
    </row>
    <row r="2" spans="1:7">
      <c r="A2" s="10">
        <f>COUNT(A5:A7)</f>
        <v>3</v>
      </c>
      <c r="B2" s="12" t="s">
        <v>135</v>
      </c>
      <c r="C2" s="10"/>
    </row>
    <row r="3" spans="1:7">
      <c r="A3" s="144" t="s">
        <v>6</v>
      </c>
      <c r="B3" s="145" t="s">
        <v>7</v>
      </c>
      <c r="C3" s="154" t="s">
        <v>8</v>
      </c>
      <c r="D3" s="146" t="s">
        <v>9</v>
      </c>
      <c r="E3" s="147"/>
      <c r="F3" s="148"/>
      <c r="G3" s="144" t="s">
        <v>0</v>
      </c>
    </row>
    <row r="4" spans="1:7">
      <c r="A4" s="144"/>
      <c r="B4" s="145"/>
      <c r="C4" s="155"/>
      <c r="D4" s="18" t="s">
        <v>4</v>
      </c>
      <c r="E4" s="18" t="s">
        <v>5</v>
      </c>
      <c r="F4" s="18" t="s">
        <v>3</v>
      </c>
      <c r="G4" s="144"/>
    </row>
    <row r="5" spans="1:7">
      <c r="A5" s="136">
        <v>44215</v>
      </c>
      <c r="B5" s="136" t="s">
        <v>118</v>
      </c>
      <c r="C5" s="137" t="s">
        <v>97</v>
      </c>
      <c r="D5" s="29" t="s">
        <v>119</v>
      </c>
      <c r="E5" s="29" t="s">
        <v>119</v>
      </c>
      <c r="F5" s="18" t="s">
        <v>120</v>
      </c>
      <c r="G5" s="51" t="s">
        <v>134</v>
      </c>
    </row>
    <row r="6" spans="1:7">
      <c r="A6" s="136">
        <v>44215</v>
      </c>
      <c r="B6" s="136" t="s">
        <v>96</v>
      </c>
      <c r="C6" s="137" t="s">
        <v>97</v>
      </c>
      <c r="D6" s="29" t="s">
        <v>121</v>
      </c>
      <c r="E6" s="29" t="s">
        <v>121</v>
      </c>
      <c r="F6" s="18" t="s">
        <v>122</v>
      </c>
      <c r="G6" s="51" t="s">
        <v>134</v>
      </c>
    </row>
    <row r="7" spans="1:7">
      <c r="A7" s="128">
        <v>44159</v>
      </c>
      <c r="B7" s="128" t="s">
        <v>102</v>
      </c>
      <c r="C7" s="129" t="s">
        <v>103</v>
      </c>
      <c r="D7" s="29" t="s">
        <v>104</v>
      </c>
      <c r="E7" s="29" t="s">
        <v>105</v>
      </c>
      <c r="F7" s="29" t="s">
        <v>106</v>
      </c>
      <c r="G7" s="51" t="s">
        <v>134</v>
      </c>
    </row>
    <row r="8" spans="1:7">
      <c r="A8" s="153" t="s">
        <v>10</v>
      </c>
      <c r="B8" s="153"/>
      <c r="C8" s="153"/>
      <c r="D8" s="144">
        <v>100</v>
      </c>
      <c r="E8" s="144"/>
      <c r="F8" s="144"/>
      <c r="G8" s="6"/>
    </row>
    <row r="9" spans="1:7">
      <c r="A9" s="152"/>
      <c r="B9" s="152"/>
      <c r="C9" s="152"/>
      <c r="D9" s="152"/>
      <c r="E9" s="152"/>
      <c r="F9" s="152"/>
      <c r="G9" s="152"/>
    </row>
    <row r="10" spans="1:7" ht="39.950000000000003" customHeight="1">
      <c r="A10" s="151" t="s">
        <v>138</v>
      </c>
      <c r="B10" s="156"/>
      <c r="C10" s="156"/>
      <c r="D10" s="156"/>
      <c r="E10" s="156"/>
      <c r="F10" s="156"/>
      <c r="G10" s="156"/>
    </row>
    <row r="11" spans="1:7" ht="39.950000000000003" customHeight="1">
      <c r="A11" s="151" t="s">
        <v>137</v>
      </c>
      <c r="B11" s="151"/>
      <c r="C11" s="151"/>
      <c r="D11" s="151"/>
      <c r="E11" s="151"/>
      <c r="F11" s="151"/>
      <c r="G11" s="151"/>
    </row>
  </sheetData>
  <autoFilter ref="A4:I11">
    <filterColumn colId="2" showButton="0"/>
  </autoFilter>
  <mergeCells count="10">
    <mergeCell ref="A11:G11"/>
    <mergeCell ref="A9:G9"/>
    <mergeCell ref="G3:G4"/>
    <mergeCell ref="A8:C8"/>
    <mergeCell ref="A3:A4"/>
    <mergeCell ref="B3:B4"/>
    <mergeCell ref="D3:F3"/>
    <mergeCell ref="D8:F8"/>
    <mergeCell ref="C3:C4"/>
    <mergeCell ref="A10:G10"/>
  </mergeCells>
  <phoneticPr fontId="1"/>
  <pageMargins left="0.98425196850393704" right="0.51181102362204722" top="0.59055118110236227" bottom="0.98425196850393704" header="0.51181102362204722" footer="0.51181102362204722"/>
  <pageSetup paperSize="9" scale="70" fitToHeight="2" orientation="landscape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3"/>
  <sheetViews>
    <sheetView zoomScaleNormal="100" zoomScaleSheetLayoutView="85" workbookViewId="0"/>
  </sheetViews>
  <sheetFormatPr defaultColWidth="9" defaultRowHeight="17.25"/>
  <cols>
    <col min="1" max="1" width="13.5" style="1" customWidth="1"/>
    <col min="2" max="2" width="31.375" style="1" bestFit="1" customWidth="1"/>
    <col min="3" max="3" width="12.125" style="1" customWidth="1"/>
    <col min="4" max="4" width="16.375" style="14" customWidth="1"/>
    <col min="5" max="5" width="16.375" style="7" customWidth="1"/>
    <col min="6" max="6" width="10.5" style="7" bestFit="1" customWidth="1"/>
    <col min="7" max="7" width="26.5" style="2" customWidth="1"/>
    <col min="8" max="16384" width="9" style="2"/>
  </cols>
  <sheetData>
    <row r="1" spans="1:7">
      <c r="A1" s="12" t="s">
        <v>15</v>
      </c>
      <c r="B1" s="13"/>
      <c r="C1" s="10"/>
    </row>
    <row r="2" spans="1:7">
      <c r="A2" s="10">
        <f>COUNTA(A5:A10)</f>
        <v>2</v>
      </c>
      <c r="B2" s="12" t="s">
        <v>1</v>
      </c>
      <c r="C2" s="10"/>
    </row>
    <row r="3" spans="1:7">
      <c r="A3" s="144" t="s">
        <v>6</v>
      </c>
      <c r="B3" s="145" t="s">
        <v>7</v>
      </c>
      <c r="C3" s="154" t="s">
        <v>8</v>
      </c>
      <c r="D3" s="146" t="s">
        <v>9</v>
      </c>
      <c r="E3" s="147"/>
      <c r="F3" s="148"/>
      <c r="G3" s="144" t="s">
        <v>0</v>
      </c>
    </row>
    <row r="4" spans="1:7">
      <c r="A4" s="144"/>
      <c r="B4" s="145"/>
      <c r="C4" s="155"/>
      <c r="D4" s="18" t="s">
        <v>4</v>
      </c>
      <c r="E4" s="18" t="s">
        <v>5</v>
      </c>
      <c r="F4" s="18" t="s">
        <v>3</v>
      </c>
      <c r="G4" s="144"/>
    </row>
    <row r="5" spans="1:7">
      <c r="A5" s="128">
        <v>44165</v>
      </c>
      <c r="B5" s="128" t="s">
        <v>28</v>
      </c>
      <c r="C5" s="129" t="s">
        <v>98</v>
      </c>
      <c r="D5" s="18" t="s">
        <v>99</v>
      </c>
      <c r="E5" s="29" t="s">
        <v>100</v>
      </c>
      <c r="F5" s="29" t="s">
        <v>101</v>
      </c>
      <c r="G5" s="51" t="s">
        <v>89</v>
      </c>
    </row>
    <row r="6" spans="1:7">
      <c r="A6" s="122">
        <v>44154</v>
      </c>
      <c r="B6" s="122" t="s">
        <v>90</v>
      </c>
      <c r="C6" s="123" t="s">
        <v>91</v>
      </c>
      <c r="D6" s="122" t="s">
        <v>92</v>
      </c>
      <c r="E6" s="127">
        <v>6.83</v>
      </c>
      <c r="F6" s="126">
        <v>6.8</v>
      </c>
      <c r="G6" s="51" t="s">
        <v>89</v>
      </c>
    </row>
    <row r="7" spans="1:7">
      <c r="A7" s="122"/>
      <c r="B7" s="75"/>
      <c r="C7" s="123"/>
      <c r="D7" s="122"/>
      <c r="E7" s="29"/>
      <c r="F7" s="29"/>
      <c r="G7" s="18"/>
    </row>
    <row r="8" spans="1:7">
      <c r="A8" s="122"/>
      <c r="B8" s="122"/>
      <c r="C8" s="123"/>
      <c r="D8" s="122"/>
      <c r="E8" s="29"/>
      <c r="F8" s="29"/>
      <c r="G8" s="18"/>
    </row>
    <row r="9" spans="1:7">
      <c r="A9" s="122"/>
      <c r="B9" s="122"/>
      <c r="C9" s="123"/>
      <c r="D9" s="122"/>
      <c r="E9" s="29"/>
      <c r="F9" s="30"/>
      <c r="G9" s="8"/>
    </row>
    <row r="10" spans="1:7">
      <c r="A10" s="122"/>
      <c r="B10" s="122"/>
      <c r="C10" s="123"/>
      <c r="D10" s="122"/>
      <c r="E10" s="29"/>
      <c r="F10" s="30"/>
      <c r="G10" s="8"/>
    </row>
    <row r="11" spans="1:7">
      <c r="A11" s="157" t="s">
        <v>10</v>
      </c>
      <c r="B11" s="157"/>
      <c r="C11" s="157"/>
      <c r="D11" s="146">
        <v>100</v>
      </c>
      <c r="E11" s="147"/>
      <c r="F11" s="147"/>
      <c r="G11" s="23"/>
    </row>
    <row r="12" spans="1:7">
      <c r="A12" s="19"/>
      <c r="B12" s="3"/>
      <c r="C12" s="3"/>
      <c r="D12" s="9"/>
      <c r="E12" s="9"/>
      <c r="F12" s="9"/>
    </row>
    <row r="13" spans="1:7">
      <c r="A13" s="19"/>
      <c r="B13" s="3"/>
      <c r="C13" s="3"/>
      <c r="D13" s="9"/>
      <c r="E13" s="9"/>
      <c r="F13" s="9"/>
    </row>
  </sheetData>
  <mergeCells count="7">
    <mergeCell ref="G3:G4"/>
    <mergeCell ref="A11:C11"/>
    <mergeCell ref="D11:F11"/>
    <mergeCell ref="A3:A4"/>
    <mergeCell ref="B3:B4"/>
    <mergeCell ref="C3:C4"/>
    <mergeCell ref="D3:F3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37"/>
  <sheetViews>
    <sheetView zoomScale="85" zoomScaleNormal="85" zoomScaleSheetLayoutView="85" workbookViewId="0"/>
  </sheetViews>
  <sheetFormatPr defaultColWidth="9" defaultRowHeight="17.25"/>
  <cols>
    <col min="1" max="1" width="15.875" style="1" customWidth="1"/>
    <col min="2" max="2" width="31.75" style="1" bestFit="1" customWidth="1"/>
    <col min="3" max="3" width="37.375" style="1" bestFit="1" customWidth="1"/>
    <col min="4" max="4" width="15.5" style="15" customWidth="1"/>
    <col min="5" max="5" width="15.375" style="15" customWidth="1"/>
    <col min="6" max="6" width="11.625" style="15" customWidth="1"/>
    <col min="7" max="7" width="36.875" style="2" bestFit="1" customWidth="1"/>
    <col min="8" max="8" width="5.625" style="2" customWidth="1"/>
    <col min="9" max="16384" width="9" style="2"/>
  </cols>
  <sheetData>
    <row r="1" spans="1:7">
      <c r="A1" s="10" t="s">
        <v>13</v>
      </c>
      <c r="B1" s="13"/>
    </row>
    <row r="2" spans="1:7">
      <c r="A2" s="10">
        <f>COUNTA(A5:A32)</f>
        <v>11</v>
      </c>
      <c r="B2" s="12" t="s">
        <v>1</v>
      </c>
    </row>
    <row r="3" spans="1:7">
      <c r="A3" s="144" t="s">
        <v>6</v>
      </c>
      <c r="B3" s="145" t="s">
        <v>7</v>
      </c>
      <c r="C3" s="145" t="s">
        <v>8</v>
      </c>
      <c r="D3" s="146" t="s">
        <v>9</v>
      </c>
      <c r="E3" s="147"/>
      <c r="F3" s="148"/>
      <c r="G3" s="144" t="s">
        <v>0</v>
      </c>
    </row>
    <row r="4" spans="1:7">
      <c r="A4" s="162"/>
      <c r="B4" s="163"/>
      <c r="C4" s="163"/>
      <c r="D4" s="49"/>
      <c r="E4" s="48"/>
      <c r="F4" s="50"/>
      <c r="G4" s="144"/>
    </row>
    <row r="5" spans="1:7" ht="16.5" customHeight="1">
      <c r="A5" s="162"/>
      <c r="B5" s="163"/>
      <c r="C5" s="163"/>
      <c r="D5" s="18" t="s">
        <v>4</v>
      </c>
      <c r="E5" s="8" t="s">
        <v>5</v>
      </c>
      <c r="F5" s="18" t="s">
        <v>3</v>
      </c>
      <c r="G5" s="144"/>
    </row>
    <row r="6" spans="1:7" ht="16.5" customHeight="1">
      <c r="A6" s="139">
        <v>44253</v>
      </c>
      <c r="B6" s="113" t="s">
        <v>123</v>
      </c>
      <c r="C6" s="138" t="s">
        <v>125</v>
      </c>
      <c r="D6" s="18" t="s">
        <v>127</v>
      </c>
      <c r="E6" s="8" t="s">
        <v>129</v>
      </c>
      <c r="F6" s="18" t="s">
        <v>131</v>
      </c>
      <c r="G6" s="114" t="s">
        <v>43</v>
      </c>
    </row>
    <row r="7" spans="1:7" ht="16.5" customHeight="1">
      <c r="A7" s="139">
        <v>44250</v>
      </c>
      <c r="B7" s="140" t="s">
        <v>124</v>
      </c>
      <c r="C7" s="138" t="s">
        <v>133</v>
      </c>
      <c r="D7" s="18" t="s">
        <v>128</v>
      </c>
      <c r="E7" s="21" t="s">
        <v>130</v>
      </c>
      <c r="F7" s="18" t="s">
        <v>132</v>
      </c>
      <c r="G7" s="114" t="s">
        <v>43</v>
      </c>
    </row>
    <row r="8" spans="1:7" ht="16.5" customHeight="1">
      <c r="A8" s="131">
        <v>44174</v>
      </c>
      <c r="B8" s="113" t="s">
        <v>86</v>
      </c>
      <c r="C8" s="130" t="s">
        <v>108</v>
      </c>
      <c r="D8" s="18" t="s">
        <v>126</v>
      </c>
      <c r="E8" s="8" t="s">
        <v>109</v>
      </c>
      <c r="F8" s="18" t="s">
        <v>110</v>
      </c>
      <c r="G8" s="114" t="s">
        <v>43</v>
      </c>
    </row>
    <row r="9" spans="1:7" ht="16.5" customHeight="1">
      <c r="A9" s="131">
        <v>44174</v>
      </c>
      <c r="B9" s="113" t="s">
        <v>68</v>
      </c>
      <c r="C9" s="130" t="s">
        <v>108</v>
      </c>
      <c r="D9" s="18" t="s">
        <v>111</v>
      </c>
      <c r="E9" s="8" t="s">
        <v>112</v>
      </c>
      <c r="F9" s="18" t="s">
        <v>113</v>
      </c>
      <c r="G9" s="114" t="s">
        <v>43</v>
      </c>
    </row>
    <row r="10" spans="1:7" ht="16.5" customHeight="1">
      <c r="A10" s="131">
        <v>44174</v>
      </c>
      <c r="B10" s="113" t="s">
        <v>107</v>
      </c>
      <c r="C10" s="130" t="s">
        <v>108</v>
      </c>
      <c r="D10" s="18" t="s">
        <v>114</v>
      </c>
      <c r="E10" s="8" t="s">
        <v>115</v>
      </c>
      <c r="F10" s="18" t="s">
        <v>116</v>
      </c>
      <c r="G10" s="114" t="s">
        <v>43</v>
      </c>
    </row>
    <row r="11" spans="1:7" ht="16.5" customHeight="1">
      <c r="A11" s="121">
        <v>44123</v>
      </c>
      <c r="B11" s="113" t="s">
        <v>86</v>
      </c>
      <c r="C11" s="120" t="s">
        <v>87</v>
      </c>
      <c r="D11" s="18" t="s">
        <v>88</v>
      </c>
      <c r="E11" s="21">
        <v>0.11</v>
      </c>
      <c r="F11" s="21">
        <v>0.11</v>
      </c>
      <c r="G11" s="119" t="s">
        <v>63</v>
      </c>
    </row>
    <row r="12" spans="1:7" ht="16.5" customHeight="1">
      <c r="A12" s="112">
        <v>44076</v>
      </c>
      <c r="B12" s="113" t="s">
        <v>68</v>
      </c>
      <c r="C12" s="111" t="s">
        <v>71</v>
      </c>
      <c r="D12" s="18" t="s">
        <v>72</v>
      </c>
      <c r="E12" s="8" t="s">
        <v>75</v>
      </c>
      <c r="F12" s="18" t="s">
        <v>79</v>
      </c>
      <c r="G12" s="110" t="s">
        <v>82</v>
      </c>
    </row>
    <row r="13" spans="1:7" ht="16.5" customHeight="1">
      <c r="A13" s="112">
        <v>44076</v>
      </c>
      <c r="B13" s="113" t="s">
        <v>69</v>
      </c>
      <c r="C13" s="111" t="s">
        <v>71</v>
      </c>
      <c r="D13" s="18" t="s">
        <v>73</v>
      </c>
      <c r="E13" s="8" t="s">
        <v>76</v>
      </c>
      <c r="F13" s="18" t="s">
        <v>80</v>
      </c>
      <c r="G13" s="110" t="s">
        <v>82</v>
      </c>
    </row>
    <row r="14" spans="1:7" ht="16.5" customHeight="1">
      <c r="A14" s="112">
        <v>44076</v>
      </c>
      <c r="B14" s="113" t="s">
        <v>70</v>
      </c>
      <c r="C14" s="111" t="s">
        <v>71</v>
      </c>
      <c r="D14" s="18" t="s">
        <v>74</v>
      </c>
      <c r="E14" s="8" t="s">
        <v>77</v>
      </c>
      <c r="F14" s="18" t="s">
        <v>81</v>
      </c>
      <c r="G14" s="110" t="s">
        <v>82</v>
      </c>
    </row>
    <row r="15" spans="1:7" ht="16.5" customHeight="1">
      <c r="A15" s="90">
        <v>43974</v>
      </c>
      <c r="B15" s="97" t="s">
        <v>40</v>
      </c>
      <c r="C15" s="88" t="s">
        <v>41</v>
      </c>
      <c r="D15" s="92" t="s">
        <v>45</v>
      </c>
      <c r="E15" s="93" t="s">
        <v>46</v>
      </c>
      <c r="F15" s="18" t="s">
        <v>78</v>
      </c>
      <c r="G15" s="114" t="s">
        <v>43</v>
      </c>
    </row>
    <row r="16" spans="1:7" ht="16.5" customHeight="1">
      <c r="A16" s="90">
        <v>43966</v>
      </c>
      <c r="B16" s="97" t="s">
        <v>40</v>
      </c>
      <c r="C16" s="88" t="s">
        <v>42</v>
      </c>
      <c r="D16" s="92" t="s">
        <v>47</v>
      </c>
      <c r="E16" s="93" t="s">
        <v>48</v>
      </c>
      <c r="F16" s="18" t="s">
        <v>49</v>
      </c>
      <c r="G16" s="114" t="s">
        <v>44</v>
      </c>
    </row>
    <row r="17" spans="1:7" ht="16.5" customHeight="1">
      <c r="A17" s="90"/>
      <c r="B17" s="94"/>
      <c r="C17" s="88"/>
      <c r="D17" s="92"/>
      <c r="E17" s="93"/>
      <c r="F17" s="18"/>
      <c r="G17" s="89"/>
    </row>
    <row r="18" spans="1:7" ht="16.5" customHeight="1">
      <c r="A18" s="87"/>
      <c r="B18" s="94"/>
      <c r="C18" s="85"/>
      <c r="D18" s="18"/>
      <c r="E18" s="8"/>
      <c r="F18" s="18"/>
      <c r="G18" s="86"/>
    </row>
    <row r="19" spans="1:7" ht="16.5" customHeight="1">
      <c r="A19" s="87"/>
      <c r="B19" s="94"/>
      <c r="C19" s="85"/>
      <c r="D19" s="18"/>
      <c r="E19" s="8"/>
      <c r="F19" s="18"/>
      <c r="G19" s="86"/>
    </row>
    <row r="20" spans="1:7" ht="16.5" customHeight="1">
      <c r="A20" s="78"/>
      <c r="B20" s="94"/>
      <c r="C20" s="76"/>
      <c r="D20" s="18"/>
      <c r="E20" s="8"/>
      <c r="F20" s="18"/>
      <c r="G20" s="77"/>
    </row>
    <row r="21" spans="1:7" ht="16.5" customHeight="1">
      <c r="A21" s="78"/>
      <c r="B21" s="94"/>
      <c r="C21" s="76"/>
      <c r="D21" s="18"/>
      <c r="E21" s="8"/>
      <c r="F21" s="18"/>
      <c r="G21" s="77"/>
    </row>
    <row r="22" spans="1:7" ht="16.5" customHeight="1">
      <c r="A22" s="78"/>
      <c r="B22" s="94"/>
      <c r="C22" s="76"/>
      <c r="D22" s="18"/>
      <c r="E22" s="8"/>
      <c r="F22" s="18"/>
      <c r="G22" s="77"/>
    </row>
    <row r="23" spans="1:7" ht="16.5" customHeight="1">
      <c r="A23" s="82"/>
      <c r="B23" s="94"/>
      <c r="C23" s="80"/>
      <c r="D23" s="18"/>
      <c r="E23" s="83"/>
      <c r="F23" s="70"/>
      <c r="G23" s="81"/>
    </row>
    <row r="24" spans="1:7" ht="16.5" customHeight="1">
      <c r="A24" s="67"/>
      <c r="B24" s="94"/>
      <c r="C24" s="65"/>
      <c r="D24" s="69"/>
      <c r="E24" s="21"/>
      <c r="F24" s="68"/>
      <c r="G24" s="66"/>
    </row>
    <row r="25" spans="1:7" ht="16.5" customHeight="1">
      <c r="A25" s="67"/>
      <c r="B25" s="94"/>
      <c r="C25" s="65"/>
      <c r="D25" s="70"/>
      <c r="E25" s="71"/>
      <c r="F25" s="69"/>
      <c r="G25" s="66"/>
    </row>
    <row r="26" spans="1:7" ht="16.5" customHeight="1">
      <c r="A26" s="67"/>
      <c r="B26" s="94"/>
      <c r="C26" s="65"/>
      <c r="D26" s="70"/>
      <c r="E26" s="71"/>
      <c r="F26" s="68"/>
      <c r="G26" s="66"/>
    </row>
    <row r="27" spans="1:7" ht="16.5" customHeight="1">
      <c r="A27" s="67"/>
      <c r="B27" s="94"/>
      <c r="C27" s="65"/>
      <c r="D27" s="70"/>
      <c r="E27" s="71"/>
      <c r="F27" s="68"/>
      <c r="G27" s="66"/>
    </row>
    <row r="28" spans="1:7" ht="16.5" customHeight="1">
      <c r="A28" s="63"/>
      <c r="B28" s="95"/>
      <c r="C28" s="61"/>
      <c r="D28" s="8"/>
      <c r="E28" s="8"/>
      <c r="F28" s="8"/>
      <c r="G28" s="62"/>
    </row>
    <row r="29" spans="1:7" ht="16.5" customHeight="1">
      <c r="A29" s="63"/>
      <c r="B29" s="95"/>
      <c r="C29" s="61"/>
      <c r="D29" s="8"/>
      <c r="E29" s="8"/>
      <c r="F29" s="8"/>
      <c r="G29" s="62"/>
    </row>
    <row r="30" spans="1:7" ht="16.5" customHeight="1">
      <c r="A30" s="63"/>
      <c r="B30" s="95"/>
      <c r="C30" s="61"/>
      <c r="D30" s="8"/>
      <c r="E30" s="8"/>
      <c r="F30" s="8"/>
      <c r="G30" s="62"/>
    </row>
    <row r="31" spans="1:7" ht="16.5" customHeight="1">
      <c r="A31" s="58"/>
      <c r="B31" s="91"/>
      <c r="C31" s="56"/>
      <c r="D31" s="59"/>
      <c r="E31" s="60"/>
      <c r="F31" s="59"/>
      <c r="G31" s="57"/>
    </row>
    <row r="32" spans="1:7" ht="16.5" customHeight="1">
      <c r="A32" s="43"/>
      <c r="B32" s="91"/>
      <c r="C32" s="42"/>
      <c r="D32" s="45"/>
      <c r="E32" s="45"/>
      <c r="F32" s="45"/>
      <c r="G32" s="44"/>
    </row>
    <row r="33" spans="1:7">
      <c r="A33" s="160" t="s">
        <v>11</v>
      </c>
      <c r="B33" s="161"/>
      <c r="C33" s="161"/>
      <c r="D33" s="160">
        <v>100</v>
      </c>
      <c r="E33" s="161"/>
      <c r="F33" s="147"/>
      <c r="G33" s="20"/>
    </row>
    <row r="34" spans="1:7">
      <c r="A34" s="158" t="s">
        <v>33</v>
      </c>
      <c r="B34" s="159"/>
      <c r="C34" s="159"/>
      <c r="D34" s="159"/>
      <c r="E34" s="159"/>
      <c r="F34" s="159"/>
      <c r="G34" s="159"/>
    </row>
    <row r="35" spans="1:7" ht="24" customHeight="1">
      <c r="B35" s="35" t="s">
        <v>29</v>
      </c>
      <c r="F35" s="2"/>
    </row>
    <row r="36" spans="1:7">
      <c r="B36" s="36" t="s">
        <v>30</v>
      </c>
      <c r="F36" s="2"/>
    </row>
    <row r="37" spans="1:7">
      <c r="B37" s="37" t="s">
        <v>31</v>
      </c>
      <c r="F37" s="2"/>
    </row>
  </sheetData>
  <mergeCells count="8">
    <mergeCell ref="A34:G34"/>
    <mergeCell ref="A33:C33"/>
    <mergeCell ref="A3:A5"/>
    <mergeCell ref="B3:B5"/>
    <mergeCell ref="G3:G5"/>
    <mergeCell ref="C3:C5"/>
    <mergeCell ref="D3:F3"/>
    <mergeCell ref="D33:F33"/>
  </mergeCells>
  <phoneticPr fontId="9"/>
  <pageMargins left="0.98425196850393704" right="0.39370078740157483" top="0.59055118110236227" bottom="0.98425196850393704" header="0.51181102362204722" footer="0.51181102362204722"/>
  <pageSetup paperSize="9" scale="74" fitToHeight="5" orientation="landscape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T8"/>
  <sheetViews>
    <sheetView zoomScale="85" zoomScaleNormal="85" zoomScaleSheetLayoutView="100" workbookViewId="0"/>
  </sheetViews>
  <sheetFormatPr defaultColWidth="9" defaultRowHeight="17.25"/>
  <cols>
    <col min="1" max="1" width="15.625" style="1" customWidth="1"/>
    <col min="2" max="2" width="28" style="1" bestFit="1" customWidth="1"/>
    <col min="3" max="3" width="11.875" style="1" bestFit="1" customWidth="1"/>
    <col min="4" max="4" width="17" style="1" customWidth="1"/>
    <col min="5" max="6" width="16.625" style="1" bestFit="1" customWidth="1"/>
    <col min="7" max="7" width="36.875" style="2" bestFit="1" customWidth="1"/>
    <col min="8" max="16384" width="9" style="2"/>
  </cols>
  <sheetData>
    <row r="1" spans="1:20">
      <c r="A1" s="10" t="s">
        <v>136</v>
      </c>
      <c r="B1" s="13"/>
    </row>
    <row r="2" spans="1:20">
      <c r="A2" s="10">
        <f>COUNT(A4:A5)</f>
        <v>0</v>
      </c>
      <c r="B2" s="12" t="s">
        <v>135</v>
      </c>
    </row>
    <row r="3" spans="1:20">
      <c r="A3" s="144" t="s">
        <v>6</v>
      </c>
      <c r="B3" s="145" t="s">
        <v>12</v>
      </c>
      <c r="C3" s="145" t="s">
        <v>8</v>
      </c>
      <c r="D3" s="146" t="s">
        <v>9</v>
      </c>
      <c r="E3" s="147"/>
      <c r="F3" s="148"/>
      <c r="G3" s="144" t="s">
        <v>0</v>
      </c>
    </row>
    <row r="4" spans="1:20">
      <c r="A4" s="144"/>
      <c r="B4" s="145"/>
      <c r="C4" s="145"/>
      <c r="D4" s="8" t="s">
        <v>4</v>
      </c>
      <c r="E4" s="8" t="s">
        <v>5</v>
      </c>
      <c r="F4" s="8" t="s">
        <v>3</v>
      </c>
      <c r="G4" s="144"/>
      <c r="L4" s="4"/>
      <c r="M4" s="4"/>
      <c r="N4" s="4"/>
      <c r="O4" s="4"/>
      <c r="P4" s="4"/>
      <c r="Q4" s="4"/>
      <c r="R4" s="4"/>
      <c r="S4" s="4"/>
      <c r="T4" s="4"/>
    </row>
    <row r="5" spans="1:20">
      <c r="A5" s="33"/>
      <c r="B5" s="33"/>
      <c r="C5" s="33"/>
      <c r="D5" s="21"/>
      <c r="E5" s="21"/>
      <c r="F5" s="22"/>
      <c r="G5" s="34"/>
      <c r="L5" s="4"/>
      <c r="M5" s="4"/>
      <c r="N5" s="4"/>
      <c r="O5" s="4"/>
      <c r="P5" s="4"/>
      <c r="Q5" s="4"/>
      <c r="R5" s="4"/>
      <c r="S5" s="4"/>
      <c r="T5" s="4"/>
    </row>
    <row r="6" spans="1:20" ht="24" customHeight="1">
      <c r="A6" s="157" t="s">
        <v>10</v>
      </c>
      <c r="B6" s="157"/>
      <c r="C6" s="157"/>
      <c r="D6" s="164">
        <v>10</v>
      </c>
      <c r="E6" s="164"/>
      <c r="F6" s="164"/>
      <c r="L6" s="4"/>
      <c r="M6" s="4"/>
      <c r="N6" s="4"/>
      <c r="O6" s="4"/>
      <c r="P6" s="4"/>
      <c r="Q6" s="4"/>
      <c r="R6" s="4"/>
      <c r="S6" s="4"/>
      <c r="T6" s="4"/>
    </row>
    <row r="7" spans="1:20" ht="17.25" customHeight="1">
      <c r="A7" s="141"/>
      <c r="B7" s="3"/>
      <c r="C7" s="3"/>
      <c r="D7" s="3"/>
      <c r="E7" s="3"/>
      <c r="F7" s="3"/>
    </row>
    <row r="8" spans="1:20">
      <c r="A8" s="156" t="s">
        <v>139</v>
      </c>
      <c r="B8" s="156"/>
      <c r="C8" s="156"/>
      <c r="D8" s="156"/>
      <c r="E8" s="156"/>
      <c r="F8" s="156"/>
      <c r="G8" s="156"/>
    </row>
  </sheetData>
  <mergeCells count="8">
    <mergeCell ref="A8:G8"/>
    <mergeCell ref="A6:C6"/>
    <mergeCell ref="D6:F6"/>
    <mergeCell ref="G3:G4"/>
    <mergeCell ref="A3:A4"/>
    <mergeCell ref="B3:B4"/>
    <mergeCell ref="C3:C4"/>
    <mergeCell ref="D3:F3"/>
  </mergeCells>
  <phoneticPr fontId="1"/>
  <pageMargins left="0.98425196850393704" right="0.39370078740157483" top="0.59055118110236227" bottom="0.98425196850393704" header="0.51181102362204722" footer="0.51181102362204722"/>
  <pageSetup paperSize="9" scale="85" fitToHeight="3" orientation="landscape" r:id="rId1"/>
  <headerFooter alignWithMargins="0"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7"/>
  <sheetViews>
    <sheetView zoomScaleNormal="100" zoomScaleSheetLayoutView="100" workbookViewId="0"/>
  </sheetViews>
  <sheetFormatPr defaultColWidth="9" defaultRowHeight="17.25"/>
  <cols>
    <col min="1" max="1" width="15.625" style="1" customWidth="1"/>
    <col min="2" max="2" width="28" style="1" bestFit="1" customWidth="1"/>
    <col min="3" max="3" width="11.875" style="1" customWidth="1"/>
    <col min="4" max="4" width="15.75" style="1" customWidth="1"/>
    <col min="5" max="5" width="17" style="1" customWidth="1"/>
    <col min="6" max="6" width="16.625" style="1" bestFit="1" customWidth="1"/>
    <col min="7" max="7" width="6.75" style="1" bestFit="1" customWidth="1"/>
    <col min="8" max="8" width="34.125" style="2" bestFit="1" customWidth="1"/>
    <col min="9" max="16384" width="9" style="2"/>
  </cols>
  <sheetData>
    <row r="1" spans="1:21">
      <c r="A1" s="10" t="s">
        <v>23</v>
      </c>
      <c r="B1" s="13"/>
      <c r="C1" s="13"/>
    </row>
    <row r="2" spans="1:21">
      <c r="A2" s="10">
        <f>COUNT(A4:A5)</f>
        <v>0</v>
      </c>
      <c r="B2" s="12" t="s">
        <v>1</v>
      </c>
      <c r="C2" s="12"/>
    </row>
    <row r="3" spans="1:21">
      <c r="A3" s="144" t="s">
        <v>6</v>
      </c>
      <c r="B3" s="145" t="s">
        <v>7</v>
      </c>
      <c r="C3" s="167" t="s">
        <v>24</v>
      </c>
      <c r="D3" s="165" t="s">
        <v>25</v>
      </c>
      <c r="E3" s="146" t="s">
        <v>9</v>
      </c>
      <c r="F3" s="147"/>
      <c r="G3" s="148"/>
      <c r="H3" s="144" t="s">
        <v>0</v>
      </c>
    </row>
    <row r="4" spans="1:21">
      <c r="A4" s="144"/>
      <c r="B4" s="145"/>
      <c r="C4" s="145"/>
      <c r="D4" s="166"/>
      <c r="E4" s="8" t="s">
        <v>4</v>
      </c>
      <c r="F4" s="8" t="s">
        <v>5</v>
      </c>
      <c r="G4" s="8" t="s">
        <v>3</v>
      </c>
      <c r="H4" s="14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31"/>
      <c r="B5" s="41"/>
      <c r="C5" s="31"/>
      <c r="D5" s="31"/>
      <c r="E5" s="21"/>
      <c r="F5" s="21"/>
      <c r="G5" s="22"/>
      <c r="H5" s="38"/>
      <c r="M5" s="4"/>
      <c r="N5" s="4"/>
      <c r="O5" s="4"/>
      <c r="P5" s="4"/>
      <c r="Q5" s="4"/>
      <c r="R5" s="4"/>
      <c r="S5" s="4"/>
      <c r="T5" s="4"/>
      <c r="U5" s="4"/>
    </row>
    <row r="6" spans="1:21" ht="24" customHeight="1">
      <c r="A6" s="157" t="s">
        <v>10</v>
      </c>
      <c r="B6" s="157"/>
      <c r="C6" s="157"/>
      <c r="D6" s="157"/>
      <c r="E6" s="164">
        <v>100</v>
      </c>
      <c r="F6" s="164"/>
      <c r="G6" s="164"/>
      <c r="M6" s="4"/>
      <c r="N6" s="4"/>
      <c r="O6" s="4"/>
      <c r="P6" s="4"/>
      <c r="Q6" s="4"/>
      <c r="R6" s="4"/>
      <c r="S6" s="4"/>
      <c r="T6" s="4"/>
      <c r="U6" s="4"/>
    </row>
    <row r="7" spans="1:21" ht="50.1" customHeight="1">
      <c r="A7" s="5"/>
      <c r="B7" s="3"/>
      <c r="C7" s="3"/>
      <c r="D7" s="3"/>
      <c r="E7" s="3"/>
      <c r="F7" s="3"/>
      <c r="G7" s="3"/>
    </row>
  </sheetData>
  <mergeCells count="8">
    <mergeCell ref="H3:H4"/>
    <mergeCell ref="A6:D6"/>
    <mergeCell ref="E6:G6"/>
    <mergeCell ref="A3:A4"/>
    <mergeCell ref="B3:B4"/>
    <mergeCell ref="D3:D4"/>
    <mergeCell ref="E3:G3"/>
    <mergeCell ref="C3:C4"/>
  </mergeCells>
  <phoneticPr fontId="1"/>
  <pageMargins left="0.98425196850393704" right="0.39370078740157483" top="0.59055118110236227" bottom="0.98425196850393704" header="0.51181102362204722" footer="0.51181102362204722"/>
  <pageSetup paperSize="9" scale="84" fitToHeight="3" orientation="landscape" r:id="rId1"/>
  <headerFooter alignWithMargins="0">
    <oddFooter>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14"/>
  <sheetViews>
    <sheetView zoomScale="80" zoomScaleNormal="80" workbookViewId="0"/>
  </sheetViews>
  <sheetFormatPr defaultRowHeight="14.25"/>
  <cols>
    <col min="1" max="2" width="16.625" customWidth="1"/>
    <col min="3" max="3" width="23.625" customWidth="1"/>
    <col min="4" max="6" width="16.625" customWidth="1"/>
    <col min="7" max="7" width="20.5" bestFit="1" customWidth="1"/>
  </cols>
  <sheetData>
    <row r="1" spans="1:7">
      <c r="A1" s="176" t="s">
        <v>34</v>
      </c>
      <c r="B1" s="177"/>
      <c r="C1" s="24"/>
      <c r="D1" s="24"/>
      <c r="E1" s="24"/>
      <c r="F1" s="25"/>
      <c r="G1" s="25"/>
    </row>
    <row r="2" spans="1:7" ht="14.25" customHeight="1">
      <c r="A2" s="10">
        <f>COUNT(A4:A12)</f>
        <v>0</v>
      </c>
      <c r="B2" s="12" t="s">
        <v>1</v>
      </c>
      <c r="C2" s="26"/>
      <c r="D2" s="24"/>
      <c r="E2" s="24"/>
      <c r="F2" s="25"/>
      <c r="G2" s="25"/>
    </row>
    <row r="3" spans="1:7">
      <c r="A3" s="179" t="s">
        <v>17</v>
      </c>
      <c r="B3" s="179" t="s">
        <v>18</v>
      </c>
      <c r="C3" s="180" t="s">
        <v>19</v>
      </c>
      <c r="D3" s="181" t="s">
        <v>20</v>
      </c>
      <c r="E3" s="182"/>
      <c r="F3" s="183"/>
      <c r="G3" s="178" t="s">
        <v>21</v>
      </c>
    </row>
    <row r="4" spans="1:7" ht="35.1" customHeight="1">
      <c r="A4" s="179"/>
      <c r="B4" s="179"/>
      <c r="C4" s="178"/>
      <c r="D4" s="27" t="s">
        <v>26</v>
      </c>
      <c r="E4" s="27" t="s">
        <v>27</v>
      </c>
      <c r="F4" s="27" t="s">
        <v>3</v>
      </c>
      <c r="G4" s="178"/>
    </row>
    <row r="5" spans="1:7" ht="35.1" customHeight="1">
      <c r="A5" s="55"/>
      <c r="B5" s="47"/>
      <c r="C5" s="84"/>
      <c r="D5" s="168"/>
      <c r="E5" s="169"/>
      <c r="F5" s="170"/>
      <c r="G5" s="40"/>
    </row>
    <row r="6" spans="1:7" ht="35.1" customHeight="1">
      <c r="A6" s="55"/>
      <c r="B6" s="47"/>
      <c r="C6" s="79"/>
      <c r="D6" s="168"/>
      <c r="E6" s="169"/>
      <c r="F6" s="170"/>
      <c r="G6" s="40"/>
    </row>
    <row r="7" spans="1:7" ht="35.1" customHeight="1">
      <c r="A7" s="55"/>
      <c r="B7" s="47"/>
      <c r="C7" s="74"/>
      <c r="D7" s="168"/>
      <c r="E7" s="169"/>
      <c r="F7" s="170"/>
      <c r="G7" s="40"/>
    </row>
    <row r="8" spans="1:7" ht="35.1" customHeight="1">
      <c r="A8" s="55"/>
      <c r="B8" s="47"/>
      <c r="C8" s="73"/>
      <c r="D8" s="168"/>
      <c r="E8" s="169"/>
      <c r="F8" s="170"/>
      <c r="G8" s="40"/>
    </row>
    <row r="9" spans="1:7" ht="35.1" customHeight="1">
      <c r="A9" s="55"/>
      <c r="B9" s="47"/>
      <c r="C9" s="72"/>
      <c r="D9" s="168"/>
      <c r="E9" s="169"/>
      <c r="F9" s="170"/>
      <c r="G9" s="40"/>
    </row>
    <row r="10" spans="1:7" ht="35.1" customHeight="1">
      <c r="A10" s="39"/>
      <c r="B10" s="47"/>
      <c r="C10" s="46"/>
      <c r="D10" s="168"/>
      <c r="E10" s="169"/>
      <c r="F10" s="170"/>
      <c r="G10" s="40"/>
    </row>
    <row r="11" spans="1:7" ht="35.1" customHeight="1">
      <c r="A11" s="55"/>
      <c r="B11" s="47"/>
      <c r="C11" s="54"/>
      <c r="D11" s="168"/>
      <c r="E11" s="169"/>
      <c r="F11" s="170"/>
      <c r="G11" s="40"/>
    </row>
    <row r="12" spans="1:7" ht="35.1" customHeight="1">
      <c r="A12" s="39"/>
      <c r="B12" s="47"/>
      <c r="C12" s="64"/>
      <c r="D12" s="168"/>
      <c r="E12" s="169"/>
      <c r="F12" s="170"/>
      <c r="G12" s="40"/>
    </row>
    <row r="13" spans="1:7">
      <c r="A13" s="171" t="s">
        <v>22</v>
      </c>
      <c r="B13" s="172"/>
      <c r="C13" s="172"/>
      <c r="D13" s="173">
        <v>100</v>
      </c>
      <c r="E13" s="174"/>
      <c r="F13" s="175"/>
      <c r="G13" s="28"/>
    </row>
    <row r="14" spans="1:7" ht="156" customHeight="1">
      <c r="A14" s="142" t="s">
        <v>35</v>
      </c>
      <c r="B14" s="142"/>
      <c r="C14" s="142"/>
      <c r="D14" s="142"/>
      <c r="E14" s="142"/>
      <c r="F14" s="142"/>
      <c r="G14" s="142"/>
    </row>
  </sheetData>
  <mergeCells count="17">
    <mergeCell ref="A1:B1"/>
    <mergeCell ref="G3:G4"/>
    <mergeCell ref="A3:A4"/>
    <mergeCell ref="B3:B4"/>
    <mergeCell ref="C3:C4"/>
    <mergeCell ref="D3:F3"/>
    <mergeCell ref="D5:F5"/>
    <mergeCell ref="A13:C13"/>
    <mergeCell ref="D13:F13"/>
    <mergeCell ref="A14:G14"/>
    <mergeCell ref="D10:F10"/>
    <mergeCell ref="D11:F11"/>
    <mergeCell ref="D12:F12"/>
    <mergeCell ref="D9:F9"/>
    <mergeCell ref="D8:F8"/>
    <mergeCell ref="D7:F7"/>
    <mergeCell ref="D6:F6"/>
  </mergeCells>
  <phoneticPr fontI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</vt:i4>
      </vt:variant>
    </vt:vector>
  </HeadingPairs>
  <TitlesOfParts>
    <vt:vector size="18" baseType="lpstr">
      <vt:lpstr>牛乳</vt:lpstr>
      <vt:lpstr>野菜類</vt:lpstr>
      <vt:lpstr>林産物</vt:lpstr>
      <vt:lpstr>水産物</vt:lpstr>
      <vt:lpstr>飲用茶</vt:lpstr>
      <vt:lpstr>食用茶</vt:lpstr>
      <vt:lpstr>県外　肉</vt:lpstr>
      <vt:lpstr>飲用茶!Print_Area</vt:lpstr>
      <vt:lpstr>牛乳!Print_Area</vt:lpstr>
      <vt:lpstr>食用茶!Print_Area</vt:lpstr>
      <vt:lpstr>水産物!Print_Area</vt:lpstr>
      <vt:lpstr>野菜類!Print_Area</vt:lpstr>
      <vt:lpstr>林産物!Print_Area</vt:lpstr>
      <vt:lpstr>飲用茶!Print_Titles</vt:lpstr>
      <vt:lpstr>牛乳!Print_Titles</vt:lpstr>
      <vt:lpstr>食用茶!Print_Titles</vt:lpstr>
      <vt:lpstr>水産物!Print_Titles</vt:lpstr>
      <vt:lpstr>野菜類!Print_Titles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青山 尚子</dc:creator>
  <cp:lastModifiedBy>user</cp:lastModifiedBy>
  <cp:lastPrinted>2021-04-15T08:05:23Z</cp:lastPrinted>
  <dcterms:created xsi:type="dcterms:W3CDTF">2010-10-26T08:26:15Z</dcterms:created>
  <dcterms:modified xsi:type="dcterms:W3CDTF">2021-04-15T08:05:40Z</dcterms:modified>
</cp:coreProperties>
</file>