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38520" yWindow="-1932" windowWidth="38640" windowHeight="211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23" i="12" l="1"/>
  <c r="AU63" i="12" l="1"/>
  <c r="AP63" i="12"/>
  <c r="AP23" i="12" l="1"/>
  <c r="Q23" i="12"/>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<sst xmlns="http://schemas.openxmlformats.org/spreadsheetml/2006/main" count="1163" uniqueCount="578">
  <si>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</si>
  <si>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</si>
  <si>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</si>
  <si>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</si>
  <si>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</si>
  <si>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</si>
  <si>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</si>
  <si>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</si>
  <si>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</si>
  <si>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</si>
  <si>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</si>
  <si>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</si>
  <si>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</si>
  <si>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</si>
  <si>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</si>
  <si>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</si>
  <si>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</si>
  <si>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</si>
  <si>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</si>
  <si>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</si>
  <si>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</si>
  <si>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</si>
  <si>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</si>
  <si>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</si>
  <si>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</si>
  <si>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</si>
  <si>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</si>
  <si>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</si>
  <si>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</si>
  <si>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</si>
  <si>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</si>
  <si>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</si>
  <si>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</si>
  <si>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</si>
  <si>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</si>
  <si>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</si>
  <si>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</si>
  <si>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</si>
  <si>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</si>
  <si>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</si>
  <si>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</si>
  <si>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</si>
  <si>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</si>
  <si>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</si>
  <si>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</si>
  <si>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</si>
  <si>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</si>
  <si>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</si>
  <si>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</si>
  <si>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</si>
  <si>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</si>
  <si>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</si>
  <si>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</si>
  <si>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</si>
  <si>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</si>
  <si>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</si>
  <si>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</si>
  <si>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</si>
  <si>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</si>
  <si>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</si>
  <si>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</si>
  <si>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</si>
  <si>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</si>
  <si>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</si>
  <si>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</si>
  <si>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</si>
  <si>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</si>
  <si>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</si>
  <si>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</si>
  <si>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</si>
  <si>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</si>
  <si>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</si>
  <si>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</si>
  <si>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</si>
  <si>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</si>
  <si>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</si>
  <si>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</si>
  <si>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</si>
  <si>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</si>
  <si>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</si>
  <si>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</si>
  <si>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</si>
  <si>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</si>
  <si>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</si>
  <si>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</si>
  <si>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</si>
  <si>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</si>
  <si>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</si>
  <si>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</si>
  <si>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</si>
  <si>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</si>
  <si>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</si>
  <si>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</si>
  <si>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</si>
  <si>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南足柄市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</si>
  <si>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</si>
  <si>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</si>
  <si>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</si>
  <si>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</si>
  <si>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</si>
  <si>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</si>
  <si>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</si>
  <si>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</si>
  <si>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</si>
  <si>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</si>
  <si>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</si>
  <si>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</si>
  <si>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</si>
  <si>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</si>
  <si>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</si>
  <si>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</si>
  <si>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</si>
  <si>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</si>
  <si>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</si>
  <si>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</si>
  <si>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</si>
  <si>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</si>
  <si>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</si>
  <si>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</si>
  <si>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</si>
  <si>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</si>
  <si>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</si>
  <si>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</si>
  <si>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</si>
  <si>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</si>
  <si>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</si>
  <si>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</si>
  <si>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</si>
  <si>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</si>
  <si>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</si>
  <si>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</si>
  <si>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</si>
  <si>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</si>
  <si>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</si>
  <si>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</si>
  <si>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</si>
  <si>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</si>
  <si>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</si>
  <si>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</si>
  <si>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</si>
  <si>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</si>
  <si>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</si>
  <si>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</si>
  <si>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</si>
  <si>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</si>
  <si>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</si>
  <si>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</si>
  <si>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</si>
  <si>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</si>
  <si>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</si>
  <si>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</si>
  <si>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</si>
  <si>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</si>
  <si>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</si>
  <si>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</si>
  <si>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</si>
  <si>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</si>
  <si>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</si>
  <si>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</si>
  <si>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</si>
  <si>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</si>
  <si>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</si>
  <si>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</si>
  <si>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</si>
  <si>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</si>
  <si>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</si>
  <si>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</si>
  <si>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</si>
  <si>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</si>
  <si>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</si>
  <si>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</si>
  <si>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</si>
  <si>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</si>
  <si>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</si>
  <si>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</si>
  <si>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</si>
  <si>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</si>
  <si>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</si>
  <si>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</si>
  <si>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</si>
  <si>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</si>
  <si>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</si>
  <si>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</si>
  <si>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</si>
  <si>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</si>
  <si>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</si>
  <si>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</si>
  <si>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</si>
  <si>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</si>
  <si>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</si>
  <si>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</si>
  <si>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</si>
  <si>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</si>
  <si>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</si>
  <si>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</si>
  <si>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</si>
  <si>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</si>
  <si>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</si>
  <si>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</si>
  <si>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</si>
  <si>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</si>
  <si>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</si>
  <si>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</si>
  <si>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神奈川県南足柄市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</si>
  <si>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</si>
  <si>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</si>
  <si>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</si>
  <si>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</si>
  <si>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</si>
  <si>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</si>
  <si>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</si>
  <si>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</si>
  <si>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</si>
  <si>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</si>
  <si>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</si>
  <si>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</si>
  <si>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</si>
  <si>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</si>
  <si>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</si>
  <si>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</si>
  <si>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</si>
  <si>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</si>
  <si>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</si>
  <si>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</si>
  <si>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</si>
  <si>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</si>
  <si>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</si>
  <si>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</si>
  <si>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</si>
  <si>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</si>
  <si>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</si>
  <si>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</si>
  <si>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</si>
  <si>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</si>
  <si>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</si>
  <si>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</si>
  <si>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</si>
  <si>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</si>
  <si>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</si>
  <si>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</si>
  <si>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</si>
  <si>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</si>
  <si>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</si>
  <si>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</si>
  <si>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</si>
  <si>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</si>
  <si>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</si>
  <si>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</si>
  <si>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</si>
  <si>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</si>
  <si>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</si>
  <si>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</si>
  <si>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</si>
  <si>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</si>
  <si>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</si>
  <si>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</si>
  <si>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</si>
  <si>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</si>
  <si>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</si>
  <si>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</si>
  <si>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</si>
  <si>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</si>
  <si>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</si>
  <si>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</si>
  <si>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</si>
  <si>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</si>
  <si>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</si>
  <si>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</si>
  <si>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</si>
  <si>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</si>
  <si>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</si>
  <si>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</si>
  <si>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</si>
  <si>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</si>
  <si>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</si>
  <si>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</si>
  <si>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</si>
  <si>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</si>
  <si>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</si>
  <si>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</si>
  <si>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</si>
  <si>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</si>
  <si>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</si>
  <si>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</si>
  <si>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</si>
  <si>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</si>
  <si>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</si>
  <si>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</si>
  <si>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</si>
  <si>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</si>
  <si>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</si>
  <si>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</si>
  <si>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</si>
  <si>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</si>
  <si>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</si>
  <si>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</si>
  <si>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</si>
  <si>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</si>
  <si>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</si>
  <si>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</si>
  <si>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</si>
  <si>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</si>
  <si>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</si>
  <si>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</si>
  <si>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</si>
  <si>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</si>
  <si>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</si>
  <si>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</si>
  <si>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</si>
  <si>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</si>
  <si>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</si>
  <si>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</si>
  <si>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</si>
  <si>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</si>
  <si>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</si>
  <si>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</si>
  <si>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</si>
  <si>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</si>
  <si>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</si>
  <si>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</si>
  <si>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</si>
  <si>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</si>
  <si>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</si>
  <si>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</si>
  <si>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</si>
  <si>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</si>
  <si>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</si>
  <si>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</si>
  <si>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</si>
  <si>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</si>
  <si>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</si>
  <si>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</si>
  <si>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</si>
  <si>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</si>
  <si>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</si>
  <si>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</si>
  <si>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</si>
  <si>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</si>
  <si>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</si>
  <si>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</si>
  <si>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</si>
  <si>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</si>
  <si>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</si>
  <si>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</si>
  <si>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</si>
  <si>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</si>
  <si>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</si>
  <si>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</si>
  <si>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</si>
  <si>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</si>
  <si>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</si>
  <si>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</si>
  <si>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</si>
  <si>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</si>
  <si>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神奈川県南足柄市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</si>
  <si>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</si>
  <si>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</si>
  <si>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</si>
  <si>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</si>
  <si>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</si>
  <si>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</si>
  <si>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</si>
  <si>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</si>
  <si>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</si>
  <si>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</si>
  <si>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</si>
  <si>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</si>
  <si>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</si>
  <si>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</si>
  <si>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</si>
  <si>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</si>
  <si>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</si>
  <si>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</si>
  <si>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</si>
  <si>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</si>
  <si>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教育基金事業特別会計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</si>
  <si>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</si>
  <si>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</si>
  <si>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</si>
  <si>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</si>
  <si>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</si>
  <si>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</si>
  <si>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</si>
  <si>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</si>
  <si>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</si>
  <si>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</si>
  <si>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</si>
  <si>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</si>
  <si>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</si>
  <si>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</si>
  <si>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訪問看護ステーション事業特別会計</t>
    <phoneticPr fontId="5"/>
  </si>
  <si>
    <t>介護保険事業特別会計</t>
    <phoneticPr fontId="5"/>
  </si>
  <si>
    <t>通所介護事業特別会計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</si>
  <si>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</si>
  <si>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</si>
  <si>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</si>
  <si>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</si>
  <si>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</si>
  <si>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</si>
  <si>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</si>
  <si>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</si>
  <si>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</si>
  <si>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</si>
  <si>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</si>
  <si>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</si>
  <si>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</si>
  <si>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</si>
  <si>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</si>
  <si>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</si>
  <si>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</si>
  <si>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</si>
  <si>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</si>
  <si>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</si>
  <si>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</si>
  <si>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</si>
  <si>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</si>
  <si>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</si>
  <si>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</si>
  <si>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</si>
  <si>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</si>
  <si>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</si>
  <si>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</si>
  <si>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</si>
  <si>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</si>
  <si>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</si>
  <si>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</si>
  <si>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</si>
  <si>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</si>
  <si>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</si>
  <si>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</si>
  <si>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</si>
  <si>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</si>
  <si>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</si>
  <si>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</si>
  <si>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</si>
  <si>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</si>
  <si>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</si>
  <si>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</si>
  <si>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</si>
  <si>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</si>
  <si>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</si>
  <si>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</si>
  <si>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</si>
  <si>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</si>
  <si>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</si>
  <si>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</si>
  <si>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</si>
  <si>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</si>
  <si>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</si>
  <si>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</si>
  <si>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</si>
  <si>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</si>
  <si>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</si>
  <si>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</si>
  <si>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</si>
  <si>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</si>
  <si>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</si>
  <si>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</si>
  <si>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</si>
  <si>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</si>
  <si>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</si>
  <si>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</si>
  <si>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</si>
  <si>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</si>
  <si>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</si>
  <si>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</si>
  <si>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</si>
  <si>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</si>
  <si>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</si>
  <si>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</si>
  <si>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</si>
  <si>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</si>
  <si>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</si>
  <si>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</si>
  <si>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</si>
  <si>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</si>
  <si>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</si>
  <si>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</si>
  <si>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</si>
  <si>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</si>
  <si>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</si>
  <si>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</si>
  <si>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</si>
  <si>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</si>
  <si>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</si>
  <si>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</si>
  <si>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</si>
  <si>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</si>
  <si>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</si>
  <si>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</si>
  <si>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</si>
  <si>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</si>
  <si>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</si>
  <si>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</si>
  <si>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</si>
  <si>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</si>
  <si>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</si>
  <si>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</si>
  <si>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</si>
  <si>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</si>
  <si>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</si>
  <si>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</si>
  <si>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</si>
  <si>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</si>
  <si>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</si>
  <si>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</si>
  <si>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</si>
  <si>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</si>
  <si>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</si>
  <si>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</si>
  <si>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</si>
  <si>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</si>
  <si>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</si>
  <si>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</si>
  <si>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</si>
  <si>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</si>
  <si>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</si>
  <si>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</si>
  <si>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</si>
  <si>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</si>
  <si>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</si>
  <si>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</si>
  <si>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</si>
  <si>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</si>
  <si>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</si>
  <si>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</si>
  <si>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</si>
  <si>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</si>
  <si>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</si>
  <si>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</si>
  <si>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</si>
  <si>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</si>
  <si>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</si>
  <si>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</si>
  <si>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公共下水道事業会計</t>
  </si>
  <si>
    <t>介護保険事業特別会計</t>
  </si>
  <si>
    <t>訪問看護ステーション事業特別会計</t>
  </si>
  <si>
    <t>国民健康保険事業特別会計</t>
  </si>
  <si>
    <t>教育基金事業特別会計</t>
  </si>
  <si>
    <t>通所介護事業特別会計</t>
  </si>
  <si>
    <t>その他会計（赤字）</t>
  </si>
  <si>
    <t>その他会計（黒字）</t>
  </si>
  <si>
    <t>R01</t>
    <phoneticPr fontId="5"/>
  </si>
  <si>
    <t>R02</t>
    <phoneticPr fontId="5"/>
  </si>
  <si>
    <t>R03</t>
    <phoneticPr fontId="5"/>
  </si>
  <si>
    <t>R04</t>
    <phoneticPr fontId="5"/>
  </si>
  <si>
    <t>R05</t>
    <phoneticPr fontId="5"/>
  </si>
  <si>
    <t>〇</t>
    <phoneticPr fontId="2"/>
  </si>
  <si>
    <t>大雄山駅前開発株式会社</t>
    <rPh sb="0" eb="3">
      <t>ダイユウザン</t>
    </rPh>
    <rPh sb="3" eb="5">
      <t>エキマエ</t>
    </rPh>
    <rPh sb="5" eb="7">
      <t>カイハツ</t>
    </rPh>
    <rPh sb="7" eb="9">
      <t>カブシキ</t>
    </rPh>
    <rPh sb="9" eb="11">
      <t>カイシャ</t>
    </rPh>
    <phoneticPr fontId="10"/>
  </si>
  <si>
    <t>-</t>
    <phoneticPr fontId="2"/>
  </si>
  <si>
    <t>小田原市他二ヶ市町組合</t>
    <rPh sb="0" eb="4">
      <t>オダワラシ</t>
    </rPh>
    <rPh sb="4" eb="5">
      <t>ホカ</t>
    </rPh>
    <rPh sb="5" eb="6">
      <t>フタ</t>
    </rPh>
    <rPh sb="7" eb="9">
      <t>シチョウ</t>
    </rPh>
    <rPh sb="9" eb="11">
      <t>クミアイ</t>
    </rPh>
    <phoneticPr fontId="2"/>
  </si>
  <si>
    <t>南足柄市外五ケ市町組合</t>
    <rPh sb="0" eb="4">
      <t>ミナミアシガラシ</t>
    </rPh>
    <rPh sb="4" eb="5">
      <t>ホカ</t>
    </rPh>
    <rPh sb="5" eb="6">
      <t>ゴ</t>
    </rPh>
    <rPh sb="7" eb="8">
      <t>シ</t>
    </rPh>
    <rPh sb="8" eb="9">
      <t>マチ</t>
    </rPh>
    <rPh sb="9" eb="11">
      <t>クミアイ</t>
    </rPh>
    <phoneticPr fontId="10"/>
  </si>
  <si>
    <t>南足柄市外二ケ市町組合</t>
    <rPh sb="0" eb="4">
      <t>ミナミアシガラシ</t>
    </rPh>
    <rPh sb="4" eb="5">
      <t>ホカ</t>
    </rPh>
    <rPh sb="5" eb="6">
      <t>ニ</t>
    </rPh>
    <rPh sb="7" eb="8">
      <t>シ</t>
    </rPh>
    <rPh sb="8" eb="9">
      <t>マチ</t>
    </rPh>
    <rPh sb="9" eb="11">
      <t>クミアイ</t>
    </rPh>
    <phoneticPr fontId="10"/>
  </si>
  <si>
    <t>南足柄市外二ケ町組合</t>
    <rPh sb="0" eb="4">
      <t>ミナミアシガラシ</t>
    </rPh>
    <rPh sb="4" eb="5">
      <t>ホカ</t>
    </rPh>
    <rPh sb="5" eb="6">
      <t>ニ</t>
    </rPh>
    <rPh sb="7" eb="8">
      <t>マチ</t>
    </rPh>
    <rPh sb="8" eb="10">
      <t>クミアイ</t>
    </rPh>
    <phoneticPr fontId="10"/>
  </si>
  <si>
    <t>南足柄市・山北町・開成町一部事務組合</t>
    <rPh sb="0" eb="4">
      <t>ミナミアシガラシ</t>
    </rPh>
    <rPh sb="5" eb="8">
      <t>ヤマキタマチ</t>
    </rPh>
    <rPh sb="9" eb="12">
      <t>カイセイマチ</t>
    </rPh>
    <rPh sb="12" eb="14">
      <t>イチブ</t>
    </rPh>
    <rPh sb="14" eb="16">
      <t>ジム</t>
    </rPh>
    <rPh sb="16" eb="18">
      <t>クミアイ</t>
    </rPh>
    <phoneticPr fontId="10"/>
  </si>
  <si>
    <t>箱根町外二カ市組合</t>
    <rPh sb="0" eb="3">
      <t>ハコネマチ</t>
    </rPh>
    <rPh sb="3" eb="4">
      <t>ホカ</t>
    </rPh>
    <rPh sb="4" eb="5">
      <t>ニ</t>
    </rPh>
    <rPh sb="6" eb="7">
      <t>シ</t>
    </rPh>
    <rPh sb="7" eb="9">
      <t>クミアイ</t>
    </rPh>
    <phoneticPr fontId="10"/>
  </si>
  <si>
    <t>南足柄市外四ケ市町組合</t>
    <rPh sb="0" eb="4">
      <t>ミナミアシガラシ</t>
    </rPh>
    <rPh sb="4" eb="5">
      <t>ホカ</t>
    </rPh>
    <rPh sb="5" eb="6">
      <t>ヨン</t>
    </rPh>
    <rPh sb="7" eb="8">
      <t>シ</t>
    </rPh>
    <rPh sb="8" eb="9">
      <t>マチ</t>
    </rPh>
    <rPh sb="9" eb="11">
      <t>クミアイ</t>
    </rPh>
    <phoneticPr fontId="10"/>
  </si>
  <si>
    <t>足柄上衛生組合</t>
    <rPh sb="0" eb="2">
      <t>アシガラ</t>
    </rPh>
    <rPh sb="2" eb="3">
      <t>カミ</t>
    </rPh>
    <rPh sb="3" eb="5">
      <t>エイセイ</t>
    </rPh>
    <rPh sb="5" eb="7">
      <t>クミアイ</t>
    </rPh>
    <phoneticPr fontId="10"/>
  </si>
  <si>
    <t>神奈川県市町村職員退職手当組合</t>
    <rPh sb="0" eb="4">
      <t>カナガワケン</t>
    </rPh>
    <rPh sb="4" eb="7">
      <t>シチョウソン</t>
    </rPh>
    <rPh sb="7" eb="9">
      <t>ショクイン</t>
    </rPh>
    <rPh sb="9" eb="11">
      <t>タイショク</t>
    </rPh>
    <rPh sb="11" eb="13">
      <t>テアテ</t>
    </rPh>
    <rPh sb="13" eb="15">
      <t>クミアイ</t>
    </rPh>
    <phoneticPr fontId="10"/>
  </si>
  <si>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10"/>
  </si>
  <si>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10"/>
  </si>
  <si>
    <t>横溝千鶴子教育基金</t>
  </si>
  <si>
    <t>公共施設建設、修繕等基金</t>
  </si>
  <si>
    <t>まちづくり基金</t>
  </si>
  <si>
    <t>足柄グリーン文化基金</t>
  </si>
  <si>
    <t>文化会館文化事業振興基金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</si>
  <si>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</si>
  <si>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</si>
  <si>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</si>
  <si>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</si>
  <si>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</si>
  <si>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</si>
  <si>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</si>
  <si>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</si>
  <si>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</si>
  <si>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</si>
  <si>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令和５年度の将来負担比率は、前年度と同様に将来負担額を充当可能財源等が上回ったことから算定されておらず、類似団体と比較して低い水準となっている。
一方で、有形固定資産減価償却率は増加傾向にあり、公共施設全体の老朽化が引き続き課題となっている。
特に学校施設、幼稚園、保育所並びに児童館の老朽化が著しいことから、計画的に修繕や大規模改修を行い、コストの平準化を図っていく必要がある。</t>
    <rPh sb="21" eb="23">
      <t>ショウライ</t>
    </rPh>
    <rPh sb="23" eb="25">
      <t>フタン</t>
    </rPh>
    <rPh sb="25" eb="26">
      <t>ガク</t>
    </rPh>
    <rPh sb="31" eb="33">
      <t>ザイゲン</t>
    </rPh>
    <rPh sb="33" eb="34">
      <t>トウ</t>
    </rPh>
    <rPh sb="35" eb="37">
      <t>ウワマワ</t>
    </rPh>
    <rPh sb="108" eb="109">
      <t>ヒ</t>
    </rPh>
    <rPh sb="110" eb="111">
      <t>ツヅ</t>
    </rPh>
    <phoneticPr fontId="2"/>
  </si>
  <si>
    <t>令和５年度は、前年度と同様に将来負担比率は算定されていない。実質公債費比率については、都市計画税充当可能額の減少等による分子の増加率が、標準財政規模の増加等による分母の増加率を上回ったため、令和５年度単年度の実質公債費比率は前年度と比較して0.39ポイントの増となり、３か年平均では0.2ポイントの増となった。
市債残高が減少し将来負担額や元利償還金等は減少傾向にあるが、足柄上地区新可燃ごみ処理施設整備事業や足柄産業集積ビレッジ構想に係る都市計画事業を控えていること、大手ビールメーカーの撤退の影響によりふるさと寄附金が減少し、基金積立額が減少していることなど、将来負担比率及び実質公債費比率については、今後上昇していくことが予想される。</t>
    <rPh sb="43" eb="45">
      <t>トシ</t>
    </rPh>
    <rPh sb="45" eb="47">
      <t>ケイカク</t>
    </rPh>
    <rPh sb="47" eb="48">
      <t>ゼイ</t>
    </rPh>
    <rPh sb="48" eb="50">
      <t>ジュウトウ</t>
    </rPh>
    <rPh sb="50" eb="53">
      <t>カノウガク</t>
    </rPh>
    <rPh sb="54" eb="56">
      <t>ゲンショウ</t>
    </rPh>
    <rPh sb="56" eb="57">
      <t>トウ</t>
    </rPh>
    <rPh sb="60" eb="62">
      <t>ブンシ</t>
    </rPh>
    <rPh sb="63" eb="65">
      <t>ゾウカ</t>
    </rPh>
    <rPh sb="65" eb="66">
      <t>リツ</t>
    </rPh>
    <rPh sb="68" eb="70">
      <t>ヒョウジュン</t>
    </rPh>
    <rPh sb="70" eb="72">
      <t>ザイセイ</t>
    </rPh>
    <rPh sb="72" eb="74">
      <t>キボ</t>
    </rPh>
    <rPh sb="75" eb="77">
      <t>ゾウカ</t>
    </rPh>
    <rPh sb="77" eb="78">
      <t>トウ</t>
    </rPh>
    <rPh sb="81" eb="83">
      <t>ブンボ</t>
    </rPh>
    <rPh sb="84" eb="86">
      <t>ゾウカ</t>
    </rPh>
    <rPh sb="86" eb="87">
      <t>リツ</t>
    </rPh>
    <rPh sb="88" eb="90">
      <t>ウワマワ</t>
    </rPh>
    <rPh sb="95" eb="97">
      <t>レイワ</t>
    </rPh>
    <rPh sb="98" eb="100">
      <t>ネンド</t>
    </rPh>
    <rPh sb="100" eb="103">
      <t>タンネンド</t>
    </rPh>
    <rPh sb="104" eb="106">
      <t>ジッシツ</t>
    </rPh>
    <rPh sb="106" eb="109">
      <t>コウサイヒ</t>
    </rPh>
    <rPh sb="109" eb="111">
      <t>ヒリツ</t>
    </rPh>
    <rPh sb="129" eb="130">
      <t>ゾウ</t>
    </rPh>
    <rPh sb="136" eb="137">
      <t>ネン</t>
    </rPh>
    <rPh sb="137" eb="139">
      <t>ヘイキン</t>
    </rPh>
    <rPh sb="149" eb="150">
      <t>ゾウ</t>
    </rPh>
    <rPh sb="161" eb="163">
      <t>ゲンショウ</t>
    </rPh>
    <rPh sb="164" eb="166">
      <t>ショウライ</t>
    </rPh>
    <rPh sb="166" eb="168">
      <t>フタン</t>
    </rPh>
    <rPh sb="168" eb="169">
      <t>ガク</t>
    </rPh>
    <rPh sb="170" eb="172">
      <t>ガンリ</t>
    </rPh>
    <rPh sb="172" eb="175">
      <t>ショウカンキン</t>
    </rPh>
    <rPh sb="175" eb="176">
      <t>トウ</t>
    </rPh>
    <rPh sb="177" eb="179">
      <t>ゲンショウ</t>
    </rPh>
    <rPh sb="179" eb="181">
      <t>ケイコウ</t>
    </rPh>
    <rPh sb="186" eb="188">
      <t>アシガラ</t>
    </rPh>
    <rPh sb="188" eb="189">
      <t>カミ</t>
    </rPh>
    <rPh sb="189" eb="191">
      <t>チク</t>
    </rPh>
    <rPh sb="191" eb="192">
      <t>シン</t>
    </rPh>
    <rPh sb="192" eb="194">
      <t>カネン</t>
    </rPh>
    <rPh sb="196" eb="198">
      <t>ショリ</t>
    </rPh>
    <rPh sb="198" eb="200">
      <t>シセツ</t>
    </rPh>
    <rPh sb="200" eb="202">
      <t>セイビ</t>
    </rPh>
    <rPh sb="202" eb="204">
      <t>ジギョウ</t>
    </rPh>
    <rPh sb="205" eb="207">
      <t>アシガラ</t>
    </rPh>
    <rPh sb="207" eb="211">
      <t>サンギョウシュウセキ</t>
    </rPh>
    <rPh sb="215" eb="217">
      <t>コウソウ</t>
    </rPh>
    <rPh sb="218" eb="219">
      <t>カカ</t>
    </rPh>
    <rPh sb="220" eb="222">
      <t>トシ</t>
    </rPh>
    <rPh sb="222" eb="224">
      <t>ケイカク</t>
    </rPh>
    <rPh sb="224" eb="226">
      <t>ジギョウ</t>
    </rPh>
    <rPh sb="227" eb="228">
      <t>ヒカ</t>
    </rPh>
    <rPh sb="235" eb="237">
      <t>オオテ</t>
    </rPh>
    <rPh sb="245" eb="247">
      <t>テッタイ</t>
    </rPh>
    <rPh sb="248" eb="250">
      <t>エイキョウ</t>
    </rPh>
    <rPh sb="257" eb="260">
      <t>キフキン</t>
    </rPh>
    <rPh sb="261" eb="263">
      <t>ゲンショウ</t>
    </rPh>
    <rPh sb="265" eb="267">
      <t>キキン</t>
    </rPh>
    <rPh sb="267" eb="269">
      <t>ツミタテ</t>
    </rPh>
    <rPh sb="269" eb="270">
      <t>ガク</t>
    </rPh>
    <rPh sb="271" eb="273">
      <t>ゲンショウ</t>
    </rPh>
    <rPh sb="282" eb="284">
      <t>ショウライ</t>
    </rPh>
    <rPh sb="284" eb="286">
      <t>フタン</t>
    </rPh>
    <rPh sb="286" eb="288">
      <t>ヒリツ</t>
    </rPh>
    <rPh sb="288" eb="289">
      <t>オヨ</t>
    </rPh>
    <rPh sb="290" eb="295">
      <t>ジッシツコウサイヒ</t>
    </rPh>
    <rPh sb="295" eb="297">
      <t>ヒリツ</t>
    </rPh>
    <rPh sb="303" eb="305">
      <t>コンゴ</t>
    </rPh>
    <rPh sb="305" eb="307">
      <t>ジョウショウ</t>
    </rPh>
    <rPh sb="314" eb="316">
      <t>ヨソウ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</si>
</sst>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9"/>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71279</c:v>
                </c:pt>
                <c:pt idx="3">
                  <c:v>74994</c:v>
                </c:pt>
                <c:pt idx="4">
                  <c:v>71849</c:v>
                </c:pt>
              </c:numCache>
            </c:numRef>
          </c:val>
          <c:smooth val="0"/>
          <c:extLst>
            <c:ext xmlns:c16="http://schemas.microsoft.com/office/drawing/2014/chart" uri="{C3380CC4-5D6E-409C-BE32-E72D297353CC}">
              <c16:uniqueId val="{00000000-2187-4FA3-810A-445A6AAF4C6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32866</c:v>
                </c:pt>
                <c:pt idx="1">
                  <c:v>32355</c:v>
                </c:pt>
                <c:pt idx="2">
                  <c:v>25190</c:v>
                </c:pt>
                <c:pt idx="3">
                  <c:v>22119</c:v>
                </c:pt>
                <c:pt idx="4">
                  <c:v>24047</c:v>
                </c:pt>
              </c:numCache>
            </c:numRef>
          </c:val>
          <c:smooth val="0"/>
          <c:extLst>
            <c:ext xmlns:c16="http://schemas.microsoft.com/office/drawing/2014/chart" uri="{C3380CC4-5D6E-409C-BE32-E72D297353CC}">
              <c16:uniqueId val="{00000001-2187-4FA3-810A-445A6AAF4C6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7.18</c:v>
                </c:pt>
                <c:pt idx="1">
                  <c:v>9.39</c:v>
                </c:pt>
                <c:pt idx="2">
                  <c:v>10.4</c:v>
                </c:pt>
                <c:pt idx="3">
                  <c:v>7.18</c:v>
                </c:pt>
                <c:pt idx="4">
                  <c:v>8.4700000000000006</c:v>
                </c:pt>
              </c:numCache>
            </c:numRef>
          </c:val>
          <c:extLst>
            <c:ext xmlns:c16="http://schemas.microsoft.com/office/drawing/2014/chart" uri="{C3380CC4-5D6E-409C-BE32-E72D297353CC}">
              <c16:uniqueId val="{00000000-8D26-4D59-ABA0-EC15251183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13.74</c:v>
                </c:pt>
                <c:pt idx="1">
                  <c:v>21.53</c:v>
                </c:pt>
                <c:pt idx="2">
                  <c:v>29.43</c:v>
                </c:pt>
                <c:pt idx="3">
                  <c:v>35.54</c:v>
                </c:pt>
                <c:pt idx="4">
                  <c:v>34.69</c:v>
                </c:pt>
              </c:numCache>
            </c:numRef>
          </c:val>
          <c:extLst>
            <c:ext xmlns:c16="http://schemas.microsoft.com/office/drawing/2014/chart" uri="{C3380CC4-5D6E-409C-BE32-E72D297353CC}">
              <c16:uniqueId val="{00000001-8D26-4D59-ABA0-EC15251183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4.1500000000000004</c:v>
                </c:pt>
                <c:pt idx="1">
                  <c:v>10.44</c:v>
                </c:pt>
                <c:pt idx="2">
                  <c:v>10.91</c:v>
                </c:pt>
                <c:pt idx="3">
                  <c:v>1.47</c:v>
                </c:pt>
                <c:pt idx="4">
                  <c:v>0.95</c:v>
                </c:pt>
              </c:numCache>
            </c:numRef>
          </c:val>
          <c:smooth val="0"/>
          <c:extLst>
            <c:ext xmlns:c16="http://schemas.microsoft.com/office/drawing/2014/chart" uri="{C3380CC4-5D6E-409C-BE32-E72D297353CC}">
              <c16:uniqueId val="{00000002-8D26-4D59-ABA0-EC15251183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0.14000000000000001</c:v>
                </c:pt>
                <c:pt idx="2">
                  <c:v>#N/A</c:v>
                </c:pt>
                <c:pt idx="3">
                  <c:v>0.28999999999999998</c:v>
                </c:pt>
                <c:pt idx="4">
                  <c:v>#N/A</c:v>
                </c:pt>
                <c:pt idx="5">
                  <c:v>0.04</c:v>
                </c:pt>
                <c:pt idx="6">
                  <c:v>#N/A</c:v>
                </c:pt>
                <c:pt idx="7">
                  <c:v>0.03</c:v>
                </c:pt>
                <c:pt idx="8">
                  <c:v>#N/A</c:v>
                </c:pt>
                <c:pt idx="9">
                  <c:v>0.02</c:v>
                </c:pt>
              </c:numCache>
            </c:numRef>
          </c:val>
          <c:extLst>
            <c:ext xmlns:c16="http://schemas.microsoft.com/office/drawing/2014/chart" uri="{C3380CC4-5D6E-409C-BE32-E72D297353CC}">
              <c16:uniqueId val="{00000000-B701-4FE9-9244-5FA866D0B5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01-4FE9-9244-5FA866D0B5C2}"/>
            </c:ext>
          </c:extLst>
        </c:ser>
        <c:ser>
          <c:idx val="2"/>
          <c:order val="2"/>
          <c:tx>
            <c:strRef>
              <c:f>データシート!$A$29</c:f>
              <c:strCache>
                <c:ptCount val="1"/>
                <c:pt idx="0">
                  <c:v>通所介護事業特別会計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0.12</c:v>
                </c:pt>
                <c:pt idx="2">
                  <c:v>#N/A</c:v>
                </c:pt>
                <c:pt idx="3">
                  <c:v>0.11</c:v>
                </c:pt>
                <c:pt idx="4">
                  <c:v>#N/A</c:v>
                </c:pt>
                <c:pt idx="5">
                  <c:v>0.12</c:v>
                </c:pt>
                <c:pt idx="6">
                  <c:v>#N/A</c:v>
                </c:pt>
                <c:pt idx="7">
                  <c:v>0.09</c:v>
                </c:pt>
                <c:pt idx="8">
                  <c:v>#N/A</c:v>
                </c:pt>
                <c:pt idx="9">
                  <c:v>0.02</c:v>
                </c:pt>
              </c:numCache>
            </c:numRef>
          </c:val>
          <c:extLst>
            <c:ext xmlns:c16="http://schemas.microsoft.com/office/drawing/2014/chart" uri="{C3380CC4-5D6E-409C-BE32-E72D297353CC}">
              <c16:uniqueId val="{00000002-B701-4FE9-9244-5FA866D0B5C2}"/>
            </c:ext>
          </c:extLst>
        </c:ser>
        <c:ser>
          <c:idx val="3"/>
          <c:order val="3"/>
          <c:tx>
            <c:strRef>
              <c:f>データシート!$A$30</c:f>
              <c:strCache>
                <c:ptCount val="1"/>
                <c:pt idx="0">
                  <c:v>教育基金事業特別会計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7.0000000000000007E-2</c:v>
                </c:pt>
                <c:pt idx="4">
                  <c:v>#N/A</c:v>
                </c:pt>
                <c:pt idx="5">
                  <c:v>0.05</c:v>
                </c:pt>
                <c:pt idx="6">
                  <c:v>#N/A</c:v>
                </c:pt>
                <c:pt idx="7">
                  <c:v>0.04</c:v>
                </c:pt>
                <c:pt idx="8">
                  <c:v>#N/A</c:v>
                </c:pt>
                <c:pt idx="9">
                  <c:v>0.04</c:v>
                </c:pt>
              </c:numCache>
            </c:numRef>
          </c:val>
          <c:extLst>
            <c:ext xmlns:c16="http://schemas.microsoft.com/office/drawing/2014/chart" uri="{C3380CC4-5D6E-409C-BE32-E72D297353CC}">
              <c16:uniqueId val="{00000003-B701-4FE9-9244-5FA866D0B5C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0.25</c:v>
                </c:pt>
                <c:pt idx="2">
                  <c:v>#N/A</c:v>
                </c:pt>
                <c:pt idx="3">
                  <c:v>0.56000000000000005</c:v>
                </c:pt>
                <c:pt idx="4">
                  <c:v>#N/A</c:v>
                </c:pt>
                <c:pt idx="5">
                  <c:v>1.05</c:v>
                </c:pt>
                <c:pt idx="6">
                  <c:v>#N/A</c:v>
                </c:pt>
                <c:pt idx="7">
                  <c:v>1.04</c:v>
                </c:pt>
                <c:pt idx="8">
                  <c:v>#N/A</c:v>
                </c:pt>
                <c:pt idx="9">
                  <c:v>0.37</c:v>
                </c:pt>
              </c:numCache>
            </c:numRef>
          </c:val>
          <c:extLst>
            <c:ext xmlns:c16="http://schemas.microsoft.com/office/drawing/2014/chart" uri="{C3380CC4-5D6E-409C-BE32-E72D297353CC}">
              <c16:uniqueId val="{00000004-B701-4FE9-9244-5FA866D0B5C2}"/>
            </c:ext>
          </c:extLst>
        </c:ser>
        <c:ser>
          <c:idx val="5"/>
          <c:order val="5"/>
          <c:tx>
            <c:strRef>
              <c:f>データシート!$A$32</c:f>
              <c:strCache>
                <c:ptCount val="1"/>
                <c:pt idx="0">
                  <c:v>訪問看護ステーション事業特別会計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0.42</c:v>
                </c:pt>
                <c:pt idx="2">
                  <c:v>#N/A</c:v>
                </c:pt>
                <c:pt idx="3">
                  <c:v>0.52</c:v>
                </c:pt>
                <c:pt idx="4">
                  <c:v>#N/A</c:v>
                </c:pt>
                <c:pt idx="5">
                  <c:v>0.5</c:v>
                </c:pt>
                <c:pt idx="6">
                  <c:v>#N/A</c:v>
                </c:pt>
                <c:pt idx="7">
                  <c:v>0.52</c:v>
                </c:pt>
                <c:pt idx="8">
                  <c:v>#N/A</c:v>
                </c:pt>
                <c:pt idx="9">
                  <c:v>0.59</c:v>
                </c:pt>
              </c:numCache>
            </c:numRef>
          </c:val>
          <c:extLst>
            <c:ext xmlns:c16="http://schemas.microsoft.com/office/drawing/2014/chart" uri="{C3380CC4-5D6E-409C-BE32-E72D297353CC}">
              <c16:uniqueId val="{00000005-B701-4FE9-9244-5FA866D0B5C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c:v>
                </c:pt>
                <c:pt idx="2">
                  <c:v>#N/A</c:v>
                </c:pt>
                <c:pt idx="3">
                  <c:v>2.31</c:v>
                </c:pt>
                <c:pt idx="4">
                  <c:v>#N/A</c:v>
                </c:pt>
                <c:pt idx="5">
                  <c:v>1.71</c:v>
                </c:pt>
                <c:pt idx="6">
                  <c:v>#N/A</c:v>
                </c:pt>
                <c:pt idx="7">
                  <c:v>2.21</c:v>
                </c:pt>
                <c:pt idx="8">
                  <c:v>#N/A</c:v>
                </c:pt>
                <c:pt idx="9">
                  <c:v>1.55</c:v>
                </c:pt>
              </c:numCache>
            </c:numRef>
          </c:val>
          <c:extLst>
            <c:ext xmlns:c16="http://schemas.microsoft.com/office/drawing/2014/chart" uri="{C3380CC4-5D6E-409C-BE32-E72D297353CC}">
              <c16:uniqueId val="{00000006-B701-4FE9-9244-5FA866D0B5C2}"/>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4.4000000000000004</c:v>
                </c:pt>
                <c:pt idx="2">
                  <c:v>#N/A</c:v>
                </c:pt>
                <c:pt idx="3">
                  <c:v>4.38</c:v>
                </c:pt>
                <c:pt idx="4">
                  <c:v>#N/A</c:v>
                </c:pt>
                <c:pt idx="5">
                  <c:v>4.74</c:v>
                </c:pt>
                <c:pt idx="6">
                  <c:v>#N/A</c:v>
                </c:pt>
                <c:pt idx="7">
                  <c:v>5.08</c:v>
                </c:pt>
                <c:pt idx="8">
                  <c:v>#N/A</c:v>
                </c:pt>
                <c:pt idx="9">
                  <c:v>4.38</c:v>
                </c:pt>
              </c:numCache>
            </c:numRef>
          </c:val>
          <c:extLst>
            <c:ext xmlns:c16="http://schemas.microsoft.com/office/drawing/2014/chart" uri="{C3380CC4-5D6E-409C-BE32-E72D297353CC}">
              <c16:uniqueId val="{00000007-B701-4FE9-9244-5FA866D0B5C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7.08</c:v>
                </c:pt>
                <c:pt idx="2">
                  <c:v>#N/A</c:v>
                </c:pt>
                <c:pt idx="3">
                  <c:v>9.25</c:v>
                </c:pt>
                <c:pt idx="4">
                  <c:v>#N/A</c:v>
                </c:pt>
                <c:pt idx="5">
                  <c:v>10.27</c:v>
                </c:pt>
                <c:pt idx="6">
                  <c:v>#N/A</c:v>
                </c:pt>
                <c:pt idx="7">
                  <c:v>7.05</c:v>
                </c:pt>
                <c:pt idx="8">
                  <c:v>#N/A</c:v>
                </c:pt>
                <c:pt idx="9">
                  <c:v>8.32</c:v>
                </c:pt>
              </c:numCache>
            </c:numRef>
          </c:val>
          <c:extLst>
            <c:ext xmlns:c16="http://schemas.microsoft.com/office/drawing/2014/chart" uri="{C3380CC4-5D6E-409C-BE32-E72D297353CC}">
              <c16:uniqueId val="{00000008-B701-4FE9-9244-5FA866D0B5C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17.559999999999999</c:v>
                </c:pt>
                <c:pt idx="2">
                  <c:v>#N/A</c:v>
                </c:pt>
                <c:pt idx="3">
                  <c:v>16.97</c:v>
                </c:pt>
                <c:pt idx="4">
                  <c:v>#N/A</c:v>
                </c:pt>
                <c:pt idx="5">
                  <c:v>15.19</c:v>
                </c:pt>
                <c:pt idx="6">
                  <c:v>#N/A</c:v>
                </c:pt>
                <c:pt idx="7">
                  <c:v>14.82</c:v>
                </c:pt>
                <c:pt idx="8">
                  <c:v>#N/A</c:v>
                </c:pt>
                <c:pt idx="9">
                  <c:v>13.81</c:v>
                </c:pt>
              </c:numCache>
            </c:numRef>
          </c:val>
          <c:extLst>
            <c:ext xmlns:c16="http://schemas.microsoft.com/office/drawing/2014/chart" uri="{C3380CC4-5D6E-409C-BE32-E72D297353CC}">
              <c16:uniqueId val="{00000009-B701-4FE9-9244-5FA866D0B5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1357</c:v>
                </c:pt>
                <c:pt idx="5">
                  <c:v>1317</c:v>
                </c:pt>
                <c:pt idx="8">
                  <c:v>1344</c:v>
                </c:pt>
                <c:pt idx="11">
                  <c:v>1314</c:v>
                </c:pt>
                <c:pt idx="14">
                  <c:v>1247</c:v>
                </c:pt>
              </c:numCache>
            </c:numRef>
          </c:val>
          <c:extLst>
            <c:ext xmlns:c16="http://schemas.microsoft.com/office/drawing/2014/chart" uri="{C3380CC4-5D6E-409C-BE32-E72D297353CC}">
              <c16:uniqueId val="{00000000-D7C5-4C27-A73D-58755BA29E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C5-4C27-A73D-58755BA29E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7C5-4C27-A73D-58755BA29E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C5-4C27-A73D-58755BA29E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227</c:v>
                </c:pt>
                <c:pt idx="3">
                  <c:v>240</c:v>
                </c:pt>
                <c:pt idx="6">
                  <c:v>251</c:v>
                </c:pt>
                <c:pt idx="9">
                  <c:v>214</c:v>
                </c:pt>
                <c:pt idx="12">
                  <c:v>218</c:v>
                </c:pt>
              </c:numCache>
            </c:numRef>
          </c:val>
          <c:extLst>
            <c:ext xmlns:c16="http://schemas.microsoft.com/office/drawing/2014/chart" uri="{C3380CC4-5D6E-409C-BE32-E72D297353CC}">
              <c16:uniqueId val="{00000004-D7C5-4C27-A73D-58755BA29E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C5-4C27-A73D-58755BA29E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C5-4C27-A73D-58755BA29E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1490</c:v>
                </c:pt>
                <c:pt idx="3">
                  <c:v>1306</c:v>
                </c:pt>
                <c:pt idx="6">
                  <c:v>1316</c:v>
                </c:pt>
                <c:pt idx="9">
                  <c:v>1340</c:v>
                </c:pt>
                <c:pt idx="12">
                  <c:v>1307</c:v>
                </c:pt>
              </c:numCache>
            </c:numRef>
          </c:val>
          <c:extLst>
            <c:ext xmlns:c16="http://schemas.microsoft.com/office/drawing/2014/chart" uri="{C3380CC4-5D6E-409C-BE32-E72D297353CC}">
              <c16:uniqueId val="{00000007-D7C5-4C27-A73D-58755BA29E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360</c:v>
                </c:pt>
                <c:pt idx="2">
                  <c:v>#N/A</c:v>
                </c:pt>
                <c:pt idx="3">
                  <c:v>#N/A</c:v>
                </c:pt>
                <c:pt idx="4">
                  <c:v>229</c:v>
                </c:pt>
                <c:pt idx="5">
                  <c:v>#N/A</c:v>
                </c:pt>
                <c:pt idx="6">
                  <c:v>#N/A</c:v>
                </c:pt>
                <c:pt idx="7">
                  <c:v>223</c:v>
                </c:pt>
                <c:pt idx="8">
                  <c:v>#N/A</c:v>
                </c:pt>
                <c:pt idx="9">
                  <c:v>#N/A</c:v>
                </c:pt>
                <c:pt idx="10">
                  <c:v>240</c:v>
                </c:pt>
                <c:pt idx="11">
                  <c:v>#N/A</c:v>
                </c:pt>
                <c:pt idx="12">
                  <c:v>#N/A</c:v>
                </c:pt>
                <c:pt idx="13">
                  <c:v>278</c:v>
                </c:pt>
                <c:pt idx="14">
                  <c:v>#N/A</c:v>
                </c:pt>
              </c:numCache>
            </c:numRef>
          </c:val>
          <c:smooth val="0"/>
          <c:extLst>
            <c:ext xmlns:c16="http://schemas.microsoft.com/office/drawing/2014/chart" uri="{C3380CC4-5D6E-409C-BE32-E72D297353CC}">
              <c16:uniqueId val="{00000008-D7C5-4C27-A73D-58755BA29E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12103</c:v>
                </c:pt>
                <c:pt idx="5">
                  <c:v>12089</c:v>
                </c:pt>
                <c:pt idx="8">
                  <c:v>11986</c:v>
                </c:pt>
                <c:pt idx="11">
                  <c:v>11322</c:v>
                </c:pt>
                <c:pt idx="14">
                  <c:v>10591</c:v>
                </c:pt>
              </c:numCache>
            </c:numRef>
          </c:val>
          <c:extLst>
            <c:ext xmlns:c16="http://schemas.microsoft.com/office/drawing/2014/chart" uri="{C3380CC4-5D6E-409C-BE32-E72D297353CC}">
              <c16:uniqueId val="{00000000-D7AF-48B2-A855-EAD619FFD2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2976</c:v>
                </c:pt>
                <c:pt idx="5">
                  <c:v>2515</c:v>
                </c:pt>
                <c:pt idx="8">
                  <c:v>2267</c:v>
                </c:pt>
                <c:pt idx="11">
                  <c:v>1942</c:v>
                </c:pt>
                <c:pt idx="14">
                  <c:v>1912</c:v>
                </c:pt>
              </c:numCache>
            </c:numRef>
          </c:val>
          <c:extLst>
            <c:ext xmlns:c16="http://schemas.microsoft.com/office/drawing/2014/chart" uri="{C3380CC4-5D6E-409C-BE32-E72D297353CC}">
              <c16:uniqueId val="{00000001-D7AF-48B2-A855-EAD619FFD2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4497</c:v>
                </c:pt>
                <c:pt idx="5">
                  <c:v>5526</c:v>
                </c:pt>
                <c:pt idx="8">
                  <c:v>7180</c:v>
                </c:pt>
                <c:pt idx="11">
                  <c:v>7463</c:v>
                </c:pt>
                <c:pt idx="14">
                  <c:v>7055</c:v>
                </c:pt>
              </c:numCache>
            </c:numRef>
          </c:val>
          <c:extLst>
            <c:ext xmlns:c16="http://schemas.microsoft.com/office/drawing/2014/chart" uri="{C3380CC4-5D6E-409C-BE32-E72D297353CC}">
              <c16:uniqueId val="{00000002-D7AF-48B2-A855-EAD619FFD2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AF-48B2-A855-EAD619FFD2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AF-48B2-A855-EAD619FFD2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122</c:v>
                </c:pt>
                <c:pt idx="3">
                  <c:v>122</c:v>
                </c:pt>
                <c:pt idx="6">
                  <c:v>122</c:v>
                </c:pt>
                <c:pt idx="9">
                  <c:v>122</c:v>
                </c:pt>
                <c:pt idx="12">
                  <c:v>121</c:v>
                </c:pt>
              </c:numCache>
            </c:numRef>
          </c:val>
          <c:extLst>
            <c:ext xmlns:c16="http://schemas.microsoft.com/office/drawing/2014/chart" uri="{C3380CC4-5D6E-409C-BE32-E72D297353CC}">
              <c16:uniqueId val="{00000005-D7AF-48B2-A855-EAD619FFD2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2778</c:v>
                </c:pt>
                <c:pt idx="3">
                  <c:v>2813</c:v>
                </c:pt>
                <c:pt idx="6">
                  <c:v>2917</c:v>
                </c:pt>
                <c:pt idx="9">
                  <c:v>2800</c:v>
                </c:pt>
                <c:pt idx="12">
                  <c:v>2619</c:v>
                </c:pt>
              </c:numCache>
            </c:numRef>
          </c:val>
          <c:extLst>
            <c:ext xmlns:c16="http://schemas.microsoft.com/office/drawing/2014/chart" uri="{C3380CC4-5D6E-409C-BE32-E72D297353CC}">
              <c16:uniqueId val="{00000006-D7AF-48B2-A855-EAD619FFD2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7AF-48B2-A855-EAD619FFD2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2690</c:v>
                </c:pt>
                <c:pt idx="3">
                  <c:v>2316</c:v>
                </c:pt>
                <c:pt idx="6">
                  <c:v>2172</c:v>
                </c:pt>
                <c:pt idx="9">
                  <c:v>1935</c:v>
                </c:pt>
                <c:pt idx="12">
                  <c:v>1927</c:v>
                </c:pt>
              </c:numCache>
            </c:numRef>
          </c:val>
          <c:extLst>
            <c:ext xmlns:c16="http://schemas.microsoft.com/office/drawing/2014/chart" uri="{C3380CC4-5D6E-409C-BE32-E72D297353CC}">
              <c16:uniqueId val="{00000008-D7AF-48B2-A855-EAD619FFD2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7AF-48B2-A855-EAD619FFD2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16303</c:v>
                </c:pt>
                <c:pt idx="3">
                  <c:v>16246</c:v>
                </c:pt>
                <c:pt idx="6">
                  <c:v>15812</c:v>
                </c:pt>
                <c:pt idx="9">
                  <c:v>15074</c:v>
                </c:pt>
                <c:pt idx="12">
                  <c:v>14416</c:v>
                </c:pt>
              </c:numCache>
            </c:numRef>
          </c:val>
          <c:extLst>
            <c:ext xmlns:c16="http://schemas.microsoft.com/office/drawing/2014/chart" uri="{C3380CC4-5D6E-409C-BE32-E72D297353CC}">
              <c16:uniqueId val="{0000000A-D7AF-48B2-A855-EAD619FFD2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2317</c:v>
                </c:pt>
                <c:pt idx="2">
                  <c:v>#N/A</c:v>
                </c:pt>
                <c:pt idx="3">
                  <c:v>#N/A</c:v>
                </c:pt>
                <c:pt idx="4">
                  <c:v>1367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7AF-48B2-A855-EAD619FFD2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2843</c:v>
                </c:pt>
                <c:pt idx="1">
                  <c:v>3315</c:v>
                </c:pt>
                <c:pt idx="2">
                  <c:v>3274</c:v>
                </c:pt>
              </c:numCache>
            </c:numRef>
          </c:val>
          <c:extLst>
            <c:ext xmlns:c16="http://schemas.microsoft.com/office/drawing/2014/chart" uri="{C3380CC4-5D6E-409C-BE32-E72D297353CC}">
              <c16:uniqueId val="{00000000-B8A2-4AD0-9842-2C11BC2B42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8A2-4AD0-9842-2C11BC2B42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3574</c:v>
                </c:pt>
                <c:pt idx="1">
                  <c:v>3758</c:v>
                </c:pt>
                <c:pt idx="2">
                  <c:v>3478</c:v>
                </c:pt>
              </c:numCache>
            </c:numRef>
          </c:val>
          <c:extLst>
            <c:ext xmlns:c16="http://schemas.microsoft.com/office/drawing/2014/chart" uri="{C3380CC4-5D6E-409C-BE32-E72D297353CC}">
              <c16:uniqueId val="{00000002-B8A2-4AD0-9842-2C11BC2B42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{27CEE61C-CDC9-4500-9B8E-6F70417FC4C9}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796-48A4-9ACC-37C73A45C8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{244DE2B4-1DB8-4C0E-993F-C6C054EDB08E}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96-48A4-9ACC-37C73A45C8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{6D16521E-4652-430D-AD9B-C7128F5BDB16}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96-48A4-9ACC-37C73A45C8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{0D94371A-5BA6-446C-B5E8-F0DB47DF2D24}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96-48A4-9ACC-37C73A45C8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{DCD70679-0A48-42E2-B7D9-B0F11EA40DE7}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96-48A4-9ACC-37C73A45C86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{1244D5B2-7122-4350-88F3-0DBBC5FD14B5}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796-48A4-9ACC-37C73A45C86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{AEE7569C-C71D-438B-A5CA-5249C834110A}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796-48A4-9ACC-37C73A45C86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{6885F98A-7514-48CF-84A4-96036AFE81E1}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796-48A4-9ACC-37C73A45C86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{ECD27128-085C-43A7-A26B-8B84EB4D195F}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796-48A4-9ACC-37C73A45C8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66.2</c:v>
                </c:pt>
                <c:pt idx="8">
                  <c:v>67.3</c:v>
                </c:pt>
                <c:pt idx="16">
                  <c:v>69.5</c:v>
                </c:pt>
                <c:pt idx="24">
                  <c:v>71.2</c:v>
                </c:pt>
                <c:pt idx="32">
                  <c:v>73.099999999999994</c:v>
                </c:pt>
              </c:numCache>
            </c:numRef>
          </c:xVal>
          <c:yVal>
            <c:numRef>
              <c:f>公会計指標分析・財政指標組合せ分析表!$BP$51:$DC$51</c:f>
              <c:numCache>
                <c:formatCode>#,##0.0;"▲ "#,##0.0</c:formatCode>
                <c:ptCount val="40"/>
                <c:pt idx="0">
                  <c:v>29.6</c:v>
                </c:pt>
                <c:pt idx="8">
                  <c:v>16.899999999999999</c:v>
                </c:pt>
              </c:numCache>
            </c:numRef>
          </c:yVal>
          <c:smooth val="0"/>
          <c:extLst>
            <c:ext xmlns:c16="http://schemas.microsoft.com/office/drawing/2014/chart" uri="{C3380CC4-5D6E-409C-BE32-E72D297353CC}">
              <c16:uniqueId val="{00000009-D796-48A4-9ACC-37C73A45C8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{15CB0D3D-128C-4F9C-9AEF-828C9849D973}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796-48A4-9ACC-37C73A45C8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{49361F7A-FC41-47C8-AE76-EA7C473F5C91}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96-48A4-9ACC-37C73A45C8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{DFF5DE23-ADFF-4528-BB86-8AD5189F6B0C}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96-48A4-9ACC-37C73A45C8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{FB725221-ACF7-44A4-A7B8-078AC5908DC9}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96-48A4-9ACC-37C73A45C8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{62A12C37-4666-4ECD-B6C6-C38687ED7868}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96-48A4-9ACC-37C73A45C86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{B87DD5AD-0F96-486D-B18D-AF517D68AD71}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796-48A4-9ACC-37C73A45C86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{6644C619-02D2-4D01-943E-6F05D098C64E}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796-48A4-9ACC-37C73A45C86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{E6AAAA93-5196-4966-95AF-6BCC4A7B2052}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796-48A4-9ACC-37C73A45C86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{F3BE34B3-2251-4545-8006-D0EDEBEEE339}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796-48A4-9ACC-37C73A45C8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62.8</c:v>
                </c:pt>
                <c:pt idx="24">
                  <c:v>64</c:v>
                </c:pt>
                <c:pt idx="32">
                  <c:v>64.599999999999994</c:v>
                </c:pt>
              </c:numCache>
            </c:numRef>
          </c:xVal>
          <c:yVal>
            <c:numRef>
              <c:f>公会計指標分析・財政指標組合せ分析表!$BP$55:$DC$55</c:f>
              <c:numCache>
                <c:formatCode>#,##0.0;"▲ "#,##0.0</c:formatCode>
                <c:ptCount val="40"/>
                <c:pt idx="0">
                  <c:v>49.7</c:v>
                </c:pt>
                <c:pt idx="8">
                  <c:v>37.299999999999997</c:v>
                </c:pt>
                <c:pt idx="16">
                  <c:v>23</c:v>
                </c:pt>
                <c:pt idx="24">
                  <c:v>15.5</c:v>
                </c:pt>
                <c:pt idx="32">
                  <c:v>13</c:v>
                </c:pt>
              </c:numCache>
            </c:numRef>
          </c:yVal>
          <c:smooth val="0"/>
          <c:extLst>
            <c:ext xmlns:c16="http://schemas.microsoft.com/office/drawing/2014/chart" uri="{C3380CC4-5D6E-409C-BE32-E72D297353CC}">
              <c16:uniqueId val="{00000013-D796-48A4-9ACC-37C73A45C86B}"/>
            </c:ext>
          </c:extLst>
        </c:ser>
        <c:dLbls>
          <c:showLegendKey val="0"/>
          <c:showVal val="1"/>
          <c:showCatName val="0"/>
          <c:showSerName val="0"/>
          <c:showPercent val="0"/>
          <c:showBubbleSize val="0"/>
        </c:dLbls>
        <c:axId val="46179840"/>
        <c:axId val="46181760"/>
      </c:scatterChart>
      <c:valAx>
        <c:axId val="46179840"/>
        <c:scaling>
          <c:orientation val="maxMin"/>
          <c:max val="68"/>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{2D28B85C-7380-4D5B-940A-FD841A0203A3}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08C-410F-86C5-AB585F83E0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{E40460AD-B477-4E2E-BCAE-BDA59B93D4FF}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8C-410F-86C5-AB585F83E0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{EEB68168-1545-41CF-B57B-0213422AFE09}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8C-410F-86C5-AB585F83E0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{F78A1F2D-B0D9-4518-96BD-EE5454D4117E}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8C-410F-86C5-AB585F83E0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{4B3702E7-8081-4F11-894D-CDF888AA9B9F}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8C-410F-86C5-AB585F83E00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{83071B43-E98D-4FB8-8C3C-AAD2CF75AE41}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08C-410F-86C5-AB585F83E00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{9177402B-99D2-4870-AFB3-CDB2EC58B787}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08C-410F-86C5-AB585F83E00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{2BB2DA12-B1CB-45A1-87A4-96782212EB66}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08C-410F-86C5-AB585F83E00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{1B2A5531-3D88-42BB-AA4C-B4E94479263B}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08C-410F-86C5-AB585F83E0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4.0999999999999996</c:v>
                </c:pt>
                <c:pt idx="16">
                  <c:v>3.3</c:v>
                </c:pt>
                <c:pt idx="24">
                  <c:v>2.7</c:v>
                </c:pt>
                <c:pt idx="32">
                  <c:v>2.9</c:v>
                </c:pt>
              </c:numCache>
            </c:numRef>
          </c:xVal>
          <c:yVal>
            <c:numRef>
              <c:f>公会計指標分析・財政指標組合せ分析表!$BP$73:$DC$73</c:f>
              <c:numCache>
                <c:formatCode>#,##0.0;"▲ "#,##0.0</c:formatCode>
                <c:ptCount val="40"/>
                <c:pt idx="0">
                  <c:v>29.6</c:v>
                </c:pt>
                <c:pt idx="8">
                  <c:v>16.899999999999999</c:v>
                </c:pt>
              </c:numCache>
            </c:numRef>
          </c:yVal>
          <c:smooth val="0"/>
          <c:extLst>
            <c:ext xmlns:c16="http://schemas.microsoft.com/office/drawing/2014/chart" uri="{C3380CC4-5D6E-409C-BE32-E72D297353CC}">
              <c16:uniqueId val="{00000009-008C-410F-86C5-AB585F83E0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{CB963FF4-5F2A-4C6F-AB50-3C0417B22196}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08C-410F-86C5-AB585F83E0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{4DDE3E44-03EA-4B13-9004-BBF577168441}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8C-410F-86C5-AB585F83E0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{E24AC9CD-9266-4460-9DA7-FC1C269285C0}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8C-410F-86C5-AB585F83E0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{60BBA06A-7848-4C78-84AB-D93B17152BD8}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8C-410F-86C5-AB585F83E0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{66E48EA7-8F5C-4682-AB51-92B1A86DB373}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8C-410F-86C5-AB585F83E00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{BD86834F-3F0D-46B5-9393-D3250FB52832}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08C-410F-86C5-AB585F83E00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{D7397A2F-E6A3-46DA-AC54-C88767D14005}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08C-410F-86C5-AB585F83E00F}"/>
                </c:ext>
              </c:extLst>
            </c:dLbl>
            <c:dLbl>
              <c:idx val="24"/>
              <c:layout>
                <c:manualLayout>
                  <c:x val="0"/>
                  <c:y val="2.6888699074667085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{22DCE2DF-46E7-4764-9802-D877A54F121C}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08C-410F-86C5-AB585F83E00F}"/>
                </c:ext>
              </c:extLst>
            </c:dLbl>
            <c:dLbl>
              <c:idx val="32"/>
              <c:layout>
                <c:manualLayout>
                  <c:x val="0"/>
                  <c:y val="-2.6885274198972949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{9C986B58-13BC-4C88-95CF-AACFA1A431C1}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08C-410F-86C5-AB585F83E0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c:v>
                </c:pt>
                <c:pt idx="32">
                  <c:v>8.1999999999999993</c:v>
                </c:pt>
              </c:numCache>
            </c:numRef>
          </c:xVal>
          <c:yVal>
            <c:numRef>
              <c:f>公会計指標分析・財政指標組合せ分析表!$BP$77:$DC$77</c:f>
              <c:numCache>
                <c:formatCode>#,##0.0;"▲ "#,##0.0</c:formatCode>
                <c:ptCount val="40"/>
                <c:pt idx="0">
                  <c:v>49.7</c:v>
                </c:pt>
                <c:pt idx="8">
                  <c:v>37.299999999999997</c:v>
                </c:pt>
                <c:pt idx="16">
                  <c:v>23</c:v>
                </c:pt>
                <c:pt idx="24">
                  <c:v>15.5</c:v>
                </c:pt>
                <c:pt idx="32">
                  <c:v>13</c:v>
                </c:pt>
              </c:numCache>
            </c:numRef>
          </c:yVal>
          <c:smooth val="0"/>
          <c:extLst>
            <c:ext xmlns:c16="http://schemas.microsoft.com/office/drawing/2014/chart" uri="{C3380CC4-5D6E-409C-BE32-E72D297353CC}">
              <c16:uniqueId val="{00000013-008C-410F-86C5-AB585F83E00F}"/>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当市では</a:t>
          </a:r>
          <a:r>
            <a:rPr kumimoji="1" lang="ja-JP" altLang="ja-JP" sz="1100">
              <a:solidFill>
                <a:schemeClr val="dk1"/>
              </a:solidFill>
              <a:effectLst/>
              <a:latin typeface="+mn-lt"/>
              <a:ea typeface="+mn-ea"/>
              <a:cs typeface="+mn-cs"/>
            </a:rPr>
            <a:t>新規</a:t>
          </a:r>
          <a:r>
            <a:rPr kumimoji="1" lang="ja-JP" altLang="en-US" sz="1100">
              <a:solidFill>
                <a:schemeClr val="dk1"/>
              </a:solidFill>
              <a:effectLst/>
              <a:latin typeface="+mn-lt"/>
              <a:ea typeface="+mn-ea"/>
              <a:cs typeface="+mn-cs"/>
            </a:rPr>
            <a:t>起債額</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元金償還金以内に</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実質公債費比率の分子は</a:t>
          </a:r>
          <a:r>
            <a:rPr kumimoji="1" lang="ja-JP" altLang="en-US" sz="1100">
              <a:solidFill>
                <a:schemeClr val="dk1"/>
              </a:solidFill>
              <a:effectLst/>
              <a:latin typeface="+mn-lt"/>
              <a:ea typeface="+mn-ea"/>
              <a:cs typeface="+mn-cs"/>
            </a:rPr>
            <a:t>漸減傾向にあるが、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年度以降</a:t>
          </a:r>
          <a:r>
            <a:rPr kumimoji="1" lang="ja-JP" altLang="ja-JP" sz="1100">
              <a:solidFill>
                <a:schemeClr val="dk1"/>
              </a:solidFill>
              <a:effectLst/>
              <a:latin typeface="+mn-lt"/>
              <a:ea typeface="+mn-ea"/>
              <a:cs typeface="+mn-cs"/>
            </a:rPr>
            <a:t>、算入公債費等の減少により、</a:t>
          </a:r>
          <a:r>
            <a:rPr kumimoji="1" lang="ja-JP" altLang="en-US" sz="1100">
              <a:solidFill>
                <a:schemeClr val="dk1"/>
              </a:solidFill>
              <a:effectLst/>
              <a:latin typeface="+mn-lt"/>
              <a:ea typeface="+mn-ea"/>
              <a:cs typeface="+mn-cs"/>
            </a:rPr>
            <a:t>前年度比で増加している。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引き続き、財政規律を重視した財政運営に努める。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将来負担額で大きく占めている「地方債の現在高」については、新規起債額を元金償還金以内に抑制しており、</a:t>
          </a:r>
          <a:r>
            <a:rPr kumimoji="1" lang="ja-JP" altLang="en-US" sz="1100">
              <a:solidFill>
                <a:schemeClr val="dk1"/>
              </a:solidFill>
              <a:effectLst/>
              <a:latin typeface="+mn-lt"/>
              <a:ea typeface="+mn-ea"/>
              <a:cs typeface="+mn-cs"/>
            </a:rPr>
            <a:t>漸減傾向である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充当可能財源等の「充当可能基金」について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年度において財政調整基金等の取崩額が積立額を上回ったことにより残高が減少したが、過年度のふるさと</a:t>
          </a:r>
          <a:r>
            <a:rPr kumimoji="1" lang="ja-JP" altLang="ja-JP" sz="1100">
              <a:solidFill>
                <a:schemeClr val="dk1"/>
              </a:solidFill>
              <a:effectLst/>
              <a:latin typeface="+mn-lt"/>
              <a:ea typeface="+mn-ea"/>
              <a:cs typeface="+mn-cs"/>
            </a:rPr>
            <a:t>寄附等によって、</a:t>
          </a:r>
          <a:r>
            <a:rPr kumimoji="1" lang="ja-JP" altLang="en-US" sz="1100">
              <a:solidFill>
                <a:schemeClr val="dk1"/>
              </a:solidFill>
              <a:effectLst/>
              <a:latin typeface="+mn-lt"/>
              <a:ea typeface="+mn-ea"/>
              <a:cs typeface="+mn-cs"/>
            </a:rPr>
            <a:t>依然として高い水準を維持できている。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将来負担比率の分子は負数となった</a:t>
          </a:r>
          <a:r>
            <a:rPr kumimoji="1" lang="ja-JP" altLang="en-US" sz="1100">
              <a:solidFill>
                <a:schemeClr val="dk1"/>
              </a:solidFill>
              <a:effectLst/>
              <a:latin typeface="+mn-lt"/>
              <a:ea typeface="+mn-ea"/>
              <a:cs typeface="+mn-cs"/>
            </a:rPr>
            <a:t>が、基金残高の減少が今後も継続することが見込まれるため、引き続き財政規律を重視した財政運営に努める。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神奈川県南足柄市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令和５年度は、公共施設修繕等の必要な事業執行や一般会計の財源不足を補完するために基金を充当したが、ふるさと寄附金の減少により新規積立額が減少したため、</a:t>
          </a:r>
          <a:r>
            <a:rPr kumimoji="1" lang="ja-JP" altLang="ja-JP" sz="1100" b="0" i="0" u="none" strike="noStrike" kern="0" cap="none" spc="0" normalizeH="0" baseline="0" noProof="0">
              <a:ln>
                <a:noFill/>
              </a:ln>
              <a:solidFill>
                <a:prstClr val="black"/>
              </a:solidFill>
              <a:effectLst/>
              <a:uLnTx/>
              <a:uFillTx/>
              <a:latin typeface="+mn-lt"/>
              <a:ea typeface="+mn-ea"/>
              <a:cs typeface="+mn-cs"/>
            </a:rPr>
            <a:t>基金全体として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３</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2,100</a:t>
          </a:r>
          <a:r>
            <a:rPr kumimoji="1" lang="ja-JP" altLang="ja-JP" sz="11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1100" b="0" i="0" u="none" strike="noStrike" kern="0" cap="none" spc="0" normalizeH="0" baseline="0" noProof="0">
              <a:ln>
                <a:noFill/>
              </a:ln>
              <a:solidFill>
                <a:prstClr val="black"/>
              </a:solidFill>
              <a:effectLst/>
              <a:uLnTx/>
              <a:uFillTx/>
              <a:latin typeface="+mn-lt"/>
              <a:ea typeface="+mn-ea"/>
              <a:cs typeface="+mn-cs"/>
            </a:rPr>
            <a:t>減</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・ふるさと寄附の使途希望に応じて、個々の特定目的基金に積み立てていくとともに、基金の目的に沿った事業の財源として有効に活用していく。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（基金の使途）</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・横溝千鶴子教育基金：教育の分野において有為な人材の育成を図り、教育の振興に寄与する。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・足柄グリーン文化基金：本市の貴重な文化遺産である緑資源を保全するとともに、緑化の推進等を図る。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・まちづくり基金：各種まちづくり事業を実施するための財源として、</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5,000</a:t>
          </a:r>
          <a:r>
            <a:rPr kumimoji="1" lang="ja-JP" altLang="ja-JP" sz="1100" b="0" i="0" baseline="0">
              <a:solidFill>
                <a:schemeClr val="dk1"/>
              </a:solidFill>
              <a:effectLst/>
              <a:latin typeface="+mn-lt"/>
              <a:ea typeface="+mn-ea"/>
              <a:cs typeface="+mn-cs"/>
            </a:rPr>
            <a:t>万円を取り崩したことによる減。（新規積立額は</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3,000</a:t>
          </a:r>
          <a:r>
            <a:rPr kumimoji="1" lang="ja-JP" altLang="ja-JP" sz="1100" b="0" i="0" baseline="0">
              <a:solidFill>
                <a:schemeClr val="dk1"/>
              </a:solidFill>
              <a:effectLst/>
              <a:latin typeface="+mn-lt"/>
              <a:ea typeface="+mn-ea"/>
              <a:cs typeface="+mn-cs"/>
            </a:rPr>
            <a:t>万円）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・公共施設建設、修繕等基金：公共施設</a:t>
          </a:r>
          <a:r>
            <a:rPr kumimoji="1" lang="ja-JP" altLang="en-US" sz="1100" b="0" i="0" u="none" strike="noStrike" kern="0" cap="none" spc="0" normalizeH="0" baseline="0" noProof="0">
              <a:ln>
                <a:noFill/>
              </a:ln>
              <a:solidFill>
                <a:prstClr val="black"/>
              </a:solidFill>
              <a:effectLst/>
              <a:uLnTx/>
              <a:uFillTx/>
              <a:latin typeface="+mn-lt"/>
              <a:ea typeface="+mn-ea"/>
              <a:cs typeface="+mn-cs"/>
            </a:rPr>
            <a:t>維持補修事業を行うための財源として、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2,900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万円を取り崩したことによる減。（新規積立金は</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2,400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・足柄グリーン文化基金：緑資源の保全や緑化の推進に係る事業を遂行していくための財源として、</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百万円取り崩したことによる減。</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・公共施設建設、修繕等基金：ふるさと寄附等の歳入がある場合は、毎年度積み立て、翌年度以降の公共施設修繕等の費用に充てていく。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・まちづくり基金：ふるさと寄附等の歳入がある場合は、毎年度積み立て、翌年度以降のまちづくり事業を実施する費用に充てていく。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（増減理由）</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ふるさと寄附金等を財源として</a:t>
          </a: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億</a:t>
          </a:r>
          <a:r>
            <a:rPr kumimoji="1" lang="en-US" altLang="ja-JP" sz="1100" b="0" i="0" u="none" strike="noStrike" kern="0" cap="none" spc="0" normalizeH="0" baseline="0" noProof="0">
              <a:ln>
                <a:noFill/>
              </a:ln>
              <a:solidFill>
                <a:prstClr val="black"/>
              </a:solidFill>
              <a:effectLst/>
              <a:uLnTx/>
              <a:uFillTx/>
              <a:latin typeface="+mn-lt"/>
              <a:ea typeface="+mn-ea"/>
              <a:cs typeface="+mn-cs"/>
            </a:rPr>
            <a:t>4,900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万円を積立てた一方、一般会計予算の財源不足を補完するため</a:t>
          </a: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憶</a:t>
          </a:r>
          <a:r>
            <a:rPr kumimoji="1" lang="en-US" altLang="ja-JP" sz="1100" b="0" i="0" u="none" strike="noStrike" kern="0" cap="none" spc="0" normalizeH="0" baseline="0" noProof="0">
              <a:ln>
                <a:noFill/>
              </a:ln>
              <a:solidFill>
                <a:prstClr val="black"/>
              </a:solidFill>
              <a:effectLst/>
              <a:uLnTx/>
              <a:uFillTx/>
              <a:latin typeface="+mn-lt"/>
              <a:ea typeface="+mn-ea"/>
              <a:cs typeface="+mn-cs"/>
            </a:rPr>
            <a:t>9,000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万円を取り崩したため、最終的には</a:t>
          </a:r>
          <a:r>
            <a:rPr kumimoji="1" lang="en-US" altLang="ja-JP" sz="1100" b="0" i="0" u="none" strike="noStrike" kern="0" cap="none" spc="0" normalizeH="0" baseline="0" noProof="0">
              <a:ln>
                <a:noFill/>
              </a:ln>
              <a:solidFill>
                <a:prstClr val="black"/>
              </a:solidFill>
              <a:effectLst/>
              <a:uLnTx/>
              <a:uFillTx/>
              <a:latin typeface="+mn-lt"/>
              <a:ea typeface="+mn-ea"/>
              <a:cs typeface="+mn-cs"/>
            </a:rPr>
            <a:t>4,100</a:t>
          </a:r>
          <a:r>
            <a:rPr kumimoji="1" lang="ja-JP" altLang="en-US" sz="1100" b="0" i="0" u="none" strike="noStrike" kern="0" cap="none" spc="0" normalizeH="0" baseline="0" noProof="0">
              <a:ln>
                <a:noFill/>
              </a:ln>
              <a:solidFill>
                <a:prstClr val="black"/>
              </a:solidFill>
              <a:effectLst/>
              <a:uLnTx/>
              <a:uFillTx/>
              <a:latin typeface="+mn-lt"/>
              <a:ea typeface="+mn-ea"/>
              <a:cs typeface="+mn-cs"/>
            </a:rPr>
            <a:t>万円の減となった。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（今後の方針）</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中期財政計画で設定している「標準財政規模の</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％以上」を目標値とし、適正な水準で基金残高を維持する。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516391C-B564-499A-B42F-F3E4FA8AB8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24240BC-4779-4E98-ADDD-1F4C0B8087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47CB6ABB-C973-406D-9F9A-FD519F54483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3770727B-4620-4E24-8F48-DF955DED5AB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D6D08FB-4EB2-450D-A693-B77FCDBAF16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63FDE5AC-C86C-47D3-AF62-A18A63E488D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F52D2E61-46E9-46D5-BAFB-A235B0751D0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11CA99F-9DA9-44FA-A7CA-405E2127065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90DE0F25-11A5-4906-B3B1-3C02DD03984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EF1667A7-7C4B-4CC6-827A-F2AA2E6A8BD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866AB7DA-B7CE-4951-8783-18B333D214F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D2D3539-FE31-4BEF-86B9-1F56F7BF370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D061FE22-378D-431A-B5D0-87AF720E0CD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BCAF5A94-DC24-4D4E-B815-C12B5C431FF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ED41CCFA-2BC3-420F-8240-DDEA00E4DA3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5856FE9D-6C1F-48F7-ABD5-3F6D82E7593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2BF6DF67-BAD1-4EE2-95F5-794779AB9DA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3AED56A-D155-4BDB-A6D2-39FE0064034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40,666
40,047
77.12
19,220,151
18,336,172
799,092
9,438,111
14,415,608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9082F2A0-E665-4871-87B0-688ACF17486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3787535C-569E-4760-8DDA-02F99B9B03F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AC9575F5-1711-4121-BCE2-6463E63866A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52ACDF90-73FB-4B04-BE97-6789908BE99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48F0D6C0-801D-4971-8160-CF0941DDA6F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FF1FDB9-C0BB-4DB9-B68E-F4AB298B5FC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680400E2-F3D6-4ADB-B40C-192F2C9F039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8642FA69-7477-4FAB-8A61-BB69156133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D4029948-C3C2-44E7-A3BF-C14CE6C4D45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7CD3F5A5-4BD0-4FEA-B5DE-43F4C4F937C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C94D5F08-8B97-4E83-953C-C8AAF4566C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61812A80-2EA9-4D33-A5FB-6EE24FBB728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16364FCF-7108-48D7-BC2E-579EF7ADC76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73A73107-96B4-4DD2-9417-2A64370BDD8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7C0E5D5B-CE4D-40DB-A353-1967F6B38EA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F4243838-07D8-46F9-B808-28C28B014EB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E9D9A530-F972-4A8C-BBA2-907CDE11017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360B4A73-F82F-48D7-9D7D-9BD5CAB0EDF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B0A0386C-ED02-4233-81FC-BB6213E25FB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2AB653A8-3DA3-4BA1-B5C2-8F19B5E1004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FAE87A07-22EB-4B67-A8C5-56972B89689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0FAF867-24C3-4DF8-9699-B7A847F0EC5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F6F6940B-E9CE-4DE0-AAED-3ECF7C03619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C07F10EA-C317-4C04-99C0-D3204D7EE96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B4873C29-9E8B-4A82-9A2B-2DDAFA251A4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E8195CDC-BDDB-4F3F-889F-4382E3322D7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85CB4128-927A-4DA4-97FB-A1C8ACD971E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56D63A44-1A87-4EEB-B3A8-5AAE4CDDE7B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7CCC8D2-210D-4D51-9D34-9AB4A98CDFD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EACF6052-4655-497E-AF9F-82ACFA94FBC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2336EE08-9F47-4FC7-8AC5-3A60B45B4AD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C846087B-622D-4628-978D-38010D2FC79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3B6F8DFA-2FFE-4A7A-AD9E-1EB6A6862A3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47111102-EF3A-4B9C-9465-9F07EE2238C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E8FCDD09-5B84-4EBF-B3A1-3F2DEB4A8CA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本市では、</a:t>
          </a:r>
          <a:r>
            <a:rPr kumimoji="1" lang="en-US" altLang="ja-JP" sz="900">
              <a:solidFill>
                <a:schemeClr val="dk1"/>
              </a:solidFill>
              <a:effectLst/>
              <a:latin typeface="+mn-lt"/>
              <a:ea typeface="+mn-ea"/>
              <a:cs typeface="+mn-cs"/>
            </a:rPr>
            <a:t>1970</a:t>
          </a:r>
          <a:r>
            <a:rPr kumimoji="1" lang="ja-JP" altLang="en-US" sz="900">
              <a:solidFill>
                <a:schemeClr val="dk1"/>
              </a:solidFill>
              <a:effectLst/>
              <a:latin typeface="+mn-lt"/>
              <a:ea typeface="+mn-ea"/>
              <a:cs typeface="+mn-cs"/>
            </a:rPr>
            <a:t>年から</a:t>
          </a:r>
          <a:r>
            <a:rPr kumimoji="1" lang="en-US" altLang="ja-JP" sz="900">
              <a:solidFill>
                <a:schemeClr val="dk1"/>
              </a:solidFill>
              <a:effectLst/>
              <a:latin typeface="+mn-lt"/>
              <a:ea typeface="+mn-ea"/>
              <a:cs typeface="+mn-cs"/>
            </a:rPr>
            <a:t>1980</a:t>
          </a:r>
          <a:r>
            <a:rPr kumimoji="1" lang="ja-JP" altLang="en-US" sz="900">
              <a:solidFill>
                <a:schemeClr val="dk1"/>
              </a:solidFill>
              <a:effectLst/>
              <a:latin typeface="+mn-lt"/>
              <a:ea typeface="+mn-ea"/>
              <a:cs typeface="+mn-cs"/>
            </a:rPr>
            <a:t>年代にかけて、人口増加や社会環境の変化に対応するために公共施設整備を積極的に行った結果、延床面積ベースでみた場合に約</a:t>
          </a:r>
          <a:r>
            <a:rPr kumimoji="1" lang="en-US" altLang="ja-JP" sz="900">
              <a:solidFill>
                <a:schemeClr val="dk1"/>
              </a:solidFill>
              <a:effectLst/>
              <a:latin typeface="+mn-lt"/>
              <a:ea typeface="+mn-ea"/>
              <a:cs typeface="+mn-cs"/>
            </a:rPr>
            <a:t>80</a:t>
          </a:r>
          <a:r>
            <a:rPr kumimoji="1" lang="ja-JP" altLang="en-US" sz="900">
              <a:solidFill>
                <a:schemeClr val="dk1"/>
              </a:solidFill>
              <a:effectLst/>
              <a:latin typeface="+mn-lt"/>
              <a:ea typeface="+mn-ea"/>
              <a:cs typeface="+mn-cs"/>
            </a:rPr>
            <a:t>％が</a:t>
          </a:r>
          <a:r>
            <a:rPr kumimoji="1" lang="en-US" altLang="ja-JP" sz="900">
              <a:solidFill>
                <a:schemeClr val="dk1"/>
              </a:solidFill>
              <a:effectLst/>
              <a:latin typeface="+mn-lt"/>
              <a:ea typeface="+mn-ea"/>
              <a:cs typeface="+mn-cs"/>
            </a:rPr>
            <a:t>30</a:t>
          </a:r>
          <a:r>
            <a:rPr kumimoji="1" lang="ja-JP" altLang="en-US" sz="900">
              <a:solidFill>
                <a:schemeClr val="dk1"/>
              </a:solidFill>
              <a:effectLst/>
              <a:latin typeface="+mn-lt"/>
              <a:ea typeface="+mn-ea"/>
              <a:cs typeface="+mn-cs"/>
            </a:rPr>
            <a:t>年以上経過するなど、減価償却が進んだ老朽施設が多く、</a:t>
          </a:r>
          <a:r>
            <a:rPr kumimoji="1" lang="ja-JP" altLang="ja-JP" sz="900">
              <a:solidFill>
                <a:schemeClr val="dk1"/>
              </a:solidFill>
              <a:effectLst/>
              <a:latin typeface="+mn-lt"/>
              <a:ea typeface="+mn-ea"/>
              <a:cs typeface="+mn-cs"/>
            </a:rPr>
            <a:t>有形固定資産減価償却率</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類似団体平均より高い数値で推移して</a:t>
          </a:r>
          <a:r>
            <a:rPr kumimoji="1" lang="ja-JP" altLang="en-US" sz="900">
              <a:solidFill>
                <a:schemeClr val="dk1"/>
              </a:solidFill>
              <a:effectLst/>
              <a:latin typeface="+mn-lt"/>
              <a:ea typeface="+mn-ea"/>
              <a:cs typeface="+mn-cs"/>
            </a:rPr>
            <a:t>いる。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今後、耐用年数を迎える公共施設も多いことから、</a:t>
          </a:r>
          <a:r>
            <a:rPr kumimoji="1" lang="ja-JP" altLang="ja-JP" sz="900">
              <a:solidFill>
                <a:schemeClr val="dk1"/>
              </a:solidFill>
              <a:effectLst/>
              <a:latin typeface="+mn-lt"/>
              <a:ea typeface="+mn-ea"/>
              <a:cs typeface="+mn-cs"/>
            </a:rPr>
            <a:t>公共施設等総合管理計画</a:t>
          </a:r>
          <a:r>
            <a:rPr kumimoji="1" lang="ja-JP" altLang="en-US" sz="900">
              <a:solidFill>
                <a:schemeClr val="dk1"/>
              </a:solidFill>
              <a:effectLst/>
              <a:latin typeface="+mn-lt"/>
              <a:ea typeface="+mn-ea"/>
              <a:cs typeface="+mn-cs"/>
            </a:rPr>
            <a:t>により策定した個別施設計画等に従い、基金や地方債等の財源も活用しながら、維持補修を計画的に進めていく必要がある。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7C0B6511-017D-4D3E-B54D-045D8A35055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C54AAB16-0F12-4112-A752-D62ECC00745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3EC89F9-2D30-41C5-AD25-F638A19F2F18}"/>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4C187313-F978-4030-A49E-AD1BAAB4449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D5BE3CA3-806A-457D-821F-1BAD844D64D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45BF6FEC-C7AD-4E8F-A377-7322B51F390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77EADC84-40F8-4BA0-B89B-5AAE303C485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3E302A3F-140F-4019-92A6-33CD3D4EFDD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39EA42CB-39CA-418F-A92D-5D645CF0BF0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C4B6D9A4-3CC2-4A05-B0D9-04FA25261A1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CDF847E5-1616-49F0-8996-08A8DBEAAAE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F0C21E14-8D14-4B55-9B60-EFE9785DDA2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EF7AAA28-9FEA-421C-9DC4-18F267050A7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D651065A-8849-4A1C-8CF7-86495747ACA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1E9C9229-555B-4C86-8682-04006FDB0FD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B054A216-E914-4154-97D4-A3ED01F448E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71" name="直線コネクタ 70">
          <a:extLst>
            <a:ext uri="{FF2B5EF4-FFF2-40B4-BE49-F238E27FC236}">
              <a16:creationId xmlns:a16="http://schemas.microsoft.com/office/drawing/2014/main" id="{F1209518-D97A-419B-920E-6B4C822F8AA7}"/>
            </a:ext>
          </a:extLst>
        </xdr:cNvPr>
        <xdr:cNvCxnSpPr/>
      </xdr:nvCxnSpPr>
      <xdr:spPr>
        <a:xfrm flipV="1">
          <a:off x="4760595" y="5294842"/>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a:extLst>
            <a:ext uri="{FF2B5EF4-FFF2-40B4-BE49-F238E27FC236}">
              <a16:creationId xmlns:a16="http://schemas.microsoft.com/office/drawing/2014/main" id="{23A2A071-7FE1-4F74-9E1C-FA907DA89412}"/>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a:extLst>
            <a:ext uri="{FF2B5EF4-FFF2-40B4-BE49-F238E27FC236}">
              <a16:creationId xmlns:a16="http://schemas.microsoft.com/office/drawing/2014/main" id="{290DEDD9-6DA9-4B80-90EC-C6C3ACE85911}"/>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4" name="有形固定資産減価償却率最大値テキスト">
          <a:extLst>
            <a:ext uri="{FF2B5EF4-FFF2-40B4-BE49-F238E27FC236}">
              <a16:creationId xmlns:a16="http://schemas.microsoft.com/office/drawing/2014/main" id="{490409EE-BA51-4F76-AF6D-68FC421B76B2}"/>
            </a:ext>
          </a:extLst>
        </xdr:cNvPr>
        <xdr:cNvSpPr txBox="1"/>
      </xdr:nvSpPr>
      <xdr:spPr>
        <a:xfrm>
          <a:off x="4813300" y="5070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5" name="直線コネクタ 74">
          <a:extLst>
            <a:ext uri="{FF2B5EF4-FFF2-40B4-BE49-F238E27FC236}">
              <a16:creationId xmlns:a16="http://schemas.microsoft.com/office/drawing/2014/main" id="{B7D8FA96-E68F-48BD-9DBF-C1418D7CE82B}"/>
            </a:ext>
          </a:extLst>
        </xdr:cNvPr>
        <xdr:cNvCxnSpPr/>
      </xdr:nvCxnSpPr>
      <xdr:spPr>
        <a:xfrm>
          <a:off x="4673600" y="5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6" name="有形固定資産減価償却率平均値テキスト">
          <a:extLst>
            <a:ext uri="{FF2B5EF4-FFF2-40B4-BE49-F238E27FC236}">
              <a16:creationId xmlns:a16="http://schemas.microsoft.com/office/drawing/2014/main" id="{BF472DCC-5245-4D0F-99F0-5E4AD33F643A}"/>
            </a:ext>
          </a:extLst>
        </xdr:cNvPr>
        <xdr:cNvSpPr txBox="1"/>
      </xdr:nvSpPr>
      <xdr:spPr>
        <a:xfrm>
          <a:off x="4813300" y="5638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7" name="フローチャート: 判断 76">
          <a:extLst>
            <a:ext uri="{FF2B5EF4-FFF2-40B4-BE49-F238E27FC236}">
              <a16:creationId xmlns:a16="http://schemas.microsoft.com/office/drawing/2014/main" id="{CF9A13FF-CBAD-4E0D-81D3-A1380C01F5C4}"/>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8" name="フローチャート: 判断 77">
          <a:extLst>
            <a:ext uri="{FF2B5EF4-FFF2-40B4-BE49-F238E27FC236}">
              <a16:creationId xmlns:a16="http://schemas.microsoft.com/office/drawing/2014/main" id="{EFB51F0E-4AE5-4F53-9322-A247161792FA}"/>
            </a:ext>
          </a:extLst>
        </xdr:cNvPr>
        <xdr:cNvSpPr/>
      </xdr:nvSpPr>
      <xdr:spPr>
        <a:xfrm>
          <a:off x="4000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9" name="フローチャート: 判断 78">
          <a:extLst>
            <a:ext uri="{FF2B5EF4-FFF2-40B4-BE49-F238E27FC236}">
              <a16:creationId xmlns:a16="http://schemas.microsoft.com/office/drawing/2014/main" id="{2142C57E-E1E2-40F9-BA78-CF53F70F7E76}"/>
            </a:ext>
          </a:extLst>
        </xdr:cNvPr>
        <xdr:cNvSpPr/>
      </xdr:nvSpPr>
      <xdr:spPr>
        <a:xfrm>
          <a:off x="3238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121708</xdr:rowOff>
    </xdr:from>
    <xdr:to>
      <xdr:col>11</xdr:col>
      <xdr:colOff>187325</xdr:colOff>
      <xdr:row>29</xdr:row>
      <xdr:rowOff>51858</xdr:rowOff>
    </xdr:to>
    <xdr:sp macro="" textlink="">
      <xdr:nvSpPr>
        <xdr:cNvPr id="80" name="フローチャート: 判断 79">
          <a:extLst>
            <a:ext uri="{FF2B5EF4-FFF2-40B4-BE49-F238E27FC236}">
              <a16:creationId xmlns:a16="http://schemas.microsoft.com/office/drawing/2014/main" id="{B919B4C3-7329-454A-8F70-969A4DE2B99F}"/>
            </a:ext>
          </a:extLst>
        </xdr:cNvPr>
        <xdr:cNvSpPr/>
      </xdr:nvSpPr>
      <xdr:spPr>
        <a:xfrm>
          <a:off x="2476500" y="569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56938</xdr:rowOff>
    </xdr:from>
    <xdr:to>
      <xdr:col>7</xdr:col>
      <xdr:colOff>187325</xdr:colOff>
      <xdr:row>28</xdr:row>
      <xdr:rowOff>158538</xdr:rowOff>
    </xdr:to>
    <xdr:sp macro="" textlink="">
      <xdr:nvSpPr>
        <xdr:cNvPr id="81" name="フローチャート: 判断 80">
          <a:extLst>
            <a:ext uri="{FF2B5EF4-FFF2-40B4-BE49-F238E27FC236}">
              <a16:creationId xmlns:a16="http://schemas.microsoft.com/office/drawing/2014/main" id="{58488AB1-6CEE-4A26-8CF3-7274707C97B8}"/>
            </a:ext>
          </a:extLst>
        </xdr:cNvPr>
        <xdr:cNvSpPr/>
      </xdr:nvSpPr>
      <xdr:spPr>
        <a:xfrm>
          <a:off x="1714500" y="562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13869E1-8EEB-4716-899F-7EEEA945491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CD28561-90CC-45A1-8387-F500A30E45A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3637B7A-D0CD-46EA-B788-22DF6563592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894F784-B518-4653-A9C2-9D908E15EAB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43B5136-E064-4A94-99D9-74DD33D2769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87" name="楕円 86">
          <a:extLst>
            <a:ext uri="{FF2B5EF4-FFF2-40B4-BE49-F238E27FC236}">
              <a16:creationId xmlns:a16="http://schemas.microsoft.com/office/drawing/2014/main" id="{A8FFD6B5-FE84-4CF0-90DB-7D3C92A7E298}"/>
            </a:ext>
          </a:extLst>
        </xdr:cNvPr>
        <xdr:cNvSpPr/>
      </xdr:nvSpPr>
      <xdr:spPr>
        <a:xfrm>
          <a:off x="47117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156650</xdr:rowOff>
    </xdr:from>
    <xdr:ext cx="405111" cy="259045"/>
    <xdr:sp macro="" textlink="">
      <xdr:nvSpPr>
        <xdr:cNvPr id="88" name="有形固定資産減価償却率該当値テキスト">
          <a:extLst>
            <a:ext uri="{FF2B5EF4-FFF2-40B4-BE49-F238E27FC236}">
              <a16:creationId xmlns:a16="http://schemas.microsoft.com/office/drawing/2014/main" id="{3F04C0CD-5A66-4718-B85A-9A12A89F11B4}"/>
            </a:ext>
          </a:extLst>
        </xdr:cNvPr>
        <xdr:cNvSpPr txBox="1"/>
      </xdr:nvSpPr>
      <xdr:spPr>
        <a:xfrm>
          <a:off x="4813300" y="607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89" name="楕円 88">
          <a:extLst>
            <a:ext uri="{FF2B5EF4-FFF2-40B4-BE49-F238E27FC236}">
              <a16:creationId xmlns:a16="http://schemas.microsoft.com/office/drawing/2014/main" id="{39413807-FB21-4738-B8CD-7C3FEE3808FB}"/>
            </a:ext>
          </a:extLst>
        </xdr:cNvPr>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57573</xdr:rowOff>
    </xdr:to>
    <xdr:cxnSp macro="">
      <xdr:nvCxnSpPr>
        <xdr:cNvPr id="90" name="直線コネクタ 89">
          <a:extLst>
            <a:ext uri="{FF2B5EF4-FFF2-40B4-BE49-F238E27FC236}">
              <a16:creationId xmlns:a16="http://schemas.microsoft.com/office/drawing/2014/main" id="{ABFB890D-7219-4622-B434-364B65F522B4}"/>
            </a:ext>
          </a:extLst>
        </xdr:cNvPr>
        <xdr:cNvCxnSpPr/>
      </xdr:nvCxnSpPr>
      <xdr:spPr>
        <a:xfrm>
          <a:off x="4051300" y="6075680"/>
          <a:ext cx="711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48683</xdr:rowOff>
    </xdr:from>
    <xdr:to>
      <xdr:col>15</xdr:col>
      <xdr:colOff>187325</xdr:colOff>
      <xdr:row>30</xdr:row>
      <xdr:rowOff>150283</xdr:rowOff>
    </xdr:to>
    <xdr:sp macro="" textlink="">
      <xdr:nvSpPr>
        <xdr:cNvPr id="91" name="楕円 90">
          <a:extLst>
            <a:ext uri="{FF2B5EF4-FFF2-40B4-BE49-F238E27FC236}">
              <a16:creationId xmlns:a16="http://schemas.microsoft.com/office/drawing/2014/main" id="{B1A5F1FD-B82D-4211-9A36-D107D527D385}"/>
            </a:ext>
          </a:extLst>
        </xdr:cNvPr>
        <xdr:cNvSpPr/>
      </xdr:nvSpPr>
      <xdr:spPr>
        <a:xfrm>
          <a:off x="3238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99483</xdr:rowOff>
    </xdr:from>
    <xdr:to>
      <xdr:col>19</xdr:col>
      <xdr:colOff>136525</xdr:colOff>
      <xdr:row>30</xdr:row>
      <xdr:rowOff>160655</xdr:rowOff>
    </xdr:to>
    <xdr:cxnSp macro="">
      <xdr:nvCxnSpPr>
        <xdr:cNvPr id="92" name="直線コネクタ 91">
          <a:extLst>
            <a:ext uri="{FF2B5EF4-FFF2-40B4-BE49-F238E27FC236}">
              <a16:creationId xmlns:a16="http://schemas.microsoft.com/office/drawing/2014/main" id="{65BBFD96-39F5-455F-BDC0-FAF783D93D0D}"/>
            </a:ext>
          </a:extLst>
        </xdr:cNvPr>
        <xdr:cNvCxnSpPr/>
      </xdr:nvCxnSpPr>
      <xdr:spPr>
        <a:xfrm>
          <a:off x="3289300" y="601450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140970</xdr:rowOff>
    </xdr:from>
    <xdr:to>
      <xdr:col>11</xdr:col>
      <xdr:colOff>187325</xdr:colOff>
      <xdr:row>30</xdr:row>
      <xdr:rowOff>71120</xdr:rowOff>
    </xdr:to>
    <xdr:sp macro="" textlink="">
      <xdr:nvSpPr>
        <xdr:cNvPr id="93" name="楕円 92">
          <a:extLst>
            <a:ext uri="{FF2B5EF4-FFF2-40B4-BE49-F238E27FC236}">
              <a16:creationId xmlns:a16="http://schemas.microsoft.com/office/drawing/2014/main" id="{86197976-E61B-4581-8319-7D3144F3FED4}"/>
            </a:ext>
          </a:extLst>
        </xdr:cNvPr>
        <xdr:cNvSpPr/>
      </xdr:nvSpPr>
      <xdr:spPr>
        <a:xfrm>
          <a:off x="2476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20320</xdr:rowOff>
    </xdr:from>
    <xdr:to>
      <xdr:col>15</xdr:col>
      <xdr:colOff>136525</xdr:colOff>
      <xdr:row>30</xdr:row>
      <xdr:rowOff>99483</xdr:rowOff>
    </xdr:to>
    <xdr:cxnSp macro="">
      <xdr:nvCxnSpPr>
        <xdr:cNvPr id="94" name="直線コネクタ 93">
          <a:extLst>
            <a:ext uri="{FF2B5EF4-FFF2-40B4-BE49-F238E27FC236}">
              <a16:creationId xmlns:a16="http://schemas.microsoft.com/office/drawing/2014/main" id="{A15B49C5-EA58-4E68-ACAF-D51ED40C4955}"/>
            </a:ext>
          </a:extLst>
        </xdr:cNvPr>
        <xdr:cNvCxnSpPr/>
      </xdr:nvCxnSpPr>
      <xdr:spPr>
        <a:xfrm>
          <a:off x="2527300" y="5935345"/>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101388</xdr:rowOff>
    </xdr:from>
    <xdr:to>
      <xdr:col>7</xdr:col>
      <xdr:colOff>187325</xdr:colOff>
      <xdr:row>30</xdr:row>
      <xdr:rowOff>31538</xdr:rowOff>
    </xdr:to>
    <xdr:sp macro="" textlink="">
      <xdr:nvSpPr>
        <xdr:cNvPr id="95" name="楕円 94">
          <a:extLst>
            <a:ext uri="{FF2B5EF4-FFF2-40B4-BE49-F238E27FC236}">
              <a16:creationId xmlns:a16="http://schemas.microsoft.com/office/drawing/2014/main" id="{A373F3B7-9041-4497-BF1E-1938772971C5}"/>
            </a:ext>
          </a:extLst>
        </xdr:cNvPr>
        <xdr:cNvSpPr/>
      </xdr:nvSpPr>
      <xdr:spPr>
        <a:xfrm>
          <a:off x="1714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152188</xdr:rowOff>
    </xdr:from>
    <xdr:to>
      <xdr:col>11</xdr:col>
      <xdr:colOff>136525</xdr:colOff>
      <xdr:row>30</xdr:row>
      <xdr:rowOff>20320</xdr:rowOff>
    </xdr:to>
    <xdr:cxnSp macro="">
      <xdr:nvCxnSpPr>
        <xdr:cNvPr id="96" name="直線コネクタ 95">
          <a:extLst>
            <a:ext uri="{FF2B5EF4-FFF2-40B4-BE49-F238E27FC236}">
              <a16:creationId xmlns:a16="http://schemas.microsoft.com/office/drawing/2014/main" id="{AC4D2CAB-2F28-4B53-8933-2F163E5C04CB}"/>
            </a:ext>
          </a:extLst>
        </xdr:cNvPr>
        <xdr:cNvCxnSpPr/>
      </xdr:nvCxnSpPr>
      <xdr:spPr>
        <a:xfrm>
          <a:off x="1765300" y="589576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97" name="n_1aveValue有形固定資産減価償却率">
          <a:extLst>
            <a:ext uri="{FF2B5EF4-FFF2-40B4-BE49-F238E27FC236}">
              <a16:creationId xmlns:a16="http://schemas.microsoft.com/office/drawing/2014/main" id="{85944C48-8A25-44A1-8908-30ED9E8D55B1}"/>
            </a:ext>
          </a:extLst>
        </xdr:cNvPr>
        <xdr:cNvSpPr txBox="1"/>
      </xdr:nvSpPr>
      <xdr:spPr>
        <a:xfrm>
          <a:off x="38360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8" name="n_2aveValue有形固定資産減価償却率">
          <a:extLst>
            <a:ext uri="{FF2B5EF4-FFF2-40B4-BE49-F238E27FC236}">
              <a16:creationId xmlns:a16="http://schemas.microsoft.com/office/drawing/2014/main" id="{A91D4D6C-9470-4DD6-8F36-25DEB1029F56}"/>
            </a:ext>
          </a:extLst>
        </xdr:cNvPr>
        <xdr:cNvSpPr txBox="1"/>
      </xdr:nvSpPr>
      <xdr:spPr>
        <a:xfrm>
          <a:off x="3086744"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68385</xdr:rowOff>
    </xdr:from>
    <xdr:ext cx="405111" cy="259045"/>
    <xdr:sp macro="" textlink="">
      <xdr:nvSpPr>
        <xdr:cNvPr id="99" name="n_3aveValue有形固定資産減価償却率">
          <a:extLst>
            <a:ext uri="{FF2B5EF4-FFF2-40B4-BE49-F238E27FC236}">
              <a16:creationId xmlns:a16="http://schemas.microsoft.com/office/drawing/2014/main" id="{51E9FAB6-BA0F-4E0E-BF0A-78AE6B2216D8}"/>
            </a:ext>
          </a:extLst>
        </xdr:cNvPr>
        <xdr:cNvSpPr txBox="1"/>
      </xdr:nvSpPr>
      <xdr:spPr>
        <a:xfrm>
          <a:off x="2324744" y="546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3615</xdr:rowOff>
    </xdr:from>
    <xdr:ext cx="405111" cy="259045"/>
    <xdr:sp macro="" textlink="">
      <xdr:nvSpPr>
        <xdr:cNvPr id="100" name="n_4aveValue有形固定資産減価償却率">
          <a:extLst>
            <a:ext uri="{FF2B5EF4-FFF2-40B4-BE49-F238E27FC236}">
              <a16:creationId xmlns:a16="http://schemas.microsoft.com/office/drawing/2014/main" id="{4FF72531-A971-49C1-A323-824EB1A7FDCE}"/>
            </a:ext>
          </a:extLst>
        </xdr:cNvPr>
        <xdr:cNvSpPr txBox="1"/>
      </xdr:nvSpPr>
      <xdr:spPr>
        <a:xfrm>
          <a:off x="1562744" y="540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31132</xdr:rowOff>
    </xdr:from>
    <xdr:ext cx="405111" cy="259045"/>
    <xdr:sp macro="" textlink="">
      <xdr:nvSpPr>
        <xdr:cNvPr id="101" name="n_1mainValue有形固定資産減価償却率">
          <a:extLst>
            <a:ext uri="{FF2B5EF4-FFF2-40B4-BE49-F238E27FC236}">
              <a16:creationId xmlns:a16="http://schemas.microsoft.com/office/drawing/2014/main" id="{461E2BA4-3FC2-49C7-B0E6-B231C9C9EFA4}"/>
            </a:ext>
          </a:extLst>
        </xdr:cNvPr>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141410</xdr:rowOff>
    </xdr:from>
    <xdr:ext cx="405111" cy="259045"/>
    <xdr:sp macro="" textlink="">
      <xdr:nvSpPr>
        <xdr:cNvPr id="102" name="n_2mainValue有形固定資産減価償却率">
          <a:extLst>
            <a:ext uri="{FF2B5EF4-FFF2-40B4-BE49-F238E27FC236}">
              <a16:creationId xmlns:a16="http://schemas.microsoft.com/office/drawing/2014/main" id="{445A7468-1E70-4EC3-A6A6-1AE96F9D6244}"/>
            </a:ext>
          </a:extLst>
        </xdr:cNvPr>
        <xdr:cNvSpPr txBox="1"/>
      </xdr:nvSpPr>
      <xdr:spPr>
        <a:xfrm>
          <a:off x="3086744"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62247</xdr:rowOff>
    </xdr:from>
    <xdr:ext cx="405111" cy="259045"/>
    <xdr:sp macro="" textlink="">
      <xdr:nvSpPr>
        <xdr:cNvPr id="103" name="n_3mainValue有形固定資産減価償却率">
          <a:extLst>
            <a:ext uri="{FF2B5EF4-FFF2-40B4-BE49-F238E27FC236}">
              <a16:creationId xmlns:a16="http://schemas.microsoft.com/office/drawing/2014/main" id="{76A04DD5-BC1B-4CEF-8C78-751E53295276}"/>
            </a:ext>
          </a:extLst>
        </xdr:cNvPr>
        <xdr:cNvSpPr txBox="1"/>
      </xdr:nvSpPr>
      <xdr:spPr>
        <a:xfrm>
          <a:off x="2324744" y="5977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22665</xdr:rowOff>
    </xdr:from>
    <xdr:ext cx="405111" cy="259045"/>
    <xdr:sp macro="" textlink="">
      <xdr:nvSpPr>
        <xdr:cNvPr id="104" name="n_4mainValue有形固定資産減価償却率">
          <a:extLst>
            <a:ext uri="{FF2B5EF4-FFF2-40B4-BE49-F238E27FC236}">
              <a16:creationId xmlns:a16="http://schemas.microsoft.com/office/drawing/2014/main" id="{EE567CA7-3167-45E4-84EB-E07618C40EF2}"/>
            </a:ext>
          </a:extLst>
        </xdr:cNvPr>
        <xdr:cNvSpPr txBox="1"/>
      </xdr:nvSpPr>
      <xdr:spPr>
        <a:xfrm>
          <a:off x="1562744" y="593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B0BFB557-42A9-462A-849B-675D8EA5AD6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C6D9E2FF-F6EA-40D3-997E-BC835CAB79E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6460466E-3BAD-4217-90CC-FDA442FDFC2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72788A15-164E-4E94-B1F9-BD077E1BB4A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74D7ADF3-81C1-40A5-93DA-4016111C58B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F16B9E64-DE00-4B57-BD75-679DBA3F8A0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E8D34A5E-715C-4E7D-94E2-9BC07242378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59317F36-D547-4605-BBEB-E49175F0731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79271B21-D3F0-4D8B-982D-7430F1B6949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90A1B2B9-3C4F-434F-AE0F-A12B7E5C6FC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65F52263-E340-4E4F-A014-6BD0640A449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16AF19C9-7044-4E13-A224-9A8EAA4940D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6E2485EC-C661-4A60-826C-D5F68D5E7FF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令和５年度は、普通交付税や地方税の増による経常一般財源等の増加が、経常経費充当一般財源等の増加を上回ったこと等により、分母は</a:t>
          </a:r>
          <a:r>
            <a:rPr kumimoji="1" lang="en-US" altLang="ja-JP" sz="900">
              <a:solidFill>
                <a:schemeClr val="dk1"/>
              </a:solidFill>
              <a:effectLst/>
              <a:latin typeface="+mn-lt"/>
              <a:ea typeface="+mn-ea"/>
              <a:cs typeface="+mn-cs"/>
            </a:rPr>
            <a:t>0.8</a:t>
          </a:r>
          <a:r>
            <a:rPr kumimoji="1" lang="ja-JP" altLang="en-US" sz="900">
              <a:solidFill>
                <a:schemeClr val="dk1"/>
              </a:solidFill>
              <a:effectLst/>
              <a:latin typeface="+mn-lt"/>
              <a:ea typeface="+mn-ea"/>
              <a:cs typeface="+mn-cs"/>
            </a:rPr>
            <a:t>億円増加した。また、充当可能基金の減により充当可能財源等が減少したが、市債残高や退職手当負担見込額の減による将来負担額の減少により、分子は</a:t>
          </a:r>
          <a:r>
            <a:rPr kumimoji="1" lang="en-US" altLang="ja-JP" sz="900">
              <a:solidFill>
                <a:schemeClr val="dk1"/>
              </a:solidFill>
              <a:effectLst/>
              <a:latin typeface="+mn-lt"/>
              <a:ea typeface="+mn-ea"/>
              <a:cs typeface="+mn-cs"/>
            </a:rPr>
            <a:t>4.1</a:t>
          </a:r>
          <a:r>
            <a:rPr kumimoji="1" lang="ja-JP" altLang="en-US" sz="900">
              <a:solidFill>
                <a:schemeClr val="dk1"/>
              </a:solidFill>
              <a:effectLst/>
              <a:latin typeface="+mn-lt"/>
              <a:ea typeface="+mn-ea"/>
              <a:cs typeface="+mn-cs"/>
            </a:rPr>
            <a:t>億円減少した。結果として、債務償還比率は前年度比で</a:t>
          </a:r>
          <a:r>
            <a:rPr kumimoji="1" lang="en-US" altLang="ja-JP" sz="900">
              <a:solidFill>
                <a:schemeClr val="dk1"/>
              </a:solidFill>
              <a:effectLst/>
              <a:latin typeface="+mn-lt"/>
              <a:ea typeface="+mn-ea"/>
              <a:cs typeface="+mn-cs"/>
            </a:rPr>
            <a:t>62.9</a:t>
          </a:r>
          <a:r>
            <a:rPr kumimoji="1" lang="ja-JP" altLang="en-US" sz="900">
              <a:solidFill>
                <a:schemeClr val="dk1"/>
              </a:solidFill>
              <a:effectLst/>
              <a:latin typeface="+mn-lt"/>
              <a:ea typeface="+mn-ea"/>
              <a:cs typeface="+mn-cs"/>
            </a:rPr>
            <a:t>ポイント改善した。引き続き新規発行抑制による市債</a:t>
          </a:r>
          <a:r>
            <a:rPr kumimoji="1" lang="ja-JP" altLang="ja-JP" sz="900">
              <a:solidFill>
                <a:schemeClr val="dk1"/>
              </a:solidFill>
              <a:effectLst/>
              <a:latin typeface="+mn-lt"/>
              <a:ea typeface="+mn-ea"/>
              <a:cs typeface="+mn-cs"/>
            </a:rPr>
            <a:t>残高の減少に努め</a:t>
          </a:r>
          <a:r>
            <a:rPr kumimoji="1" lang="ja-JP" altLang="en-US" sz="900">
              <a:solidFill>
                <a:schemeClr val="dk1"/>
              </a:solidFill>
              <a:effectLst/>
              <a:latin typeface="+mn-lt"/>
              <a:ea typeface="+mn-ea"/>
              <a:cs typeface="+mn-cs"/>
            </a:rPr>
            <a:t>るとともに、定住促進による人口増や新たな企業誘致等、地方税の増収につながる施策を進めていく。</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3AE49A23-308C-40D9-82F8-37251DA368E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3CF5A3EC-4880-4A0D-87DC-0DDB3B1C1A4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283381F8-132E-41C8-96E2-434B168521F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AEE61FAF-95E1-44B4-B6F1-E58863254E4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1E9D195D-1664-4673-9813-76865E24C75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6A3A86BC-55FF-4E0F-BF4C-C121EA93E96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id="{B4F840AB-5F01-466C-99DA-166702798FA6}"/>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B13CAE4E-FE9E-4A57-9EE2-B9B1784387E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AAB05548-637F-4B85-8E6D-0E0D64F61C0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E32B520F-0CFE-4ABB-AD5B-31686B319C5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B2120B1B-5156-4B97-9337-D5285C2DD51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FA037593-5B4D-4931-8480-0D8634FFDA4A}"/>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3FFD7F88-6B4F-4F0E-9CA7-3FD0A9E47B1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3816E5BD-64B6-4C5A-B2D8-B748CE3C7D6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7EF69304-56BC-40CD-AC60-9387267CF37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E379AB8E-F047-412B-9D2B-5BCD085B0C9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A4C6AECD-1D60-4F07-8276-6AFEE7E9F97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5" name="直線コネクタ 134">
          <a:extLst>
            <a:ext uri="{FF2B5EF4-FFF2-40B4-BE49-F238E27FC236}">
              <a16:creationId xmlns:a16="http://schemas.microsoft.com/office/drawing/2014/main" id="{A782C160-B4A0-4B95-9F35-7D45471ADC9D}"/>
            </a:ext>
          </a:extLst>
        </xdr:cNvPr>
        <xdr:cNvCxnSpPr/>
      </xdr:nvCxnSpPr>
      <xdr:spPr>
        <a:xfrm flipV="1">
          <a:off x="14793595" y="5261428"/>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6" name="債務償還比率最小値テキスト">
          <a:extLst>
            <a:ext uri="{FF2B5EF4-FFF2-40B4-BE49-F238E27FC236}">
              <a16:creationId xmlns:a16="http://schemas.microsoft.com/office/drawing/2014/main" id="{09D785FA-30AB-41D5-9CE0-6ADD851E5CE6}"/>
            </a:ext>
          </a:extLst>
        </xdr:cNvPr>
        <xdr:cNvSpPr txBox="1"/>
      </xdr:nvSpPr>
      <xdr:spPr>
        <a:xfrm>
          <a:off x="14846300" y="6686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7" name="直線コネクタ 136">
          <a:extLst>
            <a:ext uri="{FF2B5EF4-FFF2-40B4-BE49-F238E27FC236}">
              <a16:creationId xmlns:a16="http://schemas.microsoft.com/office/drawing/2014/main" id="{D65055F5-18B7-42F1-AA55-272E3E51A5A3}"/>
            </a:ext>
          </a:extLst>
        </xdr:cNvPr>
        <xdr:cNvCxnSpPr/>
      </xdr:nvCxnSpPr>
      <xdr:spPr>
        <a:xfrm>
          <a:off x="14706600" y="668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ACBFE391-819D-427F-BB0D-CA738218ACB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E3757C27-D76E-4C02-B6B2-8ED667075FB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macro="" textlink="">
      <xdr:nvSpPr>
        <xdr:cNvPr id="140" name="債務償還比率平均値テキスト">
          <a:extLst>
            <a:ext uri="{FF2B5EF4-FFF2-40B4-BE49-F238E27FC236}">
              <a16:creationId xmlns:a16="http://schemas.microsoft.com/office/drawing/2014/main" id="{6DBC1C0A-BE18-4FB0-B3DC-646E2897E942}"/>
            </a:ext>
          </a:extLst>
        </xdr:cNvPr>
        <xdr:cNvSpPr txBox="1"/>
      </xdr:nvSpPr>
      <xdr:spPr>
        <a:xfrm>
          <a:off x="14846300" y="5649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41" name="フローチャート: 判断 140">
          <a:extLst>
            <a:ext uri="{FF2B5EF4-FFF2-40B4-BE49-F238E27FC236}">
              <a16:creationId xmlns:a16="http://schemas.microsoft.com/office/drawing/2014/main" id="{8A1167CA-3177-42CD-BE07-F9BA6BDDE67E}"/>
            </a:ext>
          </a:extLst>
        </xdr:cNvPr>
        <xdr:cNvSpPr/>
      </xdr:nvSpPr>
      <xdr:spPr>
        <a:xfrm>
          <a:off x="14744700" y="57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42" name="フローチャート: 判断 141">
          <a:extLst>
            <a:ext uri="{FF2B5EF4-FFF2-40B4-BE49-F238E27FC236}">
              <a16:creationId xmlns:a16="http://schemas.microsoft.com/office/drawing/2014/main" id="{5F9D1919-407E-4425-B53D-DAF762D05021}"/>
            </a:ext>
          </a:extLst>
        </xdr:cNvPr>
        <xdr:cNvSpPr/>
      </xdr:nvSpPr>
      <xdr:spPr>
        <a:xfrm>
          <a:off x="14033500" y="578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43" name="フローチャート: 判断 142">
          <a:extLst>
            <a:ext uri="{FF2B5EF4-FFF2-40B4-BE49-F238E27FC236}">
              <a16:creationId xmlns:a16="http://schemas.microsoft.com/office/drawing/2014/main" id="{DE75D6EE-D217-4665-80D4-DCA24BD823B8}"/>
            </a:ext>
          </a:extLst>
        </xdr:cNvPr>
        <xdr:cNvSpPr/>
      </xdr:nvSpPr>
      <xdr:spPr>
        <a:xfrm>
          <a:off x="13271500" y="573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134904</xdr:rowOff>
    </xdr:from>
    <xdr:to>
      <xdr:col>64</xdr:col>
      <xdr:colOff>123825</xdr:colOff>
      <xdr:row>30</xdr:row>
      <xdr:rowOff>65054</xdr:rowOff>
    </xdr:to>
    <xdr:sp macro="" textlink="">
      <xdr:nvSpPr>
        <xdr:cNvPr id="144" name="フローチャート: 判断 143">
          <a:extLst>
            <a:ext uri="{FF2B5EF4-FFF2-40B4-BE49-F238E27FC236}">
              <a16:creationId xmlns:a16="http://schemas.microsoft.com/office/drawing/2014/main" id="{879C4A46-DCB0-45D5-B8AB-A4F561D0D7C2}"/>
            </a:ext>
          </a:extLst>
        </xdr:cNvPr>
        <xdr:cNvSpPr/>
      </xdr:nvSpPr>
      <xdr:spPr>
        <a:xfrm>
          <a:off x="12509500" y="5878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24420</xdr:rowOff>
    </xdr:from>
    <xdr:to>
      <xdr:col>60</xdr:col>
      <xdr:colOff>123825</xdr:colOff>
      <xdr:row>30</xdr:row>
      <xdr:rowOff>126020</xdr:rowOff>
    </xdr:to>
    <xdr:sp macro="" textlink="">
      <xdr:nvSpPr>
        <xdr:cNvPr id="145" name="フローチャート: 判断 144">
          <a:extLst>
            <a:ext uri="{FF2B5EF4-FFF2-40B4-BE49-F238E27FC236}">
              <a16:creationId xmlns:a16="http://schemas.microsoft.com/office/drawing/2014/main" id="{C6AD697E-59B0-4B3A-A41A-B33736776F87}"/>
            </a:ext>
          </a:extLst>
        </xdr:cNvPr>
        <xdr:cNvSpPr/>
      </xdr:nvSpPr>
      <xdr:spPr>
        <a:xfrm>
          <a:off x="11747500" y="5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FB1ACE1-8D7A-44A6-92B4-36DCE648248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44806D2-9EC6-4D4B-9A4C-5090941DAE5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8146332-00E4-4AEB-8173-01C844B81FD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C5EF2F6-2DC3-4944-B4BB-E92E9348173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F7983E4-0EEF-4478-919C-AD8480B92E9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120100</xdr:rowOff>
    </xdr:from>
    <xdr:to>
      <xdr:col>76</xdr:col>
      <xdr:colOff>73025</xdr:colOff>
      <xdr:row>30</xdr:row>
      <xdr:rowOff>50250</xdr:rowOff>
    </xdr:to>
    <xdr:sp macro="" textlink="">
      <xdr:nvSpPr>
        <xdr:cNvPr id="151" name="楕円 150">
          <a:extLst>
            <a:ext uri="{FF2B5EF4-FFF2-40B4-BE49-F238E27FC236}">
              <a16:creationId xmlns:a16="http://schemas.microsoft.com/office/drawing/2014/main" id="{083F9FB6-B671-4138-B7D3-4FA9222FFF52}"/>
            </a:ext>
          </a:extLst>
        </xdr:cNvPr>
        <xdr:cNvSpPr/>
      </xdr:nvSpPr>
      <xdr:spPr>
        <a:xfrm>
          <a:off x="14744700" y="58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98527</xdr:rowOff>
    </xdr:from>
    <xdr:ext cx="469744" cy="259045"/>
    <xdr:sp macro="" textlink="">
      <xdr:nvSpPr>
        <xdr:cNvPr id="152" name="債務償還比率該当値テキスト">
          <a:extLst>
            <a:ext uri="{FF2B5EF4-FFF2-40B4-BE49-F238E27FC236}">
              <a16:creationId xmlns:a16="http://schemas.microsoft.com/office/drawing/2014/main" id="{919D6513-B3F9-441D-8A90-65BEBD9C1B3B}"/>
            </a:ext>
          </a:extLst>
        </xdr:cNvPr>
        <xdr:cNvSpPr txBox="1"/>
      </xdr:nvSpPr>
      <xdr:spPr>
        <a:xfrm>
          <a:off x="14846300" y="584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13317</xdr:rowOff>
    </xdr:from>
    <xdr:to>
      <xdr:col>72</xdr:col>
      <xdr:colOff>123825</xdr:colOff>
      <xdr:row>30</xdr:row>
      <xdr:rowOff>114917</xdr:rowOff>
    </xdr:to>
    <xdr:sp macro="" textlink="">
      <xdr:nvSpPr>
        <xdr:cNvPr id="153" name="楕円 152">
          <a:extLst>
            <a:ext uri="{FF2B5EF4-FFF2-40B4-BE49-F238E27FC236}">
              <a16:creationId xmlns:a16="http://schemas.microsoft.com/office/drawing/2014/main" id="{0AAD6572-5211-4EA4-8B2D-E84EE39F820D}"/>
            </a:ext>
          </a:extLst>
        </xdr:cNvPr>
        <xdr:cNvSpPr/>
      </xdr:nvSpPr>
      <xdr:spPr>
        <a:xfrm>
          <a:off x="14033500" y="592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170900</xdr:rowOff>
    </xdr:from>
    <xdr:to>
      <xdr:col>76</xdr:col>
      <xdr:colOff>22225</xdr:colOff>
      <xdr:row>30</xdr:row>
      <xdr:rowOff>64117</xdr:rowOff>
    </xdr:to>
    <xdr:cxnSp macro="">
      <xdr:nvCxnSpPr>
        <xdr:cNvPr id="154" name="直線コネクタ 153">
          <a:extLst>
            <a:ext uri="{FF2B5EF4-FFF2-40B4-BE49-F238E27FC236}">
              <a16:creationId xmlns:a16="http://schemas.microsoft.com/office/drawing/2014/main" id="{939AE9B3-9308-4668-B46F-7E2F54CE2039}"/>
            </a:ext>
          </a:extLst>
        </xdr:cNvPr>
        <xdr:cNvCxnSpPr/>
      </xdr:nvCxnSpPr>
      <xdr:spPr>
        <a:xfrm flipV="1">
          <a:off x="14084300" y="5914475"/>
          <a:ext cx="711200" cy="6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77603</xdr:rowOff>
    </xdr:from>
    <xdr:to>
      <xdr:col>68</xdr:col>
      <xdr:colOff>123825</xdr:colOff>
      <xdr:row>29</xdr:row>
      <xdr:rowOff>7753</xdr:rowOff>
    </xdr:to>
    <xdr:sp macro="" textlink="">
      <xdr:nvSpPr>
        <xdr:cNvPr id="155" name="楕円 154">
          <a:extLst>
            <a:ext uri="{FF2B5EF4-FFF2-40B4-BE49-F238E27FC236}">
              <a16:creationId xmlns:a16="http://schemas.microsoft.com/office/drawing/2014/main" id="{82EF0F76-CEFB-46CB-8C3B-DE2FCFBA4F23}"/>
            </a:ext>
          </a:extLst>
        </xdr:cNvPr>
        <xdr:cNvSpPr/>
      </xdr:nvSpPr>
      <xdr:spPr>
        <a:xfrm>
          <a:off x="13271500" y="564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128403</xdr:rowOff>
    </xdr:from>
    <xdr:to>
      <xdr:col>72</xdr:col>
      <xdr:colOff>73025</xdr:colOff>
      <xdr:row>30</xdr:row>
      <xdr:rowOff>64117</xdr:rowOff>
    </xdr:to>
    <xdr:cxnSp macro="">
      <xdr:nvCxnSpPr>
        <xdr:cNvPr id="156" name="直線コネクタ 155">
          <a:extLst>
            <a:ext uri="{FF2B5EF4-FFF2-40B4-BE49-F238E27FC236}">
              <a16:creationId xmlns:a16="http://schemas.microsoft.com/office/drawing/2014/main" id="{39CA3FBE-3B9B-4715-99DC-3B86D05902AC}"/>
            </a:ext>
          </a:extLst>
        </xdr:cNvPr>
        <xdr:cNvCxnSpPr/>
      </xdr:nvCxnSpPr>
      <xdr:spPr>
        <a:xfrm>
          <a:off x="13322300" y="5700528"/>
          <a:ext cx="762000" cy="27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71646</xdr:rowOff>
    </xdr:from>
    <xdr:to>
      <xdr:col>64</xdr:col>
      <xdr:colOff>123825</xdr:colOff>
      <xdr:row>32</xdr:row>
      <xdr:rowOff>1796</xdr:rowOff>
    </xdr:to>
    <xdr:sp macro="" textlink="">
      <xdr:nvSpPr>
        <xdr:cNvPr id="157" name="楕円 156">
          <a:extLst>
            <a:ext uri="{FF2B5EF4-FFF2-40B4-BE49-F238E27FC236}">
              <a16:creationId xmlns:a16="http://schemas.microsoft.com/office/drawing/2014/main" id="{0168D0E5-D97D-4902-A70F-EC5F19925E13}"/>
            </a:ext>
          </a:extLst>
        </xdr:cNvPr>
        <xdr:cNvSpPr/>
      </xdr:nvSpPr>
      <xdr:spPr>
        <a:xfrm>
          <a:off x="12509500" y="61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128403</xdr:rowOff>
    </xdr:from>
    <xdr:to>
      <xdr:col>68</xdr:col>
      <xdr:colOff>73025</xdr:colOff>
      <xdr:row>31</xdr:row>
      <xdr:rowOff>122446</xdr:rowOff>
    </xdr:to>
    <xdr:cxnSp macro="">
      <xdr:nvCxnSpPr>
        <xdr:cNvPr id="158" name="直線コネクタ 157">
          <a:extLst>
            <a:ext uri="{FF2B5EF4-FFF2-40B4-BE49-F238E27FC236}">
              <a16:creationId xmlns:a16="http://schemas.microsoft.com/office/drawing/2014/main" id="{AFC9A32D-FC76-413B-A32B-FE84743760E3}"/>
            </a:ext>
          </a:extLst>
        </xdr:cNvPr>
        <xdr:cNvCxnSpPr/>
      </xdr:nvCxnSpPr>
      <xdr:spPr>
        <a:xfrm flipV="1">
          <a:off x="12560300" y="5700528"/>
          <a:ext cx="762000" cy="50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162390</xdr:rowOff>
    </xdr:from>
    <xdr:to>
      <xdr:col>60</xdr:col>
      <xdr:colOff>123825</xdr:colOff>
      <xdr:row>31</xdr:row>
      <xdr:rowOff>92540</xdr:rowOff>
    </xdr:to>
    <xdr:sp macro="" textlink="">
      <xdr:nvSpPr>
        <xdr:cNvPr id="159" name="楕円 158">
          <a:extLst>
            <a:ext uri="{FF2B5EF4-FFF2-40B4-BE49-F238E27FC236}">
              <a16:creationId xmlns:a16="http://schemas.microsoft.com/office/drawing/2014/main" id="{631D6892-D73E-4FFF-ACB7-E49F08C90BEA}"/>
            </a:ext>
          </a:extLst>
        </xdr:cNvPr>
        <xdr:cNvSpPr/>
      </xdr:nvSpPr>
      <xdr:spPr>
        <a:xfrm>
          <a:off x="11747500" y="60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41740</xdr:rowOff>
    </xdr:from>
    <xdr:to>
      <xdr:col>64</xdr:col>
      <xdr:colOff>73025</xdr:colOff>
      <xdr:row>31</xdr:row>
      <xdr:rowOff>122446</xdr:rowOff>
    </xdr:to>
    <xdr:cxnSp macro="">
      <xdr:nvCxnSpPr>
        <xdr:cNvPr id="160" name="直線コネクタ 159">
          <a:extLst>
            <a:ext uri="{FF2B5EF4-FFF2-40B4-BE49-F238E27FC236}">
              <a16:creationId xmlns:a16="http://schemas.microsoft.com/office/drawing/2014/main" id="{FBF2D99A-7592-4AA9-82FA-60543CE78419}"/>
            </a:ext>
          </a:extLst>
        </xdr:cNvPr>
        <xdr:cNvCxnSpPr/>
      </xdr:nvCxnSpPr>
      <xdr:spPr>
        <a:xfrm>
          <a:off x="11798300" y="6128215"/>
          <a:ext cx="762000" cy="8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macro="" textlink="">
      <xdr:nvSpPr>
        <xdr:cNvPr id="161" name="n_1aveValue債務償還比率">
          <a:extLst>
            <a:ext uri="{FF2B5EF4-FFF2-40B4-BE49-F238E27FC236}">
              <a16:creationId xmlns:a16="http://schemas.microsoft.com/office/drawing/2014/main" id="{A11E087F-3536-48AD-94AC-60632FF1DFA3}"/>
            </a:ext>
          </a:extLst>
        </xdr:cNvPr>
        <xdr:cNvSpPr txBox="1"/>
      </xdr:nvSpPr>
      <xdr:spPr>
        <a:xfrm>
          <a:off x="13836727" y="55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62" name="n_2aveValue債務償還比率">
          <a:extLst>
            <a:ext uri="{FF2B5EF4-FFF2-40B4-BE49-F238E27FC236}">
              <a16:creationId xmlns:a16="http://schemas.microsoft.com/office/drawing/2014/main" id="{88D413D7-148F-4032-A042-FE143E17D4A1}"/>
            </a:ext>
          </a:extLst>
        </xdr:cNvPr>
        <xdr:cNvSpPr txBox="1"/>
      </xdr:nvSpPr>
      <xdr:spPr>
        <a:xfrm>
          <a:off x="13087427" y="583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81581</xdr:rowOff>
    </xdr:from>
    <xdr:ext cx="469744" cy="259045"/>
    <xdr:sp macro="" textlink="">
      <xdr:nvSpPr>
        <xdr:cNvPr id="163" name="n_3aveValue債務償還比率">
          <a:extLst>
            <a:ext uri="{FF2B5EF4-FFF2-40B4-BE49-F238E27FC236}">
              <a16:creationId xmlns:a16="http://schemas.microsoft.com/office/drawing/2014/main" id="{0A185F97-84FD-414F-9A6A-F63378F63DF0}"/>
            </a:ext>
          </a:extLst>
        </xdr:cNvPr>
        <xdr:cNvSpPr txBox="1"/>
      </xdr:nvSpPr>
      <xdr:spPr>
        <a:xfrm>
          <a:off x="12325427" y="565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142547</xdr:rowOff>
    </xdr:from>
    <xdr:ext cx="469744" cy="259045"/>
    <xdr:sp macro="" textlink="">
      <xdr:nvSpPr>
        <xdr:cNvPr id="164" name="n_4aveValue債務償還比率">
          <a:extLst>
            <a:ext uri="{FF2B5EF4-FFF2-40B4-BE49-F238E27FC236}">
              <a16:creationId xmlns:a16="http://schemas.microsoft.com/office/drawing/2014/main" id="{AD8D3FCE-BB56-4B6A-9A33-CD0A0E53E5B3}"/>
            </a:ext>
          </a:extLst>
        </xdr:cNvPr>
        <xdr:cNvSpPr txBox="1"/>
      </xdr:nvSpPr>
      <xdr:spPr>
        <a:xfrm>
          <a:off x="11563427" y="57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106044</xdr:rowOff>
    </xdr:from>
    <xdr:ext cx="469744" cy="259045"/>
    <xdr:sp macro="" textlink="">
      <xdr:nvSpPr>
        <xdr:cNvPr id="165" name="n_1mainValue債務償還比率">
          <a:extLst>
            <a:ext uri="{FF2B5EF4-FFF2-40B4-BE49-F238E27FC236}">
              <a16:creationId xmlns:a16="http://schemas.microsoft.com/office/drawing/2014/main" id="{5864C85E-76AA-4C2F-A3DF-5DFD83EC753F}"/>
            </a:ext>
          </a:extLst>
        </xdr:cNvPr>
        <xdr:cNvSpPr txBox="1"/>
      </xdr:nvSpPr>
      <xdr:spPr>
        <a:xfrm>
          <a:off x="13836727" y="602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24280</xdr:rowOff>
    </xdr:from>
    <xdr:ext cx="469744" cy="259045"/>
    <xdr:sp macro="" textlink="">
      <xdr:nvSpPr>
        <xdr:cNvPr id="166" name="n_2mainValue債務償還比率">
          <a:extLst>
            <a:ext uri="{FF2B5EF4-FFF2-40B4-BE49-F238E27FC236}">
              <a16:creationId xmlns:a16="http://schemas.microsoft.com/office/drawing/2014/main" id="{B0528EB8-D223-4675-AFEB-9F99711E35DB}"/>
            </a:ext>
          </a:extLst>
        </xdr:cNvPr>
        <xdr:cNvSpPr txBox="1"/>
      </xdr:nvSpPr>
      <xdr:spPr>
        <a:xfrm>
          <a:off x="13087427" y="542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164373</xdr:rowOff>
    </xdr:from>
    <xdr:ext cx="469744" cy="259045"/>
    <xdr:sp macro="" textlink="">
      <xdr:nvSpPr>
        <xdr:cNvPr id="167" name="n_3mainValue債務償還比率">
          <a:extLst>
            <a:ext uri="{FF2B5EF4-FFF2-40B4-BE49-F238E27FC236}">
              <a16:creationId xmlns:a16="http://schemas.microsoft.com/office/drawing/2014/main" id="{9EFC9B2A-3E0B-4D9E-9F42-79B41E1466A1}"/>
            </a:ext>
          </a:extLst>
        </xdr:cNvPr>
        <xdr:cNvSpPr txBox="1"/>
      </xdr:nvSpPr>
      <xdr:spPr>
        <a:xfrm>
          <a:off x="12325427" y="625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83667</xdr:rowOff>
    </xdr:from>
    <xdr:ext cx="469744" cy="259045"/>
    <xdr:sp macro="" textlink="">
      <xdr:nvSpPr>
        <xdr:cNvPr id="168" name="n_4mainValue債務償還比率">
          <a:extLst>
            <a:ext uri="{FF2B5EF4-FFF2-40B4-BE49-F238E27FC236}">
              <a16:creationId xmlns:a16="http://schemas.microsoft.com/office/drawing/2014/main" id="{BF177904-E596-40C0-AC14-7F05D63AF85F}"/>
            </a:ext>
          </a:extLst>
        </xdr:cNvPr>
        <xdr:cNvSpPr txBox="1"/>
      </xdr:nvSpPr>
      <xdr:spPr>
        <a:xfrm>
          <a:off x="11563427" y="617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3392C13B-F673-4220-B9EC-50C40D75593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8F37FE0D-B97B-4F8E-B4F9-B89F211C0D3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95A9DDF3-91D1-4D58-B739-64F52F2CC53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CEF98032-668B-4496-AD6F-EA808966E94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C7C07EB6-6B79-49F6-9810-990F6267823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68B6AD64-2254-4F18-A0F9-E7B0DFA2920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4CF161-DFCF-4DBB-9619-7F9958B120C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6BFAB0-C2CF-4EA7-8E5D-C599FA1A53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BFE85D8-4282-4FC9-B560-4C8F653229A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DE9AA4-3EA1-49AE-9166-15DB7D6D68E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DA27BC5-5D5A-4FF9-BF38-EC47EDAB727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D3CB1B-1588-42A6-A7E6-D6C7356E1BA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4D6C170-1248-4FEC-B4B0-5548689BDFB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1DAE25-B9D9-43DD-9047-EAF9810494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040059-A990-4977-B4D5-F12C6ECAB87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4F90EF-9F19-4529-964F-280E466546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40,666
40,047
77.12
19,220,151
18,336,172
799,092
9,438,111
14,415,608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23CBEF-48B9-476D-9F28-5D1F9A23C7E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4075D7F-942C-44DA-B63B-BB5608D091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41A5D0-1388-483A-88DE-308ABA1E0CF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7B8E0AF-6ED4-4D57-A124-2A04E830D68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19FB808-A9C4-4680-9505-B5128032F9F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C94A6BA-BE7B-45C5-9441-B9DDA4964B7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25AC24-9605-49FB-94DF-FDEEC850153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2FF8EDE-784A-4D97-AA46-37B1EC64B7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A1B68C4-5C27-4875-9198-D1049C18E7E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CAAFA0-347E-4D1C-B5F0-77B46AA124C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CA9B86-6B80-413C-AB7D-83BF8BC65EF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4941A3B-3348-422A-8E0A-85C98680E61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6AB913-90FC-4C8B-8601-1BC85F1250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CFF98D-F8EC-44DA-89BB-B8FE0C7473C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262D13C-D3C7-403E-A6BE-47915BA57FE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411820-1C67-4BCB-AF4B-295C167BDC1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B5E979F-089A-4175-867B-F3AD7C77C6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927D37-4ECA-482C-886D-A76560AB6AB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D072B0-0E30-4561-B464-5F9F450FE0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A7CB0D9-9A88-4F21-9EDA-6025DA12963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AB80F61-A378-41D9-B60E-10BBD6EF03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51F163F-6CA6-46DE-B5D1-DA3F04D591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B3C329-481D-4548-A52C-A0A4BC95292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7A470CF-3F1B-4F9E-BAA8-802C5D2FDD1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EC2B75D-3DB9-4156-9909-D6848428A97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5895D5-F947-45B2-BBE1-3D2601D36C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B5E4D3-D4EE-4C22-9E35-3C874FEC623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F2BC56-A3FF-4874-8FB1-11A4AEDB11F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0E2AC4-0C58-4257-AA0B-294642B6E91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D83AC28-39EA-4479-ABA0-EC6C8A7D6E4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65D0A11-4B01-499C-B93A-E5AEEE302D6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EC010DD-90A3-4DB4-9DAE-0BEB6EE8CD4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9A48C4E-AAAB-47C8-8B96-050A20B359C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BA3E4ED-09A4-4E8D-928E-5B18BD95CA5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C019BB0-2C60-45A2-9D19-EE966163AC4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82BBADA-16E2-429E-88F1-B22DCC79990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EEB1504-45DA-4DDC-B25B-EB703E70F7C5}"/>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3CDF0CE-089B-4C47-A6C6-279B0831C15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78DD9F8-0DFB-4515-AC7B-856AC286223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CCADD84-2A58-48D7-B5A9-05911B3B94C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1E49C87-A0C4-464D-999D-8E252AEAAAF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6BC507B-AE39-4E0B-8CE6-DFE35602C3F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C4BC620-B867-4394-85DD-96DB2559DAF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F29F1FE6-D176-47F3-9E5F-77FEF2ED5623}"/>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CE0E952D-49D1-469E-A588-8B90875832A8}"/>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2E6FC83A-8DD1-4A6F-B6B1-D8F2B591E6EE}"/>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03ABDECE-C5DC-4A49-B4F2-4450FDFF9E7D}"/>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633E6A9E-E407-4510-878C-F822E29E553B}"/>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8BA0D712-B626-4CFC-9DDB-B0C729EBB7E2}"/>
            </a:ext>
          </a:extLst>
        </xdr:cNvPr>
        <xdr:cNvSpPr txBox="1"/>
      </xdr:nvSpPr>
      <xdr:spPr>
        <a:xfrm>
          <a:off x="4673600" y="619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13A5FDDC-E32A-4614-8B1F-903832447685}"/>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07669183-9DCD-46B7-9E2B-C20025BB3A13}"/>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B01FE69C-20E2-43B3-A1CD-3C1383CF6D19}"/>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8E88B7E4-D832-402E-B693-1E5279FCD4F7}"/>
            </a:ext>
          </a:extLst>
        </xdr:cNvPr>
        <xdr:cNvSpPr/>
      </xdr:nvSpPr>
      <xdr:spPr>
        <a:xfrm>
          <a:off x="1968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36830</xdr:rowOff>
    </xdr:from>
    <xdr:to>
      <xdr:col>6</xdr:col>
      <xdr:colOff>38100</xdr:colOff>
      <xdr:row>36</xdr:row>
      <xdr:rowOff>138430</xdr:rowOff>
    </xdr:to>
    <xdr:sp macro="" textlink="">
      <xdr:nvSpPr>
        <xdr:cNvPr id="65" name="フローチャート: 判断 64">
          <a:extLst>
            <a:ext uri="{FF2B5EF4-FFF2-40B4-BE49-F238E27FC236}">
              <a16:creationId xmlns:a16="http://schemas.microsoft.com/office/drawing/2014/main" id="{BAD25593-6F52-4596-8A0D-7BB8EE8A6835}"/>
            </a:ext>
          </a:extLst>
        </xdr:cNvPr>
        <xdr:cNvSpPr/>
      </xdr:nvSpPr>
      <xdr:spPr>
        <a:xfrm>
          <a:off x="1079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EB38D90-299F-4083-8796-0A8B21B9579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70AA246-2A02-4A2E-B63D-E7349A780CA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2906393-D16B-4DA9-8515-CB52F26BD9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345445-92C0-4F3B-B04A-84E17B7FB82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140C27E-4905-4E81-86E2-65AA476A207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100838</xdr:rowOff>
    </xdr:from>
    <xdr:to>
      <xdr:col>24</xdr:col>
      <xdr:colOff>114300</xdr:colOff>
      <xdr:row>39</xdr:row>
      <xdr:rowOff>30988</xdr:rowOff>
    </xdr:to>
    <xdr:sp macro="" textlink="">
      <xdr:nvSpPr>
        <xdr:cNvPr id="71" name="楕円 70">
          <a:extLst>
            <a:ext uri="{FF2B5EF4-FFF2-40B4-BE49-F238E27FC236}">
              <a16:creationId xmlns:a16="http://schemas.microsoft.com/office/drawing/2014/main" id="{52124469-1CB9-481E-A2AE-EB34EC831CD1}"/>
            </a:ext>
          </a:extLst>
        </xdr:cNvPr>
        <xdr:cNvSpPr/>
      </xdr:nvSpPr>
      <xdr:spPr>
        <a:xfrm>
          <a:off x="45847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79265</xdr:rowOff>
    </xdr:from>
    <xdr:ext cx="405111" cy="259045"/>
    <xdr:sp macro="" textlink="">
      <xdr:nvSpPr>
        <xdr:cNvPr id="72" name="【道路】&#10;有形固定資産減価償却率該当値テキスト">
          <a:extLst>
            <a:ext uri="{FF2B5EF4-FFF2-40B4-BE49-F238E27FC236}">
              <a16:creationId xmlns:a16="http://schemas.microsoft.com/office/drawing/2014/main" id="{69ADACC6-074C-494D-8527-6E8DBCEFF90E}"/>
            </a:ext>
          </a:extLst>
        </xdr:cNvPr>
        <xdr:cNvSpPr txBox="1"/>
      </xdr:nvSpPr>
      <xdr:spPr>
        <a:xfrm>
          <a:off x="4673600"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55118</xdr:rowOff>
    </xdr:from>
    <xdr:to>
      <xdr:col>20</xdr:col>
      <xdr:colOff>38100</xdr:colOff>
      <xdr:row>38</xdr:row>
      <xdr:rowOff>156718</xdr:rowOff>
    </xdr:to>
    <xdr:sp macro="" textlink="">
      <xdr:nvSpPr>
        <xdr:cNvPr id="73" name="楕円 72">
          <a:extLst>
            <a:ext uri="{FF2B5EF4-FFF2-40B4-BE49-F238E27FC236}">
              <a16:creationId xmlns:a16="http://schemas.microsoft.com/office/drawing/2014/main" id="{681CF228-E02C-4FCA-936F-19FDF931F208}"/>
            </a:ext>
          </a:extLst>
        </xdr:cNvPr>
        <xdr:cNvSpPr/>
      </xdr:nvSpPr>
      <xdr:spPr>
        <a:xfrm>
          <a:off x="3746500" y="65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105918</xdr:rowOff>
    </xdr:from>
    <xdr:to>
      <xdr:col>24</xdr:col>
      <xdr:colOff>63500</xdr:colOff>
      <xdr:row>38</xdr:row>
      <xdr:rowOff>151638</xdr:rowOff>
    </xdr:to>
    <xdr:cxnSp macro="">
      <xdr:nvCxnSpPr>
        <xdr:cNvPr id="74" name="直線コネクタ 73">
          <a:extLst>
            <a:ext uri="{FF2B5EF4-FFF2-40B4-BE49-F238E27FC236}">
              <a16:creationId xmlns:a16="http://schemas.microsoft.com/office/drawing/2014/main" id="{02D03D0A-363F-4399-9C71-E2462B0F6C49}"/>
            </a:ext>
          </a:extLst>
        </xdr:cNvPr>
        <xdr:cNvCxnSpPr/>
      </xdr:nvCxnSpPr>
      <xdr:spPr>
        <a:xfrm>
          <a:off x="3797300" y="662101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xdr:rowOff>
    </xdr:from>
    <xdr:to>
      <xdr:col>15</xdr:col>
      <xdr:colOff>101600</xdr:colOff>
      <xdr:row>38</xdr:row>
      <xdr:rowOff>113284</xdr:rowOff>
    </xdr:to>
    <xdr:sp macro="" textlink="">
      <xdr:nvSpPr>
        <xdr:cNvPr id="75" name="楕円 74">
          <a:extLst>
            <a:ext uri="{FF2B5EF4-FFF2-40B4-BE49-F238E27FC236}">
              <a16:creationId xmlns:a16="http://schemas.microsoft.com/office/drawing/2014/main" id="{9D6B352F-1B3A-4E25-9C8E-736E0A2FE722}"/>
            </a:ext>
          </a:extLst>
        </xdr:cNvPr>
        <xdr:cNvSpPr/>
      </xdr:nvSpPr>
      <xdr:spPr>
        <a:xfrm>
          <a:off x="2857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62484</xdr:rowOff>
    </xdr:from>
    <xdr:to>
      <xdr:col>19</xdr:col>
      <xdr:colOff>177800</xdr:colOff>
      <xdr:row>38</xdr:row>
      <xdr:rowOff>105918</xdr:rowOff>
    </xdr:to>
    <xdr:cxnSp macro="">
      <xdr:nvCxnSpPr>
        <xdr:cNvPr id="76" name="直線コネクタ 75">
          <a:extLst>
            <a:ext uri="{FF2B5EF4-FFF2-40B4-BE49-F238E27FC236}">
              <a16:creationId xmlns:a16="http://schemas.microsoft.com/office/drawing/2014/main" id="{47665917-4ECF-42ED-864D-2FDDBB6D5522}"/>
            </a:ext>
          </a:extLst>
        </xdr:cNvPr>
        <xdr:cNvCxnSpPr/>
      </xdr:nvCxnSpPr>
      <xdr:spPr>
        <a:xfrm>
          <a:off x="2908300" y="65775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137414</xdr:rowOff>
    </xdr:from>
    <xdr:to>
      <xdr:col>10</xdr:col>
      <xdr:colOff>165100</xdr:colOff>
      <xdr:row>38</xdr:row>
      <xdr:rowOff>67564</xdr:rowOff>
    </xdr:to>
    <xdr:sp macro="" textlink="">
      <xdr:nvSpPr>
        <xdr:cNvPr id="77" name="楕円 76">
          <a:extLst>
            <a:ext uri="{FF2B5EF4-FFF2-40B4-BE49-F238E27FC236}">
              <a16:creationId xmlns:a16="http://schemas.microsoft.com/office/drawing/2014/main" id="{EEF1F6E3-0139-4DA4-816D-D5A91B6CD123}"/>
            </a:ext>
          </a:extLst>
        </xdr:cNvPr>
        <xdr:cNvSpPr/>
      </xdr:nvSpPr>
      <xdr:spPr>
        <a:xfrm>
          <a:off x="1968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16764</xdr:rowOff>
    </xdr:from>
    <xdr:to>
      <xdr:col>15</xdr:col>
      <xdr:colOff>50800</xdr:colOff>
      <xdr:row>38</xdr:row>
      <xdr:rowOff>62484</xdr:rowOff>
    </xdr:to>
    <xdr:cxnSp macro="">
      <xdr:nvCxnSpPr>
        <xdr:cNvPr id="78" name="直線コネクタ 77">
          <a:extLst>
            <a:ext uri="{FF2B5EF4-FFF2-40B4-BE49-F238E27FC236}">
              <a16:creationId xmlns:a16="http://schemas.microsoft.com/office/drawing/2014/main" id="{3627B63C-6E46-46DE-AF40-4D5731EDB176}"/>
            </a:ext>
          </a:extLst>
        </xdr:cNvPr>
        <xdr:cNvCxnSpPr/>
      </xdr:nvCxnSpPr>
      <xdr:spPr>
        <a:xfrm>
          <a:off x="2019300" y="65318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91694</xdr:rowOff>
    </xdr:from>
    <xdr:to>
      <xdr:col>6</xdr:col>
      <xdr:colOff>38100</xdr:colOff>
      <xdr:row>38</xdr:row>
      <xdr:rowOff>21844</xdr:rowOff>
    </xdr:to>
    <xdr:sp macro="" textlink="">
      <xdr:nvSpPr>
        <xdr:cNvPr id="79" name="楕円 78">
          <a:extLst>
            <a:ext uri="{FF2B5EF4-FFF2-40B4-BE49-F238E27FC236}">
              <a16:creationId xmlns:a16="http://schemas.microsoft.com/office/drawing/2014/main" id="{4A82AB90-3AE7-47DC-BBB3-0641A576D925}"/>
            </a:ext>
          </a:extLst>
        </xdr:cNvPr>
        <xdr:cNvSpPr/>
      </xdr:nvSpPr>
      <xdr:spPr>
        <a:xfrm>
          <a:off x="1079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142494</xdr:rowOff>
    </xdr:from>
    <xdr:to>
      <xdr:col>10</xdr:col>
      <xdr:colOff>114300</xdr:colOff>
      <xdr:row>38</xdr:row>
      <xdr:rowOff>16764</xdr:rowOff>
    </xdr:to>
    <xdr:cxnSp macro="">
      <xdr:nvCxnSpPr>
        <xdr:cNvPr id="80" name="直線コネクタ 79">
          <a:extLst>
            <a:ext uri="{FF2B5EF4-FFF2-40B4-BE49-F238E27FC236}">
              <a16:creationId xmlns:a16="http://schemas.microsoft.com/office/drawing/2014/main" id="{6D5AC6B2-A200-4B09-ABEA-C61A0BC57303}"/>
            </a:ext>
          </a:extLst>
        </xdr:cNvPr>
        <xdr:cNvCxnSpPr/>
      </xdr:nvCxnSpPr>
      <xdr:spPr>
        <a:xfrm>
          <a:off x="1130300" y="64861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44ADEB68-43D0-4743-8F21-5BBAFC02D5EA}"/>
            </a:ext>
          </a:extLst>
        </xdr:cNvPr>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a:extLst>
            <a:ext uri="{FF2B5EF4-FFF2-40B4-BE49-F238E27FC236}">
              <a16:creationId xmlns:a16="http://schemas.microsoft.com/office/drawing/2014/main" id="{12700E48-0220-4492-841A-4D3C4B9A2D99}"/>
            </a:ext>
          </a:extLst>
        </xdr:cNvPr>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3" name="n_3aveValue【道路】&#10;有形固定資産減価償却率">
          <a:extLst>
            <a:ext uri="{FF2B5EF4-FFF2-40B4-BE49-F238E27FC236}">
              <a16:creationId xmlns:a16="http://schemas.microsoft.com/office/drawing/2014/main" id="{EF66B341-8D54-4522-9698-5B088A3FE0B4}"/>
            </a:ext>
          </a:extLst>
        </xdr:cNvPr>
        <xdr:cNvSpPr txBox="1"/>
      </xdr:nvSpPr>
      <xdr:spPr>
        <a:xfrm>
          <a:off x="1816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154957</xdr:rowOff>
    </xdr:from>
    <xdr:ext cx="405111" cy="259045"/>
    <xdr:sp macro="" textlink="">
      <xdr:nvSpPr>
        <xdr:cNvPr id="84" name="n_4aveValue【道路】&#10;有形固定資産減価償却率">
          <a:extLst>
            <a:ext uri="{FF2B5EF4-FFF2-40B4-BE49-F238E27FC236}">
              <a16:creationId xmlns:a16="http://schemas.microsoft.com/office/drawing/2014/main" id="{1B7B072A-B1FF-423A-832E-DAC55E8F9610}"/>
            </a:ext>
          </a:extLst>
        </xdr:cNvPr>
        <xdr:cNvSpPr txBox="1"/>
      </xdr:nvSpPr>
      <xdr:spPr>
        <a:xfrm>
          <a:off x="927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147845</xdr:rowOff>
    </xdr:from>
    <xdr:ext cx="405111" cy="259045"/>
    <xdr:sp macro="" textlink="">
      <xdr:nvSpPr>
        <xdr:cNvPr id="85" name="n_1mainValue【道路】&#10;有形固定資産減価償却率">
          <a:extLst>
            <a:ext uri="{FF2B5EF4-FFF2-40B4-BE49-F238E27FC236}">
              <a16:creationId xmlns:a16="http://schemas.microsoft.com/office/drawing/2014/main" id="{212AEB4A-3CC2-40F2-96B6-08A9543CF2A8}"/>
            </a:ext>
          </a:extLst>
        </xdr:cNvPr>
        <xdr:cNvSpPr txBox="1"/>
      </xdr:nvSpPr>
      <xdr:spPr>
        <a:xfrm>
          <a:off x="3582044"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86" name="n_2mainValue【道路】&#10;有形固定資産減価償却率">
          <a:extLst>
            <a:ext uri="{FF2B5EF4-FFF2-40B4-BE49-F238E27FC236}">
              <a16:creationId xmlns:a16="http://schemas.microsoft.com/office/drawing/2014/main" id="{144A8499-564F-4E78-94D6-CE6201A8C516}"/>
            </a:ext>
          </a:extLst>
        </xdr:cNvPr>
        <xdr:cNvSpPr txBox="1"/>
      </xdr:nvSpPr>
      <xdr:spPr>
        <a:xfrm>
          <a:off x="27057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58691</xdr:rowOff>
    </xdr:from>
    <xdr:ext cx="405111" cy="259045"/>
    <xdr:sp macro="" textlink="">
      <xdr:nvSpPr>
        <xdr:cNvPr id="87" name="n_3mainValue【道路】&#10;有形固定資産減価償却率">
          <a:extLst>
            <a:ext uri="{FF2B5EF4-FFF2-40B4-BE49-F238E27FC236}">
              <a16:creationId xmlns:a16="http://schemas.microsoft.com/office/drawing/2014/main" id="{2E8B96C4-4B38-4D97-983E-FF0CD9588D83}"/>
            </a:ext>
          </a:extLst>
        </xdr:cNvPr>
        <xdr:cNvSpPr txBox="1"/>
      </xdr:nvSpPr>
      <xdr:spPr>
        <a:xfrm>
          <a:off x="1816744" y="657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12971</xdr:rowOff>
    </xdr:from>
    <xdr:ext cx="405111" cy="259045"/>
    <xdr:sp macro="" textlink="">
      <xdr:nvSpPr>
        <xdr:cNvPr id="88" name="n_4mainValue【道路】&#10;有形固定資産減価償却率">
          <a:extLst>
            <a:ext uri="{FF2B5EF4-FFF2-40B4-BE49-F238E27FC236}">
              <a16:creationId xmlns:a16="http://schemas.microsoft.com/office/drawing/2014/main" id="{85F60E20-52BB-499E-89A6-B0402C8AF9E1}"/>
            </a:ext>
          </a:extLst>
        </xdr:cNvPr>
        <xdr:cNvSpPr txBox="1"/>
      </xdr:nvSpPr>
      <xdr:spPr>
        <a:xfrm>
          <a:off x="927744" y="652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FAEC162-A61C-440A-A443-0C9C481DC5F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B9DA08D-5D8B-4CEF-A741-BC6A57A5828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936B0BD-73E4-40D0-B791-B0652CD9B3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5238CD9-6D07-4A60-BD0F-586FAA73C5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C3211B4-F0F0-402F-B972-7AA844D768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930D0AC-3421-4FFB-A584-4C813E7EC44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A4DE294-FED8-4A34-B4A2-E7CD0560932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BA0EC7E-D359-4266-9A63-38CA26E7B71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80D73E1F-5BD8-47EA-B861-8B7BCEB3C69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EDE8AEA-DF43-4C46-B796-23B67D548DE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AAD908CB-4C0E-4AAA-9D63-8625BCAC8BF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5D203668-D304-4CC7-8D76-DC114D71714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CCFC904E-5306-426B-B235-3200481F2ED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45101469-2CE2-43E0-81B5-15BCDEF0B0B9}"/>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D55A8163-BF19-4D6A-BC0D-D1F129984B5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32846823-CDEA-42EB-86D7-8B98B79B0D52}"/>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9F0B6F58-4EDF-4665-97E5-24E42DE4EE1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BB29DC71-0679-493E-BDCF-EA434928B80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BD0A8500-7734-4B9C-BA25-DE55E07CCCBD}"/>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B38C5E61-67BE-4D69-8D32-8D94E525B29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78324735-21F3-4F5D-9D74-F63535062B1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FE1033B4-5FEC-4DE8-AD33-0B406D4C51C1}"/>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E6B0088-58A2-46AF-A8BB-40CD04F7735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57C1F41-9951-426E-A53E-E0FD1DC0C66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71F1C64-04DD-4F0A-9801-CE6D1C64466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360AA6E8-D302-41D8-876C-72FCA345A6D3}"/>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FA49308A-12B8-4B42-BFF6-84AF2A640F7B}"/>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0AC846F9-E564-4EC0-8A0C-0AB557CBAF9B}"/>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BF774EC1-254C-4C7E-AFC0-EFD0EC1FDF42}"/>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072EDDE2-B329-479C-BCE8-59BEC33FCF16}"/>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614979E6-655E-4EDD-951E-5B8D0C9C7474}"/>
            </a:ext>
          </a:extLst>
        </xdr:cNvPr>
        <xdr:cNvSpPr txBox="1"/>
      </xdr:nvSpPr>
      <xdr:spPr>
        <a:xfrm>
          <a:off x="10515600" y="6832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AB745A74-F829-4D36-826D-355F17DC26A5}"/>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90F25332-50F2-49A9-84E8-A2122E97C44E}"/>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FFFB567C-7F31-4C8E-88F6-30B693AB236F}"/>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98356</xdr:rowOff>
    </xdr:from>
    <xdr:to>
      <xdr:col>41</xdr:col>
      <xdr:colOff>101600</xdr:colOff>
      <xdr:row>41</xdr:row>
      <xdr:rowOff>28506</xdr:rowOff>
    </xdr:to>
    <xdr:sp macro="" textlink="">
      <xdr:nvSpPr>
        <xdr:cNvPr id="123" name="フローチャート: 判断 122">
          <a:extLst>
            <a:ext uri="{FF2B5EF4-FFF2-40B4-BE49-F238E27FC236}">
              <a16:creationId xmlns:a16="http://schemas.microsoft.com/office/drawing/2014/main" id="{1ED24453-DBB0-4071-89E9-A86EDFB9B902}"/>
            </a:ext>
          </a:extLst>
        </xdr:cNvPr>
        <xdr:cNvSpPr/>
      </xdr:nvSpPr>
      <xdr:spPr>
        <a:xfrm>
          <a:off x="7810500" y="69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116513</xdr:rowOff>
    </xdr:from>
    <xdr:to>
      <xdr:col>36</xdr:col>
      <xdr:colOff>165100</xdr:colOff>
      <xdr:row>41</xdr:row>
      <xdr:rowOff>46663</xdr:rowOff>
    </xdr:to>
    <xdr:sp macro="" textlink="">
      <xdr:nvSpPr>
        <xdr:cNvPr id="124" name="フローチャート: 判断 123">
          <a:extLst>
            <a:ext uri="{FF2B5EF4-FFF2-40B4-BE49-F238E27FC236}">
              <a16:creationId xmlns:a16="http://schemas.microsoft.com/office/drawing/2014/main" id="{7494364B-0686-455F-BFA0-7A58CCBEF3D7}"/>
            </a:ext>
          </a:extLst>
        </xdr:cNvPr>
        <xdr:cNvSpPr/>
      </xdr:nvSpPr>
      <xdr:spPr>
        <a:xfrm>
          <a:off x="6921500" y="697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59A7934-D283-42F1-B5E4-860CDCC28C1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DA330BB-2535-4BD6-86B0-EE90D70ABF9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AD7A3D5-3DB8-49C1-8D5C-EB1F4638276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55D0606-1934-42B2-8050-C3D29BEDFAD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B1A6681-4CA7-4C36-863B-1916F883DCD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68736</xdr:rowOff>
    </xdr:from>
    <xdr:to>
      <xdr:col>55</xdr:col>
      <xdr:colOff>50800</xdr:colOff>
      <xdr:row>41</xdr:row>
      <xdr:rowOff>170336</xdr:rowOff>
    </xdr:to>
    <xdr:sp macro="" textlink="">
      <xdr:nvSpPr>
        <xdr:cNvPr id="130" name="楕円 129">
          <a:extLst>
            <a:ext uri="{FF2B5EF4-FFF2-40B4-BE49-F238E27FC236}">
              <a16:creationId xmlns:a16="http://schemas.microsoft.com/office/drawing/2014/main" id="{FD49D141-728F-433D-83B3-70C7C751D48F}"/>
            </a:ext>
          </a:extLst>
        </xdr:cNvPr>
        <xdr:cNvSpPr/>
      </xdr:nvSpPr>
      <xdr:spPr>
        <a:xfrm>
          <a:off x="10426700" y="709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155113</xdr:rowOff>
    </xdr:from>
    <xdr:ext cx="469744" cy="259045"/>
    <xdr:sp macro="" textlink="">
      <xdr:nvSpPr>
        <xdr:cNvPr id="131" name="【道路】&#10;一人当たり延長該当値テキスト">
          <a:extLst>
            <a:ext uri="{FF2B5EF4-FFF2-40B4-BE49-F238E27FC236}">
              <a16:creationId xmlns:a16="http://schemas.microsoft.com/office/drawing/2014/main" id="{0D40969B-9D67-4997-BDFC-98CEB5B443C8}"/>
            </a:ext>
          </a:extLst>
        </xdr:cNvPr>
        <xdr:cNvSpPr txBox="1"/>
      </xdr:nvSpPr>
      <xdr:spPr>
        <a:xfrm>
          <a:off x="10515600" y="7013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70238</xdr:rowOff>
    </xdr:from>
    <xdr:to>
      <xdr:col>50</xdr:col>
      <xdr:colOff>165100</xdr:colOff>
      <xdr:row>42</xdr:row>
      <xdr:rowOff>388</xdr:rowOff>
    </xdr:to>
    <xdr:sp macro="" textlink="">
      <xdr:nvSpPr>
        <xdr:cNvPr id="132" name="楕円 131">
          <a:extLst>
            <a:ext uri="{FF2B5EF4-FFF2-40B4-BE49-F238E27FC236}">
              <a16:creationId xmlns:a16="http://schemas.microsoft.com/office/drawing/2014/main" id="{CDE89A81-69CD-4544-9D87-7BBF3D95AF6B}"/>
            </a:ext>
          </a:extLst>
        </xdr:cNvPr>
        <xdr:cNvSpPr/>
      </xdr:nvSpPr>
      <xdr:spPr>
        <a:xfrm>
          <a:off x="9588500" y="70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119536</xdr:rowOff>
    </xdr:from>
    <xdr:to>
      <xdr:col>55</xdr:col>
      <xdr:colOff>0</xdr:colOff>
      <xdr:row>41</xdr:row>
      <xdr:rowOff>121038</xdr:rowOff>
    </xdr:to>
    <xdr:cxnSp macro="">
      <xdr:nvCxnSpPr>
        <xdr:cNvPr id="133" name="直線コネクタ 132">
          <a:extLst>
            <a:ext uri="{FF2B5EF4-FFF2-40B4-BE49-F238E27FC236}">
              <a16:creationId xmlns:a16="http://schemas.microsoft.com/office/drawing/2014/main" id="{6B0CC542-D809-4C8F-8A77-EB24EE5149CD}"/>
            </a:ext>
          </a:extLst>
        </xdr:cNvPr>
        <xdr:cNvCxnSpPr/>
      </xdr:nvCxnSpPr>
      <xdr:spPr>
        <a:xfrm flipV="1">
          <a:off x="9639300" y="7148986"/>
          <a:ext cx="8382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70924</xdr:rowOff>
    </xdr:from>
    <xdr:to>
      <xdr:col>46</xdr:col>
      <xdr:colOff>38100</xdr:colOff>
      <xdr:row>42</xdr:row>
      <xdr:rowOff>1074</xdr:rowOff>
    </xdr:to>
    <xdr:sp macro="" textlink="">
      <xdr:nvSpPr>
        <xdr:cNvPr id="134" name="楕円 133">
          <a:extLst>
            <a:ext uri="{FF2B5EF4-FFF2-40B4-BE49-F238E27FC236}">
              <a16:creationId xmlns:a16="http://schemas.microsoft.com/office/drawing/2014/main" id="{3FA0C2E0-F762-4D1A-86C0-D43771954AFA}"/>
            </a:ext>
          </a:extLst>
        </xdr:cNvPr>
        <xdr:cNvSpPr/>
      </xdr:nvSpPr>
      <xdr:spPr>
        <a:xfrm>
          <a:off x="8699500" y="71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121038</xdr:rowOff>
    </xdr:from>
    <xdr:to>
      <xdr:col>50</xdr:col>
      <xdr:colOff>114300</xdr:colOff>
      <xdr:row>41</xdr:row>
      <xdr:rowOff>121724</xdr:rowOff>
    </xdr:to>
    <xdr:cxnSp macro="">
      <xdr:nvCxnSpPr>
        <xdr:cNvPr id="135" name="直線コネクタ 134">
          <a:extLst>
            <a:ext uri="{FF2B5EF4-FFF2-40B4-BE49-F238E27FC236}">
              <a16:creationId xmlns:a16="http://schemas.microsoft.com/office/drawing/2014/main" id="{B53CFEDE-3E83-4B36-A799-E1CC931CEBD0}"/>
            </a:ext>
          </a:extLst>
        </xdr:cNvPr>
        <xdr:cNvCxnSpPr/>
      </xdr:nvCxnSpPr>
      <xdr:spPr>
        <a:xfrm flipV="1">
          <a:off x="8750300" y="715048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90388</xdr:rowOff>
    </xdr:from>
    <xdr:to>
      <xdr:col>41</xdr:col>
      <xdr:colOff>101600</xdr:colOff>
      <xdr:row>42</xdr:row>
      <xdr:rowOff>20538</xdr:rowOff>
    </xdr:to>
    <xdr:sp macro="" textlink="">
      <xdr:nvSpPr>
        <xdr:cNvPr id="136" name="楕円 135">
          <a:extLst>
            <a:ext uri="{FF2B5EF4-FFF2-40B4-BE49-F238E27FC236}">
              <a16:creationId xmlns:a16="http://schemas.microsoft.com/office/drawing/2014/main" id="{A53A01AF-C1F0-4AC6-9C92-6C59739C09DB}"/>
            </a:ext>
          </a:extLst>
        </xdr:cNvPr>
        <xdr:cNvSpPr/>
      </xdr:nvSpPr>
      <xdr:spPr>
        <a:xfrm>
          <a:off x="7810500" y="711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121724</xdr:rowOff>
    </xdr:from>
    <xdr:to>
      <xdr:col>45</xdr:col>
      <xdr:colOff>177800</xdr:colOff>
      <xdr:row>41</xdr:row>
      <xdr:rowOff>141188</xdr:rowOff>
    </xdr:to>
    <xdr:cxnSp macro="">
      <xdr:nvCxnSpPr>
        <xdr:cNvPr id="137" name="直線コネクタ 136">
          <a:extLst>
            <a:ext uri="{FF2B5EF4-FFF2-40B4-BE49-F238E27FC236}">
              <a16:creationId xmlns:a16="http://schemas.microsoft.com/office/drawing/2014/main" id="{C2A9EB3C-8F6C-4D34-9E55-67E86B5EA31A}"/>
            </a:ext>
          </a:extLst>
        </xdr:cNvPr>
        <xdr:cNvCxnSpPr/>
      </xdr:nvCxnSpPr>
      <xdr:spPr>
        <a:xfrm flipV="1">
          <a:off x="7861300" y="7151174"/>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91596</xdr:rowOff>
    </xdr:from>
    <xdr:to>
      <xdr:col>36</xdr:col>
      <xdr:colOff>165100</xdr:colOff>
      <xdr:row>42</xdr:row>
      <xdr:rowOff>21746</xdr:rowOff>
    </xdr:to>
    <xdr:sp macro="" textlink="">
      <xdr:nvSpPr>
        <xdr:cNvPr id="138" name="楕円 137">
          <a:extLst>
            <a:ext uri="{FF2B5EF4-FFF2-40B4-BE49-F238E27FC236}">
              <a16:creationId xmlns:a16="http://schemas.microsoft.com/office/drawing/2014/main" id="{EAD341A6-CC9B-4337-B7F7-00112C2F3F90}"/>
            </a:ext>
          </a:extLst>
        </xdr:cNvPr>
        <xdr:cNvSpPr/>
      </xdr:nvSpPr>
      <xdr:spPr>
        <a:xfrm>
          <a:off x="6921500" y="71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141188</xdr:rowOff>
    </xdr:from>
    <xdr:to>
      <xdr:col>41</xdr:col>
      <xdr:colOff>50800</xdr:colOff>
      <xdr:row>41</xdr:row>
      <xdr:rowOff>142396</xdr:rowOff>
    </xdr:to>
    <xdr:cxnSp macro="">
      <xdr:nvCxnSpPr>
        <xdr:cNvPr id="139" name="直線コネクタ 138">
          <a:extLst>
            <a:ext uri="{FF2B5EF4-FFF2-40B4-BE49-F238E27FC236}">
              <a16:creationId xmlns:a16="http://schemas.microsoft.com/office/drawing/2014/main" id="{ACE04DC2-4BC7-462A-937E-F07FFF6B7545}"/>
            </a:ext>
          </a:extLst>
        </xdr:cNvPr>
        <xdr:cNvCxnSpPr/>
      </xdr:nvCxnSpPr>
      <xdr:spPr>
        <a:xfrm flipV="1">
          <a:off x="6972300" y="7170638"/>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CA9A2C6B-BAAD-49EA-8518-E772A32EA8C9}"/>
            </a:ext>
          </a:extLst>
        </xdr:cNvPr>
        <xdr:cNvSpPr txBox="1"/>
      </xdr:nvSpPr>
      <xdr:spPr>
        <a:xfrm>
          <a:off x="9359411" y="675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370CB191-207C-4633-A638-4F5380DBDDAA}"/>
            </a:ext>
          </a:extLst>
        </xdr:cNvPr>
        <xdr:cNvSpPr txBox="1"/>
      </xdr:nvSpPr>
      <xdr:spPr>
        <a:xfrm>
          <a:off x="8483111" y="676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45033</xdr:rowOff>
    </xdr:from>
    <xdr:ext cx="534377" cy="259045"/>
    <xdr:sp macro="" textlink="">
      <xdr:nvSpPr>
        <xdr:cNvPr id="142" name="n_3aveValue【道路】&#10;一人当たり延長">
          <a:extLst>
            <a:ext uri="{FF2B5EF4-FFF2-40B4-BE49-F238E27FC236}">
              <a16:creationId xmlns:a16="http://schemas.microsoft.com/office/drawing/2014/main" id="{92F937C9-4872-417F-8545-80564223AAD7}"/>
            </a:ext>
          </a:extLst>
        </xdr:cNvPr>
        <xdr:cNvSpPr txBox="1"/>
      </xdr:nvSpPr>
      <xdr:spPr>
        <a:xfrm>
          <a:off x="7594111" y="673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63190</xdr:rowOff>
    </xdr:from>
    <xdr:ext cx="534377" cy="259045"/>
    <xdr:sp macro="" textlink="">
      <xdr:nvSpPr>
        <xdr:cNvPr id="143" name="n_4aveValue【道路】&#10;一人当たり延長">
          <a:extLst>
            <a:ext uri="{FF2B5EF4-FFF2-40B4-BE49-F238E27FC236}">
              <a16:creationId xmlns:a16="http://schemas.microsoft.com/office/drawing/2014/main" id="{E61E7017-8A2F-4528-BCFB-664714825352}"/>
            </a:ext>
          </a:extLst>
        </xdr:cNvPr>
        <xdr:cNvSpPr txBox="1"/>
      </xdr:nvSpPr>
      <xdr:spPr>
        <a:xfrm>
          <a:off x="6705111" y="674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162965</xdr:rowOff>
    </xdr:from>
    <xdr:ext cx="469744" cy="259045"/>
    <xdr:sp macro="" textlink="">
      <xdr:nvSpPr>
        <xdr:cNvPr id="144" name="n_1mainValue【道路】&#10;一人当たり延長">
          <a:extLst>
            <a:ext uri="{FF2B5EF4-FFF2-40B4-BE49-F238E27FC236}">
              <a16:creationId xmlns:a16="http://schemas.microsoft.com/office/drawing/2014/main" id="{45AAE29C-1678-4DE0-9203-7FA4E8616216}"/>
            </a:ext>
          </a:extLst>
        </xdr:cNvPr>
        <xdr:cNvSpPr txBox="1"/>
      </xdr:nvSpPr>
      <xdr:spPr>
        <a:xfrm>
          <a:off x="9391727" y="719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163651</xdr:rowOff>
    </xdr:from>
    <xdr:ext cx="469744" cy="259045"/>
    <xdr:sp macro="" textlink="">
      <xdr:nvSpPr>
        <xdr:cNvPr id="145" name="n_2mainValue【道路】&#10;一人当たり延長">
          <a:extLst>
            <a:ext uri="{FF2B5EF4-FFF2-40B4-BE49-F238E27FC236}">
              <a16:creationId xmlns:a16="http://schemas.microsoft.com/office/drawing/2014/main" id="{887C1DD6-34CE-4A95-B9AD-A0712AF4DF6C}"/>
            </a:ext>
          </a:extLst>
        </xdr:cNvPr>
        <xdr:cNvSpPr txBox="1"/>
      </xdr:nvSpPr>
      <xdr:spPr>
        <a:xfrm>
          <a:off x="8515427" y="719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11665</xdr:rowOff>
    </xdr:from>
    <xdr:ext cx="469744" cy="259045"/>
    <xdr:sp macro="" textlink="">
      <xdr:nvSpPr>
        <xdr:cNvPr id="146" name="n_3mainValue【道路】&#10;一人当たり延長">
          <a:extLst>
            <a:ext uri="{FF2B5EF4-FFF2-40B4-BE49-F238E27FC236}">
              <a16:creationId xmlns:a16="http://schemas.microsoft.com/office/drawing/2014/main" id="{976907FD-17B1-4054-A8FF-270E85BFE5CE}"/>
            </a:ext>
          </a:extLst>
        </xdr:cNvPr>
        <xdr:cNvSpPr txBox="1"/>
      </xdr:nvSpPr>
      <xdr:spPr>
        <a:xfrm>
          <a:off x="7626427" y="721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12873</xdr:rowOff>
    </xdr:from>
    <xdr:ext cx="469744" cy="259045"/>
    <xdr:sp macro="" textlink="">
      <xdr:nvSpPr>
        <xdr:cNvPr id="147" name="n_4mainValue【道路】&#10;一人当たり延長">
          <a:extLst>
            <a:ext uri="{FF2B5EF4-FFF2-40B4-BE49-F238E27FC236}">
              <a16:creationId xmlns:a16="http://schemas.microsoft.com/office/drawing/2014/main" id="{9FE6A3AC-2769-4470-9847-98E435C1E95C}"/>
            </a:ext>
          </a:extLst>
        </xdr:cNvPr>
        <xdr:cNvSpPr txBox="1"/>
      </xdr:nvSpPr>
      <xdr:spPr>
        <a:xfrm>
          <a:off x="6737427" y="72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6096322-B304-437C-969E-B535FE89023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27AC432-D133-4D5C-AF8B-F707F140389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A780962-3A45-4BBF-B783-762F966305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4999D6D-598E-459A-87C1-6B7F030C8B7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F458B82-F3B0-43A4-9A43-78E4153B363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12A73AB-3C49-44F3-8585-A4CEFDE8B7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DA92960-807F-4CC7-BC3D-7563030D781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8315231-471C-4D55-8317-B5B6B12DD42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D26862F-B19A-4417-B450-C244C38644C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67DAA65-8B25-4029-93A7-4CF0B7E7A55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F6C0A39-3CFE-4196-B612-3F76FED195E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B93B4381-3494-4E75-9D36-FE94B1CBF12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555A3FC2-0810-4B7C-9885-66FBACD3D3E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B95A4312-E0DC-4E7E-AB03-0256FEFC5FB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B3FCA1F6-F74C-46D7-9B7D-9FCF5EA209E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ED3DB157-E92B-4B46-90DE-93B811E9856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E86248C-0D1F-43EF-B9C8-83B252278C4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822E8C9C-81DF-4049-8752-474A20557C0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E5C2E7D3-15FB-4EEE-877F-57E73B07B5E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14EAE0A-56D5-4503-9F3C-B99CB3BF727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4535BC82-4708-4F4E-8E47-34C15D74563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0EACC88-A23D-4A79-95D8-B0A1C81905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22020B28-A728-424F-899D-17B97A97AFB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5FE075E6-9EDE-458F-801A-229E2117F2E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2B13A599-3119-46EC-B2A0-7275CFD81D38}"/>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98269291-D67F-46E1-9BE9-F56277C52EF9}"/>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4415A4B1-83BF-41B0-A68F-5E01FDCFE505}"/>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7BEC137C-B026-42D3-8F8C-92F0DE269AC2}"/>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97A37031-265E-4CF9-8ED2-2743BCA0D487}"/>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31FA4FAE-4009-4AED-A200-093644D160A2}"/>
            </a:ext>
          </a:extLst>
        </xdr:cNvPr>
        <xdr:cNvSpPr txBox="1"/>
      </xdr:nvSpPr>
      <xdr:spPr>
        <a:xfrm>
          <a:off x="4673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A1A7269C-A131-4B9E-8046-46A127F0461E}"/>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72BB2266-2DCB-4926-8C3B-72F6A46A1DCC}"/>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4A120047-3145-46D0-8B07-53B924551588}"/>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1" name="フローチャート: 判断 180">
          <a:extLst>
            <a:ext uri="{FF2B5EF4-FFF2-40B4-BE49-F238E27FC236}">
              <a16:creationId xmlns:a16="http://schemas.microsoft.com/office/drawing/2014/main" id="{BABBF500-6609-45EA-8341-BCA221BC320B}"/>
            </a:ext>
          </a:extLst>
        </xdr:cNvPr>
        <xdr:cNvSpPr/>
      </xdr:nvSpPr>
      <xdr:spPr>
        <a:xfrm>
          <a:off x="1968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130175</xdr:rowOff>
    </xdr:from>
    <xdr:to>
      <xdr:col>6</xdr:col>
      <xdr:colOff>38100</xdr:colOff>
      <xdr:row>60</xdr:row>
      <xdr:rowOff>60325</xdr:rowOff>
    </xdr:to>
    <xdr:sp macro="" textlink="">
      <xdr:nvSpPr>
        <xdr:cNvPr id="182" name="フローチャート: 判断 181">
          <a:extLst>
            <a:ext uri="{FF2B5EF4-FFF2-40B4-BE49-F238E27FC236}">
              <a16:creationId xmlns:a16="http://schemas.microsoft.com/office/drawing/2014/main" id="{F1331C58-22B9-4938-A730-65941086BE89}"/>
            </a:ext>
          </a:extLst>
        </xdr:cNvPr>
        <xdr:cNvSpPr/>
      </xdr:nvSpPr>
      <xdr:spPr>
        <a:xfrm>
          <a:off x="1079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C881CB7-5DFC-40E8-9922-681658D1352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DB79218-F66C-4299-9FCD-E61D18D6653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D0992B4-0976-462E-B3F6-7226F6B3E10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1E9DC8D-C2A9-4D2C-B9A4-8DC3B24016F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EDC4E44-8A42-4500-88B3-29D1F4E2D95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50165</xdr:rowOff>
    </xdr:from>
    <xdr:to>
      <xdr:col>24</xdr:col>
      <xdr:colOff>114300</xdr:colOff>
      <xdr:row>57</xdr:row>
      <xdr:rowOff>151765</xdr:rowOff>
    </xdr:to>
    <xdr:sp macro="" textlink="">
      <xdr:nvSpPr>
        <xdr:cNvPr id="188" name="楕円 187">
          <a:extLst>
            <a:ext uri="{FF2B5EF4-FFF2-40B4-BE49-F238E27FC236}">
              <a16:creationId xmlns:a16="http://schemas.microsoft.com/office/drawing/2014/main" id="{89102A12-B873-41F6-AFD7-DD9EAAC1464A}"/>
            </a:ext>
          </a:extLst>
        </xdr:cNvPr>
        <xdr:cNvSpPr/>
      </xdr:nvSpPr>
      <xdr:spPr>
        <a:xfrm>
          <a:off x="45847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73042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84DF41E-5544-4DC3-81C0-EF09BB9FD8A0}"/>
            </a:ext>
          </a:extLst>
        </xdr:cNvPr>
        <xdr:cNvSpPr txBox="1"/>
      </xdr:nvSpPr>
      <xdr:spPr>
        <a:xfrm>
          <a:off x="4673600"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21590</xdr:rowOff>
    </xdr:from>
    <xdr:to>
      <xdr:col>20</xdr:col>
      <xdr:colOff>38100</xdr:colOff>
      <xdr:row>57</xdr:row>
      <xdr:rowOff>123190</xdr:rowOff>
    </xdr:to>
    <xdr:sp macro="" textlink="">
      <xdr:nvSpPr>
        <xdr:cNvPr id="190" name="楕円 189">
          <a:extLst>
            <a:ext uri="{FF2B5EF4-FFF2-40B4-BE49-F238E27FC236}">
              <a16:creationId xmlns:a16="http://schemas.microsoft.com/office/drawing/2014/main" id="{44599440-65B1-4BD5-AB34-AE88AE775DB9}"/>
            </a:ext>
          </a:extLst>
        </xdr:cNvPr>
        <xdr:cNvSpPr/>
      </xdr:nvSpPr>
      <xdr:spPr>
        <a:xfrm>
          <a:off x="3746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72390</xdr:rowOff>
    </xdr:from>
    <xdr:to>
      <xdr:col>24</xdr:col>
      <xdr:colOff>63500</xdr:colOff>
      <xdr:row>57</xdr:row>
      <xdr:rowOff>100965</xdr:rowOff>
    </xdr:to>
    <xdr:cxnSp macro="">
      <xdr:nvCxnSpPr>
        <xdr:cNvPr id="191" name="直線コネクタ 190">
          <a:extLst>
            <a:ext uri="{FF2B5EF4-FFF2-40B4-BE49-F238E27FC236}">
              <a16:creationId xmlns:a16="http://schemas.microsoft.com/office/drawing/2014/main" id="{C7173BB9-EF36-4B08-8470-8BC85A339E43}"/>
            </a:ext>
          </a:extLst>
        </xdr:cNvPr>
        <xdr:cNvCxnSpPr/>
      </xdr:nvCxnSpPr>
      <xdr:spPr>
        <a:xfrm>
          <a:off x="3797300" y="98450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15875</xdr:rowOff>
    </xdr:from>
    <xdr:to>
      <xdr:col>15</xdr:col>
      <xdr:colOff>101600</xdr:colOff>
      <xdr:row>57</xdr:row>
      <xdr:rowOff>117475</xdr:rowOff>
    </xdr:to>
    <xdr:sp macro="" textlink="">
      <xdr:nvSpPr>
        <xdr:cNvPr id="192" name="楕円 191">
          <a:extLst>
            <a:ext uri="{FF2B5EF4-FFF2-40B4-BE49-F238E27FC236}">
              <a16:creationId xmlns:a16="http://schemas.microsoft.com/office/drawing/2014/main" id="{A0B5FB0D-C323-4288-8782-41EAE32B3ACD}"/>
            </a:ext>
          </a:extLst>
        </xdr:cNvPr>
        <xdr:cNvSpPr/>
      </xdr:nvSpPr>
      <xdr:spPr>
        <a:xfrm>
          <a:off x="2857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66675</xdr:rowOff>
    </xdr:from>
    <xdr:to>
      <xdr:col>19</xdr:col>
      <xdr:colOff>177800</xdr:colOff>
      <xdr:row>57</xdr:row>
      <xdr:rowOff>72390</xdr:rowOff>
    </xdr:to>
    <xdr:cxnSp macro="">
      <xdr:nvCxnSpPr>
        <xdr:cNvPr id="193" name="直線コネクタ 192">
          <a:extLst>
            <a:ext uri="{FF2B5EF4-FFF2-40B4-BE49-F238E27FC236}">
              <a16:creationId xmlns:a16="http://schemas.microsoft.com/office/drawing/2014/main" id="{16AF29BE-4637-4094-86D0-6E5A5FB51E2C}"/>
            </a:ext>
          </a:extLst>
        </xdr:cNvPr>
        <xdr:cNvCxnSpPr/>
      </xdr:nvCxnSpPr>
      <xdr:spPr>
        <a:xfrm>
          <a:off x="2908300" y="98393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xdr:rowOff>
    </xdr:from>
    <xdr:to>
      <xdr:col>10</xdr:col>
      <xdr:colOff>165100</xdr:colOff>
      <xdr:row>57</xdr:row>
      <xdr:rowOff>107950</xdr:rowOff>
    </xdr:to>
    <xdr:sp macro="" textlink="">
      <xdr:nvSpPr>
        <xdr:cNvPr id="194" name="楕円 193">
          <a:extLst>
            <a:ext uri="{FF2B5EF4-FFF2-40B4-BE49-F238E27FC236}">
              <a16:creationId xmlns:a16="http://schemas.microsoft.com/office/drawing/2014/main" id="{667667D1-8430-4869-8593-0C95D68084BE}"/>
            </a:ext>
          </a:extLst>
        </xdr:cNvPr>
        <xdr:cNvSpPr/>
      </xdr:nvSpPr>
      <xdr:spPr>
        <a:xfrm>
          <a:off x="1968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57150</xdr:rowOff>
    </xdr:from>
    <xdr:to>
      <xdr:col>15</xdr:col>
      <xdr:colOff>50800</xdr:colOff>
      <xdr:row>57</xdr:row>
      <xdr:rowOff>66675</xdr:rowOff>
    </xdr:to>
    <xdr:cxnSp macro="">
      <xdr:nvCxnSpPr>
        <xdr:cNvPr id="195" name="直線コネクタ 194">
          <a:extLst>
            <a:ext uri="{FF2B5EF4-FFF2-40B4-BE49-F238E27FC236}">
              <a16:creationId xmlns:a16="http://schemas.microsoft.com/office/drawing/2014/main" id="{DA27FD21-A816-4398-8FA7-1C4C80D075E5}"/>
            </a:ext>
          </a:extLst>
        </xdr:cNvPr>
        <xdr:cNvCxnSpPr/>
      </xdr:nvCxnSpPr>
      <xdr:spPr>
        <a:xfrm>
          <a:off x="2019300" y="9829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57785</xdr:rowOff>
    </xdr:from>
    <xdr:to>
      <xdr:col>6</xdr:col>
      <xdr:colOff>38100</xdr:colOff>
      <xdr:row>57</xdr:row>
      <xdr:rowOff>159385</xdr:rowOff>
    </xdr:to>
    <xdr:sp macro="" textlink="">
      <xdr:nvSpPr>
        <xdr:cNvPr id="196" name="楕円 195">
          <a:extLst>
            <a:ext uri="{FF2B5EF4-FFF2-40B4-BE49-F238E27FC236}">
              <a16:creationId xmlns:a16="http://schemas.microsoft.com/office/drawing/2014/main" id="{F7C924FD-7F15-4FFE-8378-987EBD90AE46}"/>
            </a:ext>
          </a:extLst>
        </xdr:cNvPr>
        <xdr:cNvSpPr/>
      </xdr:nvSpPr>
      <xdr:spPr>
        <a:xfrm>
          <a:off x="1079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57150</xdr:rowOff>
    </xdr:from>
    <xdr:to>
      <xdr:col>10</xdr:col>
      <xdr:colOff>114300</xdr:colOff>
      <xdr:row>57</xdr:row>
      <xdr:rowOff>108585</xdr:rowOff>
    </xdr:to>
    <xdr:cxnSp macro="">
      <xdr:nvCxnSpPr>
        <xdr:cNvPr id="197" name="直線コネクタ 196">
          <a:extLst>
            <a:ext uri="{FF2B5EF4-FFF2-40B4-BE49-F238E27FC236}">
              <a16:creationId xmlns:a16="http://schemas.microsoft.com/office/drawing/2014/main" id="{2FB77364-6CCA-4803-AFB0-9C119C4B9951}"/>
            </a:ext>
          </a:extLst>
        </xdr:cNvPr>
        <xdr:cNvCxnSpPr/>
      </xdr:nvCxnSpPr>
      <xdr:spPr>
        <a:xfrm flipV="1">
          <a:off x="1130300" y="98298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6F5D7E07-AE09-4E6F-A591-1C3D00C9FC2C}"/>
            </a:ext>
          </a:extLst>
        </xdr:cNvPr>
        <xdr:cNvSpPr txBox="1"/>
      </xdr:nvSpPr>
      <xdr:spPr>
        <a:xfrm>
          <a:off x="3582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C6E30B81-4949-4B79-837C-6B3B7A6FCD18}"/>
            </a:ext>
          </a:extLst>
        </xdr:cNvPr>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129557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C67BD5F1-2566-42C1-90A1-7C98DC2D2865}"/>
            </a:ext>
          </a:extLst>
        </xdr:cNvPr>
        <xdr:cNvSpPr txBox="1"/>
      </xdr:nvSpPr>
      <xdr:spPr>
        <a:xfrm>
          <a:off x="1816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51452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B3F7D005-725D-4E54-BEE3-3E081AA871D7}"/>
            </a:ext>
          </a:extLst>
        </xdr:cNvPr>
        <xdr:cNvSpPr txBox="1"/>
      </xdr:nvSpPr>
      <xdr:spPr>
        <a:xfrm>
          <a:off x="927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139717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B2ACAF9A-9C3A-4511-AAC9-460E6CAA3658}"/>
            </a:ext>
          </a:extLst>
        </xdr:cNvPr>
        <xdr:cNvSpPr txBox="1"/>
      </xdr:nvSpPr>
      <xdr:spPr>
        <a:xfrm>
          <a:off x="35820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134002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E96F970C-6D6C-4302-B753-A43CCB78C5CC}"/>
            </a:ext>
          </a:extLst>
        </xdr:cNvPr>
        <xdr:cNvSpPr txBox="1"/>
      </xdr:nvSpPr>
      <xdr:spPr>
        <a:xfrm>
          <a:off x="2705744" y="956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124477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DE33D1CE-A6E8-4899-AD94-596A63664EBC}"/>
            </a:ext>
          </a:extLst>
        </xdr:cNvPr>
        <xdr:cNvSpPr txBox="1"/>
      </xdr:nvSpPr>
      <xdr:spPr>
        <a:xfrm>
          <a:off x="1816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4462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110C201D-E3E7-4ED7-8D83-A59603C6CD3C}"/>
            </a:ext>
          </a:extLst>
        </xdr:cNvPr>
        <xdr:cNvSpPr txBox="1"/>
      </xdr:nvSpPr>
      <xdr:spPr>
        <a:xfrm>
          <a:off x="927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92BBCF0-5E4C-4617-814B-AAE3A19055A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453D560-0866-488F-8739-08100BCBB65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2ABA4BA5-9E03-4CB6-9FE7-41CE6DEA322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20C2273-D0F1-4E53-B28E-FDDB2F07895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C7F2654-37BA-4403-972F-129AEBA4BF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D699F5E-6207-466F-947D-5FA21B4CDB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20DA69C-3D2D-414F-993D-CC70E4D5BB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0B472DA-1316-4977-8173-3A46C83431E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4D7E7B7-654E-44B2-A765-F256426E317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FF7ABA03-B493-4343-BB26-696CA053E12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A67CAD39-CBE9-495D-8AD9-B5558791DDD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E3350310-2086-4F27-BEA4-D4C5D7DA29F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35D3EE95-47D3-4A0D-B2A8-47171243AAD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BF91E65D-30EB-490E-9B49-1A56EAEF606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3D02F65-AC3E-4D7B-B4C8-669B06B8789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E8B422B9-8958-4DF3-BA8C-FB535584ED4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9742076B-9411-4641-94E0-B1B07C96337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584CF5F5-98EB-45CA-83F3-6952E329DE7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7F763174-F1C2-4A8F-BCA1-F5BA0D05C63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824AFEC7-4DB8-456C-A359-179DD6D1DA7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C13B847-40DA-46D8-9751-8472C98798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DC43E8B1-C7D0-4838-9B4F-4FBB8DBF35A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5FA53F2-30A4-402A-9EE8-839FBDDAE5B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2BB59806-6326-4242-B08A-6FD09ED4FF27}"/>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3006EAFB-DA12-43F3-A086-2CBD26090C9E}"/>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BC40D947-DF37-46F1-9942-A1390A19F01D}"/>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3700A1B6-37A7-4E36-BFCE-9B9DB78C902B}"/>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4001C34D-FF8F-4583-9FE5-E4DCB47945CD}"/>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4BEB2DF7-9B2C-40B4-A5E7-01AAA7E3C7FF}"/>
            </a:ext>
          </a:extLst>
        </xdr:cNvPr>
        <xdr:cNvSpPr txBox="1"/>
      </xdr:nvSpPr>
      <xdr:spPr>
        <a:xfrm>
          <a:off x="10515600" y="10510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1A0603E3-E0AC-4179-AC7A-CB58F86A8084}"/>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8D1656F1-3E7F-4AD7-A4BA-09F38FBBCF88}"/>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C5C317C1-A7F8-4195-98A0-D13DC466865D}"/>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35189</xdr:rowOff>
    </xdr:from>
    <xdr:to>
      <xdr:col>41</xdr:col>
      <xdr:colOff>101600</xdr:colOff>
      <xdr:row>62</xdr:row>
      <xdr:rowOff>136789</xdr:rowOff>
    </xdr:to>
    <xdr:sp macro="" textlink="">
      <xdr:nvSpPr>
        <xdr:cNvPr id="238" name="フローチャート: 判断 237">
          <a:extLst>
            <a:ext uri="{FF2B5EF4-FFF2-40B4-BE49-F238E27FC236}">
              <a16:creationId xmlns:a16="http://schemas.microsoft.com/office/drawing/2014/main" id="{22EE0C40-BFC6-4EA7-80FF-2391EADE9524}"/>
            </a:ext>
          </a:extLst>
        </xdr:cNvPr>
        <xdr:cNvSpPr/>
      </xdr:nvSpPr>
      <xdr:spPr>
        <a:xfrm>
          <a:off x="7810500" y="106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62416</xdr:rowOff>
    </xdr:from>
    <xdr:to>
      <xdr:col>36</xdr:col>
      <xdr:colOff>165100</xdr:colOff>
      <xdr:row>62</xdr:row>
      <xdr:rowOff>164016</xdr:rowOff>
    </xdr:to>
    <xdr:sp macro="" textlink="">
      <xdr:nvSpPr>
        <xdr:cNvPr id="239" name="フローチャート: 判断 238">
          <a:extLst>
            <a:ext uri="{FF2B5EF4-FFF2-40B4-BE49-F238E27FC236}">
              <a16:creationId xmlns:a16="http://schemas.microsoft.com/office/drawing/2014/main" id="{D664D9C8-DB8D-4F43-BC00-D1951C24A512}"/>
            </a:ext>
          </a:extLst>
        </xdr:cNvPr>
        <xdr:cNvSpPr/>
      </xdr:nvSpPr>
      <xdr:spPr>
        <a:xfrm>
          <a:off x="6921500" y="106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5B9758D-E544-4F69-85A0-2963628CEB3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D7EBC39-69D9-4929-90FF-7FA6A361BF0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21DF725-30BF-4DE9-82DE-AC34F04D0D7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5EE9C42-69B7-473A-85FB-C42A38697A2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03A34B1-118E-4B08-9133-8713E379972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145245</xdr:rowOff>
    </xdr:from>
    <xdr:to>
      <xdr:col>55</xdr:col>
      <xdr:colOff>50800</xdr:colOff>
      <xdr:row>64</xdr:row>
      <xdr:rowOff>75395</xdr:rowOff>
    </xdr:to>
    <xdr:sp macro="" textlink="">
      <xdr:nvSpPr>
        <xdr:cNvPr id="245" name="楕円 244">
          <a:extLst>
            <a:ext uri="{FF2B5EF4-FFF2-40B4-BE49-F238E27FC236}">
              <a16:creationId xmlns:a16="http://schemas.microsoft.com/office/drawing/2014/main" id="{B62DF41E-C8B8-4CB4-8FE4-6C5EEED7F30A}"/>
            </a:ext>
          </a:extLst>
        </xdr:cNvPr>
        <xdr:cNvSpPr/>
      </xdr:nvSpPr>
      <xdr:spPr>
        <a:xfrm>
          <a:off x="10426700" y="109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60172</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2B49655E-C2DE-461B-9FAE-A71E8CB81A32}"/>
            </a:ext>
          </a:extLst>
        </xdr:cNvPr>
        <xdr:cNvSpPr txBox="1"/>
      </xdr:nvSpPr>
      <xdr:spPr>
        <a:xfrm>
          <a:off x="10515600" y="108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145893</xdr:rowOff>
    </xdr:from>
    <xdr:to>
      <xdr:col>50</xdr:col>
      <xdr:colOff>165100</xdr:colOff>
      <xdr:row>64</xdr:row>
      <xdr:rowOff>76043</xdr:rowOff>
    </xdr:to>
    <xdr:sp macro="" textlink="">
      <xdr:nvSpPr>
        <xdr:cNvPr id="247" name="楕円 246">
          <a:extLst>
            <a:ext uri="{FF2B5EF4-FFF2-40B4-BE49-F238E27FC236}">
              <a16:creationId xmlns:a16="http://schemas.microsoft.com/office/drawing/2014/main" id="{ED6022DE-C5FD-4278-B5E4-78F6217A56BB}"/>
            </a:ext>
          </a:extLst>
        </xdr:cNvPr>
        <xdr:cNvSpPr/>
      </xdr:nvSpPr>
      <xdr:spPr>
        <a:xfrm>
          <a:off x="9588500" y="109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24595</xdr:rowOff>
    </xdr:from>
    <xdr:to>
      <xdr:col>55</xdr:col>
      <xdr:colOff>0</xdr:colOff>
      <xdr:row>64</xdr:row>
      <xdr:rowOff>25243</xdr:rowOff>
    </xdr:to>
    <xdr:cxnSp macro="">
      <xdr:nvCxnSpPr>
        <xdr:cNvPr id="248" name="直線コネクタ 247">
          <a:extLst>
            <a:ext uri="{FF2B5EF4-FFF2-40B4-BE49-F238E27FC236}">
              <a16:creationId xmlns:a16="http://schemas.microsoft.com/office/drawing/2014/main" id="{886BA6D4-34B1-40C5-B8E9-946677DBA71B}"/>
            </a:ext>
          </a:extLst>
        </xdr:cNvPr>
        <xdr:cNvCxnSpPr/>
      </xdr:nvCxnSpPr>
      <xdr:spPr>
        <a:xfrm flipV="1">
          <a:off x="9639300" y="10997395"/>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147966</xdr:rowOff>
    </xdr:from>
    <xdr:to>
      <xdr:col>46</xdr:col>
      <xdr:colOff>38100</xdr:colOff>
      <xdr:row>64</xdr:row>
      <xdr:rowOff>78116</xdr:rowOff>
    </xdr:to>
    <xdr:sp macro="" textlink="">
      <xdr:nvSpPr>
        <xdr:cNvPr id="249" name="楕円 248">
          <a:extLst>
            <a:ext uri="{FF2B5EF4-FFF2-40B4-BE49-F238E27FC236}">
              <a16:creationId xmlns:a16="http://schemas.microsoft.com/office/drawing/2014/main" id="{FFAFD521-918B-41B4-AC88-32C4E23485F3}"/>
            </a:ext>
          </a:extLst>
        </xdr:cNvPr>
        <xdr:cNvSpPr/>
      </xdr:nvSpPr>
      <xdr:spPr>
        <a:xfrm>
          <a:off x="8699500" y="1094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25243</xdr:rowOff>
    </xdr:from>
    <xdr:to>
      <xdr:col>50</xdr:col>
      <xdr:colOff>114300</xdr:colOff>
      <xdr:row>64</xdr:row>
      <xdr:rowOff>27316</xdr:rowOff>
    </xdr:to>
    <xdr:cxnSp macro="">
      <xdr:nvCxnSpPr>
        <xdr:cNvPr id="250" name="直線コネクタ 249">
          <a:extLst>
            <a:ext uri="{FF2B5EF4-FFF2-40B4-BE49-F238E27FC236}">
              <a16:creationId xmlns:a16="http://schemas.microsoft.com/office/drawing/2014/main" id="{9AC11516-DB7D-4E68-A9AB-8A49399BA34F}"/>
            </a:ext>
          </a:extLst>
        </xdr:cNvPr>
        <xdr:cNvCxnSpPr/>
      </xdr:nvCxnSpPr>
      <xdr:spPr>
        <a:xfrm flipV="1">
          <a:off x="8750300" y="10998043"/>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149896</xdr:rowOff>
    </xdr:from>
    <xdr:to>
      <xdr:col>41</xdr:col>
      <xdr:colOff>101600</xdr:colOff>
      <xdr:row>64</xdr:row>
      <xdr:rowOff>80046</xdr:rowOff>
    </xdr:to>
    <xdr:sp macro="" textlink="">
      <xdr:nvSpPr>
        <xdr:cNvPr id="251" name="楕円 250">
          <a:extLst>
            <a:ext uri="{FF2B5EF4-FFF2-40B4-BE49-F238E27FC236}">
              <a16:creationId xmlns:a16="http://schemas.microsoft.com/office/drawing/2014/main" id="{E59F68EE-9242-4BEF-852F-FFD0EAE25185}"/>
            </a:ext>
          </a:extLst>
        </xdr:cNvPr>
        <xdr:cNvSpPr/>
      </xdr:nvSpPr>
      <xdr:spPr>
        <a:xfrm>
          <a:off x="7810500" y="109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27316</xdr:rowOff>
    </xdr:from>
    <xdr:to>
      <xdr:col>45</xdr:col>
      <xdr:colOff>177800</xdr:colOff>
      <xdr:row>64</xdr:row>
      <xdr:rowOff>29246</xdr:rowOff>
    </xdr:to>
    <xdr:cxnSp macro="">
      <xdr:nvCxnSpPr>
        <xdr:cNvPr id="252" name="直線コネクタ 251">
          <a:extLst>
            <a:ext uri="{FF2B5EF4-FFF2-40B4-BE49-F238E27FC236}">
              <a16:creationId xmlns:a16="http://schemas.microsoft.com/office/drawing/2014/main" id="{0C0C5A9C-FFB5-4409-9633-7110AF357637}"/>
            </a:ext>
          </a:extLst>
        </xdr:cNvPr>
        <xdr:cNvCxnSpPr/>
      </xdr:nvCxnSpPr>
      <xdr:spPr>
        <a:xfrm flipV="1">
          <a:off x="7861300" y="11000116"/>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155221</xdr:rowOff>
    </xdr:from>
    <xdr:to>
      <xdr:col>36</xdr:col>
      <xdr:colOff>165100</xdr:colOff>
      <xdr:row>64</xdr:row>
      <xdr:rowOff>85371</xdr:rowOff>
    </xdr:to>
    <xdr:sp macro="" textlink="">
      <xdr:nvSpPr>
        <xdr:cNvPr id="253" name="楕円 252">
          <a:extLst>
            <a:ext uri="{FF2B5EF4-FFF2-40B4-BE49-F238E27FC236}">
              <a16:creationId xmlns:a16="http://schemas.microsoft.com/office/drawing/2014/main" id="{67DC2D8E-79C5-427D-9767-50954DBE828F}"/>
            </a:ext>
          </a:extLst>
        </xdr:cNvPr>
        <xdr:cNvSpPr/>
      </xdr:nvSpPr>
      <xdr:spPr>
        <a:xfrm>
          <a:off x="6921500" y="109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29246</xdr:rowOff>
    </xdr:from>
    <xdr:to>
      <xdr:col>41</xdr:col>
      <xdr:colOff>50800</xdr:colOff>
      <xdr:row>64</xdr:row>
      <xdr:rowOff>34571</xdr:rowOff>
    </xdr:to>
    <xdr:cxnSp macro="">
      <xdr:nvCxnSpPr>
        <xdr:cNvPr id="254" name="直線コネクタ 253">
          <a:extLst>
            <a:ext uri="{FF2B5EF4-FFF2-40B4-BE49-F238E27FC236}">
              <a16:creationId xmlns:a16="http://schemas.microsoft.com/office/drawing/2014/main" id="{79BAA593-B3F6-41EC-99B7-D7592CC6DA3B}"/>
            </a:ext>
          </a:extLst>
        </xdr:cNvPr>
        <xdr:cNvCxnSpPr/>
      </xdr:nvCxnSpPr>
      <xdr:spPr>
        <a:xfrm flipV="1">
          <a:off x="6972300" y="11002046"/>
          <a:ext cx="889000" cy="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86F411F5-AB06-4BB1-BAEA-0270AC7BD9A4}"/>
            </a:ext>
          </a:extLst>
        </xdr:cNvPr>
        <xdr:cNvSpPr txBox="1"/>
      </xdr:nvSpPr>
      <xdr:spPr>
        <a:xfrm>
          <a:off x="9327095" y="104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7274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78A2DAE7-205E-4336-90E0-B7992562F7ED}"/>
            </a:ext>
          </a:extLst>
        </xdr:cNvPr>
        <xdr:cNvSpPr txBox="1"/>
      </xdr:nvSpPr>
      <xdr:spPr>
        <a:xfrm>
          <a:off x="84507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153316</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A6E93760-FF1E-4F84-9496-5E383B744246}"/>
            </a:ext>
          </a:extLst>
        </xdr:cNvPr>
        <xdr:cNvSpPr txBox="1"/>
      </xdr:nvSpPr>
      <xdr:spPr>
        <a:xfrm>
          <a:off x="7561795" y="1044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9093</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7F7CDFB0-D711-4E17-931A-7F390B81C938}"/>
            </a:ext>
          </a:extLst>
        </xdr:cNvPr>
        <xdr:cNvSpPr txBox="1"/>
      </xdr:nvSpPr>
      <xdr:spPr>
        <a:xfrm>
          <a:off x="6672795" y="1046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67170</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CB940FCA-4182-430F-8277-8FBC8D5C533D}"/>
            </a:ext>
          </a:extLst>
        </xdr:cNvPr>
        <xdr:cNvSpPr txBox="1"/>
      </xdr:nvSpPr>
      <xdr:spPr>
        <a:xfrm>
          <a:off x="9359411" y="110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69243</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13C8DC4D-91AB-4B1F-BBC6-608B4A970BF0}"/>
            </a:ext>
          </a:extLst>
        </xdr:cNvPr>
        <xdr:cNvSpPr txBox="1"/>
      </xdr:nvSpPr>
      <xdr:spPr>
        <a:xfrm>
          <a:off x="8483111" y="1104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71173</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0E22B559-66BA-40F3-B4EB-6CBABD391318}"/>
            </a:ext>
          </a:extLst>
        </xdr:cNvPr>
        <xdr:cNvSpPr txBox="1"/>
      </xdr:nvSpPr>
      <xdr:spPr>
        <a:xfrm>
          <a:off x="7594111" y="1104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76498</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33419634-9896-4ADB-9FF1-FAE86F6A57F3}"/>
            </a:ext>
          </a:extLst>
        </xdr:cNvPr>
        <xdr:cNvSpPr txBox="1"/>
      </xdr:nvSpPr>
      <xdr:spPr>
        <a:xfrm>
          <a:off x="6705111" y="1104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7AC317C-A40B-4465-8403-5157B8D48E4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00DC722-0693-427E-A63F-941D7470925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C746FF91-5538-4B73-91A4-F2B87E32D8B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256D47A-C93F-477A-8BFC-FFE18C5009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E282C540-A7C6-4F09-92C2-6D5FF66DEF7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6A9972E-3B5C-419C-A20B-5F26642F17B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E39AD58-94E8-4CC9-B067-45FFED713BA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5E19468-6144-4116-B471-887C544809D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4E651A2-122A-43EB-9D8B-F8C1DC6577D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8E3DC28-48E3-4E70-B282-105A9F6113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2A928869-D7BF-4716-A110-AAFB8258603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FA2C0132-9587-465A-8EB1-115EEFFBE95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DEABFDBC-4631-4B9D-8537-9F4ECA34C2E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FE523312-FE30-41BD-BE3A-E046B94C4E8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1B2E0D7E-14E8-471C-A50F-85FDEF15EB2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81E93FE3-4DF3-4A72-973A-1D2C49C8154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5D0D4238-D511-419F-B8EA-29EA7C6489C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57376F3-22A3-48F0-80AB-906886345C4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C090DACF-CD13-481A-A37D-EE13539DFEF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78513ED6-7857-4D3E-A268-DA0B8DB9495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9DC03123-8399-422E-A7BC-E68F6889B4B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4B33ADD-E7FC-4115-B2CA-4D19CC57FA9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F7AC3770-DD59-4462-ADBB-C6AD2E97021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680F2D23-FB75-4C71-8F0D-05F2F6895EF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7F060B04-2DB9-41B1-B51B-44AED81AD944}"/>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59101EA3-8C34-48B4-8652-F0051B953119}"/>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7F46C386-A640-4990-AE94-ADFAEB0E9A5C}"/>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EB1BF359-23A4-49BC-997E-DF04A69A5D94}"/>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65983B7D-7980-471D-903A-D72A924B5524}"/>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771898C-4328-4133-BFFF-3E9481DBD66F}"/>
            </a:ext>
          </a:extLst>
        </xdr:cNvPr>
        <xdr:cNvSpPr txBox="1"/>
      </xdr:nvSpPr>
      <xdr:spPr>
        <a:xfrm>
          <a:off x="4673600" y="1424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EED5013E-44C9-44F9-B8E8-874A7284D2B6}"/>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6FC7F457-A452-4055-8195-EEBAC5799BB0}"/>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8D608C51-AB34-47F4-BC42-5BD47E99DE67}"/>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6" name="フローチャート: 判断 295">
          <a:extLst>
            <a:ext uri="{FF2B5EF4-FFF2-40B4-BE49-F238E27FC236}">
              <a16:creationId xmlns:a16="http://schemas.microsoft.com/office/drawing/2014/main" id="{6A951DF2-8E9C-4A5A-B8F0-115E1048A6BC}"/>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7" name="フローチャート: 判断 296">
          <a:extLst>
            <a:ext uri="{FF2B5EF4-FFF2-40B4-BE49-F238E27FC236}">
              <a16:creationId xmlns:a16="http://schemas.microsoft.com/office/drawing/2014/main" id="{D259EA85-22B2-4393-9D00-BEBADA81992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16E088E-97E3-4013-A525-BA9CB0DBB1E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A112279-C68E-4224-A6C7-435F949A479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E5F236C-CA52-4FA4-B3C0-844D258C739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834C368-5C4C-48D8-A3EB-DCDAD3AF26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25AA2F7-50F8-442F-824C-FA59559E404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303" name="楕円 302">
          <a:extLst>
            <a:ext uri="{FF2B5EF4-FFF2-40B4-BE49-F238E27FC236}">
              <a16:creationId xmlns:a16="http://schemas.microsoft.com/office/drawing/2014/main" id="{97395FEC-55EC-451A-AA58-BD3B7164943C}"/>
            </a:ext>
          </a:extLst>
        </xdr:cNvPr>
        <xdr:cNvSpPr/>
      </xdr:nvSpPr>
      <xdr:spPr>
        <a:xfrm>
          <a:off x="4584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40657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AFBCD774-4491-4995-BAB7-351E74DB4C5B}"/>
            </a:ext>
          </a:extLst>
        </xdr:cNvPr>
        <xdr:cNvSpPr txBox="1"/>
      </xdr:nvSpPr>
      <xdr:spPr>
        <a:xfrm>
          <a:off x="4673600" y="1409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141605</xdr:rowOff>
    </xdr:from>
    <xdr:to>
      <xdr:col>20</xdr:col>
      <xdr:colOff>38100</xdr:colOff>
      <xdr:row>83</xdr:row>
      <xdr:rowOff>71755</xdr:rowOff>
    </xdr:to>
    <xdr:sp macro="" textlink="">
      <xdr:nvSpPr>
        <xdr:cNvPr id="305" name="楕円 304">
          <a:extLst>
            <a:ext uri="{FF2B5EF4-FFF2-40B4-BE49-F238E27FC236}">
              <a16:creationId xmlns:a16="http://schemas.microsoft.com/office/drawing/2014/main" id="{A5CE9C34-EF28-4AC9-8F4B-F53ED52B379C}"/>
            </a:ext>
          </a:extLst>
        </xdr:cNvPr>
        <xdr:cNvSpPr/>
      </xdr:nvSpPr>
      <xdr:spPr>
        <a:xfrm>
          <a:off x="3746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20955</xdr:rowOff>
    </xdr:from>
    <xdr:to>
      <xdr:col>24</xdr:col>
      <xdr:colOff>63500</xdr:colOff>
      <xdr:row>83</xdr:row>
      <xdr:rowOff>68580</xdr:rowOff>
    </xdr:to>
    <xdr:cxnSp macro="">
      <xdr:nvCxnSpPr>
        <xdr:cNvPr id="306" name="直線コネクタ 305">
          <a:extLst>
            <a:ext uri="{FF2B5EF4-FFF2-40B4-BE49-F238E27FC236}">
              <a16:creationId xmlns:a16="http://schemas.microsoft.com/office/drawing/2014/main" id="{86EE89B4-F86B-46C7-B843-FF6423D21525}"/>
            </a:ext>
          </a:extLst>
        </xdr:cNvPr>
        <xdr:cNvCxnSpPr/>
      </xdr:nvCxnSpPr>
      <xdr:spPr>
        <a:xfrm>
          <a:off x="3797300" y="1425130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93980</xdr:rowOff>
    </xdr:from>
    <xdr:to>
      <xdr:col>15</xdr:col>
      <xdr:colOff>101600</xdr:colOff>
      <xdr:row>83</xdr:row>
      <xdr:rowOff>24130</xdr:rowOff>
    </xdr:to>
    <xdr:sp macro="" textlink="">
      <xdr:nvSpPr>
        <xdr:cNvPr id="307" name="楕円 306">
          <a:extLst>
            <a:ext uri="{FF2B5EF4-FFF2-40B4-BE49-F238E27FC236}">
              <a16:creationId xmlns:a16="http://schemas.microsoft.com/office/drawing/2014/main" id="{77344763-BEAC-4896-8876-C2C024813E05}"/>
            </a:ext>
          </a:extLst>
        </xdr:cNvPr>
        <xdr:cNvSpPr/>
      </xdr:nvSpPr>
      <xdr:spPr>
        <a:xfrm>
          <a:off x="2857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144780</xdr:rowOff>
    </xdr:from>
    <xdr:to>
      <xdr:col>19</xdr:col>
      <xdr:colOff>177800</xdr:colOff>
      <xdr:row>83</xdr:row>
      <xdr:rowOff>20955</xdr:rowOff>
    </xdr:to>
    <xdr:cxnSp macro="">
      <xdr:nvCxnSpPr>
        <xdr:cNvPr id="308" name="直線コネクタ 307">
          <a:extLst>
            <a:ext uri="{FF2B5EF4-FFF2-40B4-BE49-F238E27FC236}">
              <a16:creationId xmlns:a16="http://schemas.microsoft.com/office/drawing/2014/main" id="{A2A48D40-BBE7-40D4-8EE4-8F1572185AE1}"/>
            </a:ext>
          </a:extLst>
        </xdr:cNvPr>
        <xdr:cNvCxnSpPr/>
      </xdr:nvCxnSpPr>
      <xdr:spPr>
        <a:xfrm>
          <a:off x="2908300" y="142036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46355</xdr:rowOff>
    </xdr:from>
    <xdr:to>
      <xdr:col>10</xdr:col>
      <xdr:colOff>165100</xdr:colOff>
      <xdr:row>82</xdr:row>
      <xdr:rowOff>147955</xdr:rowOff>
    </xdr:to>
    <xdr:sp macro="" textlink="">
      <xdr:nvSpPr>
        <xdr:cNvPr id="309" name="楕円 308">
          <a:extLst>
            <a:ext uri="{FF2B5EF4-FFF2-40B4-BE49-F238E27FC236}">
              <a16:creationId xmlns:a16="http://schemas.microsoft.com/office/drawing/2014/main" id="{70AEA1D7-4986-435E-8F1D-D666145EB331}"/>
            </a:ext>
          </a:extLst>
        </xdr:cNvPr>
        <xdr:cNvSpPr/>
      </xdr:nvSpPr>
      <xdr:spPr>
        <a:xfrm>
          <a:off x="1968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97155</xdr:rowOff>
    </xdr:from>
    <xdr:to>
      <xdr:col>15</xdr:col>
      <xdr:colOff>50800</xdr:colOff>
      <xdr:row>82</xdr:row>
      <xdr:rowOff>144780</xdr:rowOff>
    </xdr:to>
    <xdr:cxnSp macro="">
      <xdr:nvCxnSpPr>
        <xdr:cNvPr id="310" name="直線コネクタ 309">
          <a:extLst>
            <a:ext uri="{FF2B5EF4-FFF2-40B4-BE49-F238E27FC236}">
              <a16:creationId xmlns:a16="http://schemas.microsoft.com/office/drawing/2014/main" id="{E745E5CD-1832-4DDB-A503-224FB41155D1}"/>
            </a:ext>
          </a:extLst>
        </xdr:cNvPr>
        <xdr:cNvCxnSpPr/>
      </xdr:nvCxnSpPr>
      <xdr:spPr>
        <a:xfrm>
          <a:off x="2019300" y="141560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168275</xdr:rowOff>
    </xdr:from>
    <xdr:to>
      <xdr:col>6</xdr:col>
      <xdr:colOff>38100</xdr:colOff>
      <xdr:row>82</xdr:row>
      <xdr:rowOff>98425</xdr:rowOff>
    </xdr:to>
    <xdr:sp macro="" textlink="">
      <xdr:nvSpPr>
        <xdr:cNvPr id="311" name="楕円 310">
          <a:extLst>
            <a:ext uri="{FF2B5EF4-FFF2-40B4-BE49-F238E27FC236}">
              <a16:creationId xmlns:a16="http://schemas.microsoft.com/office/drawing/2014/main" id="{78F5E109-A70C-43E0-AAE2-AC370320234A}"/>
            </a:ext>
          </a:extLst>
        </xdr:cNvPr>
        <xdr:cNvSpPr/>
      </xdr:nvSpPr>
      <xdr:spPr>
        <a:xfrm>
          <a:off x="1079500" y="140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47625</xdr:rowOff>
    </xdr:from>
    <xdr:to>
      <xdr:col>10</xdr:col>
      <xdr:colOff>114300</xdr:colOff>
      <xdr:row>82</xdr:row>
      <xdr:rowOff>97155</xdr:rowOff>
    </xdr:to>
    <xdr:cxnSp macro="">
      <xdr:nvCxnSpPr>
        <xdr:cNvPr id="312" name="直線コネクタ 311">
          <a:extLst>
            <a:ext uri="{FF2B5EF4-FFF2-40B4-BE49-F238E27FC236}">
              <a16:creationId xmlns:a16="http://schemas.microsoft.com/office/drawing/2014/main" id="{DCBA463C-D0A1-4D27-B79F-0BB6A89D5DAE}"/>
            </a:ext>
          </a:extLst>
        </xdr:cNvPr>
        <xdr:cNvCxnSpPr/>
      </xdr:nvCxnSpPr>
      <xdr:spPr>
        <a:xfrm>
          <a:off x="1130300" y="141065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A95C9D7E-6B54-4D9B-AD1E-4E4DDB7AC044}"/>
            </a:ext>
          </a:extLst>
        </xdr:cNvPr>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a:extLst>
            <a:ext uri="{FF2B5EF4-FFF2-40B4-BE49-F238E27FC236}">
              <a16:creationId xmlns:a16="http://schemas.microsoft.com/office/drawing/2014/main" id="{1DBD5A40-8B0D-4656-9A79-1A15C6634AA8}"/>
            </a:ext>
          </a:extLst>
        </xdr:cNvPr>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5" name="n_3aveValue【公営住宅】&#10;有形固定資産減価償却率">
          <a:extLst>
            <a:ext uri="{FF2B5EF4-FFF2-40B4-BE49-F238E27FC236}">
              <a16:creationId xmlns:a16="http://schemas.microsoft.com/office/drawing/2014/main" id="{9CF04C00-829B-4A6F-ABA1-72342766182A}"/>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6" name="n_4aveValue【公営住宅】&#10;有形固定資産減価償却率">
          <a:extLst>
            <a:ext uri="{FF2B5EF4-FFF2-40B4-BE49-F238E27FC236}">
              <a16:creationId xmlns:a16="http://schemas.microsoft.com/office/drawing/2014/main" id="{1E5E8D73-3DAB-4AFD-8920-850C017EF6CD}"/>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88282</xdr:rowOff>
    </xdr:from>
    <xdr:ext cx="405111" cy="259045"/>
    <xdr:sp macro="" textlink="">
      <xdr:nvSpPr>
        <xdr:cNvPr id="317" name="n_1mainValue【公営住宅】&#10;有形固定資産減価償却率">
          <a:extLst>
            <a:ext uri="{FF2B5EF4-FFF2-40B4-BE49-F238E27FC236}">
              <a16:creationId xmlns:a16="http://schemas.microsoft.com/office/drawing/2014/main" id="{123A9C6E-8008-4C47-A81A-8B5FA717E294}"/>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18" name="n_2mainValue【公営住宅】&#10;有形固定資産減価償却率">
          <a:extLst>
            <a:ext uri="{FF2B5EF4-FFF2-40B4-BE49-F238E27FC236}">
              <a16:creationId xmlns:a16="http://schemas.microsoft.com/office/drawing/2014/main" id="{163F8F48-4E83-4BBA-A07D-23C76A0C9A3E}"/>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9" name="n_3mainValue【公営住宅】&#10;有形固定資産減価償却率">
          <a:extLst>
            <a:ext uri="{FF2B5EF4-FFF2-40B4-BE49-F238E27FC236}">
              <a16:creationId xmlns:a16="http://schemas.microsoft.com/office/drawing/2014/main" id="{8832C47D-AC37-48A4-B5E2-2FE04060556B}"/>
            </a:ext>
          </a:extLst>
        </xdr:cNvPr>
        <xdr:cNvSpPr txBox="1"/>
      </xdr:nvSpPr>
      <xdr:spPr>
        <a:xfrm>
          <a:off x="18167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114952</xdr:rowOff>
    </xdr:from>
    <xdr:ext cx="405111" cy="259045"/>
    <xdr:sp macro="" textlink="">
      <xdr:nvSpPr>
        <xdr:cNvPr id="320" name="n_4mainValue【公営住宅】&#10;有形固定資産減価償却率">
          <a:extLst>
            <a:ext uri="{FF2B5EF4-FFF2-40B4-BE49-F238E27FC236}">
              <a16:creationId xmlns:a16="http://schemas.microsoft.com/office/drawing/2014/main" id="{04AE1F8A-3D4D-4FD2-ACBF-A220E4DBC4FF}"/>
            </a:ext>
          </a:extLst>
        </xdr:cNvPr>
        <xdr:cNvSpPr txBox="1"/>
      </xdr:nvSpPr>
      <xdr:spPr>
        <a:xfrm>
          <a:off x="927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AA1E3B60-DB67-4AB2-B7A5-7741300F979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7B1D48B-A528-4E3F-B72E-CE3F3FA1C44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4A397EE-C20E-455D-953A-28A6034B25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0DC2B2A-E024-49A5-A9DC-897475488D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AAABF7B-677F-4065-8DE8-6EBEB5D3C96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A507E28F-BC95-4311-91BD-3FCDE0A531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430BCB8-9ABF-4871-805D-57B0454923E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38A3F57-DFED-4DF8-BC01-D24C9225A43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48F1F62-D51F-4762-AA9A-3BB831548FD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05CF4BB-EF23-4595-BA34-20F868EE496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CA425CD6-5D89-47D0-8B1F-8163FE48896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6591C1FE-E11A-4F89-B943-28E23C8F19A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125D1A61-8B19-448D-BFD7-1BD05629FDC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B04AE8D1-A287-43D8-A3A0-D84D29F09B3A}"/>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1CB75C50-3EF8-4406-A520-38F41E657AC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6339B9A5-EB3A-4B23-BAAC-CE6534FDC502}"/>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92252FC4-3ADE-477A-B381-963586DB787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0AA1D78D-2914-4560-B5A2-7B395ED89F4F}"/>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CC3E4D71-310B-416E-9F6A-7BE8EE35EBA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BDC536E6-7629-4B3B-86B1-351C59F0B9CB}"/>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6A66A3DD-8417-49BD-B8D3-8F4B256CC34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5659F589-E127-4DA2-8B62-62803FD235B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DFADB6F7-F148-49B8-8EB3-B0FBE60DE66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41D9C146-8CCA-46BF-ACE4-DEA5EA8B35F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DD157724-D4D8-4830-8719-AB82E29922F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5C7BD202-65FF-483D-B0CC-1655CF56E374}"/>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9F2FC5AF-0C27-4868-B341-0B5DE318325A}"/>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CA1F8826-7625-450D-8731-F2E9CCC31F6C}"/>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5C9F0D01-E425-4672-A6C4-52A580B6A276}"/>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B02B5F07-A8BD-4006-89DD-E0C5D8DEA499}"/>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5CA14364-4644-418F-A8D7-8C23E3048819}"/>
            </a:ext>
          </a:extLst>
        </xdr:cNvPr>
        <xdr:cNvSpPr txBox="1"/>
      </xdr:nvSpPr>
      <xdr:spPr>
        <a:xfrm>
          <a:off x="10515600" y="1464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D04C2CBB-833E-45BD-8CA2-5E01C8EA9E13}"/>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B447E7D5-727F-4F52-ADFA-CBC4A061CC0F}"/>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833D5118-9D17-4444-8C8A-48B47E846C54}"/>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92717</xdr:rowOff>
    </xdr:from>
    <xdr:to>
      <xdr:col>41</xdr:col>
      <xdr:colOff>101600</xdr:colOff>
      <xdr:row>87</xdr:row>
      <xdr:rowOff>22867</xdr:rowOff>
    </xdr:to>
    <xdr:sp macro="" textlink="">
      <xdr:nvSpPr>
        <xdr:cNvPr id="355" name="フローチャート: 判断 354">
          <a:extLst>
            <a:ext uri="{FF2B5EF4-FFF2-40B4-BE49-F238E27FC236}">
              <a16:creationId xmlns:a16="http://schemas.microsoft.com/office/drawing/2014/main" id="{583EBAA5-3864-40AF-9805-DADD3BB577C0}"/>
            </a:ext>
          </a:extLst>
        </xdr:cNvPr>
        <xdr:cNvSpPr/>
      </xdr:nvSpPr>
      <xdr:spPr>
        <a:xfrm>
          <a:off x="7810500" y="1483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93109</xdr:rowOff>
    </xdr:from>
    <xdr:to>
      <xdr:col>36</xdr:col>
      <xdr:colOff>165100</xdr:colOff>
      <xdr:row>87</xdr:row>
      <xdr:rowOff>23259</xdr:rowOff>
    </xdr:to>
    <xdr:sp macro="" textlink="">
      <xdr:nvSpPr>
        <xdr:cNvPr id="356" name="フローチャート: 判断 355">
          <a:extLst>
            <a:ext uri="{FF2B5EF4-FFF2-40B4-BE49-F238E27FC236}">
              <a16:creationId xmlns:a16="http://schemas.microsoft.com/office/drawing/2014/main" id="{9F596D8D-0A5E-4E27-A905-B547981CA532}"/>
            </a:ext>
          </a:extLst>
        </xdr:cNvPr>
        <xdr:cNvSpPr/>
      </xdr:nvSpPr>
      <xdr:spPr>
        <a:xfrm>
          <a:off x="6921500" y="1483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248D23C-EF3C-4DDE-989B-350B33FF9CF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CD62914-827B-4A5C-B2FA-C80E4410BD2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BA9AAB3-599D-4A63-9E1D-C15F0AC0AC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C19CDC6-1EFB-4741-87E0-C069C11E91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6A8EEC9-B9C4-41A1-A8C1-3EA10F26D96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105454</xdr:rowOff>
    </xdr:from>
    <xdr:to>
      <xdr:col>55</xdr:col>
      <xdr:colOff>50800</xdr:colOff>
      <xdr:row>87</xdr:row>
      <xdr:rowOff>35604</xdr:rowOff>
    </xdr:to>
    <xdr:sp macro="" textlink="">
      <xdr:nvSpPr>
        <xdr:cNvPr id="362" name="楕円 361">
          <a:extLst>
            <a:ext uri="{FF2B5EF4-FFF2-40B4-BE49-F238E27FC236}">
              <a16:creationId xmlns:a16="http://schemas.microsoft.com/office/drawing/2014/main" id="{9701A3A9-0903-4D47-A913-345003994488}"/>
            </a:ext>
          </a:extLst>
        </xdr:cNvPr>
        <xdr:cNvSpPr/>
      </xdr:nvSpPr>
      <xdr:spPr>
        <a:xfrm>
          <a:off x="10426700" y="14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29997</xdr:rowOff>
    </xdr:from>
    <xdr:ext cx="469744" cy="259045"/>
    <xdr:sp macro="" textlink="">
      <xdr:nvSpPr>
        <xdr:cNvPr id="363" name="【公営住宅】&#10;一人当たり面積該当値テキスト">
          <a:extLst>
            <a:ext uri="{FF2B5EF4-FFF2-40B4-BE49-F238E27FC236}">
              <a16:creationId xmlns:a16="http://schemas.microsoft.com/office/drawing/2014/main" id="{2D581303-619D-4595-966D-92257DB96818}"/>
            </a:ext>
          </a:extLst>
        </xdr:cNvPr>
        <xdr:cNvSpPr txBox="1"/>
      </xdr:nvSpPr>
      <xdr:spPr>
        <a:xfrm>
          <a:off x="10515600" y="14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105584</xdr:rowOff>
    </xdr:from>
    <xdr:to>
      <xdr:col>50</xdr:col>
      <xdr:colOff>165100</xdr:colOff>
      <xdr:row>87</xdr:row>
      <xdr:rowOff>35734</xdr:rowOff>
    </xdr:to>
    <xdr:sp macro="" textlink="">
      <xdr:nvSpPr>
        <xdr:cNvPr id="364" name="楕円 363">
          <a:extLst>
            <a:ext uri="{FF2B5EF4-FFF2-40B4-BE49-F238E27FC236}">
              <a16:creationId xmlns:a16="http://schemas.microsoft.com/office/drawing/2014/main" id="{B977E298-FC61-47F3-9DF4-8C757FB6E518}"/>
            </a:ext>
          </a:extLst>
        </xdr:cNvPr>
        <xdr:cNvSpPr/>
      </xdr:nvSpPr>
      <xdr:spPr>
        <a:xfrm>
          <a:off x="9588500" y="148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156254</xdr:rowOff>
    </xdr:from>
    <xdr:to>
      <xdr:col>55</xdr:col>
      <xdr:colOff>0</xdr:colOff>
      <xdr:row>86</xdr:row>
      <xdr:rowOff>156384</xdr:rowOff>
    </xdr:to>
    <xdr:cxnSp macro="">
      <xdr:nvCxnSpPr>
        <xdr:cNvPr id="365" name="直線コネクタ 364">
          <a:extLst>
            <a:ext uri="{FF2B5EF4-FFF2-40B4-BE49-F238E27FC236}">
              <a16:creationId xmlns:a16="http://schemas.microsoft.com/office/drawing/2014/main" id="{E3928524-8458-4B70-B721-D25F7558ABFD}"/>
            </a:ext>
          </a:extLst>
        </xdr:cNvPr>
        <xdr:cNvCxnSpPr/>
      </xdr:nvCxnSpPr>
      <xdr:spPr>
        <a:xfrm flipV="1">
          <a:off x="9639300" y="14900954"/>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105649</xdr:rowOff>
    </xdr:from>
    <xdr:to>
      <xdr:col>46</xdr:col>
      <xdr:colOff>38100</xdr:colOff>
      <xdr:row>87</xdr:row>
      <xdr:rowOff>35799</xdr:rowOff>
    </xdr:to>
    <xdr:sp macro="" textlink="">
      <xdr:nvSpPr>
        <xdr:cNvPr id="366" name="楕円 365">
          <a:extLst>
            <a:ext uri="{FF2B5EF4-FFF2-40B4-BE49-F238E27FC236}">
              <a16:creationId xmlns:a16="http://schemas.microsoft.com/office/drawing/2014/main" id="{AB93B904-0A78-4AC0-B798-E87C5A59F283}"/>
            </a:ext>
          </a:extLst>
        </xdr:cNvPr>
        <xdr:cNvSpPr/>
      </xdr:nvSpPr>
      <xdr:spPr>
        <a:xfrm>
          <a:off x="8699500" y="1485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156384</xdr:rowOff>
    </xdr:from>
    <xdr:to>
      <xdr:col>50</xdr:col>
      <xdr:colOff>114300</xdr:colOff>
      <xdr:row>86</xdr:row>
      <xdr:rowOff>156449</xdr:rowOff>
    </xdr:to>
    <xdr:cxnSp macro="">
      <xdr:nvCxnSpPr>
        <xdr:cNvPr id="367" name="直線コネクタ 366">
          <a:extLst>
            <a:ext uri="{FF2B5EF4-FFF2-40B4-BE49-F238E27FC236}">
              <a16:creationId xmlns:a16="http://schemas.microsoft.com/office/drawing/2014/main" id="{C73C28FF-6F3C-415B-847C-BB4CE2FEA40C}"/>
            </a:ext>
          </a:extLst>
        </xdr:cNvPr>
        <xdr:cNvCxnSpPr/>
      </xdr:nvCxnSpPr>
      <xdr:spPr>
        <a:xfrm flipV="1">
          <a:off x="8750300" y="14901084"/>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105747</xdr:rowOff>
    </xdr:from>
    <xdr:to>
      <xdr:col>41</xdr:col>
      <xdr:colOff>101600</xdr:colOff>
      <xdr:row>87</xdr:row>
      <xdr:rowOff>35897</xdr:rowOff>
    </xdr:to>
    <xdr:sp macro="" textlink="">
      <xdr:nvSpPr>
        <xdr:cNvPr id="368" name="楕円 367">
          <a:extLst>
            <a:ext uri="{FF2B5EF4-FFF2-40B4-BE49-F238E27FC236}">
              <a16:creationId xmlns:a16="http://schemas.microsoft.com/office/drawing/2014/main" id="{8FD68EC9-FBBA-4C77-8FD8-C95A46B50360}"/>
            </a:ext>
          </a:extLst>
        </xdr:cNvPr>
        <xdr:cNvSpPr/>
      </xdr:nvSpPr>
      <xdr:spPr>
        <a:xfrm>
          <a:off x="7810500" y="1485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156449</xdr:rowOff>
    </xdr:from>
    <xdr:to>
      <xdr:col>45</xdr:col>
      <xdr:colOff>177800</xdr:colOff>
      <xdr:row>86</xdr:row>
      <xdr:rowOff>156547</xdr:rowOff>
    </xdr:to>
    <xdr:cxnSp macro="">
      <xdr:nvCxnSpPr>
        <xdr:cNvPr id="369" name="直線コネクタ 368">
          <a:extLst>
            <a:ext uri="{FF2B5EF4-FFF2-40B4-BE49-F238E27FC236}">
              <a16:creationId xmlns:a16="http://schemas.microsoft.com/office/drawing/2014/main" id="{DFBE2BE0-A027-4533-9226-705D4ADEA890}"/>
            </a:ext>
          </a:extLst>
        </xdr:cNvPr>
        <xdr:cNvCxnSpPr/>
      </xdr:nvCxnSpPr>
      <xdr:spPr>
        <a:xfrm flipV="1">
          <a:off x="7861300" y="14901149"/>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105911</xdr:rowOff>
    </xdr:from>
    <xdr:to>
      <xdr:col>36</xdr:col>
      <xdr:colOff>165100</xdr:colOff>
      <xdr:row>87</xdr:row>
      <xdr:rowOff>36061</xdr:rowOff>
    </xdr:to>
    <xdr:sp macro="" textlink="">
      <xdr:nvSpPr>
        <xdr:cNvPr id="370" name="楕円 369">
          <a:extLst>
            <a:ext uri="{FF2B5EF4-FFF2-40B4-BE49-F238E27FC236}">
              <a16:creationId xmlns:a16="http://schemas.microsoft.com/office/drawing/2014/main" id="{C265DEA3-276B-448B-8A4E-C9812C12444E}"/>
            </a:ext>
          </a:extLst>
        </xdr:cNvPr>
        <xdr:cNvSpPr/>
      </xdr:nvSpPr>
      <xdr:spPr>
        <a:xfrm>
          <a:off x="6921500" y="1485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156547</xdr:rowOff>
    </xdr:from>
    <xdr:to>
      <xdr:col>41</xdr:col>
      <xdr:colOff>50800</xdr:colOff>
      <xdr:row>86</xdr:row>
      <xdr:rowOff>156711</xdr:rowOff>
    </xdr:to>
    <xdr:cxnSp macro="">
      <xdr:nvCxnSpPr>
        <xdr:cNvPr id="371" name="直線コネクタ 370">
          <a:extLst>
            <a:ext uri="{FF2B5EF4-FFF2-40B4-BE49-F238E27FC236}">
              <a16:creationId xmlns:a16="http://schemas.microsoft.com/office/drawing/2014/main" id="{FD20FF51-B2DE-4C77-A5CA-03142B1CA244}"/>
            </a:ext>
          </a:extLst>
        </xdr:cNvPr>
        <xdr:cNvCxnSpPr/>
      </xdr:nvCxnSpPr>
      <xdr:spPr>
        <a:xfrm flipV="1">
          <a:off x="6972300" y="14901247"/>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643A381E-941D-44B8-8865-984D2081A174}"/>
            </a:ext>
          </a:extLst>
        </xdr:cNvPr>
        <xdr:cNvSpPr txBox="1"/>
      </xdr:nvSpPr>
      <xdr:spPr>
        <a:xfrm>
          <a:off x="939172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96DE6C20-8522-461B-A9EF-3D6B23AEF867}"/>
            </a:ext>
          </a:extLst>
        </xdr:cNvPr>
        <xdr:cNvSpPr txBox="1"/>
      </xdr:nvSpPr>
      <xdr:spPr>
        <a:xfrm>
          <a:off x="85154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39394</xdr:rowOff>
    </xdr:from>
    <xdr:ext cx="469744" cy="259045"/>
    <xdr:sp macro="" textlink="">
      <xdr:nvSpPr>
        <xdr:cNvPr id="374" name="n_3aveValue【公営住宅】&#10;一人当たり面積">
          <a:extLst>
            <a:ext uri="{FF2B5EF4-FFF2-40B4-BE49-F238E27FC236}">
              <a16:creationId xmlns:a16="http://schemas.microsoft.com/office/drawing/2014/main" id="{55588357-EA4E-438B-9EF4-685E8F22798E}"/>
            </a:ext>
          </a:extLst>
        </xdr:cNvPr>
        <xdr:cNvSpPr txBox="1"/>
      </xdr:nvSpPr>
      <xdr:spPr>
        <a:xfrm>
          <a:off x="7626427" y="1461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39786</xdr:rowOff>
    </xdr:from>
    <xdr:ext cx="469744" cy="259045"/>
    <xdr:sp macro="" textlink="">
      <xdr:nvSpPr>
        <xdr:cNvPr id="375" name="n_4aveValue【公営住宅】&#10;一人当たり面積">
          <a:extLst>
            <a:ext uri="{FF2B5EF4-FFF2-40B4-BE49-F238E27FC236}">
              <a16:creationId xmlns:a16="http://schemas.microsoft.com/office/drawing/2014/main" id="{6340FA5B-B59A-43D1-8EDB-76A0D35FE561}"/>
            </a:ext>
          </a:extLst>
        </xdr:cNvPr>
        <xdr:cNvSpPr txBox="1"/>
      </xdr:nvSpPr>
      <xdr:spPr>
        <a:xfrm>
          <a:off x="6737427" y="1461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26861</xdr:rowOff>
    </xdr:from>
    <xdr:ext cx="469744" cy="259045"/>
    <xdr:sp macro="" textlink="">
      <xdr:nvSpPr>
        <xdr:cNvPr id="376" name="n_1mainValue【公営住宅】&#10;一人当たり面積">
          <a:extLst>
            <a:ext uri="{FF2B5EF4-FFF2-40B4-BE49-F238E27FC236}">
              <a16:creationId xmlns:a16="http://schemas.microsoft.com/office/drawing/2014/main" id="{7CD28DC7-7CA1-4221-9ABA-C2013F52C933}"/>
            </a:ext>
          </a:extLst>
        </xdr:cNvPr>
        <xdr:cNvSpPr txBox="1"/>
      </xdr:nvSpPr>
      <xdr:spPr>
        <a:xfrm>
          <a:off x="9391727" y="1494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26926</xdr:rowOff>
    </xdr:from>
    <xdr:ext cx="469744" cy="259045"/>
    <xdr:sp macro="" textlink="">
      <xdr:nvSpPr>
        <xdr:cNvPr id="377" name="n_2mainValue【公営住宅】&#10;一人当たり面積">
          <a:extLst>
            <a:ext uri="{FF2B5EF4-FFF2-40B4-BE49-F238E27FC236}">
              <a16:creationId xmlns:a16="http://schemas.microsoft.com/office/drawing/2014/main" id="{1D830482-A78E-4A4C-9CEE-816F07EE033D}"/>
            </a:ext>
          </a:extLst>
        </xdr:cNvPr>
        <xdr:cNvSpPr txBox="1"/>
      </xdr:nvSpPr>
      <xdr:spPr>
        <a:xfrm>
          <a:off x="8515427" y="1494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27024</xdr:rowOff>
    </xdr:from>
    <xdr:ext cx="469744" cy="259045"/>
    <xdr:sp macro="" textlink="">
      <xdr:nvSpPr>
        <xdr:cNvPr id="378" name="n_3mainValue【公営住宅】&#10;一人当たり面積">
          <a:extLst>
            <a:ext uri="{FF2B5EF4-FFF2-40B4-BE49-F238E27FC236}">
              <a16:creationId xmlns:a16="http://schemas.microsoft.com/office/drawing/2014/main" id="{04F346F0-1D03-4371-9D80-D88D7DD6D85E}"/>
            </a:ext>
          </a:extLst>
        </xdr:cNvPr>
        <xdr:cNvSpPr txBox="1"/>
      </xdr:nvSpPr>
      <xdr:spPr>
        <a:xfrm>
          <a:off x="7626427" y="1494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27188</xdr:rowOff>
    </xdr:from>
    <xdr:ext cx="469744" cy="259045"/>
    <xdr:sp macro="" textlink="">
      <xdr:nvSpPr>
        <xdr:cNvPr id="379" name="n_4mainValue【公営住宅】&#10;一人当たり面積">
          <a:extLst>
            <a:ext uri="{FF2B5EF4-FFF2-40B4-BE49-F238E27FC236}">
              <a16:creationId xmlns:a16="http://schemas.microsoft.com/office/drawing/2014/main" id="{BD3BF6D2-1C79-4F8B-8098-A0EFEA403881}"/>
            </a:ext>
          </a:extLst>
        </xdr:cNvPr>
        <xdr:cNvSpPr txBox="1"/>
      </xdr:nvSpPr>
      <xdr:spPr>
        <a:xfrm>
          <a:off x="6737427" y="1494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5A22FF0E-9E61-4E65-9197-C06ED96F76D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7935C4B-F9C0-4D5C-B834-95F8F33A7C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8D210B5A-77F0-4406-B1C2-9C1E3C2B9FF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502D619F-3005-426E-BC08-A85578F518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A6228212-828C-452D-BC42-BDCF12D323F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DEA0E111-4658-435A-8197-A08BAB2B651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FD4EF361-F16F-4B61-9718-D2D44C26C4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A6E8C96-DCDC-4AC1-8DF2-C1EEB686DBE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4DED4A5B-EEE6-4E12-A20D-478CABFCDC2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8E3BA4EF-854A-4828-8C64-D8D8BF52CEB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222D875A-CD98-442E-85FD-DC69F1C9E0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59CEC2A8-CA28-4CB2-9440-5CDDB950F4A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61823869-708E-4BCD-B655-52F8DEE0A12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C163277C-3B37-4AAA-9408-DA7E5C0CE79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49ABC719-7B33-4AC1-85B5-A5C3BEC672D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85639CDD-16F4-4148-99CC-CF72944DE4C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62DFEFCE-0EC2-4256-9D4C-52CE5D8B5E8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688A12BD-DB3A-4BB8-8D2B-96E9564E5A1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24CCE737-862B-4D13-A3D5-64FC6457000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F050A637-7F6A-4AE0-83BD-4087DF97250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D61743E2-7657-4286-9D6F-9500811A439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1C6C0743-ECAA-407D-BDF4-CA56259B31E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7AA8CA38-6CC6-4C9F-A9CD-60FEFCEDEB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8B61555A-DC2E-4633-AF0F-5AE5D963C4B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9DCC65D2-A4FA-456A-9A17-81E6286CB34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C425066E-4C42-4E5F-95CC-21869BAD44B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DAAC82FA-647F-4C98-8319-41043218841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9A94B99C-C327-4983-8E1C-9B12C74627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1F7D1F-CD68-4FDB-B837-FBC272E5DB4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9F214870-6199-4EA3-87A1-F1FCF24DA38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B2602DFC-601C-4F2A-87E1-71B5A92D576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AEAEB06-065B-4C0F-BA43-F303A69BAF8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7C906F32-F37B-40AE-BE57-F8B2D2FF4F4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EC242DD7-73BD-4501-828F-257D61EE597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76173F40-C3C0-4D54-8CDD-1273ADAF913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3015DA70-CF71-4559-B692-A7D40514B47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8365BBB4-0219-41C9-9EE6-4C1CB427008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86885A40-9E22-4B16-B410-7E1C1BBAD25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E68065B2-480E-443F-A0AF-A245F7A1099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388DF3EC-9396-4F98-919C-D4B0F0CA75A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CC72254F-F845-4E13-9556-9F694EAE3C9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E5EC2813-A511-4367-8279-C089C4F06698}"/>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A2A491F0-4B8B-43D0-B398-953D1A78C7A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C8233719-14B6-49F4-BDB0-A2C6EC84F79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07F6FCDA-0867-4847-A4E2-8BFFA46FCB14}"/>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id="{FC416089-A421-450D-A64E-F51EDCB51868}"/>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A2A1FE5A-E424-4B42-8616-6092BA7159D1}"/>
            </a:ext>
          </a:extLst>
        </xdr:cNvPr>
        <xdr:cNvSpPr txBox="1"/>
      </xdr:nvSpPr>
      <xdr:spPr>
        <a:xfrm>
          <a:off x="16357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7" name="フローチャート: 判断 426">
          <a:extLst>
            <a:ext uri="{FF2B5EF4-FFF2-40B4-BE49-F238E27FC236}">
              <a16:creationId xmlns:a16="http://schemas.microsoft.com/office/drawing/2014/main" id="{3A070684-C768-44CD-9F22-FC378E4C6AAE}"/>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8" name="フローチャート: 判断 427">
          <a:extLst>
            <a:ext uri="{FF2B5EF4-FFF2-40B4-BE49-F238E27FC236}">
              <a16:creationId xmlns:a16="http://schemas.microsoft.com/office/drawing/2014/main" id="{282ECB95-B773-4F30-B49D-0358A45EE036}"/>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29" name="フローチャート: 判断 428">
          <a:extLst>
            <a:ext uri="{FF2B5EF4-FFF2-40B4-BE49-F238E27FC236}">
              <a16:creationId xmlns:a16="http://schemas.microsoft.com/office/drawing/2014/main" id="{29D086CA-4A9E-488C-BCBC-04CA5545612F}"/>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126637</xdr:rowOff>
    </xdr:from>
    <xdr:to>
      <xdr:col>72</xdr:col>
      <xdr:colOff>38100</xdr:colOff>
      <xdr:row>38</xdr:row>
      <xdr:rowOff>56787</xdr:rowOff>
    </xdr:to>
    <xdr:sp macro="" textlink="">
      <xdr:nvSpPr>
        <xdr:cNvPr id="430" name="フローチャート: 判断 429">
          <a:extLst>
            <a:ext uri="{FF2B5EF4-FFF2-40B4-BE49-F238E27FC236}">
              <a16:creationId xmlns:a16="http://schemas.microsoft.com/office/drawing/2014/main" id="{0BB95552-40BB-4DD9-B87A-26C2BF8919CC}"/>
            </a:ext>
          </a:extLst>
        </xdr:cNvPr>
        <xdr:cNvSpPr/>
      </xdr:nvSpPr>
      <xdr:spPr>
        <a:xfrm>
          <a:off x="13652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115207</xdr:rowOff>
    </xdr:from>
    <xdr:to>
      <xdr:col>67</xdr:col>
      <xdr:colOff>101600</xdr:colOff>
      <xdr:row>38</xdr:row>
      <xdr:rowOff>45357</xdr:rowOff>
    </xdr:to>
    <xdr:sp macro="" textlink="">
      <xdr:nvSpPr>
        <xdr:cNvPr id="431" name="フローチャート: 判断 430">
          <a:extLst>
            <a:ext uri="{FF2B5EF4-FFF2-40B4-BE49-F238E27FC236}">
              <a16:creationId xmlns:a16="http://schemas.microsoft.com/office/drawing/2014/main" id="{E2418F89-99E4-4BCF-8C06-212AE05499BF}"/>
            </a:ext>
          </a:extLst>
        </xdr:cNvPr>
        <xdr:cNvSpPr/>
      </xdr:nvSpPr>
      <xdr:spPr>
        <a:xfrm>
          <a:off x="12763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52F0BAD-EA12-4D5A-B8C6-4B573D59EAE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6F33809-5E2D-4575-A031-12557E6EC4F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65CAE699-375D-4559-8331-141950D227E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1D1B530-6029-4C27-A14A-45CD67B5B5E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098DF17-3CDF-4A3A-BF47-92D698C06ED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164193</xdr:rowOff>
    </xdr:from>
    <xdr:to>
      <xdr:col>85</xdr:col>
      <xdr:colOff>177800</xdr:colOff>
      <xdr:row>42</xdr:row>
      <xdr:rowOff>94343</xdr:rowOff>
    </xdr:to>
    <xdr:sp macro="" textlink="">
      <xdr:nvSpPr>
        <xdr:cNvPr id="437" name="楕円 436">
          <a:extLst>
            <a:ext uri="{FF2B5EF4-FFF2-40B4-BE49-F238E27FC236}">
              <a16:creationId xmlns:a16="http://schemas.microsoft.com/office/drawing/2014/main" id="{9FDC33D3-2EC4-4F41-9044-89097207BFA8}"/>
            </a:ext>
          </a:extLst>
        </xdr:cNvPr>
        <xdr:cNvSpPr/>
      </xdr:nvSpPr>
      <xdr:spPr>
        <a:xfrm>
          <a:off x="162687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79120</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BF6746C5-0E0F-4395-B8F9-6299C8BC0DA4}"/>
            </a:ext>
          </a:extLst>
        </xdr:cNvPr>
        <xdr:cNvSpPr txBox="1"/>
      </xdr:nvSpPr>
      <xdr:spPr>
        <a:xfrm>
          <a:off x="16357600" y="710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151130</xdr:rowOff>
    </xdr:from>
    <xdr:to>
      <xdr:col>81</xdr:col>
      <xdr:colOff>101600</xdr:colOff>
      <xdr:row>42</xdr:row>
      <xdr:rowOff>81280</xdr:rowOff>
    </xdr:to>
    <xdr:sp macro="" textlink="">
      <xdr:nvSpPr>
        <xdr:cNvPr id="439" name="楕円 438">
          <a:extLst>
            <a:ext uri="{FF2B5EF4-FFF2-40B4-BE49-F238E27FC236}">
              <a16:creationId xmlns:a16="http://schemas.microsoft.com/office/drawing/2014/main" id="{2DFDAA59-AFF3-49E1-BEAF-59FB8C1E883D}"/>
            </a:ext>
          </a:extLst>
        </xdr:cNvPr>
        <xdr:cNvSpPr/>
      </xdr:nvSpPr>
      <xdr:spPr>
        <a:xfrm>
          <a:off x="15430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30480</xdr:rowOff>
    </xdr:from>
    <xdr:to>
      <xdr:col>85</xdr:col>
      <xdr:colOff>127000</xdr:colOff>
      <xdr:row>42</xdr:row>
      <xdr:rowOff>43543</xdr:rowOff>
    </xdr:to>
    <xdr:cxnSp macro="">
      <xdr:nvCxnSpPr>
        <xdr:cNvPr id="440" name="直線コネクタ 439">
          <a:extLst>
            <a:ext uri="{FF2B5EF4-FFF2-40B4-BE49-F238E27FC236}">
              <a16:creationId xmlns:a16="http://schemas.microsoft.com/office/drawing/2014/main" id="{F94DDB15-A8C3-41F9-A979-CA6A0E1CCD76}"/>
            </a:ext>
          </a:extLst>
        </xdr:cNvPr>
        <xdr:cNvCxnSpPr/>
      </xdr:nvCxnSpPr>
      <xdr:spPr>
        <a:xfrm>
          <a:off x="15481300" y="723138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138067</xdr:rowOff>
    </xdr:from>
    <xdr:to>
      <xdr:col>76</xdr:col>
      <xdr:colOff>165100</xdr:colOff>
      <xdr:row>42</xdr:row>
      <xdr:rowOff>68217</xdr:rowOff>
    </xdr:to>
    <xdr:sp macro="" textlink="">
      <xdr:nvSpPr>
        <xdr:cNvPr id="441" name="楕円 440">
          <a:extLst>
            <a:ext uri="{FF2B5EF4-FFF2-40B4-BE49-F238E27FC236}">
              <a16:creationId xmlns:a16="http://schemas.microsoft.com/office/drawing/2014/main" id="{A4BB59D1-2C3E-47F4-9505-E73701107EFA}"/>
            </a:ext>
          </a:extLst>
        </xdr:cNvPr>
        <xdr:cNvSpPr/>
      </xdr:nvSpPr>
      <xdr:spPr>
        <a:xfrm>
          <a:off x="14541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17417</xdr:rowOff>
    </xdr:from>
    <xdr:to>
      <xdr:col>81</xdr:col>
      <xdr:colOff>50800</xdr:colOff>
      <xdr:row>42</xdr:row>
      <xdr:rowOff>30480</xdr:rowOff>
    </xdr:to>
    <xdr:cxnSp macro="">
      <xdr:nvCxnSpPr>
        <xdr:cNvPr id="442" name="直線コネクタ 441">
          <a:extLst>
            <a:ext uri="{FF2B5EF4-FFF2-40B4-BE49-F238E27FC236}">
              <a16:creationId xmlns:a16="http://schemas.microsoft.com/office/drawing/2014/main" id="{4528C5CB-93CC-4903-9326-3D35CD8C5303}"/>
            </a:ext>
          </a:extLst>
        </xdr:cNvPr>
        <xdr:cNvCxnSpPr/>
      </xdr:nvCxnSpPr>
      <xdr:spPr>
        <a:xfrm>
          <a:off x="14592300" y="72183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125004</xdr:rowOff>
    </xdr:from>
    <xdr:to>
      <xdr:col>72</xdr:col>
      <xdr:colOff>38100</xdr:colOff>
      <xdr:row>42</xdr:row>
      <xdr:rowOff>55154</xdr:rowOff>
    </xdr:to>
    <xdr:sp macro="" textlink="">
      <xdr:nvSpPr>
        <xdr:cNvPr id="443" name="楕円 442">
          <a:extLst>
            <a:ext uri="{FF2B5EF4-FFF2-40B4-BE49-F238E27FC236}">
              <a16:creationId xmlns:a16="http://schemas.microsoft.com/office/drawing/2014/main" id="{BC599551-601E-4200-BAE0-CC40B9210930}"/>
            </a:ext>
          </a:extLst>
        </xdr:cNvPr>
        <xdr:cNvSpPr/>
      </xdr:nvSpPr>
      <xdr:spPr>
        <a:xfrm>
          <a:off x="13652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4354</xdr:rowOff>
    </xdr:from>
    <xdr:to>
      <xdr:col>76</xdr:col>
      <xdr:colOff>114300</xdr:colOff>
      <xdr:row>42</xdr:row>
      <xdr:rowOff>17417</xdr:rowOff>
    </xdr:to>
    <xdr:cxnSp macro="">
      <xdr:nvCxnSpPr>
        <xdr:cNvPr id="444" name="直線コネクタ 443">
          <a:extLst>
            <a:ext uri="{FF2B5EF4-FFF2-40B4-BE49-F238E27FC236}">
              <a16:creationId xmlns:a16="http://schemas.microsoft.com/office/drawing/2014/main" id="{3E57008A-B345-4440-AEE3-3CDD19EECCDF}"/>
            </a:ext>
          </a:extLst>
        </xdr:cNvPr>
        <xdr:cNvCxnSpPr/>
      </xdr:nvCxnSpPr>
      <xdr:spPr>
        <a:xfrm>
          <a:off x="13703300" y="720525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111941</xdr:rowOff>
    </xdr:from>
    <xdr:to>
      <xdr:col>67</xdr:col>
      <xdr:colOff>101600</xdr:colOff>
      <xdr:row>42</xdr:row>
      <xdr:rowOff>42091</xdr:rowOff>
    </xdr:to>
    <xdr:sp macro="" textlink="">
      <xdr:nvSpPr>
        <xdr:cNvPr id="445" name="楕円 444">
          <a:extLst>
            <a:ext uri="{FF2B5EF4-FFF2-40B4-BE49-F238E27FC236}">
              <a16:creationId xmlns:a16="http://schemas.microsoft.com/office/drawing/2014/main" id="{AF290A0F-A3EA-49D2-9A6D-87D80A22AB4F}"/>
            </a:ext>
          </a:extLst>
        </xdr:cNvPr>
        <xdr:cNvSpPr/>
      </xdr:nvSpPr>
      <xdr:spPr>
        <a:xfrm>
          <a:off x="12763500" y="71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162741</xdr:rowOff>
    </xdr:from>
    <xdr:to>
      <xdr:col>71</xdr:col>
      <xdr:colOff>177800</xdr:colOff>
      <xdr:row>42</xdr:row>
      <xdr:rowOff>4354</xdr:rowOff>
    </xdr:to>
    <xdr:cxnSp macro="">
      <xdr:nvCxnSpPr>
        <xdr:cNvPr id="446" name="直線コネクタ 445">
          <a:extLst>
            <a:ext uri="{FF2B5EF4-FFF2-40B4-BE49-F238E27FC236}">
              <a16:creationId xmlns:a16="http://schemas.microsoft.com/office/drawing/2014/main" id="{3F0B1742-69DA-40A5-B1BD-ADD2C8D70D1F}"/>
            </a:ext>
          </a:extLst>
        </xdr:cNvPr>
        <xdr:cNvCxnSpPr/>
      </xdr:nvCxnSpPr>
      <xdr:spPr>
        <a:xfrm>
          <a:off x="12814300" y="719219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865D359D-47A9-46D2-BC45-7521E937A578}"/>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3B41D647-5CE6-4180-85A6-BDCF0B27AF8E}"/>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73314</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403A3734-82DA-4F31-9347-4C3F782D9C5D}"/>
            </a:ext>
          </a:extLst>
        </xdr:cNvPr>
        <xdr:cNvSpPr txBox="1"/>
      </xdr:nvSpPr>
      <xdr:spPr>
        <a:xfrm>
          <a:off x="13500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61884</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678DD219-9FA9-4C87-8A2F-1ADA5869D3DC}"/>
            </a:ext>
          </a:extLst>
        </xdr:cNvPr>
        <xdr:cNvSpPr txBox="1"/>
      </xdr:nvSpPr>
      <xdr:spPr>
        <a:xfrm>
          <a:off x="12611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72407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19D4242D-1499-4D14-9DC4-5BA3E6E94ABA}"/>
            </a:ext>
          </a:extLst>
        </xdr:cNvPr>
        <xdr:cNvSpPr txBox="1"/>
      </xdr:nvSpPr>
      <xdr:spPr>
        <a:xfrm>
          <a:off x="15266044" y="727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59344</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8D18DCA7-7D4A-4DB4-909B-C04570F69009}"/>
            </a:ext>
          </a:extLst>
        </xdr:cNvPr>
        <xdr:cNvSpPr txBox="1"/>
      </xdr:nvSpPr>
      <xdr:spPr>
        <a:xfrm>
          <a:off x="14389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46281</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56D0C80F-0A02-4905-AE12-B8123742B5DD}"/>
            </a:ext>
          </a:extLst>
        </xdr:cNvPr>
        <xdr:cNvSpPr txBox="1"/>
      </xdr:nvSpPr>
      <xdr:spPr>
        <a:xfrm>
          <a:off x="13500744" y="724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33218</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5C87A0DF-08F8-41F9-B7D1-D5726F9F7526}"/>
            </a:ext>
          </a:extLst>
        </xdr:cNvPr>
        <xdr:cNvSpPr txBox="1"/>
      </xdr:nvSpPr>
      <xdr:spPr>
        <a:xfrm>
          <a:off x="12611744" y="723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B78C449C-D764-4461-B0B1-0D37ABBD3A9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90213EDE-4945-4DF8-A11E-D8FCCF2B4C8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399B9C96-11C8-4FCF-BC7F-10C8617DA36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9C81E4B0-3240-4810-A5F4-F359E46041F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9806FB57-E9BC-4D91-A195-37D4AADA11E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74D09EBE-2244-4D4C-9E8C-FFE1C0DA31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D746450E-1C13-4A19-A511-28B9967E9C7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268B32F-44DA-4941-A3B7-825776955E0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E4B3E476-7188-4535-A990-F72EE870952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33F4D3D2-26B4-40B2-A8E4-C429E90DE24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C38F4228-868C-4E9D-976B-3F861F3EBBE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66E013DA-8859-41E2-B4EF-8A75818CE8C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9BF9AD71-69FB-40D5-882B-D4015E81AE1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8139D0B3-681F-4162-BBCD-7F32C941374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4CF06E9F-6A1F-492C-A16B-F3E738298CE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FCD943F0-7D68-486F-8CD2-9082882B9AA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1AB9DAA1-B2A9-4AA2-8ED1-FEB2CBE1272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AFBA2CC8-9A24-4536-B28A-43F0BB60078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7D0EB1E7-BD9A-46ED-BA1E-99CEAF033FD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716D697-ED18-4D92-8583-E10F35FC4B7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FD406658-CD98-49CD-A6B6-88D5E8B9DCF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E6CE9375-1905-4854-8ECA-FD409C00FCCD}"/>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CF6D55B4-153F-442B-ADE3-803CDAF444F2}"/>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C3179174-27A6-459C-A9FD-4CFD3EFFE461}"/>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FD596683-35EE-4F5A-8ED1-E8BFF9770390}"/>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id="{1CE4178E-BB22-4152-B62C-51156243EBC0}"/>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15B9AB72-29AE-4322-998A-A226B93104B6}"/>
            </a:ext>
          </a:extLst>
        </xdr:cNvPr>
        <xdr:cNvSpPr txBox="1"/>
      </xdr:nvSpPr>
      <xdr:spPr>
        <a:xfrm>
          <a:off x="22199600" y="6740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2" name="フローチャート: 判断 481">
          <a:extLst>
            <a:ext uri="{FF2B5EF4-FFF2-40B4-BE49-F238E27FC236}">
              <a16:creationId xmlns:a16="http://schemas.microsoft.com/office/drawing/2014/main" id="{B92BCDAB-59DC-4ADA-83F3-6C0E34C63D23}"/>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3" name="フローチャート: 判断 482">
          <a:extLst>
            <a:ext uri="{FF2B5EF4-FFF2-40B4-BE49-F238E27FC236}">
              <a16:creationId xmlns:a16="http://schemas.microsoft.com/office/drawing/2014/main" id="{A7C658AE-A0FB-44A1-826A-0D7BDCA07ADE}"/>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4" name="フローチャート: 判断 483">
          <a:extLst>
            <a:ext uri="{FF2B5EF4-FFF2-40B4-BE49-F238E27FC236}">
              <a16:creationId xmlns:a16="http://schemas.microsoft.com/office/drawing/2014/main" id="{51D601C1-C780-4AA5-B6C5-E8E5E191E3F8}"/>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5" name="フローチャート: 判断 484">
          <a:extLst>
            <a:ext uri="{FF2B5EF4-FFF2-40B4-BE49-F238E27FC236}">
              <a16:creationId xmlns:a16="http://schemas.microsoft.com/office/drawing/2014/main" id="{2B682084-6EA2-4B37-87CF-714CE863912E}"/>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xdr:rowOff>
    </xdr:from>
    <xdr:to>
      <xdr:col>98</xdr:col>
      <xdr:colOff>38100</xdr:colOff>
      <xdr:row>39</xdr:row>
      <xdr:rowOff>110998</xdr:rowOff>
    </xdr:to>
    <xdr:sp macro="" textlink="">
      <xdr:nvSpPr>
        <xdr:cNvPr id="486" name="フローチャート: 判断 485">
          <a:extLst>
            <a:ext uri="{FF2B5EF4-FFF2-40B4-BE49-F238E27FC236}">
              <a16:creationId xmlns:a16="http://schemas.microsoft.com/office/drawing/2014/main" id="{F1FD69C5-337B-4282-9EEA-2E1045A6AC35}"/>
            </a:ext>
          </a:extLst>
        </xdr:cNvPr>
        <xdr:cNvSpPr/>
      </xdr:nvSpPr>
      <xdr:spPr>
        <a:xfrm>
          <a:off x="18605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4B758BA-7C2B-472E-8590-3936786FF4A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58E42EB-4729-4B51-B35A-23E8C3AEB2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C78C3AE-0C6B-4F50-862A-7EC29EEE82F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B1008B2-3B8A-409A-A2AB-C533BBEA7DE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6E105F0-7C16-4F11-AE2C-FBA50A5368B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61976</xdr:rowOff>
    </xdr:from>
    <xdr:to>
      <xdr:col>116</xdr:col>
      <xdr:colOff>114300</xdr:colOff>
      <xdr:row>39</xdr:row>
      <xdr:rowOff>163576</xdr:rowOff>
    </xdr:to>
    <xdr:sp macro="" textlink="">
      <xdr:nvSpPr>
        <xdr:cNvPr id="492" name="楕円 491">
          <a:extLst>
            <a:ext uri="{FF2B5EF4-FFF2-40B4-BE49-F238E27FC236}">
              <a16:creationId xmlns:a16="http://schemas.microsoft.com/office/drawing/2014/main" id="{C3264113-AE38-4EED-B381-93CB66FB9B5B}"/>
            </a:ext>
          </a:extLst>
        </xdr:cNvPr>
        <xdr:cNvSpPr/>
      </xdr:nvSpPr>
      <xdr:spPr>
        <a:xfrm>
          <a:off x="221107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84853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71CE807B-0B4C-4B0D-A6CA-2473D40A6F8F}"/>
            </a:ext>
          </a:extLst>
        </xdr:cNvPr>
        <xdr:cNvSpPr txBox="1"/>
      </xdr:nvSpPr>
      <xdr:spPr>
        <a:xfrm>
          <a:off x="22199600"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64262</xdr:rowOff>
    </xdr:from>
    <xdr:to>
      <xdr:col>112</xdr:col>
      <xdr:colOff>38100</xdr:colOff>
      <xdr:row>39</xdr:row>
      <xdr:rowOff>165862</xdr:rowOff>
    </xdr:to>
    <xdr:sp macro="" textlink="">
      <xdr:nvSpPr>
        <xdr:cNvPr id="494" name="楕円 493">
          <a:extLst>
            <a:ext uri="{FF2B5EF4-FFF2-40B4-BE49-F238E27FC236}">
              <a16:creationId xmlns:a16="http://schemas.microsoft.com/office/drawing/2014/main" id="{AA5DEF01-5069-4B26-A20E-1CE4BA69669A}"/>
            </a:ext>
          </a:extLst>
        </xdr:cNvPr>
        <xdr:cNvSpPr/>
      </xdr:nvSpPr>
      <xdr:spPr>
        <a:xfrm>
          <a:off x="21272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112776</xdr:rowOff>
    </xdr:from>
    <xdr:to>
      <xdr:col>116</xdr:col>
      <xdr:colOff>63500</xdr:colOff>
      <xdr:row>39</xdr:row>
      <xdr:rowOff>115062</xdr:rowOff>
    </xdr:to>
    <xdr:cxnSp macro="">
      <xdr:nvCxnSpPr>
        <xdr:cNvPr id="495" name="直線コネクタ 494">
          <a:extLst>
            <a:ext uri="{FF2B5EF4-FFF2-40B4-BE49-F238E27FC236}">
              <a16:creationId xmlns:a16="http://schemas.microsoft.com/office/drawing/2014/main" id="{2500A42C-EE9C-419D-81C0-0210F17FE7FF}"/>
            </a:ext>
          </a:extLst>
        </xdr:cNvPr>
        <xdr:cNvCxnSpPr/>
      </xdr:nvCxnSpPr>
      <xdr:spPr>
        <a:xfrm flipV="1">
          <a:off x="21323300" y="67993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66548</xdr:rowOff>
    </xdr:from>
    <xdr:to>
      <xdr:col>107</xdr:col>
      <xdr:colOff>101600</xdr:colOff>
      <xdr:row>39</xdr:row>
      <xdr:rowOff>168148</xdr:rowOff>
    </xdr:to>
    <xdr:sp macro="" textlink="">
      <xdr:nvSpPr>
        <xdr:cNvPr id="496" name="楕円 495">
          <a:extLst>
            <a:ext uri="{FF2B5EF4-FFF2-40B4-BE49-F238E27FC236}">
              <a16:creationId xmlns:a16="http://schemas.microsoft.com/office/drawing/2014/main" id="{42EA6B80-71D2-4F62-98D5-E9494263810C}"/>
            </a:ext>
          </a:extLst>
        </xdr:cNvPr>
        <xdr:cNvSpPr/>
      </xdr:nvSpPr>
      <xdr:spPr>
        <a:xfrm>
          <a:off x="20383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115062</xdr:rowOff>
    </xdr:from>
    <xdr:to>
      <xdr:col>111</xdr:col>
      <xdr:colOff>177800</xdr:colOff>
      <xdr:row>39</xdr:row>
      <xdr:rowOff>117348</xdr:rowOff>
    </xdr:to>
    <xdr:cxnSp macro="">
      <xdr:nvCxnSpPr>
        <xdr:cNvPr id="497" name="直線コネクタ 496">
          <a:extLst>
            <a:ext uri="{FF2B5EF4-FFF2-40B4-BE49-F238E27FC236}">
              <a16:creationId xmlns:a16="http://schemas.microsoft.com/office/drawing/2014/main" id="{1E378F65-2DAE-41AE-BB6D-BE92F94E67C9}"/>
            </a:ext>
          </a:extLst>
        </xdr:cNvPr>
        <xdr:cNvCxnSpPr/>
      </xdr:nvCxnSpPr>
      <xdr:spPr>
        <a:xfrm flipV="1">
          <a:off x="20434300" y="68016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68834</xdr:rowOff>
    </xdr:from>
    <xdr:to>
      <xdr:col>102</xdr:col>
      <xdr:colOff>165100</xdr:colOff>
      <xdr:row>39</xdr:row>
      <xdr:rowOff>170434</xdr:rowOff>
    </xdr:to>
    <xdr:sp macro="" textlink="">
      <xdr:nvSpPr>
        <xdr:cNvPr id="498" name="楕円 497">
          <a:extLst>
            <a:ext uri="{FF2B5EF4-FFF2-40B4-BE49-F238E27FC236}">
              <a16:creationId xmlns:a16="http://schemas.microsoft.com/office/drawing/2014/main" id="{249F34D5-8068-4AF8-85EA-9A846739DA54}"/>
            </a:ext>
          </a:extLst>
        </xdr:cNvPr>
        <xdr:cNvSpPr/>
      </xdr:nvSpPr>
      <xdr:spPr>
        <a:xfrm>
          <a:off x="19494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117348</xdr:rowOff>
    </xdr:from>
    <xdr:to>
      <xdr:col>107</xdr:col>
      <xdr:colOff>50800</xdr:colOff>
      <xdr:row>39</xdr:row>
      <xdr:rowOff>119634</xdr:rowOff>
    </xdr:to>
    <xdr:cxnSp macro="">
      <xdr:nvCxnSpPr>
        <xdr:cNvPr id="499" name="直線コネクタ 498">
          <a:extLst>
            <a:ext uri="{FF2B5EF4-FFF2-40B4-BE49-F238E27FC236}">
              <a16:creationId xmlns:a16="http://schemas.microsoft.com/office/drawing/2014/main" id="{D0128171-23E1-4F82-A9C9-57093C20E77F}"/>
            </a:ext>
          </a:extLst>
        </xdr:cNvPr>
        <xdr:cNvCxnSpPr/>
      </xdr:nvCxnSpPr>
      <xdr:spPr>
        <a:xfrm flipV="1">
          <a:off x="19545300" y="68038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73406</xdr:rowOff>
    </xdr:from>
    <xdr:to>
      <xdr:col>98</xdr:col>
      <xdr:colOff>38100</xdr:colOff>
      <xdr:row>40</xdr:row>
      <xdr:rowOff>3556</xdr:rowOff>
    </xdr:to>
    <xdr:sp macro="" textlink="">
      <xdr:nvSpPr>
        <xdr:cNvPr id="500" name="楕円 499">
          <a:extLst>
            <a:ext uri="{FF2B5EF4-FFF2-40B4-BE49-F238E27FC236}">
              <a16:creationId xmlns:a16="http://schemas.microsoft.com/office/drawing/2014/main" id="{B0383D4C-435A-43F7-ABA7-856B47A43D5E}"/>
            </a:ext>
          </a:extLst>
        </xdr:cNvPr>
        <xdr:cNvSpPr/>
      </xdr:nvSpPr>
      <xdr:spPr>
        <a:xfrm>
          <a:off x="186055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119634</xdr:rowOff>
    </xdr:from>
    <xdr:to>
      <xdr:col>102</xdr:col>
      <xdr:colOff>114300</xdr:colOff>
      <xdr:row>39</xdr:row>
      <xdr:rowOff>124206</xdr:rowOff>
    </xdr:to>
    <xdr:cxnSp macro="">
      <xdr:nvCxnSpPr>
        <xdr:cNvPr id="501" name="直線コネクタ 500">
          <a:extLst>
            <a:ext uri="{FF2B5EF4-FFF2-40B4-BE49-F238E27FC236}">
              <a16:creationId xmlns:a16="http://schemas.microsoft.com/office/drawing/2014/main" id="{BA9585CA-F160-48AC-9739-35422AFC6885}"/>
            </a:ext>
          </a:extLst>
        </xdr:cNvPr>
        <xdr:cNvCxnSpPr/>
      </xdr:nvCxnSpPr>
      <xdr:spPr>
        <a:xfrm flipV="1">
          <a:off x="18656300" y="6806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94DDCE29-1DB6-4E6C-B3DD-63F40DB7F129}"/>
            </a:ext>
          </a:extLst>
        </xdr:cNvPr>
        <xdr:cNvSpPr txBox="1"/>
      </xdr:nvSpPr>
      <xdr:spPr>
        <a:xfrm>
          <a:off x="210757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A261115-2663-4BAA-A61F-6FE915F531CF}"/>
            </a:ext>
          </a:extLst>
        </xdr:cNvPr>
        <xdr:cNvSpPr txBox="1"/>
      </xdr:nvSpPr>
      <xdr:spPr>
        <a:xfrm>
          <a:off x="2019942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1770831C-103E-4459-A954-CF465FCCE8CC}"/>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127525</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CBF85EE1-8D6B-42F5-AA9F-DAA2B3BBE2D3}"/>
            </a:ext>
          </a:extLst>
        </xdr:cNvPr>
        <xdr:cNvSpPr txBox="1"/>
      </xdr:nvSpPr>
      <xdr:spPr>
        <a:xfrm>
          <a:off x="18421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156989</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E5E1494B-0F5F-4C41-86E3-0F07FC1CA90A}"/>
            </a:ext>
          </a:extLst>
        </xdr:cNvPr>
        <xdr:cNvSpPr txBox="1"/>
      </xdr:nvSpPr>
      <xdr:spPr>
        <a:xfrm>
          <a:off x="21075727"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13225</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4CC4ECF2-727F-4D82-BB75-5EF2A9862EAB}"/>
            </a:ext>
          </a:extLst>
        </xdr:cNvPr>
        <xdr:cNvSpPr txBox="1"/>
      </xdr:nvSpPr>
      <xdr:spPr>
        <a:xfrm>
          <a:off x="20199427" y="652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161561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9C92132-FFF6-4D69-A31A-9E120D6D8299}"/>
            </a:ext>
          </a:extLst>
        </xdr:cNvPr>
        <xdr:cNvSpPr txBox="1"/>
      </xdr:nvSpPr>
      <xdr:spPr>
        <a:xfrm>
          <a:off x="19310427" y="684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166133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900FC9CF-2C34-4BAE-B780-FBFD0C9E50E6}"/>
            </a:ext>
          </a:extLst>
        </xdr:cNvPr>
        <xdr:cNvSpPr txBox="1"/>
      </xdr:nvSpPr>
      <xdr:spPr>
        <a:xfrm>
          <a:off x="18421427" y="685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CAB73ACB-59D7-4339-B015-EB273E2F346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B0A894A8-6F7E-48B2-8C2F-1C3B0B1621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505E92F0-A24D-4E30-A35E-4F0B66E8687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AB3D2B06-B618-4D47-B12E-6B3A34C284C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401920BD-97A5-4C91-992F-970209C209F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B0E94AC4-77E4-45B6-B9FE-7BC7A73A440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769EAEC2-CEDC-4BC6-9C11-81C6CC2D07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F06BCB5C-AC5B-4FA0-8058-F3E54BD573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B8C1BA80-1998-4861-A1ED-343D7314B6A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149FCDE8-D449-45AF-9F99-012698A44A1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1FEBE94A-4425-44EE-96AC-9A1C34A1ED8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FE088199-EB1C-43EA-A7D1-40E8BD83000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98144CD4-980A-4CA5-820C-415D9CBF968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B3D47D6D-97F9-49CE-A07C-839F5051CE8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21A35CC8-83C7-4C08-AAC2-E8421EE0F97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90C1ED1A-EBFD-4EA2-A6FF-C320E0A8D2F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EF1C0E5B-F225-4ECD-9F08-89CFBE29AF7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AF21B7C6-99F3-44C5-B7E9-2FE903E9381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AF350109-8130-436C-ACE7-DCF896B7EBA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13975869-2DB4-43C8-8B3F-CA4197737D8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7C79715B-61F0-44E8-AFD1-7D7B0C14F5B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A7DC5CB7-265D-43FD-A3A9-40BE86599C3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8D74369E-ACFC-4BED-8B31-94C181BD1AD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F199E455-C8C7-4F94-85DB-0571729D8A6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id="{9BBCA823-305F-46B7-B03E-DAFE835CCA96}"/>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17362579-B264-4F2E-906C-C4535924D4C3}"/>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id="{6969BAA9-3A4E-43DD-BAAA-5F14E5922921}"/>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9A2AEBD0-9D28-48B3-BD86-121E3B6001F7}"/>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id="{9D0FB8AB-CBDE-4FFF-86F6-8B21F017F42F}"/>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ACAE837-ED5E-481D-A593-DD04503F308B}"/>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0" name="フローチャート: 判断 539">
          <a:extLst>
            <a:ext uri="{FF2B5EF4-FFF2-40B4-BE49-F238E27FC236}">
              <a16:creationId xmlns:a16="http://schemas.microsoft.com/office/drawing/2014/main" id="{E453D0BB-0F8E-4CFA-AC5B-4A4E786D472D}"/>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1" name="フローチャート: 判断 540">
          <a:extLst>
            <a:ext uri="{FF2B5EF4-FFF2-40B4-BE49-F238E27FC236}">
              <a16:creationId xmlns:a16="http://schemas.microsoft.com/office/drawing/2014/main" id="{8E4507E1-F378-42C3-8E54-CF3DC54E62E1}"/>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7FFDBFB5-9552-4D56-A74E-015EBF027B66}"/>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166370</xdr:rowOff>
    </xdr:from>
    <xdr:to>
      <xdr:col>72</xdr:col>
      <xdr:colOff>38100</xdr:colOff>
      <xdr:row>60</xdr:row>
      <xdr:rowOff>96520</xdr:rowOff>
    </xdr:to>
    <xdr:sp macro="" textlink="">
      <xdr:nvSpPr>
        <xdr:cNvPr id="543" name="フローチャート: 判断 542">
          <a:extLst>
            <a:ext uri="{FF2B5EF4-FFF2-40B4-BE49-F238E27FC236}">
              <a16:creationId xmlns:a16="http://schemas.microsoft.com/office/drawing/2014/main" id="{FC402D87-ABAD-4009-8FD9-B5338248EBBC}"/>
            </a:ext>
          </a:extLst>
        </xdr:cNvPr>
        <xdr:cNvSpPr/>
      </xdr:nvSpPr>
      <xdr:spPr>
        <a:xfrm>
          <a:off x="1365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160655</xdr:rowOff>
    </xdr:from>
    <xdr:to>
      <xdr:col>67</xdr:col>
      <xdr:colOff>101600</xdr:colOff>
      <xdr:row>60</xdr:row>
      <xdr:rowOff>90805</xdr:rowOff>
    </xdr:to>
    <xdr:sp macro="" textlink="">
      <xdr:nvSpPr>
        <xdr:cNvPr id="544" name="フローチャート: 判断 543">
          <a:extLst>
            <a:ext uri="{FF2B5EF4-FFF2-40B4-BE49-F238E27FC236}">
              <a16:creationId xmlns:a16="http://schemas.microsoft.com/office/drawing/2014/main" id="{30C0ED76-1E2C-4A70-BB4B-ED099FE9242F}"/>
            </a:ext>
          </a:extLst>
        </xdr:cNvPr>
        <xdr:cNvSpPr/>
      </xdr:nvSpPr>
      <xdr:spPr>
        <a:xfrm>
          <a:off x="12763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12DEFC4-77AC-40A9-A71D-D07C00A364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57FBD6D-12F7-4580-A5D7-35996B55728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DCCD309-11E2-4762-8296-6C86A95500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5E0F027-2F2B-47F7-A807-BAADEE3F6A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4820AEC-1E9C-4F98-B9F1-80D9DCAD747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149225</xdr:rowOff>
    </xdr:from>
    <xdr:to>
      <xdr:col>85</xdr:col>
      <xdr:colOff>177800</xdr:colOff>
      <xdr:row>63</xdr:row>
      <xdr:rowOff>79375</xdr:rowOff>
    </xdr:to>
    <xdr:sp macro="" textlink="">
      <xdr:nvSpPr>
        <xdr:cNvPr id="550" name="楕円 549">
          <a:extLst>
            <a:ext uri="{FF2B5EF4-FFF2-40B4-BE49-F238E27FC236}">
              <a16:creationId xmlns:a16="http://schemas.microsoft.com/office/drawing/2014/main" id="{37AEE07E-C71F-44A9-8269-08B41B7503C1}"/>
            </a:ext>
          </a:extLst>
        </xdr:cNvPr>
        <xdr:cNvSpPr/>
      </xdr:nvSpPr>
      <xdr:spPr>
        <a:xfrm>
          <a:off x="162687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64152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5F00C1C3-2303-4C39-B9A0-60D1912B4464}"/>
            </a:ext>
          </a:extLst>
        </xdr:cNvPr>
        <xdr:cNvSpPr txBox="1"/>
      </xdr:nvSpPr>
      <xdr:spPr>
        <a:xfrm>
          <a:off x="16357600" y="1069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116840</xdr:rowOff>
    </xdr:from>
    <xdr:to>
      <xdr:col>81</xdr:col>
      <xdr:colOff>101600</xdr:colOff>
      <xdr:row>63</xdr:row>
      <xdr:rowOff>46990</xdr:rowOff>
    </xdr:to>
    <xdr:sp macro="" textlink="">
      <xdr:nvSpPr>
        <xdr:cNvPr id="552" name="楕円 551">
          <a:extLst>
            <a:ext uri="{FF2B5EF4-FFF2-40B4-BE49-F238E27FC236}">
              <a16:creationId xmlns:a16="http://schemas.microsoft.com/office/drawing/2014/main" id="{43A5B03E-F826-4178-BF1B-5E36974543DD}"/>
            </a:ext>
          </a:extLst>
        </xdr:cNvPr>
        <xdr:cNvSpPr/>
      </xdr:nvSpPr>
      <xdr:spPr>
        <a:xfrm>
          <a:off x="15430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167640</xdr:rowOff>
    </xdr:from>
    <xdr:to>
      <xdr:col>85</xdr:col>
      <xdr:colOff>127000</xdr:colOff>
      <xdr:row>63</xdr:row>
      <xdr:rowOff>28575</xdr:rowOff>
    </xdr:to>
    <xdr:cxnSp macro="">
      <xdr:nvCxnSpPr>
        <xdr:cNvPr id="553" name="直線コネクタ 552">
          <a:extLst>
            <a:ext uri="{FF2B5EF4-FFF2-40B4-BE49-F238E27FC236}">
              <a16:creationId xmlns:a16="http://schemas.microsoft.com/office/drawing/2014/main" id="{D69EABA1-F725-4BDD-AB4E-759091625496}"/>
            </a:ext>
          </a:extLst>
        </xdr:cNvPr>
        <xdr:cNvCxnSpPr/>
      </xdr:nvCxnSpPr>
      <xdr:spPr>
        <a:xfrm>
          <a:off x="15481300" y="107975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90170</xdr:rowOff>
    </xdr:from>
    <xdr:to>
      <xdr:col>76</xdr:col>
      <xdr:colOff>165100</xdr:colOff>
      <xdr:row>63</xdr:row>
      <xdr:rowOff>20320</xdr:rowOff>
    </xdr:to>
    <xdr:sp macro="" textlink="">
      <xdr:nvSpPr>
        <xdr:cNvPr id="554" name="楕円 553">
          <a:extLst>
            <a:ext uri="{FF2B5EF4-FFF2-40B4-BE49-F238E27FC236}">
              <a16:creationId xmlns:a16="http://schemas.microsoft.com/office/drawing/2014/main" id="{EECC964D-6AC3-4D91-88AC-7C80FCFEF6FF}"/>
            </a:ext>
          </a:extLst>
        </xdr:cNvPr>
        <xdr:cNvSpPr/>
      </xdr:nvSpPr>
      <xdr:spPr>
        <a:xfrm>
          <a:off x="14541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140970</xdr:rowOff>
    </xdr:from>
    <xdr:to>
      <xdr:col>81</xdr:col>
      <xdr:colOff>50800</xdr:colOff>
      <xdr:row>62</xdr:row>
      <xdr:rowOff>167640</xdr:rowOff>
    </xdr:to>
    <xdr:cxnSp macro="">
      <xdr:nvCxnSpPr>
        <xdr:cNvPr id="555" name="直線コネクタ 554">
          <a:extLst>
            <a:ext uri="{FF2B5EF4-FFF2-40B4-BE49-F238E27FC236}">
              <a16:creationId xmlns:a16="http://schemas.microsoft.com/office/drawing/2014/main" id="{C56383CC-B158-4557-B871-F18BB64FCC17}"/>
            </a:ext>
          </a:extLst>
        </xdr:cNvPr>
        <xdr:cNvCxnSpPr/>
      </xdr:nvCxnSpPr>
      <xdr:spPr>
        <a:xfrm>
          <a:off x="14592300" y="107708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53975</xdr:rowOff>
    </xdr:from>
    <xdr:to>
      <xdr:col>72</xdr:col>
      <xdr:colOff>38100</xdr:colOff>
      <xdr:row>62</xdr:row>
      <xdr:rowOff>155575</xdr:rowOff>
    </xdr:to>
    <xdr:sp macro="" textlink="">
      <xdr:nvSpPr>
        <xdr:cNvPr id="556" name="楕円 555">
          <a:extLst>
            <a:ext uri="{FF2B5EF4-FFF2-40B4-BE49-F238E27FC236}">
              <a16:creationId xmlns:a16="http://schemas.microsoft.com/office/drawing/2014/main" id="{CB04C3BD-8C3C-4593-8821-6A96FF632619}"/>
            </a:ext>
          </a:extLst>
        </xdr:cNvPr>
        <xdr:cNvSpPr/>
      </xdr:nvSpPr>
      <xdr:spPr>
        <a:xfrm>
          <a:off x="13652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104775</xdr:rowOff>
    </xdr:from>
    <xdr:to>
      <xdr:col>76</xdr:col>
      <xdr:colOff>114300</xdr:colOff>
      <xdr:row>62</xdr:row>
      <xdr:rowOff>140970</xdr:rowOff>
    </xdr:to>
    <xdr:cxnSp macro="">
      <xdr:nvCxnSpPr>
        <xdr:cNvPr id="557" name="直線コネクタ 556">
          <a:extLst>
            <a:ext uri="{FF2B5EF4-FFF2-40B4-BE49-F238E27FC236}">
              <a16:creationId xmlns:a16="http://schemas.microsoft.com/office/drawing/2014/main" id="{F95E3B6F-B1E4-46DA-A815-46DA55630CF3}"/>
            </a:ext>
          </a:extLst>
        </xdr:cNvPr>
        <xdr:cNvCxnSpPr/>
      </xdr:nvCxnSpPr>
      <xdr:spPr>
        <a:xfrm>
          <a:off x="13703300" y="107346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23495</xdr:rowOff>
    </xdr:from>
    <xdr:to>
      <xdr:col>67</xdr:col>
      <xdr:colOff>101600</xdr:colOff>
      <xdr:row>62</xdr:row>
      <xdr:rowOff>125095</xdr:rowOff>
    </xdr:to>
    <xdr:sp macro="" textlink="">
      <xdr:nvSpPr>
        <xdr:cNvPr id="558" name="楕円 557">
          <a:extLst>
            <a:ext uri="{FF2B5EF4-FFF2-40B4-BE49-F238E27FC236}">
              <a16:creationId xmlns:a16="http://schemas.microsoft.com/office/drawing/2014/main" id="{B063B8DA-577F-4DAC-B2F2-7F91062050DD}"/>
            </a:ext>
          </a:extLst>
        </xdr:cNvPr>
        <xdr:cNvSpPr/>
      </xdr:nvSpPr>
      <xdr:spPr>
        <a:xfrm>
          <a:off x="127635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74295</xdr:rowOff>
    </xdr:from>
    <xdr:to>
      <xdr:col>71</xdr:col>
      <xdr:colOff>177800</xdr:colOff>
      <xdr:row>62</xdr:row>
      <xdr:rowOff>104775</xdr:rowOff>
    </xdr:to>
    <xdr:cxnSp macro="">
      <xdr:nvCxnSpPr>
        <xdr:cNvPr id="559" name="直線コネクタ 558">
          <a:extLst>
            <a:ext uri="{FF2B5EF4-FFF2-40B4-BE49-F238E27FC236}">
              <a16:creationId xmlns:a16="http://schemas.microsoft.com/office/drawing/2014/main" id="{2ECCDFC9-4DC6-426B-883C-D2DF06EF1735}"/>
            </a:ext>
          </a:extLst>
        </xdr:cNvPr>
        <xdr:cNvCxnSpPr/>
      </xdr:nvCxnSpPr>
      <xdr:spPr>
        <a:xfrm>
          <a:off x="12814300" y="107041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560" name="n_1aveValue【学校施設】&#10;有形固定資産減価償却率">
          <a:extLst>
            <a:ext uri="{FF2B5EF4-FFF2-40B4-BE49-F238E27FC236}">
              <a16:creationId xmlns:a16="http://schemas.microsoft.com/office/drawing/2014/main" id="{E68E3093-6647-4AB5-913D-07574E869C13}"/>
            </a:ext>
          </a:extLst>
        </xdr:cNvPr>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id="{91AEDEBD-9E80-45FA-8728-48657B28922F}"/>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113047</xdr:rowOff>
    </xdr:from>
    <xdr:ext cx="405111" cy="259045"/>
    <xdr:sp macro="" textlink="">
      <xdr:nvSpPr>
        <xdr:cNvPr id="562" name="n_3aveValue【学校施設】&#10;有形固定資産減価償却率">
          <a:extLst>
            <a:ext uri="{FF2B5EF4-FFF2-40B4-BE49-F238E27FC236}">
              <a16:creationId xmlns:a16="http://schemas.microsoft.com/office/drawing/2014/main" id="{452917FC-EF47-4139-A341-20E5645FF117}"/>
            </a:ext>
          </a:extLst>
        </xdr:cNvPr>
        <xdr:cNvSpPr txBox="1"/>
      </xdr:nvSpPr>
      <xdr:spPr>
        <a:xfrm>
          <a:off x="13500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107332</xdr:rowOff>
    </xdr:from>
    <xdr:ext cx="405111" cy="259045"/>
    <xdr:sp macro="" textlink="">
      <xdr:nvSpPr>
        <xdr:cNvPr id="563" name="n_4aveValue【学校施設】&#10;有形固定資産減価償却率">
          <a:extLst>
            <a:ext uri="{FF2B5EF4-FFF2-40B4-BE49-F238E27FC236}">
              <a16:creationId xmlns:a16="http://schemas.microsoft.com/office/drawing/2014/main" id="{FA3EADEA-DE2D-4647-A95B-AB33BF987583}"/>
            </a:ext>
          </a:extLst>
        </xdr:cNvPr>
        <xdr:cNvSpPr txBox="1"/>
      </xdr:nvSpPr>
      <xdr:spPr>
        <a:xfrm>
          <a:off x="12611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38117</xdr:rowOff>
    </xdr:from>
    <xdr:ext cx="405111" cy="259045"/>
    <xdr:sp macro="" textlink="">
      <xdr:nvSpPr>
        <xdr:cNvPr id="564" name="n_1mainValue【学校施設】&#10;有形固定資産減価償却率">
          <a:extLst>
            <a:ext uri="{FF2B5EF4-FFF2-40B4-BE49-F238E27FC236}">
              <a16:creationId xmlns:a16="http://schemas.microsoft.com/office/drawing/2014/main" id="{693EBB8B-1564-4E63-8C6C-8F64291D27E6}"/>
            </a:ext>
          </a:extLst>
        </xdr:cNvPr>
        <xdr:cNvSpPr txBox="1"/>
      </xdr:nvSpPr>
      <xdr:spPr>
        <a:xfrm>
          <a:off x="152660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11447</xdr:rowOff>
    </xdr:from>
    <xdr:ext cx="405111" cy="259045"/>
    <xdr:sp macro="" textlink="">
      <xdr:nvSpPr>
        <xdr:cNvPr id="565" name="n_2mainValue【学校施設】&#10;有形固定資産減価償却率">
          <a:extLst>
            <a:ext uri="{FF2B5EF4-FFF2-40B4-BE49-F238E27FC236}">
              <a16:creationId xmlns:a16="http://schemas.microsoft.com/office/drawing/2014/main" id="{6542A58D-1A1F-44D2-948F-901F1894DAE5}"/>
            </a:ext>
          </a:extLst>
        </xdr:cNvPr>
        <xdr:cNvSpPr txBox="1"/>
      </xdr:nvSpPr>
      <xdr:spPr>
        <a:xfrm>
          <a:off x="14389744"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146702</xdr:rowOff>
    </xdr:from>
    <xdr:ext cx="405111" cy="259045"/>
    <xdr:sp macro="" textlink="">
      <xdr:nvSpPr>
        <xdr:cNvPr id="566" name="n_3mainValue【学校施設】&#10;有形固定資産減価償却率">
          <a:extLst>
            <a:ext uri="{FF2B5EF4-FFF2-40B4-BE49-F238E27FC236}">
              <a16:creationId xmlns:a16="http://schemas.microsoft.com/office/drawing/2014/main" id="{B41AE4E7-071B-4F74-9A78-88D0D78A36A1}"/>
            </a:ext>
          </a:extLst>
        </xdr:cNvPr>
        <xdr:cNvSpPr txBox="1"/>
      </xdr:nvSpPr>
      <xdr:spPr>
        <a:xfrm>
          <a:off x="135007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116222</xdr:rowOff>
    </xdr:from>
    <xdr:ext cx="405111" cy="259045"/>
    <xdr:sp macro="" textlink="">
      <xdr:nvSpPr>
        <xdr:cNvPr id="567" name="n_4mainValue【学校施設】&#10;有形固定資産減価償却率">
          <a:extLst>
            <a:ext uri="{FF2B5EF4-FFF2-40B4-BE49-F238E27FC236}">
              <a16:creationId xmlns:a16="http://schemas.microsoft.com/office/drawing/2014/main" id="{943107B7-2E3F-4891-87F4-2A1DF0B1F4A0}"/>
            </a:ext>
          </a:extLst>
        </xdr:cNvPr>
        <xdr:cNvSpPr txBox="1"/>
      </xdr:nvSpPr>
      <xdr:spPr>
        <a:xfrm>
          <a:off x="12611744" y="107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54D5FDB9-0E68-443E-90FE-76E593AB1A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38F719C6-66B9-4A73-B1B4-6C906B27E2E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83042981-245E-49CB-87B6-B1BAA6E402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1C2DA927-FF86-4BF6-B049-B1FCDDEBA89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D313A614-F348-404D-9C09-2F0360AE4A2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DF5B7362-4C22-4136-8E2D-A54F1516C92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5160189B-3862-4113-9EFB-793B9FC08F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B485814F-AF3A-48B7-BA00-1C655DF386D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7179B944-132A-4B67-8A87-C9344CA7A5F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6D8A586E-66AC-427A-A9E7-3F564B0B89A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104F2659-0BEA-4893-8496-52BEF892503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AEE8891F-836F-419A-A121-0D9F62EB885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145CDE60-FF06-417A-8598-0532DB2320D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B523A35E-3A34-48BC-B55B-C1726A9CDB4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973685A6-52C5-4573-94B3-75064A337C8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B27AB35A-633B-4FFA-BA62-4C062A88EB5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B0556263-710F-4F31-80EB-D24D888A057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05E744CC-EA93-40AA-8EDD-3E3CD0A950C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45CA3259-AE59-48BE-995A-F7D42ECAFD8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393E44CB-C72D-414E-96F9-C42A502FB17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AF1B03D4-6FFE-413A-9DF2-E035B52FCD7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id="{126AEEEA-B281-4883-9839-2806C621E0B7}"/>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0" name="【学校施設】&#10;一人当たり面積最小値テキスト">
          <a:extLst>
            <a:ext uri="{FF2B5EF4-FFF2-40B4-BE49-F238E27FC236}">
              <a16:creationId xmlns:a16="http://schemas.microsoft.com/office/drawing/2014/main" id="{A0C37D60-8B6A-471F-8C26-CE01645FF281}"/>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id="{8AA7AFB9-DC23-49ED-9115-43F1A3AAA4C3}"/>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2" name="【学校施設】&#10;一人当たり面積最大値テキスト">
          <a:extLst>
            <a:ext uri="{FF2B5EF4-FFF2-40B4-BE49-F238E27FC236}">
              <a16:creationId xmlns:a16="http://schemas.microsoft.com/office/drawing/2014/main" id="{FDA34532-E1F6-4BC5-BD3C-140561A5D06D}"/>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id="{C7FCE3F1-52EC-4900-BA57-A95435BBD239}"/>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594" name="【学校施設】&#10;一人当たり面積平均値テキスト">
          <a:extLst>
            <a:ext uri="{FF2B5EF4-FFF2-40B4-BE49-F238E27FC236}">
              <a16:creationId xmlns:a16="http://schemas.microsoft.com/office/drawing/2014/main" id="{FA39BB36-3D82-4F84-8977-4716131C8B56}"/>
            </a:ext>
          </a:extLst>
        </xdr:cNvPr>
        <xdr:cNvSpPr txBox="1"/>
      </xdr:nvSpPr>
      <xdr:spPr>
        <a:xfrm>
          <a:off x="22199600" y="10325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5" name="フローチャート: 判断 594">
          <a:extLst>
            <a:ext uri="{FF2B5EF4-FFF2-40B4-BE49-F238E27FC236}">
              <a16:creationId xmlns:a16="http://schemas.microsoft.com/office/drawing/2014/main" id="{05472C9C-2D55-4C13-92F9-53DDD62F6A6B}"/>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id="{627750B6-C6D7-45E4-BC8D-E956D5F6CA3C}"/>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7" name="フローチャート: 判断 596">
          <a:extLst>
            <a:ext uri="{FF2B5EF4-FFF2-40B4-BE49-F238E27FC236}">
              <a16:creationId xmlns:a16="http://schemas.microsoft.com/office/drawing/2014/main" id="{D9C2DACF-1370-4F87-99C2-AF2DD86B6150}"/>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15266</xdr:rowOff>
    </xdr:from>
    <xdr:to>
      <xdr:col>102</xdr:col>
      <xdr:colOff>165100</xdr:colOff>
      <xdr:row>61</xdr:row>
      <xdr:rowOff>116866</xdr:rowOff>
    </xdr:to>
    <xdr:sp macro="" textlink="">
      <xdr:nvSpPr>
        <xdr:cNvPr id="598" name="フローチャート: 判断 597">
          <a:extLst>
            <a:ext uri="{FF2B5EF4-FFF2-40B4-BE49-F238E27FC236}">
              <a16:creationId xmlns:a16="http://schemas.microsoft.com/office/drawing/2014/main" id="{BEE8C801-8A03-422D-8939-D538ADCA5DED}"/>
            </a:ext>
          </a:extLst>
        </xdr:cNvPr>
        <xdr:cNvSpPr/>
      </xdr:nvSpPr>
      <xdr:spPr>
        <a:xfrm>
          <a:off x="19494500" y="104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23266</xdr:rowOff>
    </xdr:from>
    <xdr:to>
      <xdr:col>98</xdr:col>
      <xdr:colOff>38100</xdr:colOff>
      <xdr:row>61</xdr:row>
      <xdr:rowOff>124866</xdr:rowOff>
    </xdr:to>
    <xdr:sp macro="" textlink="">
      <xdr:nvSpPr>
        <xdr:cNvPr id="599" name="フローチャート: 判断 598">
          <a:extLst>
            <a:ext uri="{FF2B5EF4-FFF2-40B4-BE49-F238E27FC236}">
              <a16:creationId xmlns:a16="http://schemas.microsoft.com/office/drawing/2014/main" id="{FFADDCEB-3E48-4776-85FC-C89A656CAE91}"/>
            </a:ext>
          </a:extLst>
        </xdr:cNvPr>
        <xdr:cNvSpPr/>
      </xdr:nvSpPr>
      <xdr:spPr>
        <a:xfrm>
          <a:off x="18605500" y="1048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BDC1F5E0-4635-4EDC-8330-2940A2A3B5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F988667-24EB-4C3D-A18A-AF39B89BF50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3221E2D-7467-40F0-BBE4-1A70E83BE56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7AC9EC9-74A5-46B0-9E5A-5AD1EA4DC60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C2FEEF0-736A-4A4D-BA8B-A21C1120D8F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63729</xdr:rowOff>
    </xdr:from>
    <xdr:to>
      <xdr:col>116</xdr:col>
      <xdr:colOff>114300</xdr:colOff>
      <xdr:row>61</xdr:row>
      <xdr:rowOff>165329</xdr:rowOff>
    </xdr:to>
    <xdr:sp macro="" textlink="">
      <xdr:nvSpPr>
        <xdr:cNvPr id="605" name="楕円 604">
          <a:extLst>
            <a:ext uri="{FF2B5EF4-FFF2-40B4-BE49-F238E27FC236}">
              <a16:creationId xmlns:a16="http://schemas.microsoft.com/office/drawing/2014/main" id="{FE4A40F4-8004-4B32-A46E-2961E010E9CD}"/>
            </a:ext>
          </a:extLst>
        </xdr:cNvPr>
        <xdr:cNvSpPr/>
      </xdr:nvSpPr>
      <xdr:spPr>
        <a:xfrm>
          <a:off x="22110700" y="1052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42156</xdr:rowOff>
    </xdr:from>
    <xdr:ext cx="469744" cy="259045"/>
    <xdr:sp macro="" textlink="">
      <xdr:nvSpPr>
        <xdr:cNvPr id="606" name="【学校施設】&#10;一人当たり面積該当値テキスト">
          <a:extLst>
            <a:ext uri="{FF2B5EF4-FFF2-40B4-BE49-F238E27FC236}">
              <a16:creationId xmlns:a16="http://schemas.microsoft.com/office/drawing/2014/main" id="{8E5636C5-6BAF-4E02-8B50-5016431DF9DC}"/>
            </a:ext>
          </a:extLst>
        </xdr:cNvPr>
        <xdr:cNvSpPr txBox="1"/>
      </xdr:nvSpPr>
      <xdr:spPr>
        <a:xfrm>
          <a:off x="22199600" y="1050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67614</xdr:rowOff>
    </xdr:from>
    <xdr:to>
      <xdr:col>112</xdr:col>
      <xdr:colOff>38100</xdr:colOff>
      <xdr:row>61</xdr:row>
      <xdr:rowOff>169214</xdr:rowOff>
    </xdr:to>
    <xdr:sp macro="" textlink="">
      <xdr:nvSpPr>
        <xdr:cNvPr id="607" name="楕円 606">
          <a:extLst>
            <a:ext uri="{FF2B5EF4-FFF2-40B4-BE49-F238E27FC236}">
              <a16:creationId xmlns:a16="http://schemas.microsoft.com/office/drawing/2014/main" id="{C87D7FBB-FD76-4FE3-823F-EE68906C1084}"/>
            </a:ext>
          </a:extLst>
        </xdr:cNvPr>
        <xdr:cNvSpPr/>
      </xdr:nvSpPr>
      <xdr:spPr>
        <a:xfrm>
          <a:off x="21272500" y="105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114529</xdr:rowOff>
    </xdr:from>
    <xdr:to>
      <xdr:col>116</xdr:col>
      <xdr:colOff>63500</xdr:colOff>
      <xdr:row>61</xdr:row>
      <xdr:rowOff>118414</xdr:rowOff>
    </xdr:to>
    <xdr:cxnSp macro="">
      <xdr:nvCxnSpPr>
        <xdr:cNvPr id="608" name="直線コネクタ 607">
          <a:extLst>
            <a:ext uri="{FF2B5EF4-FFF2-40B4-BE49-F238E27FC236}">
              <a16:creationId xmlns:a16="http://schemas.microsoft.com/office/drawing/2014/main" id="{07C04233-6086-4994-BB8E-DAF680B96722}"/>
            </a:ext>
          </a:extLst>
        </xdr:cNvPr>
        <xdr:cNvCxnSpPr/>
      </xdr:nvCxnSpPr>
      <xdr:spPr>
        <a:xfrm flipV="1">
          <a:off x="21323300" y="10572979"/>
          <a:ext cx="8382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69444</xdr:rowOff>
    </xdr:from>
    <xdr:to>
      <xdr:col>107</xdr:col>
      <xdr:colOff>101600</xdr:colOff>
      <xdr:row>61</xdr:row>
      <xdr:rowOff>171044</xdr:rowOff>
    </xdr:to>
    <xdr:sp macro="" textlink="">
      <xdr:nvSpPr>
        <xdr:cNvPr id="609" name="楕円 608">
          <a:extLst>
            <a:ext uri="{FF2B5EF4-FFF2-40B4-BE49-F238E27FC236}">
              <a16:creationId xmlns:a16="http://schemas.microsoft.com/office/drawing/2014/main" id="{F6A61561-5C8E-475E-85A0-6888CC81D430}"/>
            </a:ext>
          </a:extLst>
        </xdr:cNvPr>
        <xdr:cNvSpPr/>
      </xdr:nvSpPr>
      <xdr:spPr>
        <a:xfrm>
          <a:off x="20383500" y="105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118414</xdr:rowOff>
    </xdr:from>
    <xdr:to>
      <xdr:col>111</xdr:col>
      <xdr:colOff>177800</xdr:colOff>
      <xdr:row>61</xdr:row>
      <xdr:rowOff>120244</xdr:rowOff>
    </xdr:to>
    <xdr:cxnSp macro="">
      <xdr:nvCxnSpPr>
        <xdr:cNvPr id="610" name="直線コネクタ 609">
          <a:extLst>
            <a:ext uri="{FF2B5EF4-FFF2-40B4-BE49-F238E27FC236}">
              <a16:creationId xmlns:a16="http://schemas.microsoft.com/office/drawing/2014/main" id="{E24CB5A6-102D-4957-B716-390146C6BBE9}"/>
            </a:ext>
          </a:extLst>
        </xdr:cNvPr>
        <xdr:cNvCxnSpPr/>
      </xdr:nvCxnSpPr>
      <xdr:spPr>
        <a:xfrm flipV="1">
          <a:off x="20434300" y="1057686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73330</xdr:rowOff>
    </xdr:from>
    <xdr:to>
      <xdr:col>102</xdr:col>
      <xdr:colOff>165100</xdr:colOff>
      <xdr:row>62</xdr:row>
      <xdr:rowOff>3480</xdr:rowOff>
    </xdr:to>
    <xdr:sp macro="" textlink="">
      <xdr:nvSpPr>
        <xdr:cNvPr id="611" name="楕円 610">
          <a:extLst>
            <a:ext uri="{FF2B5EF4-FFF2-40B4-BE49-F238E27FC236}">
              <a16:creationId xmlns:a16="http://schemas.microsoft.com/office/drawing/2014/main" id="{B75D20C6-4044-4A54-9F34-88F8BD1B6354}"/>
            </a:ext>
          </a:extLst>
        </xdr:cNvPr>
        <xdr:cNvSpPr/>
      </xdr:nvSpPr>
      <xdr:spPr>
        <a:xfrm>
          <a:off x="19494500" y="105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120244</xdr:rowOff>
    </xdr:from>
    <xdr:to>
      <xdr:col>107</xdr:col>
      <xdr:colOff>50800</xdr:colOff>
      <xdr:row>61</xdr:row>
      <xdr:rowOff>124130</xdr:rowOff>
    </xdr:to>
    <xdr:cxnSp macro="">
      <xdr:nvCxnSpPr>
        <xdr:cNvPr id="612" name="直線コネクタ 611">
          <a:extLst>
            <a:ext uri="{FF2B5EF4-FFF2-40B4-BE49-F238E27FC236}">
              <a16:creationId xmlns:a16="http://schemas.microsoft.com/office/drawing/2014/main" id="{6B65AC51-3996-42B6-BA43-8D3E746DB718}"/>
            </a:ext>
          </a:extLst>
        </xdr:cNvPr>
        <xdr:cNvCxnSpPr/>
      </xdr:nvCxnSpPr>
      <xdr:spPr>
        <a:xfrm flipV="1">
          <a:off x="19545300" y="10578694"/>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78359</xdr:rowOff>
    </xdr:from>
    <xdr:to>
      <xdr:col>98</xdr:col>
      <xdr:colOff>38100</xdr:colOff>
      <xdr:row>62</xdr:row>
      <xdr:rowOff>8509</xdr:rowOff>
    </xdr:to>
    <xdr:sp macro="" textlink="">
      <xdr:nvSpPr>
        <xdr:cNvPr id="613" name="楕円 612">
          <a:extLst>
            <a:ext uri="{FF2B5EF4-FFF2-40B4-BE49-F238E27FC236}">
              <a16:creationId xmlns:a16="http://schemas.microsoft.com/office/drawing/2014/main" id="{A1584CF9-5EF1-466C-BDC3-380A38EE5B00}"/>
            </a:ext>
          </a:extLst>
        </xdr:cNvPr>
        <xdr:cNvSpPr/>
      </xdr:nvSpPr>
      <xdr:spPr>
        <a:xfrm>
          <a:off x="18605500" y="105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124130</xdr:rowOff>
    </xdr:from>
    <xdr:to>
      <xdr:col>102</xdr:col>
      <xdr:colOff>114300</xdr:colOff>
      <xdr:row>61</xdr:row>
      <xdr:rowOff>129159</xdr:rowOff>
    </xdr:to>
    <xdr:cxnSp macro="">
      <xdr:nvCxnSpPr>
        <xdr:cNvPr id="614" name="直線コネクタ 613">
          <a:extLst>
            <a:ext uri="{FF2B5EF4-FFF2-40B4-BE49-F238E27FC236}">
              <a16:creationId xmlns:a16="http://schemas.microsoft.com/office/drawing/2014/main" id="{A182D006-D6ED-45D8-96CB-7AE1BE4AFED6}"/>
            </a:ext>
          </a:extLst>
        </xdr:cNvPr>
        <xdr:cNvCxnSpPr/>
      </xdr:nvCxnSpPr>
      <xdr:spPr>
        <a:xfrm flipV="1">
          <a:off x="18656300" y="1058258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5" name="n_1aveValue【学校施設】&#10;一人当たり面積">
          <a:extLst>
            <a:ext uri="{FF2B5EF4-FFF2-40B4-BE49-F238E27FC236}">
              <a16:creationId xmlns:a16="http://schemas.microsoft.com/office/drawing/2014/main" id="{1904DE0A-DA84-4DC0-AC82-9EF16EE501DE}"/>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616" name="n_2aveValue【学校施設】&#10;一人当たり面積">
          <a:extLst>
            <a:ext uri="{FF2B5EF4-FFF2-40B4-BE49-F238E27FC236}">
              <a16:creationId xmlns:a16="http://schemas.microsoft.com/office/drawing/2014/main" id="{0B3C74B4-9B75-4C82-8A8A-F7278ECF4137}"/>
            </a:ext>
          </a:extLst>
        </xdr:cNvPr>
        <xdr:cNvSpPr txBox="1"/>
      </xdr:nvSpPr>
      <xdr:spPr>
        <a:xfrm>
          <a:off x="201994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133393</xdr:rowOff>
    </xdr:from>
    <xdr:ext cx="469744" cy="259045"/>
    <xdr:sp macro="" textlink="">
      <xdr:nvSpPr>
        <xdr:cNvPr id="617" name="n_3aveValue【学校施設】&#10;一人当たり面積">
          <a:extLst>
            <a:ext uri="{FF2B5EF4-FFF2-40B4-BE49-F238E27FC236}">
              <a16:creationId xmlns:a16="http://schemas.microsoft.com/office/drawing/2014/main" id="{322670D2-BAC0-4B70-847B-35F699255304}"/>
            </a:ext>
          </a:extLst>
        </xdr:cNvPr>
        <xdr:cNvSpPr txBox="1"/>
      </xdr:nvSpPr>
      <xdr:spPr>
        <a:xfrm>
          <a:off x="19310427" y="1024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141393</xdr:rowOff>
    </xdr:from>
    <xdr:ext cx="469744" cy="259045"/>
    <xdr:sp macro="" textlink="">
      <xdr:nvSpPr>
        <xdr:cNvPr id="618" name="n_4aveValue【学校施設】&#10;一人当たり面積">
          <a:extLst>
            <a:ext uri="{FF2B5EF4-FFF2-40B4-BE49-F238E27FC236}">
              <a16:creationId xmlns:a16="http://schemas.microsoft.com/office/drawing/2014/main" id="{300FC77F-D7BF-46A9-8C7F-94152A5B9587}"/>
            </a:ext>
          </a:extLst>
        </xdr:cNvPr>
        <xdr:cNvSpPr txBox="1"/>
      </xdr:nvSpPr>
      <xdr:spPr>
        <a:xfrm>
          <a:off x="18421427" y="1025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160341</xdr:rowOff>
    </xdr:from>
    <xdr:ext cx="469744" cy="259045"/>
    <xdr:sp macro="" textlink="">
      <xdr:nvSpPr>
        <xdr:cNvPr id="619" name="n_1mainValue【学校施設】&#10;一人当たり面積">
          <a:extLst>
            <a:ext uri="{FF2B5EF4-FFF2-40B4-BE49-F238E27FC236}">
              <a16:creationId xmlns:a16="http://schemas.microsoft.com/office/drawing/2014/main" id="{BFB77C4E-F6F6-4A3D-9AED-29E41B9A4815}"/>
            </a:ext>
          </a:extLst>
        </xdr:cNvPr>
        <xdr:cNvSpPr txBox="1"/>
      </xdr:nvSpPr>
      <xdr:spPr>
        <a:xfrm>
          <a:off x="21075727" y="106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162171</xdr:rowOff>
    </xdr:from>
    <xdr:ext cx="469744" cy="259045"/>
    <xdr:sp macro="" textlink="">
      <xdr:nvSpPr>
        <xdr:cNvPr id="620" name="n_2mainValue【学校施設】&#10;一人当たり面積">
          <a:extLst>
            <a:ext uri="{FF2B5EF4-FFF2-40B4-BE49-F238E27FC236}">
              <a16:creationId xmlns:a16="http://schemas.microsoft.com/office/drawing/2014/main" id="{AA979D9C-B468-4603-9AF7-F7712D13D57E}"/>
            </a:ext>
          </a:extLst>
        </xdr:cNvPr>
        <xdr:cNvSpPr txBox="1"/>
      </xdr:nvSpPr>
      <xdr:spPr>
        <a:xfrm>
          <a:off x="20199427" y="106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166057</xdr:rowOff>
    </xdr:from>
    <xdr:ext cx="469744" cy="259045"/>
    <xdr:sp macro="" textlink="">
      <xdr:nvSpPr>
        <xdr:cNvPr id="621" name="n_3mainValue【学校施設】&#10;一人当たり面積">
          <a:extLst>
            <a:ext uri="{FF2B5EF4-FFF2-40B4-BE49-F238E27FC236}">
              <a16:creationId xmlns:a16="http://schemas.microsoft.com/office/drawing/2014/main" id="{94BBB4E1-2277-4C26-A5A8-EDBEE8DDBE6C}"/>
            </a:ext>
          </a:extLst>
        </xdr:cNvPr>
        <xdr:cNvSpPr txBox="1"/>
      </xdr:nvSpPr>
      <xdr:spPr>
        <a:xfrm>
          <a:off x="19310427" y="106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171086</xdr:rowOff>
    </xdr:from>
    <xdr:ext cx="469744" cy="259045"/>
    <xdr:sp macro="" textlink="">
      <xdr:nvSpPr>
        <xdr:cNvPr id="622" name="n_4mainValue【学校施設】&#10;一人当たり面積">
          <a:extLst>
            <a:ext uri="{FF2B5EF4-FFF2-40B4-BE49-F238E27FC236}">
              <a16:creationId xmlns:a16="http://schemas.microsoft.com/office/drawing/2014/main" id="{05C79AAD-4234-4665-B2A7-53FD43916662}"/>
            </a:ext>
          </a:extLst>
        </xdr:cNvPr>
        <xdr:cNvSpPr txBox="1"/>
      </xdr:nvSpPr>
      <xdr:spPr>
        <a:xfrm>
          <a:off x="18421427" y="106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C5C776C3-2136-4019-BF4B-F5E86D883F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39AAA5-8804-4E86-B269-2E268491DA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62113279-0476-4CD8-9664-6F6EC8D80A9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B533BC37-419E-47CC-A27B-1C3A1A7C28F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308718E2-AE09-4394-946F-3BB2948C720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FF02D97E-FC03-4A08-BDD7-DD93D44971B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C8A36DE1-2DD7-4CDC-BDB1-A603D5CBDCE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3E1B6F3-D40C-4EAC-915F-566FDFFE3E3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78F98539-DCE8-4AAF-ADF1-F604A3B2BB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F1E7EF60-F29E-4EAA-8F27-C8031EF08DE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F8EFFB0C-CCFE-4F26-AD63-6AAD9C822E5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7739D039-8E56-4153-B577-BE89138ACB4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282A6216-A3A1-41C6-9FB2-33304BDB230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D0EFB61D-7EAF-44F6-BFC7-D6AAD97C52D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E40898DA-196B-4E5C-8102-5520ED7D7C5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FEB9FB9F-F932-4C6D-AE79-FC0658A8FB1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F4882749-77DA-473B-A1AB-2D2CD7D07E2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7E866866-641F-4D5E-A384-0920EB370E6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02BA316A-0A0E-4030-B464-27A5D905218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201C3680-F47E-4DD9-A930-B882790C3B7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D4DC4403-4E22-4012-B0FB-503FABBF599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3AF9FA7C-211B-49E0-AEF2-3D02BE757EB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F5127A93-8FF7-45E0-A675-AEB44463DDC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6B5079B1-EB9C-42C5-A8D9-263490D9174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3E3502A4-66A7-49C1-BD1A-5C058ECE34B1}"/>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5AE56D96-5BE7-4326-8F72-223C454AD36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A8310A2E-9381-4215-8ACD-54A3CB7D609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0" name="【児童館】&#10;有形固定資産減価償却率最大値テキスト">
          <a:extLst>
            <a:ext uri="{FF2B5EF4-FFF2-40B4-BE49-F238E27FC236}">
              <a16:creationId xmlns:a16="http://schemas.microsoft.com/office/drawing/2014/main" id="{F7D567DD-CB98-49A3-A883-A02F99740D22}"/>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1" name="直線コネクタ 650">
          <a:extLst>
            <a:ext uri="{FF2B5EF4-FFF2-40B4-BE49-F238E27FC236}">
              <a16:creationId xmlns:a16="http://schemas.microsoft.com/office/drawing/2014/main" id="{9F5704DC-AFE2-42C0-9EB8-43213B6F062F}"/>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652" name="【児童館】&#10;有形固定資産減価償却率平均値テキスト">
          <a:extLst>
            <a:ext uri="{FF2B5EF4-FFF2-40B4-BE49-F238E27FC236}">
              <a16:creationId xmlns:a16="http://schemas.microsoft.com/office/drawing/2014/main" id="{55F21C70-E750-41BE-84FA-0AABA2C9BBF0}"/>
            </a:ext>
          </a:extLst>
        </xdr:cNvPr>
        <xdr:cNvSpPr txBox="1"/>
      </xdr:nvSpPr>
      <xdr:spPr>
        <a:xfrm>
          <a:off x="16357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3" name="フローチャート: 判断 652">
          <a:extLst>
            <a:ext uri="{FF2B5EF4-FFF2-40B4-BE49-F238E27FC236}">
              <a16:creationId xmlns:a16="http://schemas.microsoft.com/office/drawing/2014/main" id="{BC1C4669-BF89-453F-9443-7E8D91F43D07}"/>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4" name="フローチャート: 判断 653">
          <a:extLst>
            <a:ext uri="{FF2B5EF4-FFF2-40B4-BE49-F238E27FC236}">
              <a16:creationId xmlns:a16="http://schemas.microsoft.com/office/drawing/2014/main" id="{628C3D4A-2C38-4A81-9962-02683DFEC093}"/>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5" name="フローチャート: 判断 654">
          <a:extLst>
            <a:ext uri="{FF2B5EF4-FFF2-40B4-BE49-F238E27FC236}">
              <a16:creationId xmlns:a16="http://schemas.microsoft.com/office/drawing/2014/main" id="{72344CE6-83BA-4D1A-91BD-111F29D8816F}"/>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133986</xdr:rowOff>
    </xdr:from>
    <xdr:to>
      <xdr:col>72</xdr:col>
      <xdr:colOff>38100</xdr:colOff>
      <xdr:row>81</xdr:row>
      <xdr:rowOff>64136</xdr:rowOff>
    </xdr:to>
    <xdr:sp macro="" textlink="">
      <xdr:nvSpPr>
        <xdr:cNvPr id="656" name="フローチャート: 判断 655">
          <a:extLst>
            <a:ext uri="{FF2B5EF4-FFF2-40B4-BE49-F238E27FC236}">
              <a16:creationId xmlns:a16="http://schemas.microsoft.com/office/drawing/2014/main" id="{C4D11A29-EF6B-442B-9CA5-0B4B4325F288}"/>
            </a:ext>
          </a:extLst>
        </xdr:cNvPr>
        <xdr:cNvSpPr/>
      </xdr:nvSpPr>
      <xdr:spPr>
        <a:xfrm>
          <a:off x="13652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114936</xdr:rowOff>
    </xdr:from>
    <xdr:to>
      <xdr:col>67</xdr:col>
      <xdr:colOff>101600</xdr:colOff>
      <xdr:row>81</xdr:row>
      <xdr:rowOff>45086</xdr:rowOff>
    </xdr:to>
    <xdr:sp macro="" textlink="">
      <xdr:nvSpPr>
        <xdr:cNvPr id="657" name="フローチャート: 判断 656">
          <a:extLst>
            <a:ext uri="{FF2B5EF4-FFF2-40B4-BE49-F238E27FC236}">
              <a16:creationId xmlns:a16="http://schemas.microsoft.com/office/drawing/2014/main" id="{5A5F3544-4C4E-44CC-9641-C273EC8EE008}"/>
            </a:ext>
          </a:extLst>
        </xdr:cNvPr>
        <xdr:cNvSpPr/>
      </xdr:nvSpPr>
      <xdr:spPr>
        <a:xfrm>
          <a:off x="12763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C6E7DE5B-3056-4310-8421-28D61CE3BA6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3E7137F0-CFE4-4F47-B0F4-CD4CBE2611D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83B2AFB-687A-4721-B00E-354246C869D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E6F419E-D368-4846-BCD4-A73D21498A5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0BFD1B3-857C-4D22-9A72-8F510595AC3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48261</xdr:rowOff>
    </xdr:from>
    <xdr:to>
      <xdr:col>85</xdr:col>
      <xdr:colOff>177800</xdr:colOff>
      <xdr:row>85</xdr:row>
      <xdr:rowOff>149861</xdr:rowOff>
    </xdr:to>
    <xdr:sp macro="" textlink="">
      <xdr:nvSpPr>
        <xdr:cNvPr id="663" name="楕円 662">
          <a:extLst>
            <a:ext uri="{FF2B5EF4-FFF2-40B4-BE49-F238E27FC236}">
              <a16:creationId xmlns:a16="http://schemas.microsoft.com/office/drawing/2014/main" id="{B0B96801-EBA8-43C6-B3E7-C8990430B6AD}"/>
            </a:ext>
          </a:extLst>
        </xdr:cNvPr>
        <xdr:cNvSpPr/>
      </xdr:nvSpPr>
      <xdr:spPr>
        <a:xfrm>
          <a:off x="16268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26688</xdr:rowOff>
    </xdr:from>
    <xdr:ext cx="405111" cy="259045"/>
    <xdr:sp macro="" textlink="">
      <xdr:nvSpPr>
        <xdr:cNvPr id="664" name="【児童館】&#10;有形固定資産減価償却率該当値テキスト">
          <a:extLst>
            <a:ext uri="{FF2B5EF4-FFF2-40B4-BE49-F238E27FC236}">
              <a16:creationId xmlns:a16="http://schemas.microsoft.com/office/drawing/2014/main" id="{D5DEB6B9-C620-42A9-8DD2-E2478A79207B}"/>
            </a:ext>
          </a:extLst>
        </xdr:cNvPr>
        <xdr:cNvSpPr txBox="1"/>
      </xdr:nvSpPr>
      <xdr:spPr>
        <a:xfrm>
          <a:off x="16357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6350</xdr:rowOff>
    </xdr:from>
    <xdr:to>
      <xdr:col>81</xdr:col>
      <xdr:colOff>101600</xdr:colOff>
      <xdr:row>85</xdr:row>
      <xdr:rowOff>107950</xdr:rowOff>
    </xdr:to>
    <xdr:sp macro="" textlink="">
      <xdr:nvSpPr>
        <xdr:cNvPr id="665" name="楕円 664">
          <a:extLst>
            <a:ext uri="{FF2B5EF4-FFF2-40B4-BE49-F238E27FC236}">
              <a16:creationId xmlns:a16="http://schemas.microsoft.com/office/drawing/2014/main" id="{B3756A63-DF24-481A-9C22-0D7DED3AB7BC}"/>
            </a:ext>
          </a:extLst>
        </xdr:cNvPr>
        <xdr:cNvSpPr/>
      </xdr:nvSpPr>
      <xdr:spPr>
        <a:xfrm>
          <a:off x="1543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57150</xdr:rowOff>
    </xdr:from>
    <xdr:to>
      <xdr:col>85</xdr:col>
      <xdr:colOff>127000</xdr:colOff>
      <xdr:row>85</xdr:row>
      <xdr:rowOff>99061</xdr:rowOff>
    </xdr:to>
    <xdr:cxnSp macro="">
      <xdr:nvCxnSpPr>
        <xdr:cNvPr id="666" name="直線コネクタ 665">
          <a:extLst>
            <a:ext uri="{FF2B5EF4-FFF2-40B4-BE49-F238E27FC236}">
              <a16:creationId xmlns:a16="http://schemas.microsoft.com/office/drawing/2014/main" id="{2DD2BC89-A81B-4F93-8557-D7AF828005C3}"/>
            </a:ext>
          </a:extLst>
        </xdr:cNvPr>
        <xdr:cNvCxnSpPr/>
      </xdr:nvCxnSpPr>
      <xdr:spPr>
        <a:xfrm>
          <a:off x="15481300" y="146304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135889</xdr:rowOff>
    </xdr:from>
    <xdr:to>
      <xdr:col>76</xdr:col>
      <xdr:colOff>165100</xdr:colOff>
      <xdr:row>85</xdr:row>
      <xdr:rowOff>66039</xdr:rowOff>
    </xdr:to>
    <xdr:sp macro="" textlink="">
      <xdr:nvSpPr>
        <xdr:cNvPr id="667" name="楕円 666">
          <a:extLst>
            <a:ext uri="{FF2B5EF4-FFF2-40B4-BE49-F238E27FC236}">
              <a16:creationId xmlns:a16="http://schemas.microsoft.com/office/drawing/2014/main" id="{E99BEFA0-2C65-45DC-9CE0-FB6E51615CAC}"/>
            </a:ext>
          </a:extLst>
        </xdr:cNvPr>
        <xdr:cNvSpPr/>
      </xdr:nvSpPr>
      <xdr:spPr>
        <a:xfrm>
          <a:off x="14541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15239</xdr:rowOff>
    </xdr:from>
    <xdr:to>
      <xdr:col>81</xdr:col>
      <xdr:colOff>50800</xdr:colOff>
      <xdr:row>85</xdr:row>
      <xdr:rowOff>57150</xdr:rowOff>
    </xdr:to>
    <xdr:cxnSp macro="">
      <xdr:nvCxnSpPr>
        <xdr:cNvPr id="668" name="直線コネクタ 667">
          <a:extLst>
            <a:ext uri="{FF2B5EF4-FFF2-40B4-BE49-F238E27FC236}">
              <a16:creationId xmlns:a16="http://schemas.microsoft.com/office/drawing/2014/main" id="{445E11F5-EC3C-4089-88A1-E62352C3763A}"/>
            </a:ext>
          </a:extLst>
        </xdr:cNvPr>
        <xdr:cNvCxnSpPr/>
      </xdr:nvCxnSpPr>
      <xdr:spPr>
        <a:xfrm>
          <a:off x="14592300" y="14588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93980</xdr:rowOff>
    </xdr:from>
    <xdr:to>
      <xdr:col>72</xdr:col>
      <xdr:colOff>38100</xdr:colOff>
      <xdr:row>85</xdr:row>
      <xdr:rowOff>24130</xdr:rowOff>
    </xdr:to>
    <xdr:sp macro="" textlink="">
      <xdr:nvSpPr>
        <xdr:cNvPr id="669" name="楕円 668">
          <a:extLst>
            <a:ext uri="{FF2B5EF4-FFF2-40B4-BE49-F238E27FC236}">
              <a16:creationId xmlns:a16="http://schemas.microsoft.com/office/drawing/2014/main" id="{8EE2F81C-4243-4B73-8A69-3749D570CBF9}"/>
            </a:ext>
          </a:extLst>
        </xdr:cNvPr>
        <xdr:cNvSpPr/>
      </xdr:nvSpPr>
      <xdr:spPr>
        <a:xfrm>
          <a:off x="13652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144780</xdr:rowOff>
    </xdr:from>
    <xdr:to>
      <xdr:col>76</xdr:col>
      <xdr:colOff>114300</xdr:colOff>
      <xdr:row>85</xdr:row>
      <xdr:rowOff>15239</xdr:rowOff>
    </xdr:to>
    <xdr:cxnSp macro="">
      <xdr:nvCxnSpPr>
        <xdr:cNvPr id="670" name="直線コネクタ 669">
          <a:extLst>
            <a:ext uri="{FF2B5EF4-FFF2-40B4-BE49-F238E27FC236}">
              <a16:creationId xmlns:a16="http://schemas.microsoft.com/office/drawing/2014/main" id="{258D6B0B-566D-4228-B676-1F7E39C3ADC5}"/>
            </a:ext>
          </a:extLst>
        </xdr:cNvPr>
        <xdr:cNvCxnSpPr/>
      </xdr:nvCxnSpPr>
      <xdr:spPr>
        <a:xfrm>
          <a:off x="13703300" y="14546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52070</xdr:rowOff>
    </xdr:from>
    <xdr:to>
      <xdr:col>67</xdr:col>
      <xdr:colOff>101600</xdr:colOff>
      <xdr:row>84</xdr:row>
      <xdr:rowOff>153670</xdr:rowOff>
    </xdr:to>
    <xdr:sp macro="" textlink="">
      <xdr:nvSpPr>
        <xdr:cNvPr id="671" name="楕円 670">
          <a:extLst>
            <a:ext uri="{FF2B5EF4-FFF2-40B4-BE49-F238E27FC236}">
              <a16:creationId xmlns:a16="http://schemas.microsoft.com/office/drawing/2014/main" id="{F03B3257-0B27-4BE3-846B-029C9223FA45}"/>
            </a:ext>
          </a:extLst>
        </xdr:cNvPr>
        <xdr:cNvSpPr/>
      </xdr:nvSpPr>
      <xdr:spPr>
        <a:xfrm>
          <a:off x="12763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102870</xdr:rowOff>
    </xdr:from>
    <xdr:to>
      <xdr:col>71</xdr:col>
      <xdr:colOff>177800</xdr:colOff>
      <xdr:row>84</xdr:row>
      <xdr:rowOff>144780</xdr:rowOff>
    </xdr:to>
    <xdr:cxnSp macro="">
      <xdr:nvCxnSpPr>
        <xdr:cNvPr id="672" name="直線コネクタ 671">
          <a:extLst>
            <a:ext uri="{FF2B5EF4-FFF2-40B4-BE49-F238E27FC236}">
              <a16:creationId xmlns:a16="http://schemas.microsoft.com/office/drawing/2014/main" id="{58148D78-24BF-42A6-B1D0-8F4F3B4B951A}"/>
            </a:ext>
          </a:extLst>
        </xdr:cNvPr>
        <xdr:cNvCxnSpPr/>
      </xdr:nvCxnSpPr>
      <xdr:spPr>
        <a:xfrm>
          <a:off x="12814300" y="14504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673" name="n_1aveValue【児童館】&#10;有形固定資産減価償却率">
          <a:extLst>
            <a:ext uri="{FF2B5EF4-FFF2-40B4-BE49-F238E27FC236}">
              <a16:creationId xmlns:a16="http://schemas.microsoft.com/office/drawing/2014/main" id="{CD02FB67-AB98-4897-BCBA-20E16EFE35BF}"/>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674" name="n_2aveValue【児童館】&#10;有形固定資産減価償却率">
          <a:extLst>
            <a:ext uri="{FF2B5EF4-FFF2-40B4-BE49-F238E27FC236}">
              <a16:creationId xmlns:a16="http://schemas.microsoft.com/office/drawing/2014/main" id="{F24EF720-0E29-42A2-8278-03AE86BAE509}"/>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80663</xdr:rowOff>
    </xdr:from>
    <xdr:ext cx="405111" cy="259045"/>
    <xdr:sp macro="" textlink="">
      <xdr:nvSpPr>
        <xdr:cNvPr id="675" name="n_3aveValue【児童館】&#10;有形固定資産減価償却率">
          <a:extLst>
            <a:ext uri="{FF2B5EF4-FFF2-40B4-BE49-F238E27FC236}">
              <a16:creationId xmlns:a16="http://schemas.microsoft.com/office/drawing/2014/main" id="{FFCF42A0-35FD-402E-BFE4-D87F2A1D84EB}"/>
            </a:ext>
          </a:extLst>
        </xdr:cNvPr>
        <xdr:cNvSpPr txBox="1"/>
      </xdr:nvSpPr>
      <xdr:spPr>
        <a:xfrm>
          <a:off x="13500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61613</xdr:rowOff>
    </xdr:from>
    <xdr:ext cx="405111" cy="259045"/>
    <xdr:sp macro="" textlink="">
      <xdr:nvSpPr>
        <xdr:cNvPr id="676" name="n_4aveValue【児童館】&#10;有形固定資産減価償却率">
          <a:extLst>
            <a:ext uri="{FF2B5EF4-FFF2-40B4-BE49-F238E27FC236}">
              <a16:creationId xmlns:a16="http://schemas.microsoft.com/office/drawing/2014/main" id="{C043C14D-2DFC-4F01-B023-C2BC4B7AB428}"/>
            </a:ext>
          </a:extLst>
        </xdr:cNvPr>
        <xdr:cNvSpPr txBox="1"/>
      </xdr:nvSpPr>
      <xdr:spPr>
        <a:xfrm>
          <a:off x="12611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99077</xdr:rowOff>
    </xdr:from>
    <xdr:ext cx="405111" cy="259045"/>
    <xdr:sp macro="" textlink="">
      <xdr:nvSpPr>
        <xdr:cNvPr id="677" name="n_1mainValue【児童館】&#10;有形固定資産減価償却率">
          <a:extLst>
            <a:ext uri="{FF2B5EF4-FFF2-40B4-BE49-F238E27FC236}">
              <a16:creationId xmlns:a16="http://schemas.microsoft.com/office/drawing/2014/main" id="{3CECDFC9-779E-41EB-B217-311509B8650B}"/>
            </a:ext>
          </a:extLst>
        </xdr:cNvPr>
        <xdr:cNvSpPr txBox="1"/>
      </xdr:nvSpPr>
      <xdr:spPr>
        <a:xfrm>
          <a:off x="152660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57166</xdr:rowOff>
    </xdr:from>
    <xdr:ext cx="405111" cy="259045"/>
    <xdr:sp macro="" textlink="">
      <xdr:nvSpPr>
        <xdr:cNvPr id="678" name="n_2mainValue【児童館】&#10;有形固定資産減価償却率">
          <a:extLst>
            <a:ext uri="{FF2B5EF4-FFF2-40B4-BE49-F238E27FC236}">
              <a16:creationId xmlns:a16="http://schemas.microsoft.com/office/drawing/2014/main" id="{A22286BD-AEAA-45A5-AD8A-00EFCBD268F0}"/>
            </a:ext>
          </a:extLst>
        </xdr:cNvPr>
        <xdr:cNvSpPr txBox="1"/>
      </xdr:nvSpPr>
      <xdr:spPr>
        <a:xfrm>
          <a:off x="14389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15257</xdr:rowOff>
    </xdr:from>
    <xdr:ext cx="405111" cy="259045"/>
    <xdr:sp macro="" textlink="">
      <xdr:nvSpPr>
        <xdr:cNvPr id="679" name="n_3mainValue【児童館】&#10;有形固定資産減価償却率">
          <a:extLst>
            <a:ext uri="{FF2B5EF4-FFF2-40B4-BE49-F238E27FC236}">
              <a16:creationId xmlns:a16="http://schemas.microsoft.com/office/drawing/2014/main" id="{19484149-6BA1-4EF0-8CC4-95EE233737B1}"/>
            </a:ext>
          </a:extLst>
        </xdr:cNvPr>
        <xdr:cNvSpPr txBox="1"/>
      </xdr:nvSpPr>
      <xdr:spPr>
        <a:xfrm>
          <a:off x="13500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144797</xdr:rowOff>
    </xdr:from>
    <xdr:ext cx="405111" cy="259045"/>
    <xdr:sp macro="" textlink="">
      <xdr:nvSpPr>
        <xdr:cNvPr id="680" name="n_4mainValue【児童館】&#10;有形固定資産減価償却率">
          <a:extLst>
            <a:ext uri="{FF2B5EF4-FFF2-40B4-BE49-F238E27FC236}">
              <a16:creationId xmlns:a16="http://schemas.microsoft.com/office/drawing/2014/main" id="{5C24F07C-480F-4B58-B296-E00F582123BE}"/>
            </a:ext>
          </a:extLst>
        </xdr:cNvPr>
        <xdr:cNvSpPr txBox="1"/>
      </xdr:nvSpPr>
      <xdr:spPr>
        <a:xfrm>
          <a:off x="12611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9F74E627-B3E6-4636-BB21-21AF9383C5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204A918B-A81D-4B7A-9F83-768DD5B7680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EDDF0442-C64C-4D6F-8849-894DA52CAE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F707BA3F-27DA-41E8-9444-AFBD7FDF83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5E58388D-3005-4934-9032-430D4C21DAB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6774D462-AB4E-42BD-AEE3-BE8F9D581A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AC4D788D-1E68-4E43-8979-26B0DBC8D2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87D11D9E-CDE1-49BD-BE89-5CCDA63146B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14F47345-79C9-4684-BFD3-7E7A6158CE9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A6F63E80-34C9-4641-8F37-F3CCC522B07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1" name="直線コネクタ 690">
          <a:extLst>
            <a:ext uri="{FF2B5EF4-FFF2-40B4-BE49-F238E27FC236}">
              <a16:creationId xmlns:a16="http://schemas.microsoft.com/office/drawing/2014/main" id="{4BB868F3-7F8F-4C83-831D-9ABCD0A40228}"/>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2" name="テキスト ボックス 691">
          <a:extLst>
            <a:ext uri="{FF2B5EF4-FFF2-40B4-BE49-F238E27FC236}">
              <a16:creationId xmlns:a16="http://schemas.microsoft.com/office/drawing/2014/main" id="{D18C86AF-0086-44C9-8CD5-CE7D53C782B3}"/>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9292AD47-183D-4855-93A5-A805CEA881E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a:extLst>
            <a:ext uri="{FF2B5EF4-FFF2-40B4-BE49-F238E27FC236}">
              <a16:creationId xmlns:a16="http://schemas.microsoft.com/office/drawing/2014/main" id="{860CBBD3-EF39-475B-8927-981EE9B6E45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5" name="直線コネクタ 694">
          <a:extLst>
            <a:ext uri="{FF2B5EF4-FFF2-40B4-BE49-F238E27FC236}">
              <a16:creationId xmlns:a16="http://schemas.microsoft.com/office/drawing/2014/main" id="{05C1AED5-B4BA-4D7E-94DE-9F9EC3370D22}"/>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6" name="テキスト ボックス 695">
          <a:extLst>
            <a:ext uri="{FF2B5EF4-FFF2-40B4-BE49-F238E27FC236}">
              <a16:creationId xmlns:a16="http://schemas.microsoft.com/office/drawing/2014/main" id="{48D40186-4B18-4483-BFEA-6601F33EE3A6}"/>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6FC7CD12-FA7B-4528-92DA-5F7A908C3AA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1AF86053-4FCA-4F30-B103-FE51F371205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F99826E7-D32D-4954-BAE2-38CAF6494E1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0" name="直線コネクタ 699">
          <a:extLst>
            <a:ext uri="{FF2B5EF4-FFF2-40B4-BE49-F238E27FC236}">
              <a16:creationId xmlns:a16="http://schemas.microsoft.com/office/drawing/2014/main" id="{AA1EF6E9-EB08-46CC-ADB7-9A8114331090}"/>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1" name="【児童館】&#10;一人当たり面積最小値テキスト">
          <a:extLst>
            <a:ext uri="{FF2B5EF4-FFF2-40B4-BE49-F238E27FC236}">
              <a16:creationId xmlns:a16="http://schemas.microsoft.com/office/drawing/2014/main" id="{90C2D6EC-912C-419C-B350-8C3607ABDD28}"/>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2" name="直線コネクタ 701">
          <a:extLst>
            <a:ext uri="{FF2B5EF4-FFF2-40B4-BE49-F238E27FC236}">
              <a16:creationId xmlns:a16="http://schemas.microsoft.com/office/drawing/2014/main" id="{89D29674-976B-45E3-8AAF-2A92B658110F}"/>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3" name="【児童館】&#10;一人当たり面積最大値テキスト">
          <a:extLst>
            <a:ext uri="{FF2B5EF4-FFF2-40B4-BE49-F238E27FC236}">
              <a16:creationId xmlns:a16="http://schemas.microsoft.com/office/drawing/2014/main" id="{0657AA78-D6AD-4936-A045-574E800DCE00}"/>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4" name="直線コネクタ 703">
          <a:extLst>
            <a:ext uri="{FF2B5EF4-FFF2-40B4-BE49-F238E27FC236}">
              <a16:creationId xmlns:a16="http://schemas.microsoft.com/office/drawing/2014/main" id="{B2A8FBE1-867D-40A2-A7D2-CBCB660731EA}"/>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705" name="【児童館】&#10;一人当たり面積平均値テキスト">
          <a:extLst>
            <a:ext uri="{FF2B5EF4-FFF2-40B4-BE49-F238E27FC236}">
              <a16:creationId xmlns:a16="http://schemas.microsoft.com/office/drawing/2014/main" id="{D3030701-E207-40C3-8064-722EB7926A19}"/>
            </a:ext>
          </a:extLst>
        </xdr:cNvPr>
        <xdr:cNvSpPr txBox="1"/>
      </xdr:nvSpPr>
      <xdr:spPr>
        <a:xfrm>
          <a:off x="22199600" y="14246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6" name="フローチャート: 判断 705">
          <a:extLst>
            <a:ext uri="{FF2B5EF4-FFF2-40B4-BE49-F238E27FC236}">
              <a16:creationId xmlns:a16="http://schemas.microsoft.com/office/drawing/2014/main" id="{7B79AD2B-BA25-4BB8-9EC0-9A6F934490FE}"/>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7" name="フローチャート: 判断 706">
          <a:extLst>
            <a:ext uri="{FF2B5EF4-FFF2-40B4-BE49-F238E27FC236}">
              <a16:creationId xmlns:a16="http://schemas.microsoft.com/office/drawing/2014/main" id="{A70DC772-BC14-433C-86D3-3BA4D8C399FC}"/>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08" name="フローチャート: 判断 707">
          <a:extLst>
            <a:ext uri="{FF2B5EF4-FFF2-40B4-BE49-F238E27FC236}">
              <a16:creationId xmlns:a16="http://schemas.microsoft.com/office/drawing/2014/main" id="{33D31BA2-E435-492B-B316-16F904657BA4}"/>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xdr:rowOff>
    </xdr:from>
    <xdr:to>
      <xdr:col>102</xdr:col>
      <xdr:colOff>165100</xdr:colOff>
      <xdr:row>84</xdr:row>
      <xdr:rowOff>106045</xdr:rowOff>
    </xdr:to>
    <xdr:sp macro="" textlink="">
      <xdr:nvSpPr>
        <xdr:cNvPr id="709" name="フローチャート: 判断 708">
          <a:extLst>
            <a:ext uri="{FF2B5EF4-FFF2-40B4-BE49-F238E27FC236}">
              <a16:creationId xmlns:a16="http://schemas.microsoft.com/office/drawing/2014/main" id="{83AF2F9E-C391-483F-B057-D6F9CBF9ADE7}"/>
            </a:ext>
          </a:extLst>
        </xdr:cNvPr>
        <xdr:cNvSpPr/>
      </xdr:nvSpPr>
      <xdr:spPr>
        <a:xfrm>
          <a:off x="19494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153036</xdr:rowOff>
    </xdr:from>
    <xdr:to>
      <xdr:col>98</xdr:col>
      <xdr:colOff>38100</xdr:colOff>
      <xdr:row>84</xdr:row>
      <xdr:rowOff>83186</xdr:rowOff>
    </xdr:to>
    <xdr:sp macro="" textlink="">
      <xdr:nvSpPr>
        <xdr:cNvPr id="710" name="フローチャート: 判断 709">
          <a:extLst>
            <a:ext uri="{FF2B5EF4-FFF2-40B4-BE49-F238E27FC236}">
              <a16:creationId xmlns:a16="http://schemas.microsoft.com/office/drawing/2014/main" id="{9E53A781-9A6B-4B04-95F1-418599F10548}"/>
            </a:ext>
          </a:extLst>
        </xdr:cNvPr>
        <xdr:cNvSpPr/>
      </xdr:nvSpPr>
      <xdr:spPr>
        <a:xfrm>
          <a:off x="18605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98F2B4C6-B972-4B70-888B-C73DC271E95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43E12F1-05C1-4138-978A-3D626D63BB0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3CFB1D6-2ECB-4074-9A89-324BB0B8CF3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465E078-7509-4804-9091-1A0FFD0106B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10ABB38-B024-4090-9DB1-210501BEB27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xdr:rowOff>
    </xdr:from>
    <xdr:to>
      <xdr:col>116</xdr:col>
      <xdr:colOff>114300</xdr:colOff>
      <xdr:row>85</xdr:row>
      <xdr:rowOff>117475</xdr:rowOff>
    </xdr:to>
    <xdr:sp macro="" textlink="">
      <xdr:nvSpPr>
        <xdr:cNvPr id="716" name="楕円 715">
          <a:extLst>
            <a:ext uri="{FF2B5EF4-FFF2-40B4-BE49-F238E27FC236}">
              <a16:creationId xmlns:a16="http://schemas.microsoft.com/office/drawing/2014/main" id="{7CBF57CF-BFE6-476A-A77A-14C69C30BE2F}"/>
            </a:ext>
          </a:extLst>
        </xdr:cNvPr>
        <xdr:cNvSpPr/>
      </xdr:nvSpPr>
      <xdr:spPr>
        <a:xfrm>
          <a:off x="221107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102252</xdr:rowOff>
    </xdr:from>
    <xdr:ext cx="469744" cy="259045"/>
    <xdr:sp macro="" textlink="">
      <xdr:nvSpPr>
        <xdr:cNvPr id="717" name="【児童館】&#10;一人当たり面積該当値テキスト">
          <a:extLst>
            <a:ext uri="{FF2B5EF4-FFF2-40B4-BE49-F238E27FC236}">
              <a16:creationId xmlns:a16="http://schemas.microsoft.com/office/drawing/2014/main" id="{1640310A-E563-48A7-AA9B-74AB17D69496}"/>
            </a:ext>
          </a:extLst>
        </xdr:cNvPr>
        <xdr:cNvSpPr txBox="1"/>
      </xdr:nvSpPr>
      <xdr:spPr>
        <a:xfrm>
          <a:off x="22199600" y="1450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xdr:rowOff>
    </xdr:from>
    <xdr:to>
      <xdr:col>112</xdr:col>
      <xdr:colOff>38100</xdr:colOff>
      <xdr:row>85</xdr:row>
      <xdr:rowOff>117475</xdr:rowOff>
    </xdr:to>
    <xdr:sp macro="" textlink="">
      <xdr:nvSpPr>
        <xdr:cNvPr id="718" name="楕円 717">
          <a:extLst>
            <a:ext uri="{FF2B5EF4-FFF2-40B4-BE49-F238E27FC236}">
              <a16:creationId xmlns:a16="http://schemas.microsoft.com/office/drawing/2014/main" id="{4844F873-2E45-4384-8DD0-52A0E5F3D653}"/>
            </a:ext>
          </a:extLst>
        </xdr:cNvPr>
        <xdr:cNvSpPr/>
      </xdr:nvSpPr>
      <xdr:spPr>
        <a:xfrm>
          <a:off x="21272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66675</xdr:rowOff>
    </xdr:from>
    <xdr:to>
      <xdr:col>116</xdr:col>
      <xdr:colOff>63500</xdr:colOff>
      <xdr:row>85</xdr:row>
      <xdr:rowOff>66675</xdr:rowOff>
    </xdr:to>
    <xdr:cxnSp macro="">
      <xdr:nvCxnSpPr>
        <xdr:cNvPr id="719" name="直線コネクタ 718">
          <a:extLst>
            <a:ext uri="{FF2B5EF4-FFF2-40B4-BE49-F238E27FC236}">
              <a16:creationId xmlns:a16="http://schemas.microsoft.com/office/drawing/2014/main" id="{2462A58B-6EDB-4CE0-B5F6-918755C7AA88}"/>
            </a:ext>
          </a:extLst>
        </xdr:cNvPr>
        <xdr:cNvCxnSpPr/>
      </xdr:nvCxnSpPr>
      <xdr:spPr>
        <a:xfrm>
          <a:off x="21323300" y="14639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xdr:rowOff>
    </xdr:from>
    <xdr:to>
      <xdr:col>107</xdr:col>
      <xdr:colOff>101600</xdr:colOff>
      <xdr:row>85</xdr:row>
      <xdr:rowOff>117475</xdr:rowOff>
    </xdr:to>
    <xdr:sp macro="" textlink="">
      <xdr:nvSpPr>
        <xdr:cNvPr id="720" name="楕円 719">
          <a:extLst>
            <a:ext uri="{FF2B5EF4-FFF2-40B4-BE49-F238E27FC236}">
              <a16:creationId xmlns:a16="http://schemas.microsoft.com/office/drawing/2014/main" id="{3E1D349B-70AF-46F4-8D9B-5443C384ADBF}"/>
            </a:ext>
          </a:extLst>
        </xdr:cNvPr>
        <xdr:cNvSpPr/>
      </xdr:nvSpPr>
      <xdr:spPr>
        <a:xfrm>
          <a:off x="20383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66675</xdr:rowOff>
    </xdr:from>
    <xdr:to>
      <xdr:col>111</xdr:col>
      <xdr:colOff>177800</xdr:colOff>
      <xdr:row>85</xdr:row>
      <xdr:rowOff>66675</xdr:rowOff>
    </xdr:to>
    <xdr:cxnSp macro="">
      <xdr:nvCxnSpPr>
        <xdr:cNvPr id="721" name="直線コネクタ 720">
          <a:extLst>
            <a:ext uri="{FF2B5EF4-FFF2-40B4-BE49-F238E27FC236}">
              <a16:creationId xmlns:a16="http://schemas.microsoft.com/office/drawing/2014/main" id="{A1398977-7376-44D6-B51C-55F2DAC496AE}"/>
            </a:ext>
          </a:extLst>
        </xdr:cNvPr>
        <xdr:cNvCxnSpPr/>
      </xdr:nvCxnSpPr>
      <xdr:spPr>
        <a:xfrm>
          <a:off x="20434300" y="1463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xdr:rowOff>
    </xdr:from>
    <xdr:to>
      <xdr:col>102</xdr:col>
      <xdr:colOff>165100</xdr:colOff>
      <xdr:row>85</xdr:row>
      <xdr:rowOff>117475</xdr:rowOff>
    </xdr:to>
    <xdr:sp macro="" textlink="">
      <xdr:nvSpPr>
        <xdr:cNvPr id="722" name="楕円 721">
          <a:extLst>
            <a:ext uri="{FF2B5EF4-FFF2-40B4-BE49-F238E27FC236}">
              <a16:creationId xmlns:a16="http://schemas.microsoft.com/office/drawing/2014/main" id="{B26852E9-0DB3-4359-A761-BF57A0A8BA7E}"/>
            </a:ext>
          </a:extLst>
        </xdr:cNvPr>
        <xdr:cNvSpPr/>
      </xdr:nvSpPr>
      <xdr:spPr>
        <a:xfrm>
          <a:off x="19494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66675</xdr:rowOff>
    </xdr:from>
    <xdr:to>
      <xdr:col>107</xdr:col>
      <xdr:colOff>50800</xdr:colOff>
      <xdr:row>85</xdr:row>
      <xdr:rowOff>66675</xdr:rowOff>
    </xdr:to>
    <xdr:cxnSp macro="">
      <xdr:nvCxnSpPr>
        <xdr:cNvPr id="723" name="直線コネクタ 722">
          <a:extLst>
            <a:ext uri="{FF2B5EF4-FFF2-40B4-BE49-F238E27FC236}">
              <a16:creationId xmlns:a16="http://schemas.microsoft.com/office/drawing/2014/main" id="{C0C79F96-B826-4DD0-B5DC-E01D07A4A0D1}"/>
            </a:ext>
          </a:extLst>
        </xdr:cNvPr>
        <xdr:cNvCxnSpPr/>
      </xdr:nvCxnSpPr>
      <xdr:spPr>
        <a:xfrm>
          <a:off x="19545300" y="1463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xdr:rowOff>
    </xdr:from>
    <xdr:to>
      <xdr:col>98</xdr:col>
      <xdr:colOff>38100</xdr:colOff>
      <xdr:row>85</xdr:row>
      <xdr:rowOff>117475</xdr:rowOff>
    </xdr:to>
    <xdr:sp macro="" textlink="">
      <xdr:nvSpPr>
        <xdr:cNvPr id="724" name="楕円 723">
          <a:extLst>
            <a:ext uri="{FF2B5EF4-FFF2-40B4-BE49-F238E27FC236}">
              <a16:creationId xmlns:a16="http://schemas.microsoft.com/office/drawing/2014/main" id="{B19D1E64-8D70-40A1-BEA3-C627433DC86B}"/>
            </a:ext>
          </a:extLst>
        </xdr:cNvPr>
        <xdr:cNvSpPr/>
      </xdr:nvSpPr>
      <xdr:spPr>
        <a:xfrm>
          <a:off x="18605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66675</xdr:rowOff>
    </xdr:from>
    <xdr:to>
      <xdr:col>102</xdr:col>
      <xdr:colOff>114300</xdr:colOff>
      <xdr:row>85</xdr:row>
      <xdr:rowOff>66675</xdr:rowOff>
    </xdr:to>
    <xdr:cxnSp macro="">
      <xdr:nvCxnSpPr>
        <xdr:cNvPr id="725" name="直線コネクタ 724">
          <a:extLst>
            <a:ext uri="{FF2B5EF4-FFF2-40B4-BE49-F238E27FC236}">
              <a16:creationId xmlns:a16="http://schemas.microsoft.com/office/drawing/2014/main" id="{B910FED5-5D01-4D56-8639-E2CEDC518CB3}"/>
            </a:ext>
          </a:extLst>
        </xdr:cNvPr>
        <xdr:cNvCxnSpPr/>
      </xdr:nvCxnSpPr>
      <xdr:spPr>
        <a:xfrm>
          <a:off x="18656300" y="1463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26" name="n_1aveValue【児童館】&#10;一人当たり面積">
          <a:extLst>
            <a:ext uri="{FF2B5EF4-FFF2-40B4-BE49-F238E27FC236}">
              <a16:creationId xmlns:a16="http://schemas.microsoft.com/office/drawing/2014/main" id="{3C253812-7209-4481-92C0-9DF3CEE0BF2C}"/>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727" name="n_2aveValue【児童館】&#10;一人当たり面積">
          <a:extLst>
            <a:ext uri="{FF2B5EF4-FFF2-40B4-BE49-F238E27FC236}">
              <a16:creationId xmlns:a16="http://schemas.microsoft.com/office/drawing/2014/main" id="{C9E91D37-E49E-4AEA-90B3-3D2836A367FB}"/>
            </a:ext>
          </a:extLst>
        </xdr:cNvPr>
        <xdr:cNvSpPr txBox="1"/>
      </xdr:nvSpPr>
      <xdr:spPr>
        <a:xfrm>
          <a:off x="20199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122572</xdr:rowOff>
    </xdr:from>
    <xdr:ext cx="469744" cy="259045"/>
    <xdr:sp macro="" textlink="">
      <xdr:nvSpPr>
        <xdr:cNvPr id="728" name="n_3aveValue【児童館】&#10;一人当たり面積">
          <a:extLst>
            <a:ext uri="{FF2B5EF4-FFF2-40B4-BE49-F238E27FC236}">
              <a16:creationId xmlns:a16="http://schemas.microsoft.com/office/drawing/2014/main" id="{86D78C0E-47FB-482E-80DB-59E100CFC1FF}"/>
            </a:ext>
          </a:extLst>
        </xdr:cNvPr>
        <xdr:cNvSpPr txBox="1"/>
      </xdr:nvSpPr>
      <xdr:spPr>
        <a:xfrm>
          <a:off x="19310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99713</xdr:rowOff>
    </xdr:from>
    <xdr:ext cx="469744" cy="259045"/>
    <xdr:sp macro="" textlink="">
      <xdr:nvSpPr>
        <xdr:cNvPr id="729" name="n_4aveValue【児童館】&#10;一人当たり面積">
          <a:extLst>
            <a:ext uri="{FF2B5EF4-FFF2-40B4-BE49-F238E27FC236}">
              <a16:creationId xmlns:a16="http://schemas.microsoft.com/office/drawing/2014/main" id="{97B4778E-8926-41F7-B8A0-89066C382A70}"/>
            </a:ext>
          </a:extLst>
        </xdr:cNvPr>
        <xdr:cNvSpPr txBox="1"/>
      </xdr:nvSpPr>
      <xdr:spPr>
        <a:xfrm>
          <a:off x="18421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108602</xdr:rowOff>
    </xdr:from>
    <xdr:ext cx="469744" cy="259045"/>
    <xdr:sp macro="" textlink="">
      <xdr:nvSpPr>
        <xdr:cNvPr id="730" name="n_1mainValue【児童館】&#10;一人当たり面積">
          <a:extLst>
            <a:ext uri="{FF2B5EF4-FFF2-40B4-BE49-F238E27FC236}">
              <a16:creationId xmlns:a16="http://schemas.microsoft.com/office/drawing/2014/main" id="{23D7B1B2-0841-4B41-ACEA-FAEE7852F542}"/>
            </a:ext>
          </a:extLst>
        </xdr:cNvPr>
        <xdr:cNvSpPr txBox="1"/>
      </xdr:nvSpPr>
      <xdr:spPr>
        <a:xfrm>
          <a:off x="210757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731" name="n_2mainValue【児童館】&#10;一人当たり面積">
          <a:extLst>
            <a:ext uri="{FF2B5EF4-FFF2-40B4-BE49-F238E27FC236}">
              <a16:creationId xmlns:a16="http://schemas.microsoft.com/office/drawing/2014/main" id="{3CE3CB10-2EF7-429E-A527-E9FE1381FBC0}"/>
            </a:ext>
          </a:extLst>
        </xdr:cNvPr>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108602</xdr:rowOff>
    </xdr:from>
    <xdr:ext cx="469744" cy="259045"/>
    <xdr:sp macro="" textlink="">
      <xdr:nvSpPr>
        <xdr:cNvPr id="732" name="n_3mainValue【児童館】&#10;一人当たり面積">
          <a:extLst>
            <a:ext uri="{FF2B5EF4-FFF2-40B4-BE49-F238E27FC236}">
              <a16:creationId xmlns:a16="http://schemas.microsoft.com/office/drawing/2014/main" id="{D7FAC025-A06D-404A-9A99-23B4EC342BD6}"/>
            </a:ext>
          </a:extLst>
        </xdr:cNvPr>
        <xdr:cNvSpPr txBox="1"/>
      </xdr:nvSpPr>
      <xdr:spPr>
        <a:xfrm>
          <a:off x="19310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108602</xdr:rowOff>
    </xdr:from>
    <xdr:ext cx="469744" cy="259045"/>
    <xdr:sp macro="" textlink="">
      <xdr:nvSpPr>
        <xdr:cNvPr id="733" name="n_4mainValue【児童館】&#10;一人当たり面積">
          <a:extLst>
            <a:ext uri="{FF2B5EF4-FFF2-40B4-BE49-F238E27FC236}">
              <a16:creationId xmlns:a16="http://schemas.microsoft.com/office/drawing/2014/main" id="{BCCEA3AD-69D9-43ED-B8E3-7B29348C2CFB}"/>
            </a:ext>
          </a:extLst>
        </xdr:cNvPr>
        <xdr:cNvSpPr txBox="1"/>
      </xdr:nvSpPr>
      <xdr:spPr>
        <a:xfrm>
          <a:off x="18421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C0F6065D-4C33-45C1-B756-8AC50C3394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94413B0B-8EA4-409D-A9E0-AB4B662D44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02A096B4-1988-466B-AA03-E38CD9BEEBE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A51E828A-5574-4BC9-831C-D28B6B8C36B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6DB18F00-5B02-4831-8B14-944FFBAE78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6AA8CCDC-AAD3-46DC-A10F-002F49EACB9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C13764DF-264C-4596-830D-5819DE5B67D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BB14CAE0-7B87-4818-B4CF-023FAFA7A43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669214E5-4D4F-48F1-AA64-FED4C89C371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312CBDB5-0D91-4091-8178-A3E5D9DBAA9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7CCEF8FA-40D5-4959-BEE7-967144E049D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a:extLst>
            <a:ext uri="{FF2B5EF4-FFF2-40B4-BE49-F238E27FC236}">
              <a16:creationId xmlns:a16="http://schemas.microsoft.com/office/drawing/2014/main" id="{18E5EA7C-8060-4712-81D4-7C2446BE748D}"/>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6" name="テキスト ボックス 745">
          <a:extLst>
            <a:ext uri="{FF2B5EF4-FFF2-40B4-BE49-F238E27FC236}">
              <a16:creationId xmlns:a16="http://schemas.microsoft.com/office/drawing/2014/main" id="{5A108222-9639-4E5C-A59A-437CDF73056A}"/>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a:extLst>
            <a:ext uri="{FF2B5EF4-FFF2-40B4-BE49-F238E27FC236}">
              <a16:creationId xmlns:a16="http://schemas.microsoft.com/office/drawing/2014/main" id="{67313F31-EAD3-424E-919A-DF8FA09863B4}"/>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a:extLst>
            <a:ext uri="{FF2B5EF4-FFF2-40B4-BE49-F238E27FC236}">
              <a16:creationId xmlns:a16="http://schemas.microsoft.com/office/drawing/2014/main" id="{92A281CA-51E8-4CAC-B92F-B959E82A63C7}"/>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a:extLst>
            <a:ext uri="{FF2B5EF4-FFF2-40B4-BE49-F238E27FC236}">
              <a16:creationId xmlns:a16="http://schemas.microsoft.com/office/drawing/2014/main" id="{FA2405F9-56C3-44B1-A874-0F2B0FC70C4D}"/>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a:extLst>
            <a:ext uri="{FF2B5EF4-FFF2-40B4-BE49-F238E27FC236}">
              <a16:creationId xmlns:a16="http://schemas.microsoft.com/office/drawing/2014/main" id="{902C41D0-7B23-4DC4-AABB-338B70B11A88}"/>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a:extLst>
            <a:ext uri="{FF2B5EF4-FFF2-40B4-BE49-F238E27FC236}">
              <a16:creationId xmlns:a16="http://schemas.microsoft.com/office/drawing/2014/main" id="{B94F00B5-BF7C-49CA-8C9B-407F6218A24D}"/>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a:extLst>
            <a:ext uri="{FF2B5EF4-FFF2-40B4-BE49-F238E27FC236}">
              <a16:creationId xmlns:a16="http://schemas.microsoft.com/office/drawing/2014/main" id="{9A547DE6-F253-4B5B-B01E-05C0BE3085C2}"/>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E21FC52B-1609-4517-BDAA-05B7D899122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4" name="テキスト ボックス 753">
          <a:extLst>
            <a:ext uri="{FF2B5EF4-FFF2-40B4-BE49-F238E27FC236}">
              <a16:creationId xmlns:a16="http://schemas.microsoft.com/office/drawing/2014/main" id="{514EECEA-081A-4A71-B39C-27E083A41B0C}"/>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B68EA85E-DA24-4A13-A57D-5A9C891CCE8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6" name="直線コネクタ 755">
          <a:extLst>
            <a:ext uri="{FF2B5EF4-FFF2-40B4-BE49-F238E27FC236}">
              <a16:creationId xmlns:a16="http://schemas.microsoft.com/office/drawing/2014/main" id="{45E790DC-AE24-48FE-BE10-2611B2490CA5}"/>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7" name="【公民館】&#10;有形固定資産減価償却率最小値テキスト">
          <a:extLst>
            <a:ext uri="{FF2B5EF4-FFF2-40B4-BE49-F238E27FC236}">
              <a16:creationId xmlns:a16="http://schemas.microsoft.com/office/drawing/2014/main" id="{305905BF-C336-4EF9-BB08-1793E890A54C}"/>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58" name="直線コネクタ 757">
          <a:extLst>
            <a:ext uri="{FF2B5EF4-FFF2-40B4-BE49-F238E27FC236}">
              <a16:creationId xmlns:a16="http://schemas.microsoft.com/office/drawing/2014/main" id="{3B8AB152-DDF8-460E-B681-C0E7CB715A0B}"/>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59" name="【公民館】&#10;有形固定資産減価償却率最大値テキスト">
          <a:extLst>
            <a:ext uri="{FF2B5EF4-FFF2-40B4-BE49-F238E27FC236}">
              <a16:creationId xmlns:a16="http://schemas.microsoft.com/office/drawing/2014/main" id="{5AC7B718-1C5D-422F-925D-9BED9FA96ADE}"/>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0" name="直線コネクタ 759">
          <a:extLst>
            <a:ext uri="{FF2B5EF4-FFF2-40B4-BE49-F238E27FC236}">
              <a16:creationId xmlns:a16="http://schemas.microsoft.com/office/drawing/2014/main" id="{AF7E8231-7422-4D71-8B12-799247720F3C}"/>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761" name="【公民館】&#10;有形固定資産減価償却率平均値テキスト">
          <a:extLst>
            <a:ext uri="{FF2B5EF4-FFF2-40B4-BE49-F238E27FC236}">
              <a16:creationId xmlns:a16="http://schemas.microsoft.com/office/drawing/2014/main" id="{632FE801-8F91-4504-B783-FEB78F1E28EF}"/>
            </a:ext>
          </a:extLst>
        </xdr:cNvPr>
        <xdr:cNvSpPr txBox="1"/>
      </xdr:nvSpPr>
      <xdr:spPr>
        <a:xfrm>
          <a:off x="16357600" y="1781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2" name="フローチャート: 判断 761">
          <a:extLst>
            <a:ext uri="{FF2B5EF4-FFF2-40B4-BE49-F238E27FC236}">
              <a16:creationId xmlns:a16="http://schemas.microsoft.com/office/drawing/2014/main" id="{0D085EB0-0FBC-41D6-9788-A7958E88F1E8}"/>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3" name="フローチャート: 判断 762">
          <a:extLst>
            <a:ext uri="{FF2B5EF4-FFF2-40B4-BE49-F238E27FC236}">
              <a16:creationId xmlns:a16="http://schemas.microsoft.com/office/drawing/2014/main" id="{D7EE962D-4F2A-4B23-9ECE-64A3F350A188}"/>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4" name="フローチャート: 判断 763">
          <a:extLst>
            <a:ext uri="{FF2B5EF4-FFF2-40B4-BE49-F238E27FC236}">
              <a16:creationId xmlns:a16="http://schemas.microsoft.com/office/drawing/2014/main" id="{706EED88-98F2-4C58-A2D7-64600C275721}"/>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121413</xdr:rowOff>
    </xdr:from>
    <xdr:to>
      <xdr:col>72</xdr:col>
      <xdr:colOff>38100</xdr:colOff>
      <xdr:row>104</xdr:row>
      <xdr:rowOff>51563</xdr:rowOff>
    </xdr:to>
    <xdr:sp macro="" textlink="">
      <xdr:nvSpPr>
        <xdr:cNvPr id="765" name="フローチャート: 判断 764">
          <a:extLst>
            <a:ext uri="{FF2B5EF4-FFF2-40B4-BE49-F238E27FC236}">
              <a16:creationId xmlns:a16="http://schemas.microsoft.com/office/drawing/2014/main" id="{8B8CFF67-508F-4C85-B69B-8F85D4FDC8C9}"/>
            </a:ext>
          </a:extLst>
        </xdr:cNvPr>
        <xdr:cNvSpPr/>
      </xdr:nvSpPr>
      <xdr:spPr>
        <a:xfrm>
          <a:off x="13652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105411</xdr:rowOff>
    </xdr:from>
    <xdr:to>
      <xdr:col>67</xdr:col>
      <xdr:colOff>101600</xdr:colOff>
      <xdr:row>104</xdr:row>
      <xdr:rowOff>35561</xdr:rowOff>
    </xdr:to>
    <xdr:sp macro="" textlink="">
      <xdr:nvSpPr>
        <xdr:cNvPr id="766" name="フローチャート: 判断 765">
          <a:extLst>
            <a:ext uri="{FF2B5EF4-FFF2-40B4-BE49-F238E27FC236}">
              <a16:creationId xmlns:a16="http://schemas.microsoft.com/office/drawing/2014/main" id="{01F2A468-5852-43D2-A45C-E98038FBCBF7}"/>
            </a:ext>
          </a:extLst>
        </xdr:cNvPr>
        <xdr:cNvSpPr/>
      </xdr:nvSpPr>
      <xdr:spPr>
        <a:xfrm>
          <a:off x="12763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C9EE3DCB-1A11-41A8-89A7-043B0FC1FF2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EBCED9CC-8D0D-4F1E-95E7-D48404449F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93470B47-2BC5-4FD9-A2BC-99BF0272FFF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5CD36A6-34D0-4EDF-AE7A-34BAF740428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51ECF9D7-CF34-4979-A13A-6FADCC5DDEE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61976</xdr:rowOff>
    </xdr:from>
    <xdr:to>
      <xdr:col>85</xdr:col>
      <xdr:colOff>177800</xdr:colOff>
      <xdr:row>102</xdr:row>
      <xdr:rowOff>163576</xdr:rowOff>
    </xdr:to>
    <xdr:sp macro="" textlink="">
      <xdr:nvSpPr>
        <xdr:cNvPr id="772" name="楕円 771">
          <a:extLst>
            <a:ext uri="{FF2B5EF4-FFF2-40B4-BE49-F238E27FC236}">
              <a16:creationId xmlns:a16="http://schemas.microsoft.com/office/drawing/2014/main" id="{97BAF009-2530-4297-9CEA-AE51D150D811}"/>
            </a:ext>
          </a:extLst>
        </xdr:cNvPr>
        <xdr:cNvSpPr/>
      </xdr:nvSpPr>
      <xdr:spPr>
        <a:xfrm>
          <a:off x="162687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84853</xdr:rowOff>
    </xdr:from>
    <xdr:ext cx="405111" cy="259045"/>
    <xdr:sp macro="" textlink="">
      <xdr:nvSpPr>
        <xdr:cNvPr id="773" name="【公民館】&#10;有形固定資産減価償却率該当値テキスト">
          <a:extLst>
            <a:ext uri="{FF2B5EF4-FFF2-40B4-BE49-F238E27FC236}">
              <a16:creationId xmlns:a16="http://schemas.microsoft.com/office/drawing/2014/main" id="{27F3C7C2-F58D-47DA-A5BD-B5090FC86460}"/>
            </a:ext>
          </a:extLst>
        </xdr:cNvPr>
        <xdr:cNvSpPr txBox="1"/>
      </xdr:nvSpPr>
      <xdr:spPr>
        <a:xfrm>
          <a:off x="16357600" y="1740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16256</xdr:rowOff>
    </xdr:from>
    <xdr:to>
      <xdr:col>81</xdr:col>
      <xdr:colOff>101600</xdr:colOff>
      <xdr:row>102</xdr:row>
      <xdr:rowOff>117856</xdr:rowOff>
    </xdr:to>
    <xdr:sp macro="" textlink="">
      <xdr:nvSpPr>
        <xdr:cNvPr id="774" name="楕円 773">
          <a:extLst>
            <a:ext uri="{FF2B5EF4-FFF2-40B4-BE49-F238E27FC236}">
              <a16:creationId xmlns:a16="http://schemas.microsoft.com/office/drawing/2014/main" id="{CE9C0642-3FF1-4EAE-9D00-C09ABB3D5324}"/>
            </a:ext>
          </a:extLst>
        </xdr:cNvPr>
        <xdr:cNvSpPr/>
      </xdr:nvSpPr>
      <xdr:spPr>
        <a:xfrm>
          <a:off x="15430500" y="1750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67056</xdr:rowOff>
    </xdr:from>
    <xdr:to>
      <xdr:col>85</xdr:col>
      <xdr:colOff>127000</xdr:colOff>
      <xdr:row>102</xdr:row>
      <xdr:rowOff>112776</xdr:rowOff>
    </xdr:to>
    <xdr:cxnSp macro="">
      <xdr:nvCxnSpPr>
        <xdr:cNvPr id="775" name="直線コネクタ 774">
          <a:extLst>
            <a:ext uri="{FF2B5EF4-FFF2-40B4-BE49-F238E27FC236}">
              <a16:creationId xmlns:a16="http://schemas.microsoft.com/office/drawing/2014/main" id="{C68B9698-6C5E-4AF0-8F6B-4CDFB9730122}"/>
            </a:ext>
          </a:extLst>
        </xdr:cNvPr>
        <xdr:cNvCxnSpPr/>
      </xdr:nvCxnSpPr>
      <xdr:spPr>
        <a:xfrm>
          <a:off x="15481300" y="175549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23113</xdr:rowOff>
    </xdr:from>
    <xdr:to>
      <xdr:col>76</xdr:col>
      <xdr:colOff>165100</xdr:colOff>
      <xdr:row>102</xdr:row>
      <xdr:rowOff>124713</xdr:rowOff>
    </xdr:to>
    <xdr:sp macro="" textlink="">
      <xdr:nvSpPr>
        <xdr:cNvPr id="776" name="楕円 775">
          <a:extLst>
            <a:ext uri="{FF2B5EF4-FFF2-40B4-BE49-F238E27FC236}">
              <a16:creationId xmlns:a16="http://schemas.microsoft.com/office/drawing/2014/main" id="{F3BEE1C0-6268-4F4E-AF04-2DD84C00610B}"/>
            </a:ext>
          </a:extLst>
        </xdr:cNvPr>
        <xdr:cNvSpPr/>
      </xdr:nvSpPr>
      <xdr:spPr>
        <a:xfrm>
          <a:off x="14541500" y="175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67056</xdr:rowOff>
    </xdr:from>
    <xdr:to>
      <xdr:col>81</xdr:col>
      <xdr:colOff>50800</xdr:colOff>
      <xdr:row>102</xdr:row>
      <xdr:rowOff>73913</xdr:rowOff>
    </xdr:to>
    <xdr:cxnSp macro="">
      <xdr:nvCxnSpPr>
        <xdr:cNvPr id="777" name="直線コネクタ 776">
          <a:extLst>
            <a:ext uri="{FF2B5EF4-FFF2-40B4-BE49-F238E27FC236}">
              <a16:creationId xmlns:a16="http://schemas.microsoft.com/office/drawing/2014/main" id="{C7505B27-06FA-46C4-8227-08E2993DADFE}"/>
            </a:ext>
          </a:extLst>
        </xdr:cNvPr>
        <xdr:cNvCxnSpPr/>
      </xdr:nvCxnSpPr>
      <xdr:spPr>
        <a:xfrm flipV="1">
          <a:off x="14592300" y="1755495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146558</xdr:rowOff>
    </xdr:from>
    <xdr:to>
      <xdr:col>72</xdr:col>
      <xdr:colOff>38100</xdr:colOff>
      <xdr:row>102</xdr:row>
      <xdr:rowOff>76708</xdr:rowOff>
    </xdr:to>
    <xdr:sp macro="" textlink="">
      <xdr:nvSpPr>
        <xdr:cNvPr id="778" name="楕円 777">
          <a:extLst>
            <a:ext uri="{FF2B5EF4-FFF2-40B4-BE49-F238E27FC236}">
              <a16:creationId xmlns:a16="http://schemas.microsoft.com/office/drawing/2014/main" id="{F9CBD529-91E9-40AA-A06A-23175FF9CA2E}"/>
            </a:ext>
          </a:extLst>
        </xdr:cNvPr>
        <xdr:cNvSpPr/>
      </xdr:nvSpPr>
      <xdr:spPr>
        <a:xfrm>
          <a:off x="13652500" y="1746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25908</xdr:rowOff>
    </xdr:from>
    <xdr:to>
      <xdr:col>76</xdr:col>
      <xdr:colOff>114300</xdr:colOff>
      <xdr:row>102</xdr:row>
      <xdr:rowOff>73913</xdr:rowOff>
    </xdr:to>
    <xdr:cxnSp macro="">
      <xdr:nvCxnSpPr>
        <xdr:cNvPr id="779" name="直線コネクタ 778">
          <a:extLst>
            <a:ext uri="{FF2B5EF4-FFF2-40B4-BE49-F238E27FC236}">
              <a16:creationId xmlns:a16="http://schemas.microsoft.com/office/drawing/2014/main" id="{47F880C0-3E7E-452B-99D1-4B637108840E}"/>
            </a:ext>
          </a:extLst>
        </xdr:cNvPr>
        <xdr:cNvCxnSpPr/>
      </xdr:nvCxnSpPr>
      <xdr:spPr>
        <a:xfrm>
          <a:off x="13703300" y="1751380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100837</xdr:rowOff>
    </xdr:from>
    <xdr:to>
      <xdr:col>67</xdr:col>
      <xdr:colOff>101600</xdr:colOff>
      <xdr:row>102</xdr:row>
      <xdr:rowOff>30987</xdr:rowOff>
    </xdr:to>
    <xdr:sp macro="" textlink="">
      <xdr:nvSpPr>
        <xdr:cNvPr id="780" name="楕円 779">
          <a:extLst>
            <a:ext uri="{FF2B5EF4-FFF2-40B4-BE49-F238E27FC236}">
              <a16:creationId xmlns:a16="http://schemas.microsoft.com/office/drawing/2014/main" id="{3B2DE9E3-41CC-4038-A385-002688E5E717}"/>
            </a:ext>
          </a:extLst>
        </xdr:cNvPr>
        <xdr:cNvSpPr/>
      </xdr:nvSpPr>
      <xdr:spPr>
        <a:xfrm>
          <a:off x="127635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151637</xdr:rowOff>
    </xdr:from>
    <xdr:to>
      <xdr:col>71</xdr:col>
      <xdr:colOff>177800</xdr:colOff>
      <xdr:row>102</xdr:row>
      <xdr:rowOff>25908</xdr:rowOff>
    </xdr:to>
    <xdr:cxnSp macro="">
      <xdr:nvCxnSpPr>
        <xdr:cNvPr id="781" name="直線コネクタ 780">
          <a:extLst>
            <a:ext uri="{FF2B5EF4-FFF2-40B4-BE49-F238E27FC236}">
              <a16:creationId xmlns:a16="http://schemas.microsoft.com/office/drawing/2014/main" id="{AC6C09AA-2A39-4B88-8451-56F188EDDDF4}"/>
            </a:ext>
          </a:extLst>
        </xdr:cNvPr>
        <xdr:cNvCxnSpPr/>
      </xdr:nvCxnSpPr>
      <xdr:spPr>
        <a:xfrm>
          <a:off x="12814300" y="174680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macro="" textlink="">
      <xdr:nvSpPr>
        <xdr:cNvPr id="782" name="n_1aveValue【公民館】&#10;有形固定資産減価償却率">
          <a:extLst>
            <a:ext uri="{FF2B5EF4-FFF2-40B4-BE49-F238E27FC236}">
              <a16:creationId xmlns:a16="http://schemas.microsoft.com/office/drawing/2014/main" id="{26EF5F8A-C6FA-4F9F-AB6A-B2B87533056C}"/>
            </a:ext>
          </a:extLst>
        </xdr:cNvPr>
        <xdr:cNvSpPr txBox="1"/>
      </xdr:nvSpPr>
      <xdr:spPr>
        <a:xfrm>
          <a:off x="15266044" y="1794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783" name="n_2aveValue【公民館】&#10;有形固定資産減価償却率">
          <a:extLst>
            <a:ext uri="{FF2B5EF4-FFF2-40B4-BE49-F238E27FC236}">
              <a16:creationId xmlns:a16="http://schemas.microsoft.com/office/drawing/2014/main" id="{AFF16C16-6B3F-48D4-A3BF-ED7ADFF78B98}"/>
            </a:ext>
          </a:extLst>
        </xdr:cNvPr>
        <xdr:cNvSpPr txBox="1"/>
      </xdr:nvSpPr>
      <xdr:spPr>
        <a:xfrm>
          <a:off x="14389744" y="179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42690</xdr:rowOff>
    </xdr:from>
    <xdr:ext cx="405111" cy="259045"/>
    <xdr:sp macro="" textlink="">
      <xdr:nvSpPr>
        <xdr:cNvPr id="784" name="n_3aveValue【公民館】&#10;有形固定資産減価償却率">
          <a:extLst>
            <a:ext uri="{FF2B5EF4-FFF2-40B4-BE49-F238E27FC236}">
              <a16:creationId xmlns:a16="http://schemas.microsoft.com/office/drawing/2014/main" id="{B34F8858-7D32-410B-8BAF-A7E5DB4BA31E}"/>
            </a:ext>
          </a:extLst>
        </xdr:cNvPr>
        <xdr:cNvSpPr txBox="1"/>
      </xdr:nvSpPr>
      <xdr:spPr>
        <a:xfrm>
          <a:off x="13500744" y="1787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26688</xdr:rowOff>
    </xdr:from>
    <xdr:ext cx="405111" cy="259045"/>
    <xdr:sp macro="" textlink="">
      <xdr:nvSpPr>
        <xdr:cNvPr id="785" name="n_4aveValue【公民館】&#10;有形固定資産減価償却率">
          <a:extLst>
            <a:ext uri="{FF2B5EF4-FFF2-40B4-BE49-F238E27FC236}">
              <a16:creationId xmlns:a16="http://schemas.microsoft.com/office/drawing/2014/main" id="{014C6264-1304-409F-A4A8-FEF5C0351D66}"/>
            </a:ext>
          </a:extLst>
        </xdr:cNvPr>
        <xdr:cNvSpPr txBox="1"/>
      </xdr:nvSpPr>
      <xdr:spPr>
        <a:xfrm>
          <a:off x="12611744"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134383</xdr:rowOff>
    </xdr:from>
    <xdr:ext cx="405111" cy="259045"/>
    <xdr:sp macro="" textlink="">
      <xdr:nvSpPr>
        <xdr:cNvPr id="786" name="n_1mainValue【公民館】&#10;有形固定資産減価償却率">
          <a:extLst>
            <a:ext uri="{FF2B5EF4-FFF2-40B4-BE49-F238E27FC236}">
              <a16:creationId xmlns:a16="http://schemas.microsoft.com/office/drawing/2014/main" id="{1853C937-71B3-4A37-BD39-ED069F16B7AD}"/>
            </a:ext>
          </a:extLst>
        </xdr:cNvPr>
        <xdr:cNvSpPr txBox="1"/>
      </xdr:nvSpPr>
      <xdr:spPr>
        <a:xfrm>
          <a:off x="15266044" y="1727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141240</xdr:rowOff>
    </xdr:from>
    <xdr:ext cx="405111" cy="259045"/>
    <xdr:sp macro="" textlink="">
      <xdr:nvSpPr>
        <xdr:cNvPr id="787" name="n_2mainValue【公民館】&#10;有形固定資産減価償却率">
          <a:extLst>
            <a:ext uri="{FF2B5EF4-FFF2-40B4-BE49-F238E27FC236}">
              <a16:creationId xmlns:a16="http://schemas.microsoft.com/office/drawing/2014/main" id="{42620AE3-7C77-425C-9F32-0D5A2B0A0846}"/>
            </a:ext>
          </a:extLst>
        </xdr:cNvPr>
        <xdr:cNvSpPr txBox="1"/>
      </xdr:nvSpPr>
      <xdr:spPr>
        <a:xfrm>
          <a:off x="14389744" y="1728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93235</xdr:rowOff>
    </xdr:from>
    <xdr:ext cx="405111" cy="259045"/>
    <xdr:sp macro="" textlink="">
      <xdr:nvSpPr>
        <xdr:cNvPr id="788" name="n_3mainValue【公民館】&#10;有形固定資産減価償却率">
          <a:extLst>
            <a:ext uri="{FF2B5EF4-FFF2-40B4-BE49-F238E27FC236}">
              <a16:creationId xmlns:a16="http://schemas.microsoft.com/office/drawing/2014/main" id="{DB950595-2BFA-4E4C-8521-D284B4181C82}"/>
            </a:ext>
          </a:extLst>
        </xdr:cNvPr>
        <xdr:cNvSpPr txBox="1"/>
      </xdr:nvSpPr>
      <xdr:spPr>
        <a:xfrm>
          <a:off x="13500744" y="1723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47514</xdr:rowOff>
    </xdr:from>
    <xdr:ext cx="405111" cy="259045"/>
    <xdr:sp macro="" textlink="">
      <xdr:nvSpPr>
        <xdr:cNvPr id="789" name="n_4mainValue【公民館】&#10;有形固定資産減価償却率">
          <a:extLst>
            <a:ext uri="{FF2B5EF4-FFF2-40B4-BE49-F238E27FC236}">
              <a16:creationId xmlns:a16="http://schemas.microsoft.com/office/drawing/2014/main" id="{72D48D88-1A16-4861-BEC9-EDFCB81C3111}"/>
            </a:ext>
          </a:extLst>
        </xdr:cNvPr>
        <xdr:cNvSpPr txBox="1"/>
      </xdr:nvSpPr>
      <xdr:spPr>
        <a:xfrm>
          <a:off x="12611744" y="17192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022FE28F-BAF6-472C-89B3-953EC0A1B00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D2114C0A-4898-422F-8DFD-339A4BC9541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8732C56A-7673-4D9A-9D44-E3DF015519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DD80AE24-B57C-4F58-B54B-CA5280D6F00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B754874-385D-479F-8E29-7185007F26E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2FF11F35-EE0E-4273-84E2-1A3AB189F0F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96A9D3F8-E9B6-4704-B572-A6B433C2A3D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FCF3441F-9871-487D-BBF3-C1B2D865681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23DF70FE-A728-4FF1-9976-FC2666AB117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42494BB2-652E-4158-BB76-3BE214FFDB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50900C59-699E-4F36-BC0A-4DEAED1D43A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1" name="テキスト ボックス 800">
          <a:extLst>
            <a:ext uri="{FF2B5EF4-FFF2-40B4-BE49-F238E27FC236}">
              <a16:creationId xmlns:a16="http://schemas.microsoft.com/office/drawing/2014/main" id="{F57DC512-91F6-4C57-BF0F-E8C15D4F971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48014365-717C-4E08-B129-ECF13B32E7E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3" name="テキスト ボックス 802">
          <a:extLst>
            <a:ext uri="{FF2B5EF4-FFF2-40B4-BE49-F238E27FC236}">
              <a16:creationId xmlns:a16="http://schemas.microsoft.com/office/drawing/2014/main" id="{179A04F2-D719-44B1-85CA-C06E839B414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41945B56-5AA8-483D-8DCD-7843804A549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5" name="テキスト ボックス 804">
          <a:extLst>
            <a:ext uri="{FF2B5EF4-FFF2-40B4-BE49-F238E27FC236}">
              <a16:creationId xmlns:a16="http://schemas.microsoft.com/office/drawing/2014/main" id="{19917F5A-A6F3-44F3-8DE1-D2B2ECC0AEB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78B31CE9-4DCE-4FF2-A6F8-19F6CEDC3D2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7" name="テキスト ボックス 806">
          <a:extLst>
            <a:ext uri="{FF2B5EF4-FFF2-40B4-BE49-F238E27FC236}">
              <a16:creationId xmlns:a16="http://schemas.microsoft.com/office/drawing/2014/main" id="{C0078265-F935-4F02-97C0-9589ECE7578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2486EF16-ECE1-47E8-80B3-36C48B060CB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AF3DDE5E-4A3C-4F27-A0D6-7E2DE7EAE56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5F4D7585-CDE7-47D5-9C37-150FEB7D228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1" name="直線コネクタ 810">
          <a:extLst>
            <a:ext uri="{FF2B5EF4-FFF2-40B4-BE49-F238E27FC236}">
              <a16:creationId xmlns:a16="http://schemas.microsoft.com/office/drawing/2014/main" id="{C1348104-24C4-48C5-95B5-CE640C25DB9F}"/>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2" name="【公民館】&#10;一人当たり面積最小値テキスト">
          <a:extLst>
            <a:ext uri="{FF2B5EF4-FFF2-40B4-BE49-F238E27FC236}">
              <a16:creationId xmlns:a16="http://schemas.microsoft.com/office/drawing/2014/main" id="{112DE7D0-8734-40D3-902C-5E77D4D93B0E}"/>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3" name="直線コネクタ 812">
          <a:extLst>
            <a:ext uri="{FF2B5EF4-FFF2-40B4-BE49-F238E27FC236}">
              <a16:creationId xmlns:a16="http://schemas.microsoft.com/office/drawing/2014/main" id="{06784DA1-5A93-47E4-A883-AFE3FBA0CE28}"/>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4" name="【公民館】&#10;一人当たり面積最大値テキスト">
          <a:extLst>
            <a:ext uri="{FF2B5EF4-FFF2-40B4-BE49-F238E27FC236}">
              <a16:creationId xmlns:a16="http://schemas.microsoft.com/office/drawing/2014/main" id="{99E6FF72-DCA5-47A6-A3F1-3B4A061DFB6F}"/>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5" name="直線コネクタ 814">
          <a:extLst>
            <a:ext uri="{FF2B5EF4-FFF2-40B4-BE49-F238E27FC236}">
              <a16:creationId xmlns:a16="http://schemas.microsoft.com/office/drawing/2014/main" id="{25D4B5B5-74A9-44A4-B4B0-DB256D0D9281}"/>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139716</xdr:rowOff>
    </xdr:from>
    <xdr:ext cx="469744" cy="259045"/>
    <xdr:sp macro="" textlink="">
      <xdr:nvSpPr>
        <xdr:cNvPr id="816" name="【公民館】&#10;一人当たり面積平均値テキスト">
          <a:extLst>
            <a:ext uri="{FF2B5EF4-FFF2-40B4-BE49-F238E27FC236}">
              <a16:creationId xmlns:a16="http://schemas.microsoft.com/office/drawing/2014/main" id="{9145E3F9-F6DD-4AF3-91B2-0A526259FF2B}"/>
            </a:ext>
          </a:extLst>
        </xdr:cNvPr>
        <xdr:cNvSpPr txBox="1"/>
      </xdr:nvSpPr>
      <xdr:spPr>
        <a:xfrm>
          <a:off x="221996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7" name="フローチャート: 判断 816">
          <a:extLst>
            <a:ext uri="{FF2B5EF4-FFF2-40B4-BE49-F238E27FC236}">
              <a16:creationId xmlns:a16="http://schemas.microsoft.com/office/drawing/2014/main" id="{A8BC2733-BF74-400F-B3AD-56CB81F9C3B7}"/>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18" name="フローチャート: 判断 817">
          <a:extLst>
            <a:ext uri="{FF2B5EF4-FFF2-40B4-BE49-F238E27FC236}">
              <a16:creationId xmlns:a16="http://schemas.microsoft.com/office/drawing/2014/main" id="{C1B7D17F-5A80-4F4B-AAB5-C97576F19E5B}"/>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19" name="フローチャート: 判断 818">
          <a:extLst>
            <a:ext uri="{FF2B5EF4-FFF2-40B4-BE49-F238E27FC236}">
              <a16:creationId xmlns:a16="http://schemas.microsoft.com/office/drawing/2014/main" id="{2149D6C4-ACD9-4236-9799-0862C2B2F2D2}"/>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0" name="フローチャート: 判断 819">
          <a:extLst>
            <a:ext uri="{FF2B5EF4-FFF2-40B4-BE49-F238E27FC236}">
              <a16:creationId xmlns:a16="http://schemas.microsoft.com/office/drawing/2014/main" id="{6CFE2620-A015-46BD-B0CE-A0E38017234E}"/>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1" name="フローチャート: 判断 820">
          <a:extLst>
            <a:ext uri="{FF2B5EF4-FFF2-40B4-BE49-F238E27FC236}">
              <a16:creationId xmlns:a16="http://schemas.microsoft.com/office/drawing/2014/main" id="{04EAE04F-5ACF-41AF-8D79-E0B8186617E0}"/>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8C446B11-D287-497F-8E78-20DC2F56C6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D5611FCF-E7AC-428D-BA1F-D7FF0263FC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A2F90F4-0B7B-4AEB-B799-F45F8CC42F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6CA6529A-5FF7-43F1-980F-49DF808B83E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F53F6B69-1AF3-420C-B469-BDBB7D1D144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827" name="楕円 826">
          <a:extLst>
            <a:ext uri="{FF2B5EF4-FFF2-40B4-BE49-F238E27FC236}">
              <a16:creationId xmlns:a16="http://schemas.microsoft.com/office/drawing/2014/main" id="{A5267EF7-3E93-4267-AE2F-B6AAC600A918}"/>
            </a:ext>
          </a:extLst>
        </xdr:cNvPr>
        <xdr:cNvSpPr/>
      </xdr:nvSpPr>
      <xdr:spPr>
        <a:xfrm>
          <a:off x="22110700" y="18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27195</xdr:rowOff>
    </xdr:from>
    <xdr:ext cx="469744" cy="259045"/>
    <xdr:sp macro="" textlink="">
      <xdr:nvSpPr>
        <xdr:cNvPr id="828" name="【公民館】&#10;一人当たり面積該当値テキスト">
          <a:extLst>
            <a:ext uri="{FF2B5EF4-FFF2-40B4-BE49-F238E27FC236}">
              <a16:creationId xmlns:a16="http://schemas.microsoft.com/office/drawing/2014/main" id="{6292DEA8-D6C9-4A42-A8C7-41632E356FE6}"/>
            </a:ext>
          </a:extLst>
        </xdr:cNvPr>
        <xdr:cNvSpPr txBox="1"/>
      </xdr:nvSpPr>
      <xdr:spPr>
        <a:xfrm>
          <a:off x="22199600" y="1837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114554</xdr:rowOff>
    </xdr:from>
    <xdr:to>
      <xdr:col>112</xdr:col>
      <xdr:colOff>38100</xdr:colOff>
      <xdr:row>108</xdr:row>
      <xdr:rowOff>44704</xdr:rowOff>
    </xdr:to>
    <xdr:sp macro="" textlink="">
      <xdr:nvSpPr>
        <xdr:cNvPr id="829" name="楕円 828">
          <a:extLst>
            <a:ext uri="{FF2B5EF4-FFF2-40B4-BE49-F238E27FC236}">
              <a16:creationId xmlns:a16="http://schemas.microsoft.com/office/drawing/2014/main" id="{458F638B-2466-47E1-BFAE-86C299AD0313}"/>
            </a:ext>
          </a:extLst>
        </xdr:cNvPr>
        <xdr:cNvSpPr/>
      </xdr:nvSpPr>
      <xdr:spPr>
        <a:xfrm>
          <a:off x="21272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163068</xdr:rowOff>
    </xdr:from>
    <xdr:to>
      <xdr:col>116</xdr:col>
      <xdr:colOff>63500</xdr:colOff>
      <xdr:row>107</xdr:row>
      <xdr:rowOff>165354</xdr:rowOff>
    </xdr:to>
    <xdr:cxnSp macro="">
      <xdr:nvCxnSpPr>
        <xdr:cNvPr id="830" name="直線コネクタ 829">
          <a:extLst>
            <a:ext uri="{FF2B5EF4-FFF2-40B4-BE49-F238E27FC236}">
              <a16:creationId xmlns:a16="http://schemas.microsoft.com/office/drawing/2014/main" id="{CCC5EE17-A44F-4C03-ACAB-F7DEB067E6D1}"/>
            </a:ext>
          </a:extLst>
        </xdr:cNvPr>
        <xdr:cNvCxnSpPr/>
      </xdr:nvCxnSpPr>
      <xdr:spPr>
        <a:xfrm flipV="1">
          <a:off x="21323300" y="1850821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114554</xdr:rowOff>
    </xdr:from>
    <xdr:to>
      <xdr:col>107</xdr:col>
      <xdr:colOff>101600</xdr:colOff>
      <xdr:row>108</xdr:row>
      <xdr:rowOff>44704</xdr:rowOff>
    </xdr:to>
    <xdr:sp macro="" textlink="">
      <xdr:nvSpPr>
        <xdr:cNvPr id="831" name="楕円 830">
          <a:extLst>
            <a:ext uri="{FF2B5EF4-FFF2-40B4-BE49-F238E27FC236}">
              <a16:creationId xmlns:a16="http://schemas.microsoft.com/office/drawing/2014/main" id="{C07F9435-2227-4CFA-8871-5EF9160AE35F}"/>
            </a:ext>
          </a:extLst>
        </xdr:cNvPr>
        <xdr:cNvSpPr/>
      </xdr:nvSpPr>
      <xdr:spPr>
        <a:xfrm>
          <a:off x="20383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165354</xdr:rowOff>
    </xdr:from>
    <xdr:to>
      <xdr:col>111</xdr:col>
      <xdr:colOff>177800</xdr:colOff>
      <xdr:row>107</xdr:row>
      <xdr:rowOff>165354</xdr:rowOff>
    </xdr:to>
    <xdr:cxnSp macro="">
      <xdr:nvCxnSpPr>
        <xdr:cNvPr id="832" name="直線コネクタ 831">
          <a:extLst>
            <a:ext uri="{FF2B5EF4-FFF2-40B4-BE49-F238E27FC236}">
              <a16:creationId xmlns:a16="http://schemas.microsoft.com/office/drawing/2014/main" id="{939A9AE0-1B8E-45AB-8B87-35CE7396D913}"/>
            </a:ext>
          </a:extLst>
        </xdr:cNvPr>
        <xdr:cNvCxnSpPr/>
      </xdr:nvCxnSpPr>
      <xdr:spPr>
        <a:xfrm>
          <a:off x="20434300" y="1851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114554</xdr:rowOff>
    </xdr:from>
    <xdr:to>
      <xdr:col>102</xdr:col>
      <xdr:colOff>165100</xdr:colOff>
      <xdr:row>108</xdr:row>
      <xdr:rowOff>44704</xdr:rowOff>
    </xdr:to>
    <xdr:sp macro="" textlink="">
      <xdr:nvSpPr>
        <xdr:cNvPr id="833" name="楕円 832">
          <a:extLst>
            <a:ext uri="{FF2B5EF4-FFF2-40B4-BE49-F238E27FC236}">
              <a16:creationId xmlns:a16="http://schemas.microsoft.com/office/drawing/2014/main" id="{7BFD065A-1A6D-4592-AB6F-E355426B268C}"/>
            </a:ext>
          </a:extLst>
        </xdr:cNvPr>
        <xdr:cNvSpPr/>
      </xdr:nvSpPr>
      <xdr:spPr>
        <a:xfrm>
          <a:off x="19494500" y="184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165354</xdr:rowOff>
    </xdr:from>
    <xdr:to>
      <xdr:col>107</xdr:col>
      <xdr:colOff>50800</xdr:colOff>
      <xdr:row>107</xdr:row>
      <xdr:rowOff>165354</xdr:rowOff>
    </xdr:to>
    <xdr:cxnSp macro="">
      <xdr:nvCxnSpPr>
        <xdr:cNvPr id="834" name="直線コネクタ 833">
          <a:extLst>
            <a:ext uri="{FF2B5EF4-FFF2-40B4-BE49-F238E27FC236}">
              <a16:creationId xmlns:a16="http://schemas.microsoft.com/office/drawing/2014/main" id="{9FD86404-F2B8-45CA-9E09-0B84BFA6D3E3}"/>
            </a:ext>
          </a:extLst>
        </xdr:cNvPr>
        <xdr:cNvCxnSpPr/>
      </xdr:nvCxnSpPr>
      <xdr:spPr>
        <a:xfrm>
          <a:off x="19545300" y="1851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116839</xdr:rowOff>
    </xdr:from>
    <xdr:to>
      <xdr:col>98</xdr:col>
      <xdr:colOff>38100</xdr:colOff>
      <xdr:row>108</xdr:row>
      <xdr:rowOff>46989</xdr:rowOff>
    </xdr:to>
    <xdr:sp macro="" textlink="">
      <xdr:nvSpPr>
        <xdr:cNvPr id="835" name="楕円 834">
          <a:extLst>
            <a:ext uri="{FF2B5EF4-FFF2-40B4-BE49-F238E27FC236}">
              <a16:creationId xmlns:a16="http://schemas.microsoft.com/office/drawing/2014/main" id="{3252D514-934F-41BB-B71C-C7BF62EE8C79}"/>
            </a:ext>
          </a:extLst>
        </xdr:cNvPr>
        <xdr:cNvSpPr/>
      </xdr:nvSpPr>
      <xdr:spPr>
        <a:xfrm>
          <a:off x="18605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165354</xdr:rowOff>
    </xdr:from>
    <xdr:to>
      <xdr:col>102</xdr:col>
      <xdr:colOff>114300</xdr:colOff>
      <xdr:row>107</xdr:row>
      <xdr:rowOff>167639</xdr:rowOff>
    </xdr:to>
    <xdr:cxnSp macro="">
      <xdr:nvCxnSpPr>
        <xdr:cNvPr id="836" name="直線コネクタ 835">
          <a:extLst>
            <a:ext uri="{FF2B5EF4-FFF2-40B4-BE49-F238E27FC236}">
              <a16:creationId xmlns:a16="http://schemas.microsoft.com/office/drawing/2014/main" id="{E457D794-5113-42A4-8EF7-100BA62E9761}"/>
            </a:ext>
          </a:extLst>
        </xdr:cNvPr>
        <xdr:cNvCxnSpPr/>
      </xdr:nvCxnSpPr>
      <xdr:spPr>
        <a:xfrm flipV="1">
          <a:off x="18656300" y="1851050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37" name="n_1aveValue【公民館】&#10;一人当たり面積">
          <a:extLst>
            <a:ext uri="{FF2B5EF4-FFF2-40B4-BE49-F238E27FC236}">
              <a16:creationId xmlns:a16="http://schemas.microsoft.com/office/drawing/2014/main" id="{D603437B-714E-4101-8AE9-DD469404E31B}"/>
            </a:ext>
          </a:extLst>
        </xdr:cNvPr>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838" name="n_2aveValue【公民館】&#10;一人当たり面積">
          <a:extLst>
            <a:ext uri="{FF2B5EF4-FFF2-40B4-BE49-F238E27FC236}">
              <a16:creationId xmlns:a16="http://schemas.microsoft.com/office/drawing/2014/main" id="{63ADCB21-2E7C-4E1E-B997-36E10619D7BF}"/>
            </a:ext>
          </a:extLst>
        </xdr:cNvPr>
        <xdr:cNvSpPr txBox="1"/>
      </xdr:nvSpPr>
      <xdr:spPr>
        <a:xfrm>
          <a:off x="20199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839" name="n_3aveValue【公民館】&#10;一人当たり面積">
          <a:extLst>
            <a:ext uri="{FF2B5EF4-FFF2-40B4-BE49-F238E27FC236}">
              <a16:creationId xmlns:a16="http://schemas.microsoft.com/office/drawing/2014/main" id="{EE28C71A-D83C-4ED9-A5FB-C7D2A1081720}"/>
            </a:ext>
          </a:extLst>
        </xdr:cNvPr>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40" name="n_4aveValue【公民館】&#10;一人当たり面積">
          <a:extLst>
            <a:ext uri="{FF2B5EF4-FFF2-40B4-BE49-F238E27FC236}">
              <a16:creationId xmlns:a16="http://schemas.microsoft.com/office/drawing/2014/main" id="{29BA638B-FC2E-4368-826C-4A59F3ABC58C}"/>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35831</xdr:rowOff>
    </xdr:from>
    <xdr:ext cx="469744" cy="259045"/>
    <xdr:sp macro="" textlink="">
      <xdr:nvSpPr>
        <xdr:cNvPr id="841" name="n_1mainValue【公民館】&#10;一人当たり面積">
          <a:extLst>
            <a:ext uri="{FF2B5EF4-FFF2-40B4-BE49-F238E27FC236}">
              <a16:creationId xmlns:a16="http://schemas.microsoft.com/office/drawing/2014/main" id="{04464FA2-4D5B-46BE-B061-581689631455}"/>
            </a:ext>
          </a:extLst>
        </xdr:cNvPr>
        <xdr:cNvSpPr txBox="1"/>
      </xdr:nvSpPr>
      <xdr:spPr>
        <a:xfrm>
          <a:off x="210757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35831</xdr:rowOff>
    </xdr:from>
    <xdr:ext cx="469744" cy="259045"/>
    <xdr:sp macro="" textlink="">
      <xdr:nvSpPr>
        <xdr:cNvPr id="842" name="n_2mainValue【公民館】&#10;一人当たり面積">
          <a:extLst>
            <a:ext uri="{FF2B5EF4-FFF2-40B4-BE49-F238E27FC236}">
              <a16:creationId xmlns:a16="http://schemas.microsoft.com/office/drawing/2014/main" id="{6FCCC84D-CD7B-4005-BBDE-BA58F63711F5}"/>
            </a:ext>
          </a:extLst>
        </xdr:cNvPr>
        <xdr:cNvSpPr txBox="1"/>
      </xdr:nvSpPr>
      <xdr:spPr>
        <a:xfrm>
          <a:off x="201994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35831</xdr:rowOff>
    </xdr:from>
    <xdr:ext cx="469744" cy="259045"/>
    <xdr:sp macro="" textlink="">
      <xdr:nvSpPr>
        <xdr:cNvPr id="843" name="n_3mainValue【公民館】&#10;一人当たり面積">
          <a:extLst>
            <a:ext uri="{FF2B5EF4-FFF2-40B4-BE49-F238E27FC236}">
              <a16:creationId xmlns:a16="http://schemas.microsoft.com/office/drawing/2014/main" id="{BE2E54E4-2585-4529-9672-63CD0D8EEB5A}"/>
            </a:ext>
          </a:extLst>
        </xdr:cNvPr>
        <xdr:cNvSpPr txBox="1"/>
      </xdr:nvSpPr>
      <xdr:spPr>
        <a:xfrm>
          <a:off x="193104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38116</xdr:rowOff>
    </xdr:from>
    <xdr:ext cx="469744" cy="259045"/>
    <xdr:sp macro="" textlink="">
      <xdr:nvSpPr>
        <xdr:cNvPr id="844" name="n_4mainValue【公民館】&#10;一人当たり面積">
          <a:extLst>
            <a:ext uri="{FF2B5EF4-FFF2-40B4-BE49-F238E27FC236}">
              <a16:creationId xmlns:a16="http://schemas.microsoft.com/office/drawing/2014/main" id="{A62D1F9A-6E53-4A2B-A465-7E5F11328FDD}"/>
            </a:ext>
          </a:extLst>
        </xdr:cNvPr>
        <xdr:cNvSpPr txBox="1"/>
      </xdr:nvSpPr>
      <xdr:spPr>
        <a:xfrm>
          <a:off x="18421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8ED394F6-CC90-44B7-8C70-FB6F07E2E04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D39D72DE-A9B3-42D8-9598-3133EC2DE1C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76B141A2-E6AD-4CFE-A2AA-5CF5DFBEDF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類似団体と比較して特に有形固定資産減価償却率が高くなっている施設は、学校施設、幼稚園、保育所並びに児童館であり、低くなっている施設は、</a:t>
          </a:r>
          <a:r>
            <a:rPr kumimoji="1" lang="ja-JP" altLang="ja-JP" sz="1100">
              <a:solidFill>
                <a:schemeClr val="dk1"/>
              </a:solidFill>
              <a:effectLst/>
              <a:latin typeface="+mn-lt"/>
              <a:ea typeface="+mn-ea"/>
              <a:cs typeface="+mn-cs"/>
            </a:rPr>
            <a:t>橋りょう・トンネル</a:t>
          </a:r>
          <a:r>
            <a:rPr kumimoji="1" lang="ja-JP" altLang="en-US" sz="1100">
              <a:solidFill>
                <a:schemeClr val="dk1"/>
              </a:solidFill>
              <a:effectLst/>
              <a:latin typeface="+mn-lt"/>
              <a:ea typeface="+mn-ea"/>
              <a:cs typeface="+mn-cs"/>
            </a:rPr>
            <a:t>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学校施設、幼稚園、保育所並びに児童館</a:t>
          </a:r>
          <a:r>
            <a:rPr kumimoji="1" lang="ja-JP" altLang="en-US" sz="1100">
              <a:solidFill>
                <a:schemeClr val="dk1"/>
              </a:solidFill>
              <a:effectLst/>
              <a:latin typeface="+mn-lt"/>
              <a:ea typeface="+mn-ea"/>
              <a:cs typeface="+mn-cs"/>
            </a:rPr>
            <a:t>の有形固定資産減価償却率が高くなっている要因は、施設の多くが建築から</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年以上経過し、減価償却が進んだ施設が多いことによる。</a:t>
          </a:r>
        </a:p>
        <a:p>
          <a:r>
            <a:rPr kumimoji="1" lang="ja-JP" altLang="en-US" sz="1100">
              <a:solidFill>
                <a:schemeClr val="dk1"/>
              </a:solidFill>
              <a:effectLst/>
              <a:latin typeface="+mn-lt"/>
              <a:ea typeface="+mn-ea"/>
              <a:cs typeface="+mn-cs"/>
            </a:rPr>
            <a:t>耐用年数を迎え改修時期が集中することが想定されるため、限られた財源を有効活用しつつ、計画的に各施設の老朽化対策を実施していく必要がある。（令和５年度は、小学校特別教室空調機整備</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億円、小学校プール修繕工事</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憶円、等を実施）</a:t>
          </a:r>
        </a:p>
        <a:p>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道路・橋りょう</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有形固定資産減価償却率が低く抑えられている</a:t>
          </a:r>
          <a:r>
            <a:rPr kumimoji="1" lang="ja-JP" altLang="en-US" sz="1100">
              <a:solidFill>
                <a:schemeClr val="dk1"/>
              </a:solidFill>
              <a:effectLst/>
              <a:latin typeface="+mn-lt"/>
              <a:ea typeface="+mn-ea"/>
              <a:cs typeface="+mn-cs"/>
            </a:rPr>
            <a:t>要因は、</a:t>
          </a:r>
          <a:r>
            <a:rPr kumimoji="1" lang="ja-JP" altLang="ja-JP" sz="1100">
              <a:solidFill>
                <a:schemeClr val="dk1"/>
              </a:solidFill>
              <a:effectLst/>
              <a:latin typeface="+mn-lt"/>
              <a:ea typeface="+mn-ea"/>
              <a:cs typeface="+mn-cs"/>
            </a:rPr>
            <a:t>「南足柄市公共施設等総合管理計画」の個別計画である「橋りょう長寿命化修繕計画」や「道路トンネル長寿命化計画」に基づき、点検や長寿命化に</a:t>
          </a:r>
          <a:r>
            <a:rPr kumimoji="1" lang="ja-JP" altLang="en-US" sz="1100">
              <a:solidFill>
                <a:schemeClr val="dk1"/>
              </a:solidFill>
              <a:effectLst/>
              <a:latin typeface="+mn-lt"/>
              <a:ea typeface="+mn-ea"/>
              <a:cs typeface="+mn-cs"/>
            </a:rPr>
            <a:t>継続的かつ計画的に</a:t>
          </a:r>
          <a:r>
            <a:rPr kumimoji="1" lang="ja-JP" altLang="ja-JP" sz="1100">
              <a:solidFill>
                <a:schemeClr val="dk1"/>
              </a:solidFill>
              <a:effectLst/>
              <a:latin typeface="+mn-lt"/>
              <a:ea typeface="+mn-ea"/>
              <a:cs typeface="+mn-cs"/>
            </a:rPr>
            <a:t>取り組んで</a:t>
          </a:r>
          <a:r>
            <a:rPr kumimoji="1" lang="ja-JP" altLang="en-US" sz="1100">
              <a:solidFill>
                <a:schemeClr val="dk1"/>
              </a:solidFill>
              <a:effectLst/>
              <a:latin typeface="+mn-lt"/>
              <a:ea typeface="+mn-ea"/>
              <a:cs typeface="+mn-cs"/>
            </a:rPr>
            <a:t>きたことによる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1E600F-D398-4D58-905A-0DF196F8C33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C6A823D-DF4D-43A3-A7F9-572E569D036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FBE24E-65AE-494B-9307-BCCFBB14203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747FA4C-2FE2-4E49-BBD4-3307B801EB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571D0F-2B1A-4A34-B5C3-A39DAF683B7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FF4A17-4A35-4CF9-AECB-C9EDC5F380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AA49A5-B555-4525-8233-EE4C37B9E12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2D2953-8B3C-4B97-8502-513FC1EB2E2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83B7C6-56DB-4974-A823-E1CFA16ED59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D05E31-0A51-4503-8419-F62045D25D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40,666
40,047
77.12
19,220,151
18,336,172
799,092
9,438,111
14,415,608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B57A42-8120-4752-8370-2B4EF14B0DC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CDD63C-7749-49F6-80FD-43C14093239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73E634-BEC5-45F0-B4A7-F4BDBC5D3E2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4DEE49-8ECE-41E0-8999-06418416B49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C2A8A2-4534-44F2-AA71-10DE4A390BA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2C0B70D-8059-4C33-91DF-BAE362B57F5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E39B16-F7C3-4B29-8351-96CD0919A6E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00A0A3-193F-4B8D-A130-BB04DED5D5B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71F2A8C-B60C-4A17-9914-A2F356293C2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39D23B6-B942-45BC-8CD5-E919EA9AB32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E65644A-BEFB-4DAF-9024-7AC9C76EAB3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C332021-9F28-4D68-B469-A08AD0CD06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06FDE1-D8C9-4A7B-84AD-4C2EC8D4892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25168D5-25A8-4436-842C-A190051219B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259773-60F7-409F-8B41-C8459E5972D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346A67-1DF0-4E87-90CA-D0564BB03A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ED4F40A-2A27-47C3-A351-E14149A336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5A7FBC9-10A7-4A70-8167-B9EA868D381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F3DF72-18D6-4DAA-B27E-17A79DF7D3A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E987063-02DA-419A-B9DE-664B363ED1E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8FE61F-7B2A-4BFE-8A09-5982F7720D0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B99B58F-80EC-43E4-9689-FB1B738A48B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37F9EE-F8AD-4A9F-ACDB-3D1BC61641F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54236A0-4BD2-4CF8-89E0-A5C9BBFF1A2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A210A6-F46A-4230-827B-23D74C34383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973076-EB21-4248-A98D-D0C420DAE50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E54469-1252-40B3-9EC4-5D7C18887B0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D9FA247-8B03-47F3-AF62-E5AD5DCF1E5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5FE050B-8286-434A-8204-A0DF39AAA3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48ED0BA-E0D0-41A0-8EC7-5935C377117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82A1338-8438-476B-8A98-844D4FA9F09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BD2924D-DA78-4659-8492-C3445C277DA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D4B686F-4A07-4C7E-ACE4-39DEFF318A4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358210A-7D9A-445D-BE10-A5F5F7123B6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05CA538-3230-4EA1-81C3-6B4077FBCBA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664897C-A4C6-4849-A11C-4F5619B40E6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F89297C-B776-4609-B931-795DED8B78E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051690D-829D-4D87-B604-0766EC7E29F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7952BFD-D35C-4D11-9CF3-85D23B57CD7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66C7297-DBAA-4CFF-B217-A789647F515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1E21AD9-F2CE-4F06-AB54-7C583099B5F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644CBCE-8BF5-4767-8DFB-9084847E394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42498B7-FA20-48E6-A6C4-72910BE761E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87FB16C-4FF0-4ED2-A08C-DB5F6686BBA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0E96E76-842E-44C5-9A70-6BBF8159A87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4FA63C4-CA46-4B2F-B2CE-E7BD1F04A24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68C07749-C3F2-4556-84E4-E21501E92F64}"/>
            </a:ext>
          </a:extLst>
        </xdr:cNvPr>
        <xdr:cNvCxnSpPr/>
      </xdr:nvCxnSpPr>
      <xdr:spPr>
        <a:xfrm flipV="1">
          <a:off x="4634865" y="578140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58A34A9E-0CA9-426D-A208-9E3C725E44EC}"/>
            </a:ext>
          </a:extLst>
        </xdr:cNvPr>
        <xdr:cNvSpPr txBox="1"/>
      </xdr:nvSpPr>
      <xdr:spPr>
        <a:xfrm>
          <a:off x="4673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1F249A19-67E1-4308-A788-14A0AA0CE1B4}"/>
            </a:ext>
          </a:extLst>
        </xdr:cNvPr>
        <xdr:cNvCxnSpPr/>
      </xdr:nvCxnSpPr>
      <xdr:spPr>
        <a:xfrm>
          <a:off x="4546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DA53943C-B6C7-4A9B-BD0C-84B86796C1E4}"/>
            </a:ext>
          </a:extLst>
        </xdr:cNvPr>
        <xdr:cNvSpPr txBox="1"/>
      </xdr:nvSpPr>
      <xdr:spPr>
        <a:xfrm>
          <a:off x="4673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3611B7B2-373F-4213-A26C-42CBEB9744AE}"/>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06B41017-6F23-4482-8803-C2458E660ABD}"/>
            </a:ext>
          </a:extLst>
        </xdr:cNvPr>
        <xdr:cNvSpPr txBox="1"/>
      </xdr:nvSpPr>
      <xdr:spPr>
        <a:xfrm>
          <a:off x="4673600" y="630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53C4A6F7-2BCC-4332-BBB2-9864AE2C3044}"/>
            </a:ext>
          </a:extLst>
        </xdr:cNvPr>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805C04DF-FB6D-46B0-855B-DB146927AF02}"/>
            </a:ext>
          </a:extLst>
        </xdr:cNvPr>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4CEE5F27-77C6-44DD-BA35-6D1884DD8704}"/>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80917</xdr:rowOff>
    </xdr:from>
    <xdr:to>
      <xdr:col>10</xdr:col>
      <xdr:colOff>165100</xdr:colOff>
      <xdr:row>38</xdr:row>
      <xdr:rowOff>11068</xdr:rowOff>
    </xdr:to>
    <xdr:sp macro="" textlink="">
      <xdr:nvSpPr>
        <xdr:cNvPr id="67" name="フローチャート: 判断 66">
          <a:extLst>
            <a:ext uri="{FF2B5EF4-FFF2-40B4-BE49-F238E27FC236}">
              <a16:creationId xmlns:a16="http://schemas.microsoft.com/office/drawing/2014/main" id="{853913F6-8146-420C-8E9B-4B8B605A8BC6}"/>
            </a:ext>
          </a:extLst>
        </xdr:cNvPr>
        <xdr:cNvSpPr/>
      </xdr:nvSpPr>
      <xdr:spPr>
        <a:xfrm>
          <a:off x="1968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74386</xdr:rowOff>
    </xdr:from>
    <xdr:to>
      <xdr:col>6</xdr:col>
      <xdr:colOff>38100</xdr:colOff>
      <xdr:row>38</xdr:row>
      <xdr:rowOff>4536</xdr:rowOff>
    </xdr:to>
    <xdr:sp macro="" textlink="">
      <xdr:nvSpPr>
        <xdr:cNvPr id="68" name="フローチャート: 判断 67">
          <a:extLst>
            <a:ext uri="{FF2B5EF4-FFF2-40B4-BE49-F238E27FC236}">
              <a16:creationId xmlns:a16="http://schemas.microsoft.com/office/drawing/2014/main" id="{70A633D2-6384-4CE1-A397-8A1BD4E5B5F8}"/>
            </a:ext>
          </a:extLst>
        </xdr:cNvPr>
        <xdr:cNvSpPr/>
      </xdr:nvSpPr>
      <xdr:spPr>
        <a:xfrm>
          <a:off x="1079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2A28B9-15A9-4889-AA83-4BBB8AE579D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37D9DFA-5DFB-42C9-B93D-BE11696414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7B8F5B1-C9F6-4C86-9BBE-87BDCAA5F9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FDE92BC-3655-4BDE-A638-2E1410EFE06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7DAADCC-0F76-4C07-B241-B9C23534670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a:extLst>
            <a:ext uri="{FF2B5EF4-FFF2-40B4-BE49-F238E27FC236}">
              <a16:creationId xmlns:a16="http://schemas.microsoft.com/office/drawing/2014/main" id="{42561BCB-565A-4939-91DF-A93CF46009A3}"/>
            </a:ext>
          </a:extLst>
        </xdr:cNvPr>
        <xdr:cNvSpPr/>
      </xdr:nvSpPr>
      <xdr:spPr>
        <a:xfrm>
          <a:off x="4584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図書館】&#10;有形固定資産減価償却率該当値テキスト">
          <a:extLst>
            <a:ext uri="{FF2B5EF4-FFF2-40B4-BE49-F238E27FC236}">
              <a16:creationId xmlns:a16="http://schemas.microsoft.com/office/drawing/2014/main" id="{CC37BB03-CA8B-4B61-AC0C-FA707902481D}"/>
            </a:ext>
          </a:extLst>
        </xdr:cNvPr>
        <xdr:cNvSpPr txBox="1"/>
      </xdr:nvSpPr>
      <xdr:spPr>
        <a:xfrm>
          <a:off x="4673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a:extLst>
            <a:ext uri="{FF2B5EF4-FFF2-40B4-BE49-F238E27FC236}">
              <a16:creationId xmlns:a16="http://schemas.microsoft.com/office/drawing/2014/main" id="{45ED820A-3B9A-4F0F-B146-DBC73E5431A5}"/>
            </a:ext>
          </a:extLst>
        </xdr:cNvPr>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149678</xdr:rowOff>
    </xdr:to>
    <xdr:cxnSp macro="">
      <xdr:nvCxnSpPr>
        <xdr:cNvPr id="77" name="直線コネクタ 76">
          <a:extLst>
            <a:ext uri="{FF2B5EF4-FFF2-40B4-BE49-F238E27FC236}">
              <a16:creationId xmlns:a16="http://schemas.microsoft.com/office/drawing/2014/main" id="{7DF5306D-1832-4E5E-9E6C-55F83B6CEF95}"/>
            </a:ext>
          </a:extLst>
        </xdr:cNvPr>
        <xdr:cNvCxnSpPr/>
      </xdr:nvCxnSpPr>
      <xdr:spPr>
        <a:xfrm>
          <a:off x="3797300" y="680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a:extLst>
            <a:ext uri="{FF2B5EF4-FFF2-40B4-BE49-F238E27FC236}">
              <a16:creationId xmlns:a16="http://schemas.microsoft.com/office/drawing/2014/main" id="{6F67E1A2-3ECD-4A9F-9CC0-A67572F73C52}"/>
            </a:ext>
          </a:extLst>
        </xdr:cNvPr>
        <xdr:cNvSpPr/>
      </xdr:nvSpPr>
      <xdr:spPr>
        <a:xfrm>
          <a:off x="2857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9" name="直線コネクタ 78">
          <a:extLst>
            <a:ext uri="{FF2B5EF4-FFF2-40B4-BE49-F238E27FC236}">
              <a16:creationId xmlns:a16="http://schemas.microsoft.com/office/drawing/2014/main" id="{C9BB2159-F641-439E-85E1-0111451CDAFE}"/>
            </a:ext>
          </a:extLst>
        </xdr:cNvPr>
        <xdr:cNvCxnSpPr/>
      </xdr:nvCxnSpPr>
      <xdr:spPr>
        <a:xfrm>
          <a:off x="2908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a:extLst>
            <a:ext uri="{FF2B5EF4-FFF2-40B4-BE49-F238E27FC236}">
              <a16:creationId xmlns:a16="http://schemas.microsoft.com/office/drawing/2014/main" id="{041D28C3-24B8-4F1F-9B3A-4E5264E4C90F}"/>
            </a:ext>
          </a:extLst>
        </xdr:cNvPr>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51707</xdr:rowOff>
    </xdr:from>
    <xdr:to>
      <xdr:col>15</xdr:col>
      <xdr:colOff>50800</xdr:colOff>
      <xdr:row>39</xdr:row>
      <xdr:rowOff>84365</xdr:rowOff>
    </xdr:to>
    <xdr:cxnSp macro="">
      <xdr:nvCxnSpPr>
        <xdr:cNvPr id="81" name="直線コネクタ 80">
          <a:extLst>
            <a:ext uri="{FF2B5EF4-FFF2-40B4-BE49-F238E27FC236}">
              <a16:creationId xmlns:a16="http://schemas.microsoft.com/office/drawing/2014/main" id="{C15FEBFD-5F86-4429-A572-8CBEBBCCA6EB}"/>
            </a:ext>
          </a:extLst>
        </xdr:cNvPr>
        <xdr:cNvCxnSpPr/>
      </xdr:nvCxnSpPr>
      <xdr:spPr>
        <a:xfrm>
          <a:off x="2019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2" name="楕円 81">
          <a:extLst>
            <a:ext uri="{FF2B5EF4-FFF2-40B4-BE49-F238E27FC236}">
              <a16:creationId xmlns:a16="http://schemas.microsoft.com/office/drawing/2014/main" id="{1450419F-C4DE-40D8-889E-A201979EC1BC}"/>
            </a:ext>
          </a:extLst>
        </xdr:cNvPr>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51707</xdr:rowOff>
    </xdr:to>
    <xdr:cxnSp macro="">
      <xdr:nvCxnSpPr>
        <xdr:cNvPr id="83" name="直線コネクタ 82">
          <a:extLst>
            <a:ext uri="{FF2B5EF4-FFF2-40B4-BE49-F238E27FC236}">
              <a16:creationId xmlns:a16="http://schemas.microsoft.com/office/drawing/2014/main" id="{139961EE-7953-44A2-87EF-13FC53E368AE}"/>
            </a:ext>
          </a:extLst>
        </xdr:cNvPr>
        <xdr:cNvCxnSpPr/>
      </xdr:nvCxnSpPr>
      <xdr:spPr>
        <a:xfrm>
          <a:off x="1130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CCFA740D-E666-40D0-8413-95FDF5FC8512}"/>
            </a:ext>
          </a:extLst>
        </xdr:cNvPr>
        <xdr:cNvSpPr txBox="1"/>
      </xdr:nvSpPr>
      <xdr:spPr>
        <a:xfrm>
          <a:off x="35820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図書館】&#10;有形固定資産減価償却率">
          <a:extLst>
            <a:ext uri="{FF2B5EF4-FFF2-40B4-BE49-F238E27FC236}">
              <a16:creationId xmlns:a16="http://schemas.microsoft.com/office/drawing/2014/main" id="{BE622454-8589-4624-9A76-663760F30FBB}"/>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27594</xdr:rowOff>
    </xdr:from>
    <xdr:ext cx="405111" cy="259045"/>
    <xdr:sp macro="" textlink="">
      <xdr:nvSpPr>
        <xdr:cNvPr id="86" name="n_3aveValue【図書館】&#10;有形固定資産減価償却率">
          <a:extLst>
            <a:ext uri="{FF2B5EF4-FFF2-40B4-BE49-F238E27FC236}">
              <a16:creationId xmlns:a16="http://schemas.microsoft.com/office/drawing/2014/main" id="{49F87D9F-AB13-4448-87DC-39980C10378D}"/>
            </a:ext>
          </a:extLst>
        </xdr:cNvPr>
        <xdr:cNvSpPr txBox="1"/>
      </xdr:nvSpPr>
      <xdr:spPr>
        <a:xfrm>
          <a:off x="1816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21063</xdr:rowOff>
    </xdr:from>
    <xdr:ext cx="405111" cy="259045"/>
    <xdr:sp macro="" textlink="">
      <xdr:nvSpPr>
        <xdr:cNvPr id="87" name="n_4aveValue【図書館】&#10;有形固定資産減価償却率">
          <a:extLst>
            <a:ext uri="{FF2B5EF4-FFF2-40B4-BE49-F238E27FC236}">
              <a16:creationId xmlns:a16="http://schemas.microsoft.com/office/drawing/2014/main" id="{D4A60849-7C56-4E3E-A09F-6157C0248D37}"/>
            </a:ext>
          </a:extLst>
        </xdr:cNvPr>
        <xdr:cNvSpPr txBox="1"/>
      </xdr:nvSpPr>
      <xdr:spPr>
        <a:xfrm>
          <a:off x="927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8" name="n_1mainValue【図書館】&#10;有形固定資産減価償却率">
          <a:extLst>
            <a:ext uri="{FF2B5EF4-FFF2-40B4-BE49-F238E27FC236}">
              <a16:creationId xmlns:a16="http://schemas.microsoft.com/office/drawing/2014/main" id="{89B602BE-5BAD-4E0E-ADAA-EEAA01C17C37}"/>
            </a:ext>
          </a:extLst>
        </xdr:cNvPr>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9" name="n_2mainValue【図書館】&#10;有形固定資産減価償却率">
          <a:extLst>
            <a:ext uri="{FF2B5EF4-FFF2-40B4-BE49-F238E27FC236}">
              <a16:creationId xmlns:a16="http://schemas.microsoft.com/office/drawing/2014/main" id="{FD974155-F46A-4BAE-B854-85DD04D641A6}"/>
            </a:ext>
          </a:extLst>
        </xdr:cNvPr>
        <xdr:cNvSpPr txBox="1"/>
      </xdr:nvSpPr>
      <xdr:spPr>
        <a:xfrm>
          <a:off x="2705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90" name="n_3mainValue【図書館】&#10;有形固定資産減価償却率">
          <a:extLst>
            <a:ext uri="{FF2B5EF4-FFF2-40B4-BE49-F238E27FC236}">
              <a16:creationId xmlns:a16="http://schemas.microsoft.com/office/drawing/2014/main" id="{7E7C248A-BC7C-4F79-BD81-C9BCABC17C6E}"/>
            </a:ext>
          </a:extLst>
        </xdr:cNvPr>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1" name="n_4mainValue【図書館】&#10;有形固定資産減価償却率">
          <a:extLst>
            <a:ext uri="{FF2B5EF4-FFF2-40B4-BE49-F238E27FC236}">
              <a16:creationId xmlns:a16="http://schemas.microsoft.com/office/drawing/2014/main" id="{4457ED18-DAB9-4EBA-A480-4A5B1BE2ACC1}"/>
            </a:ext>
          </a:extLst>
        </xdr:cNvPr>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DF5FA8E-ABD6-4A45-9389-55FCFD51CCA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C2CFD3A-5252-4B3F-B084-D3988506EC1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878CDDB-933F-423C-837A-A6EA3845AD0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78454A1-119F-4820-8AFC-E2F73F7D1B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FFBB58F-8C43-4DA9-85DD-E50353AC22F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5EA2F66-B5FE-467F-85EE-63C4250AF07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28034E6-F452-42C0-98DF-09FF26918F4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A83F8A7-9740-4DBD-BC78-C224BC5D176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AE8D4BA-16FA-4EB2-BF11-E96C55C83E2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C535930-CD94-428D-B04A-6F35795C593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E0305BA9-EFD5-4FBA-8B60-60A5D268023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B53762E-6D15-4809-A1C2-6B17BBD6EF6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8411BB6-F0A8-4151-8C51-BD46113E935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79E1A7C4-EA3D-41D5-BFFD-360D2321A206}"/>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ECD0C223-7FB7-425D-9F87-F04032D6C43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3BFDC35F-8EEC-4BBC-AFE5-5E007C40D4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7CC2FF8-1A90-411F-91C4-758FC278E6F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52108256-8805-4CB2-B604-44CD6598F16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E7858E0C-2A27-434D-8EE6-AF87BFA8456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EF355F89-92D7-44C5-AE83-A973028F1BB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AAEA3508-7429-48BC-AB9E-B740C0B9A05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C15AB9E0-2BD4-44AD-A5A7-AF74CAE13162}"/>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E5B60CAB-B8A5-48AB-8DD3-918FF40DAE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D4AA82FF-8E45-47AA-BF86-6AA499193B5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F4C5028-266D-4B38-9EB5-A465EAF63B5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65613404-47EA-467A-AC92-F42FEC3D7601}"/>
            </a:ext>
          </a:extLst>
        </xdr:cNvPr>
        <xdr:cNvCxnSpPr/>
      </xdr:nvCxnSpPr>
      <xdr:spPr>
        <a:xfrm flipV="1">
          <a:off x="10476865" y="57803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1DF6F046-A492-4CA8-85C1-72452F76CE70}"/>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E18E465D-A44C-4CD2-9C11-D69F8C415F44}"/>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943C7954-E3D7-4FD0-BB90-D66E235EC896}"/>
            </a:ext>
          </a:extLst>
        </xdr:cNvPr>
        <xdr:cNvSpPr txBox="1"/>
      </xdr:nvSpPr>
      <xdr:spPr>
        <a:xfrm>
          <a:off x="105156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B77775E4-7D04-498B-904E-F3AB53F53F7A}"/>
            </a:ext>
          </a:extLst>
        </xdr:cNvPr>
        <xdr:cNvCxnSpPr/>
      </xdr:nvCxnSpPr>
      <xdr:spPr>
        <a:xfrm>
          <a:off x="10388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F8B6C47B-BAE7-4D2C-B85B-F3861CAB5072}"/>
            </a:ext>
          </a:extLst>
        </xdr:cNvPr>
        <xdr:cNvSpPr txBox="1"/>
      </xdr:nvSpPr>
      <xdr:spPr>
        <a:xfrm>
          <a:off x="10515600" y="665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C536016D-10DF-43AA-A093-9EA2563291B1}"/>
            </a:ext>
          </a:extLst>
        </xdr:cNvPr>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C667FDA4-3DE8-4083-8AD0-476BD43403D2}"/>
            </a:ext>
          </a:extLst>
        </xdr:cNvPr>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B7642AFF-AD11-4495-9D17-38405D0C0A82}"/>
            </a:ext>
          </a:extLst>
        </xdr:cNvPr>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6" name="フローチャート: 判断 125">
          <a:extLst>
            <a:ext uri="{FF2B5EF4-FFF2-40B4-BE49-F238E27FC236}">
              <a16:creationId xmlns:a16="http://schemas.microsoft.com/office/drawing/2014/main" id="{BEED71CE-EC9C-4976-8DB9-9B2E15B39462}"/>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74385</xdr:rowOff>
    </xdr:from>
    <xdr:to>
      <xdr:col>36</xdr:col>
      <xdr:colOff>165100</xdr:colOff>
      <xdr:row>39</xdr:row>
      <xdr:rowOff>4535</xdr:rowOff>
    </xdr:to>
    <xdr:sp macro="" textlink="">
      <xdr:nvSpPr>
        <xdr:cNvPr id="127" name="フローチャート: 判断 126">
          <a:extLst>
            <a:ext uri="{FF2B5EF4-FFF2-40B4-BE49-F238E27FC236}">
              <a16:creationId xmlns:a16="http://schemas.microsoft.com/office/drawing/2014/main" id="{A5C71BB9-3838-4766-B841-A60904B99925}"/>
            </a:ext>
          </a:extLst>
        </xdr:cNvPr>
        <xdr:cNvSpPr/>
      </xdr:nvSpPr>
      <xdr:spPr>
        <a:xfrm>
          <a:off x="692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1DE50F2-F144-457B-AB7F-E4AD01C68D7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2E60AD6-E38D-4A05-AFC8-4D0923973DE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A454673-AEA0-4621-B3D8-9527F425EBE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9E1045E-91B1-4C09-A1F3-B5D2EF8B675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87B2C4E9-ED1F-4B1F-9FD3-7595013B041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150585</xdr:rowOff>
    </xdr:from>
    <xdr:to>
      <xdr:col>55</xdr:col>
      <xdr:colOff>50800</xdr:colOff>
      <xdr:row>39</xdr:row>
      <xdr:rowOff>80735</xdr:rowOff>
    </xdr:to>
    <xdr:sp macro="" textlink="">
      <xdr:nvSpPr>
        <xdr:cNvPr id="133" name="楕円 132">
          <a:extLst>
            <a:ext uri="{FF2B5EF4-FFF2-40B4-BE49-F238E27FC236}">
              <a16:creationId xmlns:a16="http://schemas.microsoft.com/office/drawing/2014/main" id="{305EBF16-EA4F-43F0-8154-0CAFB3A10D0F}"/>
            </a:ext>
          </a:extLst>
        </xdr:cNvPr>
        <xdr:cNvSpPr/>
      </xdr:nvSpPr>
      <xdr:spPr>
        <a:xfrm>
          <a:off x="104267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2012</xdr:rowOff>
    </xdr:from>
    <xdr:ext cx="469744" cy="259045"/>
    <xdr:sp macro="" textlink="">
      <xdr:nvSpPr>
        <xdr:cNvPr id="134" name="【図書館】&#10;一人当たり面積該当値テキスト">
          <a:extLst>
            <a:ext uri="{FF2B5EF4-FFF2-40B4-BE49-F238E27FC236}">
              <a16:creationId xmlns:a16="http://schemas.microsoft.com/office/drawing/2014/main" id="{4D45DA68-26F5-4FEA-B45E-64BBEA6669FD}"/>
            </a:ext>
          </a:extLst>
        </xdr:cNvPr>
        <xdr:cNvSpPr txBox="1"/>
      </xdr:nvSpPr>
      <xdr:spPr>
        <a:xfrm>
          <a:off x="10515600"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161472</xdr:rowOff>
    </xdr:from>
    <xdr:to>
      <xdr:col>50</xdr:col>
      <xdr:colOff>165100</xdr:colOff>
      <xdr:row>39</xdr:row>
      <xdr:rowOff>91622</xdr:rowOff>
    </xdr:to>
    <xdr:sp macro="" textlink="">
      <xdr:nvSpPr>
        <xdr:cNvPr id="135" name="楕円 134">
          <a:extLst>
            <a:ext uri="{FF2B5EF4-FFF2-40B4-BE49-F238E27FC236}">
              <a16:creationId xmlns:a16="http://schemas.microsoft.com/office/drawing/2014/main" id="{2D00A621-6C3B-44FF-B45D-7BAF4BAFC604}"/>
            </a:ext>
          </a:extLst>
        </xdr:cNvPr>
        <xdr:cNvSpPr/>
      </xdr:nvSpPr>
      <xdr:spPr>
        <a:xfrm>
          <a:off x="9588500" y="66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29935</xdr:rowOff>
    </xdr:from>
    <xdr:to>
      <xdr:col>55</xdr:col>
      <xdr:colOff>0</xdr:colOff>
      <xdr:row>39</xdr:row>
      <xdr:rowOff>40822</xdr:rowOff>
    </xdr:to>
    <xdr:cxnSp macro="">
      <xdr:nvCxnSpPr>
        <xdr:cNvPr id="136" name="直線コネクタ 135">
          <a:extLst>
            <a:ext uri="{FF2B5EF4-FFF2-40B4-BE49-F238E27FC236}">
              <a16:creationId xmlns:a16="http://schemas.microsoft.com/office/drawing/2014/main" id="{90710BD9-4F6A-4051-AAE3-6EEEC2BB5625}"/>
            </a:ext>
          </a:extLst>
        </xdr:cNvPr>
        <xdr:cNvCxnSpPr/>
      </xdr:nvCxnSpPr>
      <xdr:spPr>
        <a:xfrm flipV="1">
          <a:off x="9639300" y="67164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161472</xdr:rowOff>
    </xdr:from>
    <xdr:to>
      <xdr:col>46</xdr:col>
      <xdr:colOff>38100</xdr:colOff>
      <xdr:row>39</xdr:row>
      <xdr:rowOff>91622</xdr:rowOff>
    </xdr:to>
    <xdr:sp macro="" textlink="">
      <xdr:nvSpPr>
        <xdr:cNvPr id="137" name="楕円 136">
          <a:extLst>
            <a:ext uri="{FF2B5EF4-FFF2-40B4-BE49-F238E27FC236}">
              <a16:creationId xmlns:a16="http://schemas.microsoft.com/office/drawing/2014/main" id="{3045605D-669B-4955-8286-5780378A3176}"/>
            </a:ext>
          </a:extLst>
        </xdr:cNvPr>
        <xdr:cNvSpPr/>
      </xdr:nvSpPr>
      <xdr:spPr>
        <a:xfrm>
          <a:off x="8699500" y="66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40822</xdr:rowOff>
    </xdr:from>
    <xdr:to>
      <xdr:col>50</xdr:col>
      <xdr:colOff>114300</xdr:colOff>
      <xdr:row>39</xdr:row>
      <xdr:rowOff>40822</xdr:rowOff>
    </xdr:to>
    <xdr:cxnSp macro="">
      <xdr:nvCxnSpPr>
        <xdr:cNvPr id="138" name="直線コネクタ 137">
          <a:extLst>
            <a:ext uri="{FF2B5EF4-FFF2-40B4-BE49-F238E27FC236}">
              <a16:creationId xmlns:a16="http://schemas.microsoft.com/office/drawing/2014/main" id="{C9A42796-C11F-4056-8B40-736FC1744840}"/>
            </a:ext>
          </a:extLst>
        </xdr:cNvPr>
        <xdr:cNvCxnSpPr/>
      </xdr:nvCxnSpPr>
      <xdr:spPr>
        <a:xfrm>
          <a:off x="8750300" y="6727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161472</xdr:rowOff>
    </xdr:from>
    <xdr:to>
      <xdr:col>41</xdr:col>
      <xdr:colOff>101600</xdr:colOff>
      <xdr:row>39</xdr:row>
      <xdr:rowOff>91622</xdr:rowOff>
    </xdr:to>
    <xdr:sp macro="" textlink="">
      <xdr:nvSpPr>
        <xdr:cNvPr id="139" name="楕円 138">
          <a:extLst>
            <a:ext uri="{FF2B5EF4-FFF2-40B4-BE49-F238E27FC236}">
              <a16:creationId xmlns:a16="http://schemas.microsoft.com/office/drawing/2014/main" id="{FFB8B7A7-A6CE-49B9-A205-0B0C4399B428}"/>
            </a:ext>
          </a:extLst>
        </xdr:cNvPr>
        <xdr:cNvSpPr/>
      </xdr:nvSpPr>
      <xdr:spPr>
        <a:xfrm>
          <a:off x="7810500" y="66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40822</xdr:rowOff>
    </xdr:from>
    <xdr:to>
      <xdr:col>45</xdr:col>
      <xdr:colOff>177800</xdr:colOff>
      <xdr:row>39</xdr:row>
      <xdr:rowOff>40822</xdr:rowOff>
    </xdr:to>
    <xdr:cxnSp macro="">
      <xdr:nvCxnSpPr>
        <xdr:cNvPr id="140" name="直線コネクタ 139">
          <a:extLst>
            <a:ext uri="{FF2B5EF4-FFF2-40B4-BE49-F238E27FC236}">
              <a16:creationId xmlns:a16="http://schemas.microsoft.com/office/drawing/2014/main" id="{B7249657-05C9-4D0E-82C5-368482F60DB4}"/>
            </a:ext>
          </a:extLst>
        </xdr:cNvPr>
        <xdr:cNvCxnSpPr/>
      </xdr:nvCxnSpPr>
      <xdr:spPr>
        <a:xfrm>
          <a:off x="7861300" y="6727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907</xdr:rowOff>
    </xdr:from>
    <xdr:to>
      <xdr:col>36</xdr:col>
      <xdr:colOff>165100</xdr:colOff>
      <xdr:row>39</xdr:row>
      <xdr:rowOff>102507</xdr:rowOff>
    </xdr:to>
    <xdr:sp macro="" textlink="">
      <xdr:nvSpPr>
        <xdr:cNvPr id="141" name="楕円 140">
          <a:extLst>
            <a:ext uri="{FF2B5EF4-FFF2-40B4-BE49-F238E27FC236}">
              <a16:creationId xmlns:a16="http://schemas.microsoft.com/office/drawing/2014/main" id="{13815F67-A0E2-40B7-AC48-E3A68EFB56F4}"/>
            </a:ext>
          </a:extLst>
        </xdr:cNvPr>
        <xdr:cNvSpPr/>
      </xdr:nvSpPr>
      <xdr:spPr>
        <a:xfrm>
          <a:off x="6921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40822</xdr:rowOff>
    </xdr:from>
    <xdr:to>
      <xdr:col>41</xdr:col>
      <xdr:colOff>50800</xdr:colOff>
      <xdr:row>39</xdr:row>
      <xdr:rowOff>51707</xdr:rowOff>
    </xdr:to>
    <xdr:cxnSp macro="">
      <xdr:nvCxnSpPr>
        <xdr:cNvPr id="142" name="直線コネクタ 141">
          <a:extLst>
            <a:ext uri="{FF2B5EF4-FFF2-40B4-BE49-F238E27FC236}">
              <a16:creationId xmlns:a16="http://schemas.microsoft.com/office/drawing/2014/main" id="{96F1E011-F3B8-44BE-BED9-527911FE1B5D}"/>
            </a:ext>
          </a:extLst>
        </xdr:cNvPr>
        <xdr:cNvCxnSpPr/>
      </xdr:nvCxnSpPr>
      <xdr:spPr>
        <a:xfrm flipV="1">
          <a:off x="6972300" y="67273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35E0BD35-A695-494D-A301-0127F63C24D4}"/>
            </a:ext>
          </a:extLst>
        </xdr:cNvPr>
        <xdr:cNvSpPr txBox="1"/>
      </xdr:nvSpPr>
      <xdr:spPr>
        <a:xfrm>
          <a:off x="93917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7652EBFE-80D2-453F-8688-000C27500959}"/>
            </a:ext>
          </a:extLst>
        </xdr:cNvPr>
        <xdr:cNvSpPr txBox="1"/>
      </xdr:nvSpPr>
      <xdr:spPr>
        <a:xfrm>
          <a:off x="85154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5" name="n_3aveValue【図書館】&#10;一人当たり面積">
          <a:extLst>
            <a:ext uri="{FF2B5EF4-FFF2-40B4-BE49-F238E27FC236}">
              <a16:creationId xmlns:a16="http://schemas.microsoft.com/office/drawing/2014/main" id="{D55CF7D7-ECFD-48F4-B741-2A340F9A53FC}"/>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21063</xdr:rowOff>
    </xdr:from>
    <xdr:ext cx="469744" cy="259045"/>
    <xdr:sp macro="" textlink="">
      <xdr:nvSpPr>
        <xdr:cNvPr id="146" name="n_4aveValue【図書館】&#10;一人当たり面積">
          <a:extLst>
            <a:ext uri="{FF2B5EF4-FFF2-40B4-BE49-F238E27FC236}">
              <a16:creationId xmlns:a16="http://schemas.microsoft.com/office/drawing/2014/main" id="{2D2A4BD0-D745-4694-A236-B356EBB795E2}"/>
            </a:ext>
          </a:extLst>
        </xdr:cNvPr>
        <xdr:cNvSpPr txBox="1"/>
      </xdr:nvSpPr>
      <xdr:spPr>
        <a:xfrm>
          <a:off x="6737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108149</xdr:rowOff>
    </xdr:from>
    <xdr:ext cx="469744" cy="259045"/>
    <xdr:sp macro="" textlink="">
      <xdr:nvSpPr>
        <xdr:cNvPr id="147" name="n_1mainValue【図書館】&#10;一人当たり面積">
          <a:extLst>
            <a:ext uri="{FF2B5EF4-FFF2-40B4-BE49-F238E27FC236}">
              <a16:creationId xmlns:a16="http://schemas.microsoft.com/office/drawing/2014/main" id="{CA39DB41-411C-4994-BE1F-4F2F21AE0065}"/>
            </a:ext>
          </a:extLst>
        </xdr:cNvPr>
        <xdr:cNvSpPr txBox="1"/>
      </xdr:nvSpPr>
      <xdr:spPr>
        <a:xfrm>
          <a:off x="93917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108149</xdr:rowOff>
    </xdr:from>
    <xdr:ext cx="469744" cy="259045"/>
    <xdr:sp macro="" textlink="">
      <xdr:nvSpPr>
        <xdr:cNvPr id="148" name="n_2mainValue【図書館】&#10;一人当たり面積">
          <a:extLst>
            <a:ext uri="{FF2B5EF4-FFF2-40B4-BE49-F238E27FC236}">
              <a16:creationId xmlns:a16="http://schemas.microsoft.com/office/drawing/2014/main" id="{AF88C351-5F72-4D5F-9FEC-9FF6755B0145}"/>
            </a:ext>
          </a:extLst>
        </xdr:cNvPr>
        <xdr:cNvSpPr txBox="1"/>
      </xdr:nvSpPr>
      <xdr:spPr>
        <a:xfrm>
          <a:off x="8515427" y="6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82749</xdr:rowOff>
    </xdr:from>
    <xdr:ext cx="469744" cy="259045"/>
    <xdr:sp macro="" textlink="">
      <xdr:nvSpPr>
        <xdr:cNvPr id="149" name="n_3mainValue【図書館】&#10;一人当たり面積">
          <a:extLst>
            <a:ext uri="{FF2B5EF4-FFF2-40B4-BE49-F238E27FC236}">
              <a16:creationId xmlns:a16="http://schemas.microsoft.com/office/drawing/2014/main" id="{A45BC1CA-82A2-4D0E-985B-560DF4EA30DA}"/>
            </a:ext>
          </a:extLst>
        </xdr:cNvPr>
        <xdr:cNvSpPr txBox="1"/>
      </xdr:nvSpPr>
      <xdr:spPr>
        <a:xfrm>
          <a:off x="7626427" y="676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93634</xdr:rowOff>
    </xdr:from>
    <xdr:ext cx="469744" cy="259045"/>
    <xdr:sp macro="" textlink="">
      <xdr:nvSpPr>
        <xdr:cNvPr id="150" name="n_4mainValue【図書館】&#10;一人当たり面積">
          <a:extLst>
            <a:ext uri="{FF2B5EF4-FFF2-40B4-BE49-F238E27FC236}">
              <a16:creationId xmlns:a16="http://schemas.microsoft.com/office/drawing/2014/main" id="{E7384DB4-EFD1-42DD-A1C1-89BD0528DA87}"/>
            </a:ext>
          </a:extLst>
        </xdr:cNvPr>
        <xdr:cNvSpPr txBox="1"/>
      </xdr:nvSpPr>
      <xdr:spPr>
        <a:xfrm>
          <a:off x="67374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65EEE19-EBCC-45A3-93A7-FAA7B1A648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5ED25A1C-6C66-4ACA-849A-A2AA31C7217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4E884A3-3AD8-473E-8420-F19A2FCD035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41F6FCEA-DFA7-4115-AF31-1DE6340B21E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303AE178-A890-4C2B-89D9-F24EE93C6F5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82A1E255-C316-41D6-9112-E19A8C75270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9207D25D-381E-4640-9D1E-DBBEB83DE71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BF6A1B88-1A9D-4684-A6DA-809572AD8DC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C7A80688-9E76-460C-B377-DC5D1B16672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EFDE026A-420B-4466-A6F9-714497ECC81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7C2553EE-B61F-4EDA-8BD2-E02465EA70D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623108A1-C0BE-4CD0-85A3-8E259C8CB8E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1D08D3F4-86DA-4F1B-BF87-FB3EEF5E8CE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8F9E3D0E-B9DE-4165-89B5-8B590FB4194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F66D885E-606D-45C0-A0FD-9BD4A9C60D0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F873A598-71F1-4ADE-8FEE-2DB288B6B1A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9506A965-55D1-4976-8286-75968C9EE75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965ED66B-95B1-487B-AB6C-E04498C1285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B9278275-FF54-47D2-9269-E62A6947072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6BD3D6C7-8081-4B3B-9BD4-76C8D0947A2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1985203D-A35A-4419-8EA9-5B22008994F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5DEAE70-B02D-41D1-A0F6-62D4DD8D06F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C231E2BD-E072-4E9B-B0D3-1149C1CA41D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275E43C2-DEF9-4BD9-A549-1D30AACA190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F75945F7-C52E-4B78-B596-160C597364F6}"/>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98DBF83B-6962-4DEC-BE2C-004A3D7647E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C16DB40A-0CA2-4F54-9CAA-61D315AD6BC5}"/>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EE457025-3721-4D8C-8CBA-E7E206DC8AF0}"/>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2AEF6E83-F64C-4283-867A-C21350115CAF}"/>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BA0EC946-68D7-4483-BF1C-7C60B5ED500A}"/>
            </a:ext>
          </a:extLst>
        </xdr:cNvPr>
        <xdr:cNvSpPr txBox="1"/>
      </xdr:nvSpPr>
      <xdr:spPr>
        <a:xfrm>
          <a:off x="467360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802AE658-8531-4A3A-9434-31D15B8DDD14}"/>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35B1E149-1360-435F-86A4-29B6FB47C8A5}"/>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FCF633D0-19F3-4DE0-A708-BFF33C56D071}"/>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a16="http://schemas.microsoft.com/office/drawing/2014/main" id="{2789C4D5-6167-4C32-9C10-C44EC1F20999}"/>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5" name="フローチャート: 判断 184">
          <a:extLst>
            <a:ext uri="{FF2B5EF4-FFF2-40B4-BE49-F238E27FC236}">
              <a16:creationId xmlns:a16="http://schemas.microsoft.com/office/drawing/2014/main" id="{20646FA9-AAF0-4E44-A20C-8E804A17E91E}"/>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630424B-9770-4285-AC69-B9B95F545AD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EF52E0F-8832-4735-80AB-5DA08465DF6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29FAD93-901C-4F1C-A09F-95FBBA8E879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B7AE0ED-6B04-4FFB-8F0A-ED5CFC220E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A991885-0425-40C3-9606-238E37F4311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71120</xdr:rowOff>
    </xdr:from>
    <xdr:to>
      <xdr:col>24</xdr:col>
      <xdr:colOff>114300</xdr:colOff>
      <xdr:row>63</xdr:row>
      <xdr:rowOff>1270</xdr:rowOff>
    </xdr:to>
    <xdr:sp macro="" textlink="">
      <xdr:nvSpPr>
        <xdr:cNvPr id="191" name="楕円 190">
          <a:extLst>
            <a:ext uri="{FF2B5EF4-FFF2-40B4-BE49-F238E27FC236}">
              <a16:creationId xmlns:a16="http://schemas.microsoft.com/office/drawing/2014/main" id="{C2C48D27-85EE-4B48-AA1F-E56C9FAD45B1}"/>
            </a:ext>
          </a:extLst>
        </xdr:cNvPr>
        <xdr:cNvSpPr/>
      </xdr:nvSpPr>
      <xdr:spPr>
        <a:xfrm>
          <a:off x="4584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49547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8FE07818-0E2B-45AF-8642-2D119B86237D}"/>
            </a:ext>
          </a:extLst>
        </xdr:cNvPr>
        <xdr:cNvSpPr txBox="1"/>
      </xdr:nvSpPr>
      <xdr:spPr>
        <a:xfrm>
          <a:off x="4673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46355</xdr:rowOff>
    </xdr:from>
    <xdr:to>
      <xdr:col>20</xdr:col>
      <xdr:colOff>38100</xdr:colOff>
      <xdr:row>62</xdr:row>
      <xdr:rowOff>147955</xdr:rowOff>
    </xdr:to>
    <xdr:sp macro="" textlink="">
      <xdr:nvSpPr>
        <xdr:cNvPr id="193" name="楕円 192">
          <a:extLst>
            <a:ext uri="{FF2B5EF4-FFF2-40B4-BE49-F238E27FC236}">
              <a16:creationId xmlns:a16="http://schemas.microsoft.com/office/drawing/2014/main" id="{64B8888E-CCDF-42CA-9490-26285888A723}"/>
            </a:ext>
          </a:extLst>
        </xdr:cNvPr>
        <xdr:cNvSpPr/>
      </xdr:nvSpPr>
      <xdr:spPr>
        <a:xfrm>
          <a:off x="3746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97155</xdr:rowOff>
    </xdr:from>
    <xdr:to>
      <xdr:col>24</xdr:col>
      <xdr:colOff>63500</xdr:colOff>
      <xdr:row>62</xdr:row>
      <xdr:rowOff>121920</xdr:rowOff>
    </xdr:to>
    <xdr:cxnSp macro="">
      <xdr:nvCxnSpPr>
        <xdr:cNvPr id="194" name="直線コネクタ 193">
          <a:extLst>
            <a:ext uri="{FF2B5EF4-FFF2-40B4-BE49-F238E27FC236}">
              <a16:creationId xmlns:a16="http://schemas.microsoft.com/office/drawing/2014/main" id="{8CBD957D-E5A6-41B2-A6CA-952DF55D77C9}"/>
            </a:ext>
          </a:extLst>
        </xdr:cNvPr>
        <xdr:cNvCxnSpPr/>
      </xdr:nvCxnSpPr>
      <xdr:spPr>
        <a:xfrm>
          <a:off x="3797300" y="107270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21590</xdr:rowOff>
    </xdr:from>
    <xdr:to>
      <xdr:col>15</xdr:col>
      <xdr:colOff>101600</xdr:colOff>
      <xdr:row>62</xdr:row>
      <xdr:rowOff>123190</xdr:rowOff>
    </xdr:to>
    <xdr:sp macro="" textlink="">
      <xdr:nvSpPr>
        <xdr:cNvPr id="195" name="楕円 194">
          <a:extLst>
            <a:ext uri="{FF2B5EF4-FFF2-40B4-BE49-F238E27FC236}">
              <a16:creationId xmlns:a16="http://schemas.microsoft.com/office/drawing/2014/main" id="{273F06D7-DCDB-4F88-8B61-2657CBC70D7C}"/>
            </a:ext>
          </a:extLst>
        </xdr:cNvPr>
        <xdr:cNvSpPr/>
      </xdr:nvSpPr>
      <xdr:spPr>
        <a:xfrm>
          <a:off x="2857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72390</xdr:rowOff>
    </xdr:from>
    <xdr:to>
      <xdr:col>19</xdr:col>
      <xdr:colOff>177800</xdr:colOff>
      <xdr:row>62</xdr:row>
      <xdr:rowOff>97155</xdr:rowOff>
    </xdr:to>
    <xdr:cxnSp macro="">
      <xdr:nvCxnSpPr>
        <xdr:cNvPr id="196" name="直線コネクタ 195">
          <a:extLst>
            <a:ext uri="{FF2B5EF4-FFF2-40B4-BE49-F238E27FC236}">
              <a16:creationId xmlns:a16="http://schemas.microsoft.com/office/drawing/2014/main" id="{9A3A0895-2CAA-453C-A9FD-2A7F576E257E}"/>
            </a:ext>
          </a:extLst>
        </xdr:cNvPr>
        <xdr:cNvCxnSpPr/>
      </xdr:nvCxnSpPr>
      <xdr:spPr>
        <a:xfrm>
          <a:off x="2908300" y="107022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170180</xdr:rowOff>
    </xdr:from>
    <xdr:to>
      <xdr:col>10</xdr:col>
      <xdr:colOff>165100</xdr:colOff>
      <xdr:row>62</xdr:row>
      <xdr:rowOff>100330</xdr:rowOff>
    </xdr:to>
    <xdr:sp macro="" textlink="">
      <xdr:nvSpPr>
        <xdr:cNvPr id="197" name="楕円 196">
          <a:extLst>
            <a:ext uri="{FF2B5EF4-FFF2-40B4-BE49-F238E27FC236}">
              <a16:creationId xmlns:a16="http://schemas.microsoft.com/office/drawing/2014/main" id="{3B5BACBC-E442-44B6-A05E-A922AE4309AD}"/>
            </a:ext>
          </a:extLst>
        </xdr:cNvPr>
        <xdr:cNvSpPr/>
      </xdr:nvSpPr>
      <xdr:spPr>
        <a:xfrm>
          <a:off x="1968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49530</xdr:rowOff>
    </xdr:from>
    <xdr:to>
      <xdr:col>15</xdr:col>
      <xdr:colOff>50800</xdr:colOff>
      <xdr:row>62</xdr:row>
      <xdr:rowOff>72390</xdr:rowOff>
    </xdr:to>
    <xdr:cxnSp macro="">
      <xdr:nvCxnSpPr>
        <xdr:cNvPr id="198" name="直線コネクタ 197">
          <a:extLst>
            <a:ext uri="{FF2B5EF4-FFF2-40B4-BE49-F238E27FC236}">
              <a16:creationId xmlns:a16="http://schemas.microsoft.com/office/drawing/2014/main" id="{6D7F0B30-90BD-43C5-857D-3D5779BB62F0}"/>
            </a:ext>
          </a:extLst>
        </xdr:cNvPr>
        <xdr:cNvCxnSpPr/>
      </xdr:nvCxnSpPr>
      <xdr:spPr>
        <a:xfrm>
          <a:off x="2019300" y="106794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164465</xdr:rowOff>
    </xdr:from>
    <xdr:to>
      <xdr:col>6</xdr:col>
      <xdr:colOff>38100</xdr:colOff>
      <xdr:row>62</xdr:row>
      <xdr:rowOff>94615</xdr:rowOff>
    </xdr:to>
    <xdr:sp macro="" textlink="">
      <xdr:nvSpPr>
        <xdr:cNvPr id="199" name="楕円 198">
          <a:extLst>
            <a:ext uri="{FF2B5EF4-FFF2-40B4-BE49-F238E27FC236}">
              <a16:creationId xmlns:a16="http://schemas.microsoft.com/office/drawing/2014/main" id="{B5FFFC60-BF2A-4573-8EA9-AC0C30061F19}"/>
            </a:ext>
          </a:extLst>
        </xdr:cNvPr>
        <xdr:cNvSpPr/>
      </xdr:nvSpPr>
      <xdr:spPr>
        <a:xfrm>
          <a:off x="1079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43815</xdr:rowOff>
    </xdr:from>
    <xdr:to>
      <xdr:col>10</xdr:col>
      <xdr:colOff>114300</xdr:colOff>
      <xdr:row>62</xdr:row>
      <xdr:rowOff>49530</xdr:rowOff>
    </xdr:to>
    <xdr:cxnSp macro="">
      <xdr:nvCxnSpPr>
        <xdr:cNvPr id="200" name="直線コネクタ 199">
          <a:extLst>
            <a:ext uri="{FF2B5EF4-FFF2-40B4-BE49-F238E27FC236}">
              <a16:creationId xmlns:a16="http://schemas.microsoft.com/office/drawing/2014/main" id="{904C64BD-09DE-4EF5-ADDE-FFE05A147005}"/>
            </a:ext>
          </a:extLst>
        </xdr:cNvPr>
        <xdr:cNvCxnSpPr/>
      </xdr:nvCxnSpPr>
      <xdr:spPr>
        <a:xfrm>
          <a:off x="1130300" y="106737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201" name="n_1aveValue【体育館・プール】&#10;有形固定資産減価償却率">
          <a:extLst>
            <a:ext uri="{FF2B5EF4-FFF2-40B4-BE49-F238E27FC236}">
              <a16:creationId xmlns:a16="http://schemas.microsoft.com/office/drawing/2014/main" id="{81CCFD69-635A-4994-ACA4-746C0FF82551}"/>
            </a:ext>
          </a:extLst>
        </xdr:cNvPr>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id="{0C4D1AAA-B3CD-46BA-9D24-0FE3EA074900}"/>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203" name="n_3aveValue【体育館・プール】&#10;有形固定資産減価償却率">
          <a:extLst>
            <a:ext uri="{FF2B5EF4-FFF2-40B4-BE49-F238E27FC236}">
              <a16:creationId xmlns:a16="http://schemas.microsoft.com/office/drawing/2014/main" id="{1F2F2205-0907-4348-B16B-AEA2F4842EA6}"/>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4" name="n_4aveValue【体育館・プール】&#10;有形固定資産減価償却率">
          <a:extLst>
            <a:ext uri="{FF2B5EF4-FFF2-40B4-BE49-F238E27FC236}">
              <a16:creationId xmlns:a16="http://schemas.microsoft.com/office/drawing/2014/main" id="{CECAFFAE-9F84-4C15-9E4C-B54C95B9AB81}"/>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139082</xdr:rowOff>
    </xdr:from>
    <xdr:ext cx="405111" cy="259045"/>
    <xdr:sp macro="" textlink="">
      <xdr:nvSpPr>
        <xdr:cNvPr id="205" name="n_1mainValue【体育館・プール】&#10;有形固定資産減価償却率">
          <a:extLst>
            <a:ext uri="{FF2B5EF4-FFF2-40B4-BE49-F238E27FC236}">
              <a16:creationId xmlns:a16="http://schemas.microsoft.com/office/drawing/2014/main" id="{838B625F-F283-4C74-9EE8-E6C7DE95A325}"/>
            </a:ext>
          </a:extLst>
        </xdr:cNvPr>
        <xdr:cNvSpPr txBox="1"/>
      </xdr:nvSpPr>
      <xdr:spPr>
        <a:xfrm>
          <a:off x="35820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114317</xdr:rowOff>
    </xdr:from>
    <xdr:ext cx="405111" cy="259045"/>
    <xdr:sp macro="" textlink="">
      <xdr:nvSpPr>
        <xdr:cNvPr id="206" name="n_2mainValue【体育館・プール】&#10;有形固定資産減価償却率">
          <a:extLst>
            <a:ext uri="{FF2B5EF4-FFF2-40B4-BE49-F238E27FC236}">
              <a16:creationId xmlns:a16="http://schemas.microsoft.com/office/drawing/2014/main" id="{034E175A-DD50-4F5C-BBCD-C3B4E824AC5D}"/>
            </a:ext>
          </a:extLst>
        </xdr:cNvPr>
        <xdr:cNvSpPr txBox="1"/>
      </xdr:nvSpPr>
      <xdr:spPr>
        <a:xfrm>
          <a:off x="2705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91457</xdr:rowOff>
    </xdr:from>
    <xdr:ext cx="405111" cy="259045"/>
    <xdr:sp macro="" textlink="">
      <xdr:nvSpPr>
        <xdr:cNvPr id="207" name="n_3mainValue【体育館・プール】&#10;有形固定資産減価償却率">
          <a:extLst>
            <a:ext uri="{FF2B5EF4-FFF2-40B4-BE49-F238E27FC236}">
              <a16:creationId xmlns:a16="http://schemas.microsoft.com/office/drawing/2014/main" id="{0665F545-75F5-4D92-8F86-9C99B53DF6B7}"/>
            </a:ext>
          </a:extLst>
        </xdr:cNvPr>
        <xdr:cNvSpPr txBox="1"/>
      </xdr:nvSpPr>
      <xdr:spPr>
        <a:xfrm>
          <a:off x="1816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85742</xdr:rowOff>
    </xdr:from>
    <xdr:ext cx="405111" cy="259045"/>
    <xdr:sp macro="" textlink="">
      <xdr:nvSpPr>
        <xdr:cNvPr id="208" name="n_4mainValue【体育館・プール】&#10;有形固定資産減価償却率">
          <a:extLst>
            <a:ext uri="{FF2B5EF4-FFF2-40B4-BE49-F238E27FC236}">
              <a16:creationId xmlns:a16="http://schemas.microsoft.com/office/drawing/2014/main" id="{00DD1AD9-9C4E-4A91-8CFB-1ED6F0B4E6EE}"/>
            </a:ext>
          </a:extLst>
        </xdr:cNvPr>
        <xdr:cNvSpPr txBox="1"/>
      </xdr:nvSpPr>
      <xdr:spPr>
        <a:xfrm>
          <a:off x="927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3E3C20C-0397-40C1-8C5F-9AAEA2478C7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13C416C9-A122-48FA-98DF-E8F5C31A24A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52A42C7A-8FE9-4377-9BA6-CFEB737E8D3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B0EBE9E5-DA0C-4F77-BCC0-7F50ED4B7F4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31B10989-ECC4-4B2E-AD67-EF58F95D70E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19E1F69-014C-412D-B61E-9460FD775A4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DD0FB901-FB68-44C3-8AE7-8E4D17EAA9C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22A54DB1-8B7A-4A68-8837-25E0ABEEEF8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D07E8C97-92F1-4900-A04A-9247D2A3791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7D76216-26C7-4005-B4D4-72C1071F88E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EBA1BCFD-2D59-4C6D-9433-8A9C5B0364F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D97A4860-2C5B-4FC9-8B14-2D587981B30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7242B2C-A9B9-4874-A282-58D91821FE0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60F609B9-36F0-46D3-8364-A245BE89AE5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3F74EBA3-1133-45EF-A9E6-00E8FBE37EC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B9602C61-47E8-4540-97E0-587B989B62D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E280E1A-EA56-43E7-BFC6-90335A2249D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7CCEBD8-02DA-4BA3-9EF3-9DB814BB2EE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1A73800A-8DF6-4F48-BC4B-4EA36BA44DA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D2EA7D23-4953-45C6-B420-171DA0A6EE8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D04D022-B9AE-457C-A8C2-9FCE58C4AD9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F7C4D852-13D0-4020-B88C-2233746603C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4100B042-7E4A-4716-A650-9317B68DABA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A18CA983-643A-413C-9A6E-3240118028A2}"/>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DEDF551B-257C-4463-8411-9607786FFAF7}"/>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5EB1D9B5-376F-456B-B33A-C94910B43485}"/>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784E2384-72C7-4130-A338-B1C76AB83CAE}"/>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EC232132-E1EC-4827-9872-52040055B76B}"/>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CE152814-FC7C-4FBC-BCFC-ABF77931047D}"/>
            </a:ext>
          </a:extLst>
        </xdr:cNvPr>
        <xdr:cNvSpPr txBox="1"/>
      </xdr:nvSpPr>
      <xdr:spPr>
        <a:xfrm>
          <a:off x="10515600" y="1048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E7F6FE5F-DB74-43D9-903C-88BCE20F5B22}"/>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FD4A6FC4-B00B-4085-8D39-E3336D1B6F6E}"/>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E7166066-0771-408D-B334-EEF4140E6055}"/>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41" name="フローチャート: 判断 240">
          <a:extLst>
            <a:ext uri="{FF2B5EF4-FFF2-40B4-BE49-F238E27FC236}">
              <a16:creationId xmlns:a16="http://schemas.microsoft.com/office/drawing/2014/main" id="{ED7702A5-6AE7-4126-A1F4-EED62D464CBA}"/>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42" name="フローチャート: 判断 241">
          <a:extLst>
            <a:ext uri="{FF2B5EF4-FFF2-40B4-BE49-F238E27FC236}">
              <a16:creationId xmlns:a16="http://schemas.microsoft.com/office/drawing/2014/main" id="{8C0DD15A-6AD0-449F-97E8-8DED41A9D130}"/>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9ED16D8-736C-45EC-850B-D1017647CC4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1508A2A-A808-4BCA-9510-E775A34E28D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1421F8B-AE15-4B70-9530-AFC656CCC60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6BA1CF4-9B67-42CA-97D6-F5F1E34AA21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80BC1D1-335B-4109-A532-5BC0A04E8E1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24130</xdr:rowOff>
    </xdr:from>
    <xdr:to>
      <xdr:col>55</xdr:col>
      <xdr:colOff>50800</xdr:colOff>
      <xdr:row>62</xdr:row>
      <xdr:rowOff>125730</xdr:rowOff>
    </xdr:to>
    <xdr:sp macro="" textlink="">
      <xdr:nvSpPr>
        <xdr:cNvPr id="248" name="楕円 247">
          <a:extLst>
            <a:ext uri="{FF2B5EF4-FFF2-40B4-BE49-F238E27FC236}">
              <a16:creationId xmlns:a16="http://schemas.microsoft.com/office/drawing/2014/main" id="{E795D84D-E413-4ACA-80B1-F2CB78BDB647}"/>
            </a:ext>
          </a:extLst>
        </xdr:cNvPr>
        <xdr:cNvSpPr/>
      </xdr:nvSpPr>
      <xdr:spPr>
        <a:xfrm>
          <a:off x="10426700" y="1065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2557</xdr:rowOff>
    </xdr:from>
    <xdr:ext cx="469744" cy="259045"/>
    <xdr:sp macro="" textlink="">
      <xdr:nvSpPr>
        <xdr:cNvPr id="249" name="【体育館・プール】&#10;一人当たり面積該当値テキスト">
          <a:extLst>
            <a:ext uri="{FF2B5EF4-FFF2-40B4-BE49-F238E27FC236}">
              <a16:creationId xmlns:a16="http://schemas.microsoft.com/office/drawing/2014/main" id="{28C7B6D1-F6D5-4350-91CF-AE541A2F4DB5}"/>
            </a:ext>
          </a:extLst>
        </xdr:cNvPr>
        <xdr:cNvSpPr txBox="1"/>
      </xdr:nvSpPr>
      <xdr:spPr>
        <a:xfrm>
          <a:off x="10515600" y="106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26670</xdr:rowOff>
    </xdr:from>
    <xdr:to>
      <xdr:col>50</xdr:col>
      <xdr:colOff>165100</xdr:colOff>
      <xdr:row>62</xdr:row>
      <xdr:rowOff>128270</xdr:rowOff>
    </xdr:to>
    <xdr:sp macro="" textlink="">
      <xdr:nvSpPr>
        <xdr:cNvPr id="250" name="楕円 249">
          <a:extLst>
            <a:ext uri="{FF2B5EF4-FFF2-40B4-BE49-F238E27FC236}">
              <a16:creationId xmlns:a16="http://schemas.microsoft.com/office/drawing/2014/main" id="{0C01E5C8-22BD-4A3A-AD64-3ABCA06C21D0}"/>
            </a:ext>
          </a:extLst>
        </xdr:cNvPr>
        <xdr:cNvSpPr/>
      </xdr:nvSpPr>
      <xdr:spPr>
        <a:xfrm>
          <a:off x="9588500" y="1065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74930</xdr:rowOff>
    </xdr:from>
    <xdr:to>
      <xdr:col>55</xdr:col>
      <xdr:colOff>0</xdr:colOff>
      <xdr:row>62</xdr:row>
      <xdr:rowOff>77470</xdr:rowOff>
    </xdr:to>
    <xdr:cxnSp macro="">
      <xdr:nvCxnSpPr>
        <xdr:cNvPr id="251" name="直線コネクタ 250">
          <a:extLst>
            <a:ext uri="{FF2B5EF4-FFF2-40B4-BE49-F238E27FC236}">
              <a16:creationId xmlns:a16="http://schemas.microsoft.com/office/drawing/2014/main" id="{7E500D1A-6A96-4F9E-81CE-5D3A9357D87C}"/>
            </a:ext>
          </a:extLst>
        </xdr:cNvPr>
        <xdr:cNvCxnSpPr/>
      </xdr:nvCxnSpPr>
      <xdr:spPr>
        <a:xfrm flipV="1">
          <a:off x="9639300" y="107048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27940</xdr:rowOff>
    </xdr:from>
    <xdr:to>
      <xdr:col>46</xdr:col>
      <xdr:colOff>38100</xdr:colOff>
      <xdr:row>62</xdr:row>
      <xdr:rowOff>129540</xdr:rowOff>
    </xdr:to>
    <xdr:sp macro="" textlink="">
      <xdr:nvSpPr>
        <xdr:cNvPr id="252" name="楕円 251">
          <a:extLst>
            <a:ext uri="{FF2B5EF4-FFF2-40B4-BE49-F238E27FC236}">
              <a16:creationId xmlns:a16="http://schemas.microsoft.com/office/drawing/2014/main" id="{4131E8D6-78E7-4EE2-B2C4-5EB04565651F}"/>
            </a:ext>
          </a:extLst>
        </xdr:cNvPr>
        <xdr:cNvSpPr/>
      </xdr:nvSpPr>
      <xdr:spPr>
        <a:xfrm>
          <a:off x="8699500" y="1065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77470</xdr:rowOff>
    </xdr:from>
    <xdr:to>
      <xdr:col>50</xdr:col>
      <xdr:colOff>114300</xdr:colOff>
      <xdr:row>62</xdr:row>
      <xdr:rowOff>78740</xdr:rowOff>
    </xdr:to>
    <xdr:cxnSp macro="">
      <xdr:nvCxnSpPr>
        <xdr:cNvPr id="253" name="直線コネクタ 252">
          <a:extLst>
            <a:ext uri="{FF2B5EF4-FFF2-40B4-BE49-F238E27FC236}">
              <a16:creationId xmlns:a16="http://schemas.microsoft.com/office/drawing/2014/main" id="{65EEC2DC-4BB8-4EEF-8188-226BB9790827}"/>
            </a:ext>
          </a:extLst>
        </xdr:cNvPr>
        <xdr:cNvCxnSpPr/>
      </xdr:nvCxnSpPr>
      <xdr:spPr>
        <a:xfrm flipV="1">
          <a:off x="8750300" y="107073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31750</xdr:rowOff>
    </xdr:from>
    <xdr:to>
      <xdr:col>41</xdr:col>
      <xdr:colOff>101600</xdr:colOff>
      <xdr:row>62</xdr:row>
      <xdr:rowOff>133350</xdr:rowOff>
    </xdr:to>
    <xdr:sp macro="" textlink="">
      <xdr:nvSpPr>
        <xdr:cNvPr id="254" name="楕円 253">
          <a:extLst>
            <a:ext uri="{FF2B5EF4-FFF2-40B4-BE49-F238E27FC236}">
              <a16:creationId xmlns:a16="http://schemas.microsoft.com/office/drawing/2014/main" id="{D0EA32B1-EED4-4897-8A59-B1AA0D337B6C}"/>
            </a:ext>
          </a:extLst>
        </xdr:cNvPr>
        <xdr:cNvSpPr/>
      </xdr:nvSpPr>
      <xdr:spPr>
        <a:xfrm>
          <a:off x="78105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78740</xdr:rowOff>
    </xdr:from>
    <xdr:to>
      <xdr:col>45</xdr:col>
      <xdr:colOff>177800</xdr:colOff>
      <xdr:row>62</xdr:row>
      <xdr:rowOff>82550</xdr:rowOff>
    </xdr:to>
    <xdr:cxnSp macro="">
      <xdr:nvCxnSpPr>
        <xdr:cNvPr id="255" name="直線コネクタ 254">
          <a:extLst>
            <a:ext uri="{FF2B5EF4-FFF2-40B4-BE49-F238E27FC236}">
              <a16:creationId xmlns:a16="http://schemas.microsoft.com/office/drawing/2014/main" id="{238C90F1-0A07-46E6-A161-424E1ACC8707}"/>
            </a:ext>
          </a:extLst>
        </xdr:cNvPr>
        <xdr:cNvCxnSpPr/>
      </xdr:nvCxnSpPr>
      <xdr:spPr>
        <a:xfrm flipV="1">
          <a:off x="7861300" y="10708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35560</xdr:rowOff>
    </xdr:from>
    <xdr:to>
      <xdr:col>36</xdr:col>
      <xdr:colOff>165100</xdr:colOff>
      <xdr:row>62</xdr:row>
      <xdr:rowOff>137160</xdr:rowOff>
    </xdr:to>
    <xdr:sp macro="" textlink="">
      <xdr:nvSpPr>
        <xdr:cNvPr id="256" name="楕円 255">
          <a:extLst>
            <a:ext uri="{FF2B5EF4-FFF2-40B4-BE49-F238E27FC236}">
              <a16:creationId xmlns:a16="http://schemas.microsoft.com/office/drawing/2014/main" id="{E089F4EA-4964-4CA3-BF97-217D260A1DCA}"/>
            </a:ext>
          </a:extLst>
        </xdr:cNvPr>
        <xdr:cNvSpPr/>
      </xdr:nvSpPr>
      <xdr:spPr>
        <a:xfrm>
          <a:off x="69215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82550</xdr:rowOff>
    </xdr:from>
    <xdr:to>
      <xdr:col>41</xdr:col>
      <xdr:colOff>50800</xdr:colOff>
      <xdr:row>62</xdr:row>
      <xdr:rowOff>86360</xdr:rowOff>
    </xdr:to>
    <xdr:cxnSp macro="">
      <xdr:nvCxnSpPr>
        <xdr:cNvPr id="257" name="直線コネクタ 256">
          <a:extLst>
            <a:ext uri="{FF2B5EF4-FFF2-40B4-BE49-F238E27FC236}">
              <a16:creationId xmlns:a16="http://schemas.microsoft.com/office/drawing/2014/main" id="{E168390F-AE7A-4469-A360-BF72A8EE511B}"/>
            </a:ext>
          </a:extLst>
        </xdr:cNvPr>
        <xdr:cNvCxnSpPr/>
      </xdr:nvCxnSpPr>
      <xdr:spPr>
        <a:xfrm flipV="1">
          <a:off x="6972300" y="10712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8EFB8690-73FA-4D9A-B212-166570D9D44E}"/>
            </a:ext>
          </a:extLst>
        </xdr:cNvPr>
        <xdr:cNvSpPr txBox="1"/>
      </xdr:nvSpPr>
      <xdr:spPr>
        <a:xfrm>
          <a:off x="939172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id="{10FF0F9C-FA3C-427C-B5A2-01822F40C666}"/>
            </a:ext>
          </a:extLst>
        </xdr:cNvPr>
        <xdr:cNvSpPr txBox="1"/>
      </xdr:nvSpPr>
      <xdr:spPr>
        <a:xfrm>
          <a:off x="8515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60" name="n_3aveValue【体育館・プール】&#10;一人当たり面積">
          <a:extLst>
            <a:ext uri="{FF2B5EF4-FFF2-40B4-BE49-F238E27FC236}">
              <a16:creationId xmlns:a16="http://schemas.microsoft.com/office/drawing/2014/main" id="{0229D1EF-6694-4108-B217-A009773E4E45}"/>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61" name="n_4aveValue【体育館・プール】&#10;一人当たり面積">
          <a:extLst>
            <a:ext uri="{FF2B5EF4-FFF2-40B4-BE49-F238E27FC236}">
              <a16:creationId xmlns:a16="http://schemas.microsoft.com/office/drawing/2014/main" id="{1BC34C24-4230-4A92-BAA9-4F7909A12C93}"/>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119397</xdr:rowOff>
    </xdr:from>
    <xdr:ext cx="469744" cy="259045"/>
    <xdr:sp macro="" textlink="">
      <xdr:nvSpPr>
        <xdr:cNvPr id="262" name="n_1mainValue【体育館・プール】&#10;一人当たり面積">
          <a:extLst>
            <a:ext uri="{FF2B5EF4-FFF2-40B4-BE49-F238E27FC236}">
              <a16:creationId xmlns:a16="http://schemas.microsoft.com/office/drawing/2014/main" id="{D3B9C688-8DC8-478B-AF26-E3E7DC0D584C}"/>
            </a:ext>
          </a:extLst>
        </xdr:cNvPr>
        <xdr:cNvSpPr txBox="1"/>
      </xdr:nvSpPr>
      <xdr:spPr>
        <a:xfrm>
          <a:off x="9391727" y="107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120667</xdr:rowOff>
    </xdr:from>
    <xdr:ext cx="469744" cy="259045"/>
    <xdr:sp macro="" textlink="">
      <xdr:nvSpPr>
        <xdr:cNvPr id="263" name="n_2mainValue【体育館・プール】&#10;一人当たり面積">
          <a:extLst>
            <a:ext uri="{FF2B5EF4-FFF2-40B4-BE49-F238E27FC236}">
              <a16:creationId xmlns:a16="http://schemas.microsoft.com/office/drawing/2014/main" id="{EC632A6C-9F77-4275-A73A-6C8FAC3CFB20}"/>
            </a:ext>
          </a:extLst>
        </xdr:cNvPr>
        <xdr:cNvSpPr txBox="1"/>
      </xdr:nvSpPr>
      <xdr:spPr>
        <a:xfrm>
          <a:off x="8515427" y="1075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124477</xdr:rowOff>
    </xdr:from>
    <xdr:ext cx="469744" cy="259045"/>
    <xdr:sp macro="" textlink="">
      <xdr:nvSpPr>
        <xdr:cNvPr id="264" name="n_3mainValue【体育館・プール】&#10;一人当たり面積">
          <a:extLst>
            <a:ext uri="{FF2B5EF4-FFF2-40B4-BE49-F238E27FC236}">
              <a16:creationId xmlns:a16="http://schemas.microsoft.com/office/drawing/2014/main" id="{FFA2A3E3-0782-41C3-9F76-566987971DD9}"/>
            </a:ext>
          </a:extLst>
        </xdr:cNvPr>
        <xdr:cNvSpPr txBox="1"/>
      </xdr:nvSpPr>
      <xdr:spPr>
        <a:xfrm>
          <a:off x="7626427" y="1075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128287</xdr:rowOff>
    </xdr:from>
    <xdr:ext cx="469744" cy="259045"/>
    <xdr:sp macro="" textlink="">
      <xdr:nvSpPr>
        <xdr:cNvPr id="265" name="n_4mainValue【体育館・プール】&#10;一人当たり面積">
          <a:extLst>
            <a:ext uri="{FF2B5EF4-FFF2-40B4-BE49-F238E27FC236}">
              <a16:creationId xmlns:a16="http://schemas.microsoft.com/office/drawing/2014/main" id="{3070AF14-655E-4F8F-B45A-6DBA6FDF9C1F}"/>
            </a:ext>
          </a:extLst>
        </xdr:cNvPr>
        <xdr:cNvSpPr txBox="1"/>
      </xdr:nvSpPr>
      <xdr:spPr>
        <a:xfrm>
          <a:off x="67374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21DB102-5066-4D04-92E9-0ED7A7E2E6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D4C75F7-ACD3-4CCE-8218-50CA5E1E9F6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CF4EE37-7707-45B0-BC32-053C63ED73A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416330B-5A65-4F58-B5B3-C945F1DB40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AB536CC-D527-4999-900D-6D7C8627A91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F02A58B-6CDC-4D2C-B6DC-BEB65AA3741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EF370B5-587A-4956-AF79-D38ECD168A8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9678D3D-1298-44DA-BF0A-E10F57949E0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380BBA0-3AA0-4445-AD25-715781A84BC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681FED9-C4A0-40CF-BAD2-C3182DF7007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3FDFE50-3872-49D2-B7FE-56B6B2DC749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6E83A7CB-5B8F-4219-926B-A0DFA980E95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933E64A6-BE45-43CD-B52F-2F97D32C3A8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F7BF75DD-1F2C-4C63-9C9F-7011F13C7BC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FA904798-9074-4D35-AB5C-66310B3D2EA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91EA1AFF-8CAD-40E9-A9FA-A36152672B2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7861870B-6C68-4CF7-91F5-38DC3806BFE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1CC9455B-475F-464B-8139-C8C844DF703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1885A2A6-BEC7-4F8D-BDFA-47E4999C5999}"/>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2418653-107C-41F3-8F76-38F83DC9AB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DD60C1D0-C8AD-4DC6-B01C-E0395AAB92F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10C665CD-2B77-4981-8865-D9C423A0FE6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3CE79200-AD78-4298-BBDC-22F31C743492}"/>
            </a:ext>
          </a:extLst>
        </xdr:cNvPr>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D8C7BC61-A9A6-451F-866F-E3376D34FC9D}"/>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4B7348CD-0DDC-4BE8-96CA-BFAAF21EE998}"/>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653627F7-62F7-4FFA-9794-76AB0FC2C7C0}"/>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6207ADBD-2812-472A-BBC6-214364595EC2}"/>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9FDF7973-BF57-4680-95EF-AF1103210F6B}"/>
            </a:ext>
          </a:extLst>
        </xdr:cNvPr>
        <xdr:cNvSpPr txBox="1"/>
      </xdr:nvSpPr>
      <xdr:spPr>
        <a:xfrm>
          <a:off x="4673600" y="1376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49FA37DD-2AB2-45F6-9041-358BC0E4652B}"/>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5C488155-64C0-47AF-9CE0-564AAC845549}"/>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96858455-922D-4928-ADBB-072BB873304B}"/>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35306</xdr:rowOff>
    </xdr:from>
    <xdr:to>
      <xdr:col>10</xdr:col>
      <xdr:colOff>165100</xdr:colOff>
      <xdr:row>80</xdr:row>
      <xdr:rowOff>136906</xdr:rowOff>
    </xdr:to>
    <xdr:sp macro="" textlink="">
      <xdr:nvSpPr>
        <xdr:cNvPr id="297" name="フローチャート: 判断 296">
          <a:extLst>
            <a:ext uri="{FF2B5EF4-FFF2-40B4-BE49-F238E27FC236}">
              <a16:creationId xmlns:a16="http://schemas.microsoft.com/office/drawing/2014/main" id="{A115498A-35E8-4B1C-BCAF-45FE9157ECB6}"/>
            </a:ext>
          </a:extLst>
        </xdr:cNvPr>
        <xdr:cNvSpPr/>
      </xdr:nvSpPr>
      <xdr:spPr>
        <a:xfrm>
          <a:off x="1968500" y="1375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26163</xdr:rowOff>
    </xdr:from>
    <xdr:to>
      <xdr:col>6</xdr:col>
      <xdr:colOff>38100</xdr:colOff>
      <xdr:row>80</xdr:row>
      <xdr:rowOff>127763</xdr:rowOff>
    </xdr:to>
    <xdr:sp macro="" textlink="">
      <xdr:nvSpPr>
        <xdr:cNvPr id="298" name="フローチャート: 判断 297">
          <a:extLst>
            <a:ext uri="{FF2B5EF4-FFF2-40B4-BE49-F238E27FC236}">
              <a16:creationId xmlns:a16="http://schemas.microsoft.com/office/drawing/2014/main" id="{09521968-283E-469C-A88C-7D97C08751D6}"/>
            </a:ext>
          </a:extLst>
        </xdr:cNvPr>
        <xdr:cNvSpPr/>
      </xdr:nvSpPr>
      <xdr:spPr>
        <a:xfrm>
          <a:off x="1079500" y="13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E5CB4A8-4FDC-4480-B879-55C258D2597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FB88B25-4C6A-42F2-93A4-7AD91FDEC5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1788412-8EEE-4863-97D7-2713C1FC3EA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F4E7671-41B7-49D8-B056-449860CD53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6D39744-EB02-4B59-85F6-015BFEC19EB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62737</xdr:rowOff>
    </xdr:from>
    <xdr:to>
      <xdr:col>24</xdr:col>
      <xdr:colOff>114300</xdr:colOff>
      <xdr:row>81</xdr:row>
      <xdr:rowOff>164337</xdr:rowOff>
    </xdr:to>
    <xdr:sp macro="" textlink="">
      <xdr:nvSpPr>
        <xdr:cNvPr id="304" name="楕円 303">
          <a:extLst>
            <a:ext uri="{FF2B5EF4-FFF2-40B4-BE49-F238E27FC236}">
              <a16:creationId xmlns:a16="http://schemas.microsoft.com/office/drawing/2014/main" id="{19B5AB33-1F57-4DF3-BA8E-DD615374B07C}"/>
            </a:ext>
          </a:extLst>
        </xdr:cNvPr>
        <xdr:cNvSpPr/>
      </xdr:nvSpPr>
      <xdr:spPr>
        <a:xfrm>
          <a:off x="45847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41164</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AA6D7538-8423-44F4-8041-2A8B4269D811}"/>
            </a:ext>
          </a:extLst>
        </xdr:cNvPr>
        <xdr:cNvSpPr txBox="1"/>
      </xdr:nvSpPr>
      <xdr:spPr>
        <a:xfrm>
          <a:off x="4673600" y="13928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33020</xdr:rowOff>
    </xdr:from>
    <xdr:to>
      <xdr:col>20</xdr:col>
      <xdr:colOff>38100</xdr:colOff>
      <xdr:row>81</xdr:row>
      <xdr:rowOff>134620</xdr:rowOff>
    </xdr:to>
    <xdr:sp macro="" textlink="">
      <xdr:nvSpPr>
        <xdr:cNvPr id="306" name="楕円 305">
          <a:extLst>
            <a:ext uri="{FF2B5EF4-FFF2-40B4-BE49-F238E27FC236}">
              <a16:creationId xmlns:a16="http://schemas.microsoft.com/office/drawing/2014/main" id="{71DFBDF3-5D76-4D60-A197-01C8F2198D58}"/>
            </a:ext>
          </a:extLst>
        </xdr:cNvPr>
        <xdr:cNvSpPr/>
      </xdr:nvSpPr>
      <xdr:spPr>
        <a:xfrm>
          <a:off x="3746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83820</xdr:rowOff>
    </xdr:from>
    <xdr:to>
      <xdr:col>24</xdr:col>
      <xdr:colOff>63500</xdr:colOff>
      <xdr:row>81</xdr:row>
      <xdr:rowOff>113537</xdr:rowOff>
    </xdr:to>
    <xdr:cxnSp macro="">
      <xdr:nvCxnSpPr>
        <xdr:cNvPr id="307" name="直線コネクタ 306">
          <a:extLst>
            <a:ext uri="{FF2B5EF4-FFF2-40B4-BE49-F238E27FC236}">
              <a16:creationId xmlns:a16="http://schemas.microsoft.com/office/drawing/2014/main" id="{68DD489E-BFBD-4ABE-B90A-CC3D24791902}"/>
            </a:ext>
          </a:extLst>
        </xdr:cNvPr>
        <xdr:cNvCxnSpPr/>
      </xdr:nvCxnSpPr>
      <xdr:spPr>
        <a:xfrm>
          <a:off x="3797300" y="13971270"/>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156463</xdr:rowOff>
    </xdr:from>
    <xdr:to>
      <xdr:col>15</xdr:col>
      <xdr:colOff>101600</xdr:colOff>
      <xdr:row>81</xdr:row>
      <xdr:rowOff>86613</xdr:rowOff>
    </xdr:to>
    <xdr:sp macro="" textlink="">
      <xdr:nvSpPr>
        <xdr:cNvPr id="308" name="楕円 307">
          <a:extLst>
            <a:ext uri="{FF2B5EF4-FFF2-40B4-BE49-F238E27FC236}">
              <a16:creationId xmlns:a16="http://schemas.microsoft.com/office/drawing/2014/main" id="{AD91EF0E-251E-4DD0-8062-404135484A3E}"/>
            </a:ext>
          </a:extLst>
        </xdr:cNvPr>
        <xdr:cNvSpPr/>
      </xdr:nvSpPr>
      <xdr:spPr>
        <a:xfrm>
          <a:off x="2857500" y="138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35813</xdr:rowOff>
    </xdr:from>
    <xdr:to>
      <xdr:col>19</xdr:col>
      <xdr:colOff>177800</xdr:colOff>
      <xdr:row>81</xdr:row>
      <xdr:rowOff>83820</xdr:rowOff>
    </xdr:to>
    <xdr:cxnSp macro="">
      <xdr:nvCxnSpPr>
        <xdr:cNvPr id="309" name="直線コネクタ 308">
          <a:extLst>
            <a:ext uri="{FF2B5EF4-FFF2-40B4-BE49-F238E27FC236}">
              <a16:creationId xmlns:a16="http://schemas.microsoft.com/office/drawing/2014/main" id="{50A395F0-0056-4F16-B8B5-98936EB319DF}"/>
            </a:ext>
          </a:extLst>
        </xdr:cNvPr>
        <xdr:cNvCxnSpPr/>
      </xdr:nvCxnSpPr>
      <xdr:spPr>
        <a:xfrm>
          <a:off x="2908300" y="13923263"/>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110744</xdr:rowOff>
    </xdr:from>
    <xdr:to>
      <xdr:col>10</xdr:col>
      <xdr:colOff>165100</xdr:colOff>
      <xdr:row>81</xdr:row>
      <xdr:rowOff>40894</xdr:rowOff>
    </xdr:to>
    <xdr:sp macro="" textlink="">
      <xdr:nvSpPr>
        <xdr:cNvPr id="310" name="楕円 309">
          <a:extLst>
            <a:ext uri="{FF2B5EF4-FFF2-40B4-BE49-F238E27FC236}">
              <a16:creationId xmlns:a16="http://schemas.microsoft.com/office/drawing/2014/main" id="{58FFA084-870F-4247-BFB1-17D2BA546F39}"/>
            </a:ext>
          </a:extLst>
        </xdr:cNvPr>
        <xdr:cNvSpPr/>
      </xdr:nvSpPr>
      <xdr:spPr>
        <a:xfrm>
          <a:off x="19685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161544</xdr:rowOff>
    </xdr:from>
    <xdr:to>
      <xdr:col>15</xdr:col>
      <xdr:colOff>50800</xdr:colOff>
      <xdr:row>81</xdr:row>
      <xdr:rowOff>35813</xdr:rowOff>
    </xdr:to>
    <xdr:cxnSp macro="">
      <xdr:nvCxnSpPr>
        <xdr:cNvPr id="311" name="直線コネクタ 310">
          <a:extLst>
            <a:ext uri="{FF2B5EF4-FFF2-40B4-BE49-F238E27FC236}">
              <a16:creationId xmlns:a16="http://schemas.microsoft.com/office/drawing/2014/main" id="{97F813A1-99AD-4AEC-84E7-E18102C999F5}"/>
            </a:ext>
          </a:extLst>
        </xdr:cNvPr>
        <xdr:cNvCxnSpPr/>
      </xdr:nvCxnSpPr>
      <xdr:spPr>
        <a:xfrm>
          <a:off x="2019300" y="138775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65024</xdr:rowOff>
    </xdr:from>
    <xdr:to>
      <xdr:col>6</xdr:col>
      <xdr:colOff>38100</xdr:colOff>
      <xdr:row>80</xdr:row>
      <xdr:rowOff>166624</xdr:rowOff>
    </xdr:to>
    <xdr:sp macro="" textlink="">
      <xdr:nvSpPr>
        <xdr:cNvPr id="312" name="楕円 311">
          <a:extLst>
            <a:ext uri="{FF2B5EF4-FFF2-40B4-BE49-F238E27FC236}">
              <a16:creationId xmlns:a16="http://schemas.microsoft.com/office/drawing/2014/main" id="{618EE07B-B1F6-4058-BFC4-8AAA267A74BB}"/>
            </a:ext>
          </a:extLst>
        </xdr:cNvPr>
        <xdr:cNvSpPr/>
      </xdr:nvSpPr>
      <xdr:spPr>
        <a:xfrm>
          <a:off x="1079500" y="13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115824</xdr:rowOff>
    </xdr:from>
    <xdr:to>
      <xdr:col>10</xdr:col>
      <xdr:colOff>114300</xdr:colOff>
      <xdr:row>80</xdr:row>
      <xdr:rowOff>161544</xdr:rowOff>
    </xdr:to>
    <xdr:cxnSp macro="">
      <xdr:nvCxnSpPr>
        <xdr:cNvPr id="313" name="直線コネクタ 312">
          <a:extLst>
            <a:ext uri="{FF2B5EF4-FFF2-40B4-BE49-F238E27FC236}">
              <a16:creationId xmlns:a16="http://schemas.microsoft.com/office/drawing/2014/main" id="{16CAFBF7-5D5C-4923-A24A-DFB4FC878DA1}"/>
            </a:ext>
          </a:extLst>
        </xdr:cNvPr>
        <xdr:cNvCxnSpPr/>
      </xdr:nvCxnSpPr>
      <xdr:spPr>
        <a:xfrm>
          <a:off x="1130300" y="138318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id="{6DF2B159-4242-494B-9C07-42639EAD38E3}"/>
            </a:ext>
          </a:extLst>
        </xdr:cNvPr>
        <xdr:cNvSpPr txBox="1"/>
      </xdr:nvSpPr>
      <xdr:spPr>
        <a:xfrm>
          <a:off x="3582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id="{ECA8A109-918E-4378-BAA5-9DEEE6BA52C8}"/>
            </a:ext>
          </a:extLst>
        </xdr:cNvPr>
        <xdr:cNvSpPr txBox="1"/>
      </xdr:nvSpPr>
      <xdr:spPr>
        <a:xfrm>
          <a:off x="2705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153433</xdr:rowOff>
    </xdr:from>
    <xdr:ext cx="405111" cy="259045"/>
    <xdr:sp macro="" textlink="">
      <xdr:nvSpPr>
        <xdr:cNvPr id="316" name="n_3aveValue【福祉施設】&#10;有形固定資産減価償却率">
          <a:extLst>
            <a:ext uri="{FF2B5EF4-FFF2-40B4-BE49-F238E27FC236}">
              <a16:creationId xmlns:a16="http://schemas.microsoft.com/office/drawing/2014/main" id="{9F836040-4216-4DFA-A9E7-9448B0C8915B}"/>
            </a:ext>
          </a:extLst>
        </xdr:cNvPr>
        <xdr:cNvSpPr txBox="1"/>
      </xdr:nvSpPr>
      <xdr:spPr>
        <a:xfrm>
          <a:off x="1816744" y="1352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144290</xdr:rowOff>
    </xdr:from>
    <xdr:ext cx="405111" cy="259045"/>
    <xdr:sp macro="" textlink="">
      <xdr:nvSpPr>
        <xdr:cNvPr id="317" name="n_4aveValue【福祉施設】&#10;有形固定資産減価償却率">
          <a:extLst>
            <a:ext uri="{FF2B5EF4-FFF2-40B4-BE49-F238E27FC236}">
              <a16:creationId xmlns:a16="http://schemas.microsoft.com/office/drawing/2014/main" id="{2FFD7409-1435-446F-9C70-458FEC0243B8}"/>
            </a:ext>
          </a:extLst>
        </xdr:cNvPr>
        <xdr:cNvSpPr txBox="1"/>
      </xdr:nvSpPr>
      <xdr:spPr>
        <a:xfrm>
          <a:off x="927744" y="1351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125747</xdr:rowOff>
    </xdr:from>
    <xdr:ext cx="405111" cy="259045"/>
    <xdr:sp macro="" textlink="">
      <xdr:nvSpPr>
        <xdr:cNvPr id="318" name="n_1mainValue【福祉施設】&#10;有形固定資産減価償却率">
          <a:extLst>
            <a:ext uri="{FF2B5EF4-FFF2-40B4-BE49-F238E27FC236}">
              <a16:creationId xmlns:a16="http://schemas.microsoft.com/office/drawing/2014/main" id="{0293BCCE-F3F4-4AD8-B0C6-026CE5885B04}"/>
            </a:ext>
          </a:extLst>
        </xdr:cNvPr>
        <xdr:cNvSpPr txBox="1"/>
      </xdr:nvSpPr>
      <xdr:spPr>
        <a:xfrm>
          <a:off x="35820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77740</xdr:rowOff>
    </xdr:from>
    <xdr:ext cx="405111" cy="259045"/>
    <xdr:sp macro="" textlink="">
      <xdr:nvSpPr>
        <xdr:cNvPr id="319" name="n_2mainValue【福祉施設】&#10;有形固定資産減価償却率">
          <a:extLst>
            <a:ext uri="{FF2B5EF4-FFF2-40B4-BE49-F238E27FC236}">
              <a16:creationId xmlns:a16="http://schemas.microsoft.com/office/drawing/2014/main" id="{3E35F987-9969-4E3E-9E58-5DEB4F5ABB8B}"/>
            </a:ext>
          </a:extLst>
        </xdr:cNvPr>
        <xdr:cNvSpPr txBox="1"/>
      </xdr:nvSpPr>
      <xdr:spPr>
        <a:xfrm>
          <a:off x="2705744"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32021</xdr:rowOff>
    </xdr:from>
    <xdr:ext cx="405111" cy="259045"/>
    <xdr:sp macro="" textlink="">
      <xdr:nvSpPr>
        <xdr:cNvPr id="320" name="n_3mainValue【福祉施設】&#10;有形固定資産減価償却率">
          <a:extLst>
            <a:ext uri="{FF2B5EF4-FFF2-40B4-BE49-F238E27FC236}">
              <a16:creationId xmlns:a16="http://schemas.microsoft.com/office/drawing/2014/main" id="{4EC49D94-65ED-4479-AADE-CA25F3BB6C03}"/>
            </a:ext>
          </a:extLst>
        </xdr:cNvPr>
        <xdr:cNvSpPr txBox="1"/>
      </xdr:nvSpPr>
      <xdr:spPr>
        <a:xfrm>
          <a:off x="1816744" y="139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157751</xdr:rowOff>
    </xdr:from>
    <xdr:ext cx="405111" cy="259045"/>
    <xdr:sp macro="" textlink="">
      <xdr:nvSpPr>
        <xdr:cNvPr id="321" name="n_4mainValue【福祉施設】&#10;有形固定資産減価償却率">
          <a:extLst>
            <a:ext uri="{FF2B5EF4-FFF2-40B4-BE49-F238E27FC236}">
              <a16:creationId xmlns:a16="http://schemas.microsoft.com/office/drawing/2014/main" id="{B1B2F6FE-2719-4784-BBDC-EE6924F48BA8}"/>
            </a:ext>
          </a:extLst>
        </xdr:cNvPr>
        <xdr:cNvSpPr txBox="1"/>
      </xdr:nvSpPr>
      <xdr:spPr>
        <a:xfrm>
          <a:off x="927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A9A6DAE-21B1-45F5-90E5-1AD42B5FDE9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F0B4765-0841-46FC-BFDF-5A261F959E9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146AD5B-A682-40AC-87F2-E379F3F21D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A4CD08D-36DA-49E8-82A7-C9397D8430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C0CAE9B-6B6A-4781-B721-2AB6EBFA6E4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65308C7-1634-4D3E-909B-AF196BD9F16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C3B9F65-728D-4582-B8E4-F95523F349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643652B-513B-442C-AA40-BB6AFDEC7B3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13F81E36-0C61-4F42-9170-8C5906E597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11A5CFF-3617-47DD-958A-6149B6513DC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46DC7649-2516-4718-BC97-028776BDB724}"/>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D4349F68-82D9-441C-B4DD-1EFFAC6C617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DFB735E6-3ED8-451A-96EF-19CA4BB7DD7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EB8A904C-D2E7-49D4-8D9F-2693A22577A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69E66A92-2C20-4C38-B6D6-EEF55F99BFC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3983E994-4E11-4E27-AC87-6A587D415A2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BCABEF79-9AEF-4C28-8DE2-B12EB48AB05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F5F30D95-637B-4200-AA86-8420DDBD5C2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9E43AA8D-D11A-49E9-BB1E-3B5CC775220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588663FC-022E-4C32-B75D-9BD741EABA0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9DFCB60A-63B4-4F41-8B57-9905351969C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F7F95A93-4CBE-4DF8-9EBD-6133B971ACD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715120B0-C96D-4670-A725-2E6928A7E05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9F064F46-066A-4A35-B85F-F208CC7948D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8C7054CF-F285-4983-8F1A-F7182C9E5DF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D12FA602-064E-4483-B6AC-71D36C88F4AC}"/>
            </a:ext>
          </a:extLst>
        </xdr:cNvPr>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8A011F16-22C0-4BA4-9D52-5E8F96691D3D}"/>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1F56DCB6-A4E0-4BBF-A197-36107E79D184}"/>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87BC54AB-DE98-4225-B3BF-C886487361D3}"/>
            </a:ext>
          </a:extLst>
        </xdr:cNvPr>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0F0EFB60-F3E9-4F3A-A241-803238A6C559}"/>
            </a:ext>
          </a:extLst>
        </xdr:cNvPr>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id="{16775D4F-D4B1-4943-A6C3-B93B62F38B06}"/>
            </a:ext>
          </a:extLst>
        </xdr:cNvPr>
        <xdr:cNvSpPr txBox="1"/>
      </xdr:nvSpPr>
      <xdr:spPr>
        <a:xfrm>
          <a:off x="10515600" y="14549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D68FF6D9-ACE9-4CAA-919F-D28515031439}"/>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21755A3C-CC5F-48A8-9DF2-9A78C59411D3}"/>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04C1B9E6-9AB3-47F3-BDFF-7C57E0F78612}"/>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120650</xdr:rowOff>
    </xdr:from>
    <xdr:to>
      <xdr:col>41</xdr:col>
      <xdr:colOff>101600</xdr:colOff>
      <xdr:row>86</xdr:row>
      <xdr:rowOff>50800</xdr:rowOff>
    </xdr:to>
    <xdr:sp macro="" textlink="">
      <xdr:nvSpPr>
        <xdr:cNvPr id="356" name="フローチャート: 判断 355">
          <a:extLst>
            <a:ext uri="{FF2B5EF4-FFF2-40B4-BE49-F238E27FC236}">
              <a16:creationId xmlns:a16="http://schemas.microsoft.com/office/drawing/2014/main" id="{F3CAA378-8074-45B7-A706-7A32B9C9E77B}"/>
            </a:ext>
          </a:extLst>
        </xdr:cNvPr>
        <xdr:cNvSpPr/>
      </xdr:nvSpPr>
      <xdr:spPr>
        <a:xfrm>
          <a:off x="7810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123916</xdr:rowOff>
    </xdr:from>
    <xdr:to>
      <xdr:col>36</xdr:col>
      <xdr:colOff>165100</xdr:colOff>
      <xdr:row>86</xdr:row>
      <xdr:rowOff>54066</xdr:rowOff>
    </xdr:to>
    <xdr:sp macro="" textlink="">
      <xdr:nvSpPr>
        <xdr:cNvPr id="357" name="フローチャート: 判断 356">
          <a:extLst>
            <a:ext uri="{FF2B5EF4-FFF2-40B4-BE49-F238E27FC236}">
              <a16:creationId xmlns:a16="http://schemas.microsoft.com/office/drawing/2014/main" id="{08D648C4-F130-4B8F-8B46-BB84C7F39B2C}"/>
            </a:ext>
          </a:extLst>
        </xdr:cNvPr>
        <xdr:cNvSpPr/>
      </xdr:nvSpPr>
      <xdr:spPr>
        <a:xfrm>
          <a:off x="6921500" y="1469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F90A06E-3DF9-45EC-9087-A86E18D6E3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216111C-1B52-47BF-BBB2-5C53FFBA9C4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06D2A49-5D2D-439E-98AB-9090ED87440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4C171D1-A82D-4BF0-A8CF-1F0AB7380B7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CAFDDC54-5B5A-4434-B5BB-18EEE6885C0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43906</xdr:rowOff>
    </xdr:from>
    <xdr:to>
      <xdr:col>55</xdr:col>
      <xdr:colOff>50800</xdr:colOff>
      <xdr:row>86</xdr:row>
      <xdr:rowOff>145506</xdr:rowOff>
    </xdr:to>
    <xdr:sp macro="" textlink="">
      <xdr:nvSpPr>
        <xdr:cNvPr id="363" name="楕円 362">
          <a:extLst>
            <a:ext uri="{FF2B5EF4-FFF2-40B4-BE49-F238E27FC236}">
              <a16:creationId xmlns:a16="http://schemas.microsoft.com/office/drawing/2014/main" id="{218DD27D-149E-4A8F-A520-C1EDDC12B43A}"/>
            </a:ext>
          </a:extLst>
        </xdr:cNvPr>
        <xdr:cNvSpPr/>
      </xdr:nvSpPr>
      <xdr:spPr>
        <a:xfrm>
          <a:off x="10426700" y="147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130283</xdr:rowOff>
    </xdr:from>
    <xdr:ext cx="469744" cy="259045"/>
    <xdr:sp macro="" textlink="">
      <xdr:nvSpPr>
        <xdr:cNvPr id="364" name="【福祉施設】&#10;一人当たり面積該当値テキスト">
          <a:extLst>
            <a:ext uri="{FF2B5EF4-FFF2-40B4-BE49-F238E27FC236}">
              <a16:creationId xmlns:a16="http://schemas.microsoft.com/office/drawing/2014/main" id="{DC6BFED5-F23F-4B4F-B743-5BF4486CE1FB}"/>
            </a:ext>
          </a:extLst>
        </xdr:cNvPr>
        <xdr:cNvSpPr txBox="1"/>
      </xdr:nvSpPr>
      <xdr:spPr>
        <a:xfrm>
          <a:off x="10515600" y="1470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43906</xdr:rowOff>
    </xdr:from>
    <xdr:to>
      <xdr:col>50</xdr:col>
      <xdr:colOff>165100</xdr:colOff>
      <xdr:row>86</xdr:row>
      <xdr:rowOff>145506</xdr:rowOff>
    </xdr:to>
    <xdr:sp macro="" textlink="">
      <xdr:nvSpPr>
        <xdr:cNvPr id="365" name="楕円 364">
          <a:extLst>
            <a:ext uri="{FF2B5EF4-FFF2-40B4-BE49-F238E27FC236}">
              <a16:creationId xmlns:a16="http://schemas.microsoft.com/office/drawing/2014/main" id="{A083D85E-8C48-4B65-BC60-8C786DE3AA9C}"/>
            </a:ext>
          </a:extLst>
        </xdr:cNvPr>
        <xdr:cNvSpPr/>
      </xdr:nvSpPr>
      <xdr:spPr>
        <a:xfrm>
          <a:off x="9588500" y="147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94706</xdr:rowOff>
    </xdr:from>
    <xdr:to>
      <xdr:col>55</xdr:col>
      <xdr:colOff>0</xdr:colOff>
      <xdr:row>86</xdr:row>
      <xdr:rowOff>94706</xdr:rowOff>
    </xdr:to>
    <xdr:cxnSp macro="">
      <xdr:nvCxnSpPr>
        <xdr:cNvPr id="366" name="直線コネクタ 365">
          <a:extLst>
            <a:ext uri="{FF2B5EF4-FFF2-40B4-BE49-F238E27FC236}">
              <a16:creationId xmlns:a16="http://schemas.microsoft.com/office/drawing/2014/main" id="{E9E6E8EE-9269-427C-A665-AA78E8010A37}"/>
            </a:ext>
          </a:extLst>
        </xdr:cNvPr>
        <xdr:cNvCxnSpPr/>
      </xdr:nvCxnSpPr>
      <xdr:spPr>
        <a:xfrm>
          <a:off x="9639300" y="148394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44994</xdr:rowOff>
    </xdr:from>
    <xdr:to>
      <xdr:col>46</xdr:col>
      <xdr:colOff>38100</xdr:colOff>
      <xdr:row>86</xdr:row>
      <xdr:rowOff>146594</xdr:rowOff>
    </xdr:to>
    <xdr:sp macro="" textlink="">
      <xdr:nvSpPr>
        <xdr:cNvPr id="367" name="楕円 366">
          <a:extLst>
            <a:ext uri="{FF2B5EF4-FFF2-40B4-BE49-F238E27FC236}">
              <a16:creationId xmlns:a16="http://schemas.microsoft.com/office/drawing/2014/main" id="{0B323A01-4332-4E00-A95A-E19C3BAF90A5}"/>
            </a:ext>
          </a:extLst>
        </xdr:cNvPr>
        <xdr:cNvSpPr/>
      </xdr:nvSpPr>
      <xdr:spPr>
        <a:xfrm>
          <a:off x="8699500" y="147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94706</xdr:rowOff>
    </xdr:from>
    <xdr:to>
      <xdr:col>50</xdr:col>
      <xdr:colOff>114300</xdr:colOff>
      <xdr:row>86</xdr:row>
      <xdr:rowOff>95794</xdr:rowOff>
    </xdr:to>
    <xdr:cxnSp macro="">
      <xdr:nvCxnSpPr>
        <xdr:cNvPr id="368" name="直線コネクタ 367">
          <a:extLst>
            <a:ext uri="{FF2B5EF4-FFF2-40B4-BE49-F238E27FC236}">
              <a16:creationId xmlns:a16="http://schemas.microsoft.com/office/drawing/2014/main" id="{61BB868A-CBAF-40DC-898F-5503D76276C7}"/>
            </a:ext>
          </a:extLst>
        </xdr:cNvPr>
        <xdr:cNvCxnSpPr/>
      </xdr:nvCxnSpPr>
      <xdr:spPr>
        <a:xfrm flipV="1">
          <a:off x="8750300" y="1483940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44994</xdr:rowOff>
    </xdr:from>
    <xdr:to>
      <xdr:col>41</xdr:col>
      <xdr:colOff>101600</xdr:colOff>
      <xdr:row>86</xdr:row>
      <xdr:rowOff>146594</xdr:rowOff>
    </xdr:to>
    <xdr:sp macro="" textlink="">
      <xdr:nvSpPr>
        <xdr:cNvPr id="369" name="楕円 368">
          <a:extLst>
            <a:ext uri="{FF2B5EF4-FFF2-40B4-BE49-F238E27FC236}">
              <a16:creationId xmlns:a16="http://schemas.microsoft.com/office/drawing/2014/main" id="{6C42F8F4-08BD-438C-8169-976F2A4B9213}"/>
            </a:ext>
          </a:extLst>
        </xdr:cNvPr>
        <xdr:cNvSpPr/>
      </xdr:nvSpPr>
      <xdr:spPr>
        <a:xfrm>
          <a:off x="7810500" y="147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95794</xdr:rowOff>
    </xdr:from>
    <xdr:to>
      <xdr:col>45</xdr:col>
      <xdr:colOff>177800</xdr:colOff>
      <xdr:row>86</xdr:row>
      <xdr:rowOff>95794</xdr:rowOff>
    </xdr:to>
    <xdr:cxnSp macro="">
      <xdr:nvCxnSpPr>
        <xdr:cNvPr id="370" name="直線コネクタ 369">
          <a:extLst>
            <a:ext uri="{FF2B5EF4-FFF2-40B4-BE49-F238E27FC236}">
              <a16:creationId xmlns:a16="http://schemas.microsoft.com/office/drawing/2014/main" id="{557A9FAA-7691-49BD-B045-A2A11E117FB9}"/>
            </a:ext>
          </a:extLst>
        </xdr:cNvPr>
        <xdr:cNvCxnSpPr/>
      </xdr:nvCxnSpPr>
      <xdr:spPr>
        <a:xfrm>
          <a:off x="7861300" y="148404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46082</xdr:rowOff>
    </xdr:from>
    <xdr:to>
      <xdr:col>36</xdr:col>
      <xdr:colOff>165100</xdr:colOff>
      <xdr:row>86</xdr:row>
      <xdr:rowOff>147682</xdr:rowOff>
    </xdr:to>
    <xdr:sp macro="" textlink="">
      <xdr:nvSpPr>
        <xdr:cNvPr id="371" name="楕円 370">
          <a:extLst>
            <a:ext uri="{FF2B5EF4-FFF2-40B4-BE49-F238E27FC236}">
              <a16:creationId xmlns:a16="http://schemas.microsoft.com/office/drawing/2014/main" id="{BDBE999D-9AD0-46FE-A466-52F23AEF3DA5}"/>
            </a:ext>
          </a:extLst>
        </xdr:cNvPr>
        <xdr:cNvSpPr/>
      </xdr:nvSpPr>
      <xdr:spPr>
        <a:xfrm>
          <a:off x="6921500" y="1479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95794</xdr:rowOff>
    </xdr:from>
    <xdr:to>
      <xdr:col>41</xdr:col>
      <xdr:colOff>50800</xdr:colOff>
      <xdr:row>86</xdr:row>
      <xdr:rowOff>96882</xdr:rowOff>
    </xdr:to>
    <xdr:cxnSp macro="">
      <xdr:nvCxnSpPr>
        <xdr:cNvPr id="372" name="直線コネクタ 371">
          <a:extLst>
            <a:ext uri="{FF2B5EF4-FFF2-40B4-BE49-F238E27FC236}">
              <a16:creationId xmlns:a16="http://schemas.microsoft.com/office/drawing/2014/main" id="{D06CD920-98EE-48D1-A552-1605EC84C139}"/>
            </a:ext>
          </a:extLst>
        </xdr:cNvPr>
        <xdr:cNvCxnSpPr/>
      </xdr:nvCxnSpPr>
      <xdr:spPr>
        <a:xfrm flipV="1">
          <a:off x="6972300" y="1484049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id="{E3F4C8B8-14DA-47BB-A288-393957F7B17C}"/>
            </a:ext>
          </a:extLst>
        </xdr:cNvPr>
        <xdr:cNvSpPr txBox="1"/>
      </xdr:nvSpPr>
      <xdr:spPr>
        <a:xfrm>
          <a:off x="93917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id="{D90C3D6D-0F39-413F-B447-7DC79A7F62C4}"/>
            </a:ext>
          </a:extLst>
        </xdr:cNvPr>
        <xdr:cNvSpPr txBox="1"/>
      </xdr:nvSpPr>
      <xdr:spPr>
        <a:xfrm>
          <a:off x="8515427" y="1448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67327</xdr:rowOff>
    </xdr:from>
    <xdr:ext cx="469744" cy="259045"/>
    <xdr:sp macro="" textlink="">
      <xdr:nvSpPr>
        <xdr:cNvPr id="375" name="n_3aveValue【福祉施設】&#10;一人当たり面積">
          <a:extLst>
            <a:ext uri="{FF2B5EF4-FFF2-40B4-BE49-F238E27FC236}">
              <a16:creationId xmlns:a16="http://schemas.microsoft.com/office/drawing/2014/main" id="{806DB6C5-30D9-4718-B1B5-ABF2D32B20B8}"/>
            </a:ext>
          </a:extLst>
        </xdr:cNvPr>
        <xdr:cNvSpPr txBox="1"/>
      </xdr:nvSpPr>
      <xdr:spPr>
        <a:xfrm>
          <a:off x="7626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70593</xdr:rowOff>
    </xdr:from>
    <xdr:ext cx="469744" cy="259045"/>
    <xdr:sp macro="" textlink="">
      <xdr:nvSpPr>
        <xdr:cNvPr id="376" name="n_4aveValue【福祉施設】&#10;一人当たり面積">
          <a:extLst>
            <a:ext uri="{FF2B5EF4-FFF2-40B4-BE49-F238E27FC236}">
              <a16:creationId xmlns:a16="http://schemas.microsoft.com/office/drawing/2014/main" id="{78D5579E-9FE5-48B0-8007-7DDB7D5F5FAD}"/>
            </a:ext>
          </a:extLst>
        </xdr:cNvPr>
        <xdr:cNvSpPr txBox="1"/>
      </xdr:nvSpPr>
      <xdr:spPr>
        <a:xfrm>
          <a:off x="6737427" y="1447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136633</xdr:rowOff>
    </xdr:from>
    <xdr:ext cx="469744" cy="259045"/>
    <xdr:sp macro="" textlink="">
      <xdr:nvSpPr>
        <xdr:cNvPr id="377" name="n_1mainValue【福祉施設】&#10;一人当たり面積">
          <a:extLst>
            <a:ext uri="{FF2B5EF4-FFF2-40B4-BE49-F238E27FC236}">
              <a16:creationId xmlns:a16="http://schemas.microsoft.com/office/drawing/2014/main" id="{549434E9-2F1E-4A87-9324-240A2F1312DC}"/>
            </a:ext>
          </a:extLst>
        </xdr:cNvPr>
        <xdr:cNvSpPr txBox="1"/>
      </xdr:nvSpPr>
      <xdr:spPr>
        <a:xfrm>
          <a:off x="9391727"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137721</xdr:rowOff>
    </xdr:from>
    <xdr:ext cx="469744" cy="259045"/>
    <xdr:sp macro="" textlink="">
      <xdr:nvSpPr>
        <xdr:cNvPr id="378" name="n_2mainValue【福祉施設】&#10;一人当たり面積">
          <a:extLst>
            <a:ext uri="{FF2B5EF4-FFF2-40B4-BE49-F238E27FC236}">
              <a16:creationId xmlns:a16="http://schemas.microsoft.com/office/drawing/2014/main" id="{96C990AF-35D2-45DA-9EEA-B0491568FC5F}"/>
            </a:ext>
          </a:extLst>
        </xdr:cNvPr>
        <xdr:cNvSpPr txBox="1"/>
      </xdr:nvSpPr>
      <xdr:spPr>
        <a:xfrm>
          <a:off x="8515427" y="1488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137721</xdr:rowOff>
    </xdr:from>
    <xdr:ext cx="469744" cy="259045"/>
    <xdr:sp macro="" textlink="">
      <xdr:nvSpPr>
        <xdr:cNvPr id="379" name="n_3mainValue【福祉施設】&#10;一人当たり面積">
          <a:extLst>
            <a:ext uri="{FF2B5EF4-FFF2-40B4-BE49-F238E27FC236}">
              <a16:creationId xmlns:a16="http://schemas.microsoft.com/office/drawing/2014/main" id="{261940D9-A90B-48B8-8921-DC0D3026F203}"/>
            </a:ext>
          </a:extLst>
        </xdr:cNvPr>
        <xdr:cNvSpPr txBox="1"/>
      </xdr:nvSpPr>
      <xdr:spPr>
        <a:xfrm>
          <a:off x="7626427" y="1488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138809</xdr:rowOff>
    </xdr:from>
    <xdr:ext cx="469744" cy="259045"/>
    <xdr:sp macro="" textlink="">
      <xdr:nvSpPr>
        <xdr:cNvPr id="380" name="n_4mainValue【福祉施設】&#10;一人当たり面積">
          <a:extLst>
            <a:ext uri="{FF2B5EF4-FFF2-40B4-BE49-F238E27FC236}">
              <a16:creationId xmlns:a16="http://schemas.microsoft.com/office/drawing/2014/main" id="{EB751CD9-F648-48FC-952A-18346DEDD6E9}"/>
            </a:ext>
          </a:extLst>
        </xdr:cNvPr>
        <xdr:cNvSpPr txBox="1"/>
      </xdr:nvSpPr>
      <xdr:spPr>
        <a:xfrm>
          <a:off x="6737427" y="1488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C9ECB3F4-1B94-47A3-BBD6-C81827538C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266AC34-D36C-49F4-92B4-9FAF2BBC28F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101473E9-CFD8-479A-84B6-E7FB6A8A225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D98B62A-469D-466C-B2A1-C4824821181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4937B0D-8ED0-4033-8270-4B82C91A07E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9A85EB0-6ABC-49CB-9422-1B05987C171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7F26303-DA2F-499F-BA72-248754B4066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C3ADE39B-9470-405A-8413-DBCE984BCCD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7FBCEA07-D830-4943-950B-CAAA2660377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78D4E628-4AA3-44AD-AC9E-E2E60BCBFAB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1F8A1B3D-37C2-4A24-B162-4EA814BB9A9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B7E6F035-31FA-454C-B57D-7A1C15F4913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B330F619-4F56-463C-A084-59D1DD8B8D0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288668F5-67B4-491F-8505-26DE9037C93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761234A5-7D45-4CCF-9665-F05990A7EAB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3F3530D0-6DE7-4F7B-AFB1-61EA41D98C8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C607ADB0-0789-443E-BFFB-27C69BEE14A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19E6408F-DE4F-4712-8A8E-EEC0858A50D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B5CA43D7-1ADB-474A-A727-8F5B4613E87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E8A15651-5532-4307-8A96-C5571F05B18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C4274DD4-E2CA-4F6C-BC6A-0C3CF404984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8B752F8D-669D-42B5-A01D-C969B1C6C52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7DCE00C4-D882-47FB-83D2-9AABFE14836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CB0E6448-F0A8-4797-9CE7-D7B5423B9ED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6446884A-34E9-447D-9798-979EA5F3330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E342AAB4-6681-480F-A00C-A9F783A0C2D7}"/>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C9A141C4-AA6D-419B-9918-D6E773A3814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C291BC09-2DF4-4BD1-BE4B-EC329D1AB90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40699405-8739-4420-B238-6AB907A2E637}"/>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D5B0192D-0D94-4F48-84CD-EE2D34F3E2B9}"/>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85F55275-9220-4764-954A-91FED0A3358B}"/>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4970BE4D-D579-4CDD-BDF9-54766C06D5F9}"/>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49622C4F-88FC-43D8-8BB9-69502FC0EE29}"/>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026EDFBB-10EC-40A2-98D6-6DA1576AD6B3}"/>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5" name="フローチャート: 判断 414">
          <a:extLst>
            <a:ext uri="{FF2B5EF4-FFF2-40B4-BE49-F238E27FC236}">
              <a16:creationId xmlns:a16="http://schemas.microsoft.com/office/drawing/2014/main" id="{E51A4556-FDB5-4E6F-A713-0211C00B040A}"/>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6" name="フローチャート: 判断 415">
          <a:extLst>
            <a:ext uri="{FF2B5EF4-FFF2-40B4-BE49-F238E27FC236}">
              <a16:creationId xmlns:a16="http://schemas.microsoft.com/office/drawing/2014/main" id="{5179C772-55CD-47C4-9241-E38942B7206F}"/>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EEE1000-6E54-4914-9130-69DAE07EBF7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2E8B3B8-D602-4E96-8698-459B1482965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AA39DCC7-3325-475D-BEB4-D2801F93443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58A6C3F-7631-44ED-B3E9-4A4B6C5C145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F62DE582-E1F4-4E01-A639-161F19F1F44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22" name="楕円 421">
          <a:extLst>
            <a:ext uri="{FF2B5EF4-FFF2-40B4-BE49-F238E27FC236}">
              <a16:creationId xmlns:a16="http://schemas.microsoft.com/office/drawing/2014/main" id="{65DCAC2E-C294-4F5E-BEF7-88E52EAD3AE6}"/>
            </a:ext>
          </a:extLst>
        </xdr:cNvPr>
        <xdr:cNvSpPr/>
      </xdr:nvSpPr>
      <xdr:spPr>
        <a:xfrm>
          <a:off x="45847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56078</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FA3928C4-3E30-45FB-AD63-B0F0BED12A0B}"/>
            </a:ext>
          </a:extLst>
        </xdr:cNvPr>
        <xdr:cNvSpPr txBox="1"/>
      </xdr:nvSpPr>
      <xdr:spPr>
        <a:xfrm>
          <a:off x="4673600"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49893</xdr:rowOff>
    </xdr:from>
    <xdr:to>
      <xdr:col>20</xdr:col>
      <xdr:colOff>38100</xdr:colOff>
      <xdr:row>105</xdr:row>
      <xdr:rowOff>151493</xdr:rowOff>
    </xdr:to>
    <xdr:sp macro="" textlink="">
      <xdr:nvSpPr>
        <xdr:cNvPr id="424" name="楕円 423">
          <a:extLst>
            <a:ext uri="{FF2B5EF4-FFF2-40B4-BE49-F238E27FC236}">
              <a16:creationId xmlns:a16="http://schemas.microsoft.com/office/drawing/2014/main" id="{32E965E9-3F03-4A8C-9125-C16B192A7B62}"/>
            </a:ext>
          </a:extLst>
        </xdr:cNvPr>
        <xdr:cNvSpPr/>
      </xdr:nvSpPr>
      <xdr:spPr>
        <a:xfrm>
          <a:off x="3746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100693</xdr:rowOff>
    </xdr:from>
    <xdr:to>
      <xdr:col>24</xdr:col>
      <xdr:colOff>63500</xdr:colOff>
      <xdr:row>105</xdr:row>
      <xdr:rowOff>128451</xdr:rowOff>
    </xdr:to>
    <xdr:cxnSp macro="">
      <xdr:nvCxnSpPr>
        <xdr:cNvPr id="425" name="直線コネクタ 424">
          <a:extLst>
            <a:ext uri="{FF2B5EF4-FFF2-40B4-BE49-F238E27FC236}">
              <a16:creationId xmlns:a16="http://schemas.microsoft.com/office/drawing/2014/main" id="{9787DD1C-E637-43B4-BD8E-3EC2BBC88B78}"/>
            </a:ext>
          </a:extLst>
        </xdr:cNvPr>
        <xdr:cNvCxnSpPr/>
      </xdr:nvCxnSpPr>
      <xdr:spPr>
        <a:xfrm>
          <a:off x="3797300" y="1810294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17236</xdr:rowOff>
    </xdr:from>
    <xdr:to>
      <xdr:col>15</xdr:col>
      <xdr:colOff>101600</xdr:colOff>
      <xdr:row>105</xdr:row>
      <xdr:rowOff>118836</xdr:rowOff>
    </xdr:to>
    <xdr:sp macro="" textlink="">
      <xdr:nvSpPr>
        <xdr:cNvPr id="426" name="楕円 425">
          <a:extLst>
            <a:ext uri="{FF2B5EF4-FFF2-40B4-BE49-F238E27FC236}">
              <a16:creationId xmlns:a16="http://schemas.microsoft.com/office/drawing/2014/main" id="{B788AC55-1AE3-4633-875F-735B68DA3BA0}"/>
            </a:ext>
          </a:extLst>
        </xdr:cNvPr>
        <xdr:cNvSpPr/>
      </xdr:nvSpPr>
      <xdr:spPr>
        <a:xfrm>
          <a:off x="2857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68036</xdr:rowOff>
    </xdr:from>
    <xdr:to>
      <xdr:col>19</xdr:col>
      <xdr:colOff>177800</xdr:colOff>
      <xdr:row>105</xdr:row>
      <xdr:rowOff>100693</xdr:rowOff>
    </xdr:to>
    <xdr:cxnSp macro="">
      <xdr:nvCxnSpPr>
        <xdr:cNvPr id="427" name="直線コネクタ 426">
          <a:extLst>
            <a:ext uri="{FF2B5EF4-FFF2-40B4-BE49-F238E27FC236}">
              <a16:creationId xmlns:a16="http://schemas.microsoft.com/office/drawing/2014/main" id="{4AA1C581-F8B3-42AE-B9A4-AFD22F808D67}"/>
            </a:ext>
          </a:extLst>
        </xdr:cNvPr>
        <xdr:cNvCxnSpPr/>
      </xdr:nvCxnSpPr>
      <xdr:spPr>
        <a:xfrm>
          <a:off x="2908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156029</xdr:rowOff>
    </xdr:from>
    <xdr:to>
      <xdr:col>10</xdr:col>
      <xdr:colOff>165100</xdr:colOff>
      <xdr:row>105</xdr:row>
      <xdr:rowOff>86179</xdr:rowOff>
    </xdr:to>
    <xdr:sp macro="" textlink="">
      <xdr:nvSpPr>
        <xdr:cNvPr id="428" name="楕円 427">
          <a:extLst>
            <a:ext uri="{FF2B5EF4-FFF2-40B4-BE49-F238E27FC236}">
              <a16:creationId xmlns:a16="http://schemas.microsoft.com/office/drawing/2014/main" id="{C70B2F43-761E-47B3-BB7B-0F1872DB6DE0}"/>
            </a:ext>
          </a:extLst>
        </xdr:cNvPr>
        <xdr:cNvSpPr/>
      </xdr:nvSpPr>
      <xdr:spPr>
        <a:xfrm>
          <a:off x="1968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35379</xdr:rowOff>
    </xdr:from>
    <xdr:to>
      <xdr:col>15</xdr:col>
      <xdr:colOff>50800</xdr:colOff>
      <xdr:row>105</xdr:row>
      <xdr:rowOff>68036</xdr:rowOff>
    </xdr:to>
    <xdr:cxnSp macro="">
      <xdr:nvCxnSpPr>
        <xdr:cNvPr id="429" name="直線コネクタ 428">
          <a:extLst>
            <a:ext uri="{FF2B5EF4-FFF2-40B4-BE49-F238E27FC236}">
              <a16:creationId xmlns:a16="http://schemas.microsoft.com/office/drawing/2014/main" id="{DA587F16-1CBE-4A6C-9C83-112B199140CD}"/>
            </a:ext>
          </a:extLst>
        </xdr:cNvPr>
        <xdr:cNvCxnSpPr/>
      </xdr:nvCxnSpPr>
      <xdr:spPr>
        <a:xfrm>
          <a:off x="2019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123371</xdr:rowOff>
    </xdr:from>
    <xdr:to>
      <xdr:col>6</xdr:col>
      <xdr:colOff>38100</xdr:colOff>
      <xdr:row>105</xdr:row>
      <xdr:rowOff>53521</xdr:rowOff>
    </xdr:to>
    <xdr:sp macro="" textlink="">
      <xdr:nvSpPr>
        <xdr:cNvPr id="430" name="楕円 429">
          <a:extLst>
            <a:ext uri="{FF2B5EF4-FFF2-40B4-BE49-F238E27FC236}">
              <a16:creationId xmlns:a16="http://schemas.microsoft.com/office/drawing/2014/main" id="{A334D54D-B3C4-47A5-ABD0-AD56CE844DC1}"/>
            </a:ext>
          </a:extLst>
        </xdr:cNvPr>
        <xdr:cNvSpPr/>
      </xdr:nvSpPr>
      <xdr:spPr>
        <a:xfrm>
          <a:off x="1079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xdr:rowOff>
    </xdr:from>
    <xdr:to>
      <xdr:col>10</xdr:col>
      <xdr:colOff>114300</xdr:colOff>
      <xdr:row>105</xdr:row>
      <xdr:rowOff>35379</xdr:rowOff>
    </xdr:to>
    <xdr:cxnSp macro="">
      <xdr:nvCxnSpPr>
        <xdr:cNvPr id="431" name="直線コネクタ 430">
          <a:extLst>
            <a:ext uri="{FF2B5EF4-FFF2-40B4-BE49-F238E27FC236}">
              <a16:creationId xmlns:a16="http://schemas.microsoft.com/office/drawing/2014/main" id="{B3892705-6594-401C-97F3-B830D3CBF6E1}"/>
            </a:ext>
          </a:extLst>
        </xdr:cNvPr>
        <xdr:cNvCxnSpPr/>
      </xdr:nvCxnSpPr>
      <xdr:spPr>
        <a:xfrm>
          <a:off x="1130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4E3939C6-904D-43CB-8352-AAF4E1CC87CE}"/>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F7755340-5A9D-43CB-83E0-8B85C03C3BF1}"/>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4" name="n_3aveValue【市民会館】&#10;有形固定資産減価償却率">
          <a:extLst>
            <a:ext uri="{FF2B5EF4-FFF2-40B4-BE49-F238E27FC236}">
              <a16:creationId xmlns:a16="http://schemas.microsoft.com/office/drawing/2014/main" id="{0C9A68F9-DD87-4F1D-8B6A-1BF3EE2DF25B}"/>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5" name="n_4aveValue【市民会館】&#10;有形固定資産減価償却率">
          <a:extLst>
            <a:ext uri="{FF2B5EF4-FFF2-40B4-BE49-F238E27FC236}">
              <a16:creationId xmlns:a16="http://schemas.microsoft.com/office/drawing/2014/main" id="{5F39545C-1771-4CD0-A682-34A3CE16C5CA}"/>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142620</xdr:rowOff>
    </xdr:from>
    <xdr:ext cx="405111" cy="259045"/>
    <xdr:sp macro="" textlink="">
      <xdr:nvSpPr>
        <xdr:cNvPr id="436" name="n_1mainValue【市民会館】&#10;有形固定資産減価償却率">
          <a:extLst>
            <a:ext uri="{FF2B5EF4-FFF2-40B4-BE49-F238E27FC236}">
              <a16:creationId xmlns:a16="http://schemas.microsoft.com/office/drawing/2014/main" id="{CADFC869-DE4F-4503-AAD2-A4444B4480E8}"/>
            </a:ext>
          </a:extLst>
        </xdr:cNvPr>
        <xdr:cNvSpPr txBox="1"/>
      </xdr:nvSpPr>
      <xdr:spPr>
        <a:xfrm>
          <a:off x="3582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109963</xdr:rowOff>
    </xdr:from>
    <xdr:ext cx="405111" cy="259045"/>
    <xdr:sp macro="" textlink="">
      <xdr:nvSpPr>
        <xdr:cNvPr id="437" name="n_2mainValue【市民会館】&#10;有形固定資産減価償却率">
          <a:extLst>
            <a:ext uri="{FF2B5EF4-FFF2-40B4-BE49-F238E27FC236}">
              <a16:creationId xmlns:a16="http://schemas.microsoft.com/office/drawing/2014/main" id="{896FC223-451A-4765-B20E-D45A2437E708}"/>
            </a:ext>
          </a:extLst>
        </xdr:cNvPr>
        <xdr:cNvSpPr txBox="1"/>
      </xdr:nvSpPr>
      <xdr:spPr>
        <a:xfrm>
          <a:off x="2705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77306</xdr:rowOff>
    </xdr:from>
    <xdr:ext cx="405111" cy="259045"/>
    <xdr:sp macro="" textlink="">
      <xdr:nvSpPr>
        <xdr:cNvPr id="438" name="n_3mainValue【市民会館】&#10;有形固定資産減価償却率">
          <a:extLst>
            <a:ext uri="{FF2B5EF4-FFF2-40B4-BE49-F238E27FC236}">
              <a16:creationId xmlns:a16="http://schemas.microsoft.com/office/drawing/2014/main" id="{BE749923-0E01-4BCB-A94E-943337F847A9}"/>
            </a:ext>
          </a:extLst>
        </xdr:cNvPr>
        <xdr:cNvSpPr txBox="1"/>
      </xdr:nvSpPr>
      <xdr:spPr>
        <a:xfrm>
          <a:off x="1816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44648</xdr:rowOff>
    </xdr:from>
    <xdr:ext cx="405111" cy="259045"/>
    <xdr:sp macro="" textlink="">
      <xdr:nvSpPr>
        <xdr:cNvPr id="439" name="n_4mainValue【市民会館】&#10;有形固定資産減価償却率">
          <a:extLst>
            <a:ext uri="{FF2B5EF4-FFF2-40B4-BE49-F238E27FC236}">
              <a16:creationId xmlns:a16="http://schemas.microsoft.com/office/drawing/2014/main" id="{E4E5502A-683D-48D8-93B7-46C0AAEABEB0}"/>
            </a:ext>
          </a:extLst>
        </xdr:cNvPr>
        <xdr:cNvSpPr txBox="1"/>
      </xdr:nvSpPr>
      <xdr:spPr>
        <a:xfrm>
          <a:off x="927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EBB33CC9-457E-42A8-A25C-A22355EC603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DCB84081-AF8B-422B-96A0-AA8C4FB34C2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4C547B03-6C84-41A4-B1DA-2DC2063817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DD9E8DBF-1272-4A53-A9C9-875B253BB0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D672632C-7DF7-41BC-954A-F1A7AB4484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3CA4DB9E-0F8C-4E16-96D0-01B5B3CD295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93BF33B2-6655-4F26-9621-3D0CCBCEF04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68DB4FAA-4C01-49F2-A38E-40932781785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7A560287-D5B6-4471-89D1-1139150C830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10CCDD6B-8C93-48B1-8C12-E114BF12AC3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1AE6075D-0482-4F28-A725-6D30080C135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3E77DC7F-4FA4-4F3D-9AD4-5DCF490F3C3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C3503671-139D-4440-AC3B-B416EC36982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3F4E0461-9B4C-49DB-BECD-4EEE98CDF7E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A4C910A1-875C-497A-A95E-C42BD6AAFC5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539F2AF8-5BEC-4A3E-8A5B-AD4BB6121EB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321AF8C5-323D-4276-83C7-6E600B63D30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43D881CC-A440-40BB-984B-8D6E6B5F613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67E76829-8A3C-47AA-BCB3-D26E06E8035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AA307FEC-3C31-4071-A2BF-32E956D527A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DEB67744-64C6-47D9-93B9-D9C928883A0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7F7F0554-3FB3-4FE2-A5BC-C3B8071F1E8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4DC128F1-EDFD-468F-BCED-880D969E8C6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2A7B054D-8299-44A5-A572-D696E96B0E33}"/>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A9698F9A-69C3-4972-A0DD-CEC6D0CAC4B8}"/>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4D82B8D7-9120-4C39-9B47-B311E936E51D}"/>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AC6CEBDE-F708-41E9-BB2D-13A844A553B2}"/>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E8040ECC-8279-4A9D-994A-4A5E60D24619}"/>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68" name="【市民会館】&#10;一人当たり面積平均値テキスト">
          <a:extLst>
            <a:ext uri="{FF2B5EF4-FFF2-40B4-BE49-F238E27FC236}">
              <a16:creationId xmlns:a16="http://schemas.microsoft.com/office/drawing/2014/main" id="{635E2225-79AA-429D-9B2E-FFC7D3006CCC}"/>
            </a:ext>
          </a:extLst>
        </xdr:cNvPr>
        <xdr:cNvSpPr txBox="1"/>
      </xdr:nvSpPr>
      <xdr:spPr>
        <a:xfrm>
          <a:off x="10515600" y="18374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C68669D0-7339-4E04-B187-FE702123AFCE}"/>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FB9E962F-4335-4A85-97F9-3C915CADA8C2}"/>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408BBDA4-CBB3-4378-BC5A-E0CDBDA81D24}"/>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34289</xdr:rowOff>
    </xdr:from>
    <xdr:to>
      <xdr:col>41</xdr:col>
      <xdr:colOff>101600</xdr:colOff>
      <xdr:row>107</xdr:row>
      <xdr:rowOff>135889</xdr:rowOff>
    </xdr:to>
    <xdr:sp macro="" textlink="">
      <xdr:nvSpPr>
        <xdr:cNvPr id="472" name="フローチャート: 判断 471">
          <a:extLst>
            <a:ext uri="{FF2B5EF4-FFF2-40B4-BE49-F238E27FC236}">
              <a16:creationId xmlns:a16="http://schemas.microsoft.com/office/drawing/2014/main" id="{2A6305B9-6738-4447-84E9-01366EDAA9B8}"/>
            </a:ext>
          </a:extLst>
        </xdr:cNvPr>
        <xdr:cNvSpPr/>
      </xdr:nvSpPr>
      <xdr:spPr>
        <a:xfrm>
          <a:off x="7810500" y="18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45720</xdr:rowOff>
    </xdr:from>
    <xdr:to>
      <xdr:col>36</xdr:col>
      <xdr:colOff>165100</xdr:colOff>
      <xdr:row>107</xdr:row>
      <xdr:rowOff>147320</xdr:rowOff>
    </xdr:to>
    <xdr:sp macro="" textlink="">
      <xdr:nvSpPr>
        <xdr:cNvPr id="473" name="フローチャート: 判断 472">
          <a:extLst>
            <a:ext uri="{FF2B5EF4-FFF2-40B4-BE49-F238E27FC236}">
              <a16:creationId xmlns:a16="http://schemas.microsoft.com/office/drawing/2014/main" id="{296A4A9D-EB78-4D99-A0DF-DEDA9FCE52E3}"/>
            </a:ext>
          </a:extLst>
        </xdr:cNvPr>
        <xdr:cNvSpPr/>
      </xdr:nvSpPr>
      <xdr:spPr>
        <a:xfrm>
          <a:off x="6921500" y="1839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6C43164-E613-4679-B785-7A02BF6BD67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CAB8485-3426-416D-A809-0DCD8842162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E228AE2-AA74-45D8-BE21-55A0004FBB1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BB25926-F7C8-43BB-8621-70DD8D8220B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4958A94B-A4A5-4167-AB8F-FF2D74FAD6D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16511</xdr:rowOff>
    </xdr:from>
    <xdr:to>
      <xdr:col>55</xdr:col>
      <xdr:colOff>50800</xdr:colOff>
      <xdr:row>107</xdr:row>
      <xdr:rowOff>118111</xdr:rowOff>
    </xdr:to>
    <xdr:sp macro="" textlink="">
      <xdr:nvSpPr>
        <xdr:cNvPr id="479" name="楕円 478">
          <a:extLst>
            <a:ext uri="{FF2B5EF4-FFF2-40B4-BE49-F238E27FC236}">
              <a16:creationId xmlns:a16="http://schemas.microsoft.com/office/drawing/2014/main" id="{07A937BB-CEFD-4B62-A2D3-1FDAF1D8B094}"/>
            </a:ext>
          </a:extLst>
        </xdr:cNvPr>
        <xdr:cNvSpPr/>
      </xdr:nvSpPr>
      <xdr:spPr>
        <a:xfrm>
          <a:off x="10426700" y="1836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39388</xdr:rowOff>
    </xdr:from>
    <xdr:ext cx="469744" cy="259045"/>
    <xdr:sp macro="" textlink="">
      <xdr:nvSpPr>
        <xdr:cNvPr id="480" name="【市民会館】&#10;一人当たり面積該当値テキスト">
          <a:extLst>
            <a:ext uri="{FF2B5EF4-FFF2-40B4-BE49-F238E27FC236}">
              <a16:creationId xmlns:a16="http://schemas.microsoft.com/office/drawing/2014/main" id="{3F28BA14-72D3-44A0-8A2E-4D136718ED6D}"/>
            </a:ext>
          </a:extLst>
        </xdr:cNvPr>
        <xdr:cNvSpPr txBox="1"/>
      </xdr:nvSpPr>
      <xdr:spPr>
        <a:xfrm>
          <a:off x="10515600"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19050</xdr:rowOff>
    </xdr:from>
    <xdr:to>
      <xdr:col>50</xdr:col>
      <xdr:colOff>165100</xdr:colOff>
      <xdr:row>107</xdr:row>
      <xdr:rowOff>120650</xdr:rowOff>
    </xdr:to>
    <xdr:sp macro="" textlink="">
      <xdr:nvSpPr>
        <xdr:cNvPr id="481" name="楕円 480">
          <a:extLst>
            <a:ext uri="{FF2B5EF4-FFF2-40B4-BE49-F238E27FC236}">
              <a16:creationId xmlns:a16="http://schemas.microsoft.com/office/drawing/2014/main" id="{A3A73AB4-D2F2-4D71-826F-8990585F579A}"/>
            </a:ext>
          </a:extLst>
        </xdr:cNvPr>
        <xdr:cNvSpPr/>
      </xdr:nvSpPr>
      <xdr:spPr>
        <a:xfrm>
          <a:off x="9588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67311</xdr:rowOff>
    </xdr:from>
    <xdr:to>
      <xdr:col>55</xdr:col>
      <xdr:colOff>0</xdr:colOff>
      <xdr:row>107</xdr:row>
      <xdr:rowOff>69850</xdr:rowOff>
    </xdr:to>
    <xdr:cxnSp macro="">
      <xdr:nvCxnSpPr>
        <xdr:cNvPr id="482" name="直線コネクタ 481">
          <a:extLst>
            <a:ext uri="{FF2B5EF4-FFF2-40B4-BE49-F238E27FC236}">
              <a16:creationId xmlns:a16="http://schemas.microsoft.com/office/drawing/2014/main" id="{BEE52A0D-88F8-4ED6-BF44-602C22600D34}"/>
            </a:ext>
          </a:extLst>
        </xdr:cNvPr>
        <xdr:cNvCxnSpPr/>
      </xdr:nvCxnSpPr>
      <xdr:spPr>
        <a:xfrm flipV="1">
          <a:off x="9639300" y="1841246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20320</xdr:rowOff>
    </xdr:from>
    <xdr:to>
      <xdr:col>46</xdr:col>
      <xdr:colOff>38100</xdr:colOff>
      <xdr:row>107</xdr:row>
      <xdr:rowOff>121920</xdr:rowOff>
    </xdr:to>
    <xdr:sp macro="" textlink="">
      <xdr:nvSpPr>
        <xdr:cNvPr id="483" name="楕円 482">
          <a:extLst>
            <a:ext uri="{FF2B5EF4-FFF2-40B4-BE49-F238E27FC236}">
              <a16:creationId xmlns:a16="http://schemas.microsoft.com/office/drawing/2014/main" id="{CCFE31C3-981B-4E4D-AB9C-D5E718D8E970}"/>
            </a:ext>
          </a:extLst>
        </xdr:cNvPr>
        <xdr:cNvSpPr/>
      </xdr:nvSpPr>
      <xdr:spPr>
        <a:xfrm>
          <a:off x="8699500" y="183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69850</xdr:rowOff>
    </xdr:from>
    <xdr:to>
      <xdr:col>50</xdr:col>
      <xdr:colOff>114300</xdr:colOff>
      <xdr:row>107</xdr:row>
      <xdr:rowOff>71120</xdr:rowOff>
    </xdr:to>
    <xdr:cxnSp macro="">
      <xdr:nvCxnSpPr>
        <xdr:cNvPr id="484" name="直線コネクタ 483">
          <a:extLst>
            <a:ext uri="{FF2B5EF4-FFF2-40B4-BE49-F238E27FC236}">
              <a16:creationId xmlns:a16="http://schemas.microsoft.com/office/drawing/2014/main" id="{D7F7E95B-9EBC-4129-8B20-7FA871254433}"/>
            </a:ext>
          </a:extLst>
        </xdr:cNvPr>
        <xdr:cNvCxnSpPr/>
      </xdr:nvCxnSpPr>
      <xdr:spPr>
        <a:xfrm flipV="1">
          <a:off x="8750300" y="184150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22861</xdr:rowOff>
    </xdr:from>
    <xdr:to>
      <xdr:col>41</xdr:col>
      <xdr:colOff>101600</xdr:colOff>
      <xdr:row>107</xdr:row>
      <xdr:rowOff>124461</xdr:rowOff>
    </xdr:to>
    <xdr:sp macro="" textlink="">
      <xdr:nvSpPr>
        <xdr:cNvPr id="485" name="楕円 484">
          <a:extLst>
            <a:ext uri="{FF2B5EF4-FFF2-40B4-BE49-F238E27FC236}">
              <a16:creationId xmlns:a16="http://schemas.microsoft.com/office/drawing/2014/main" id="{287DEE48-5BB4-4D15-86E5-5285C8255AAC}"/>
            </a:ext>
          </a:extLst>
        </xdr:cNvPr>
        <xdr:cNvSpPr/>
      </xdr:nvSpPr>
      <xdr:spPr>
        <a:xfrm>
          <a:off x="7810500" y="1836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71120</xdr:rowOff>
    </xdr:from>
    <xdr:to>
      <xdr:col>45</xdr:col>
      <xdr:colOff>177800</xdr:colOff>
      <xdr:row>107</xdr:row>
      <xdr:rowOff>73661</xdr:rowOff>
    </xdr:to>
    <xdr:cxnSp macro="">
      <xdr:nvCxnSpPr>
        <xdr:cNvPr id="486" name="直線コネクタ 485">
          <a:extLst>
            <a:ext uri="{FF2B5EF4-FFF2-40B4-BE49-F238E27FC236}">
              <a16:creationId xmlns:a16="http://schemas.microsoft.com/office/drawing/2014/main" id="{866E06A1-97C2-4223-88D2-5E108F10E952}"/>
            </a:ext>
          </a:extLst>
        </xdr:cNvPr>
        <xdr:cNvCxnSpPr/>
      </xdr:nvCxnSpPr>
      <xdr:spPr>
        <a:xfrm flipV="1">
          <a:off x="7861300" y="184162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487" name="楕円 486">
          <a:extLst>
            <a:ext uri="{FF2B5EF4-FFF2-40B4-BE49-F238E27FC236}">
              <a16:creationId xmlns:a16="http://schemas.microsoft.com/office/drawing/2014/main" id="{630C5689-FC32-49AD-81DC-F6373DC1B9D4}"/>
            </a:ext>
          </a:extLst>
        </xdr:cNvPr>
        <xdr:cNvSpPr/>
      </xdr:nvSpPr>
      <xdr:spPr>
        <a:xfrm>
          <a:off x="6921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73661</xdr:rowOff>
    </xdr:from>
    <xdr:to>
      <xdr:col>41</xdr:col>
      <xdr:colOff>50800</xdr:colOff>
      <xdr:row>107</xdr:row>
      <xdr:rowOff>76200</xdr:rowOff>
    </xdr:to>
    <xdr:cxnSp macro="">
      <xdr:nvCxnSpPr>
        <xdr:cNvPr id="488" name="直線コネクタ 487">
          <a:extLst>
            <a:ext uri="{FF2B5EF4-FFF2-40B4-BE49-F238E27FC236}">
              <a16:creationId xmlns:a16="http://schemas.microsoft.com/office/drawing/2014/main" id="{6B1A54E7-871A-40F0-B7FB-2504E33CA4F3}"/>
            </a:ext>
          </a:extLst>
        </xdr:cNvPr>
        <xdr:cNvCxnSpPr/>
      </xdr:nvCxnSpPr>
      <xdr:spPr>
        <a:xfrm flipV="1">
          <a:off x="6972300" y="184188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9" name="n_1aveValue【市民会館】&#10;一人当たり面積">
          <a:extLst>
            <a:ext uri="{FF2B5EF4-FFF2-40B4-BE49-F238E27FC236}">
              <a16:creationId xmlns:a16="http://schemas.microsoft.com/office/drawing/2014/main" id="{9A7C726D-741C-4770-990E-4D4EBB8F4FD5}"/>
            </a:ext>
          </a:extLst>
        </xdr:cNvPr>
        <xdr:cNvSpPr txBox="1"/>
      </xdr:nvSpPr>
      <xdr:spPr>
        <a:xfrm>
          <a:off x="93917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490" name="n_2aveValue【市民会館】&#10;一人当たり面積">
          <a:extLst>
            <a:ext uri="{FF2B5EF4-FFF2-40B4-BE49-F238E27FC236}">
              <a16:creationId xmlns:a16="http://schemas.microsoft.com/office/drawing/2014/main" id="{EF5A83EF-4408-4B18-AB22-385D87E0EA0D}"/>
            </a:ext>
          </a:extLst>
        </xdr:cNvPr>
        <xdr:cNvSpPr txBox="1"/>
      </xdr:nvSpPr>
      <xdr:spPr>
        <a:xfrm>
          <a:off x="85154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127016</xdr:rowOff>
    </xdr:from>
    <xdr:ext cx="469744" cy="259045"/>
    <xdr:sp macro="" textlink="">
      <xdr:nvSpPr>
        <xdr:cNvPr id="491" name="n_3aveValue【市民会館】&#10;一人当たり面積">
          <a:extLst>
            <a:ext uri="{FF2B5EF4-FFF2-40B4-BE49-F238E27FC236}">
              <a16:creationId xmlns:a16="http://schemas.microsoft.com/office/drawing/2014/main" id="{D49C4242-61AF-441B-8BB3-73158BBA986D}"/>
            </a:ext>
          </a:extLst>
        </xdr:cNvPr>
        <xdr:cNvSpPr txBox="1"/>
      </xdr:nvSpPr>
      <xdr:spPr>
        <a:xfrm>
          <a:off x="7626427" y="1847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138447</xdr:rowOff>
    </xdr:from>
    <xdr:ext cx="469744" cy="259045"/>
    <xdr:sp macro="" textlink="">
      <xdr:nvSpPr>
        <xdr:cNvPr id="492" name="n_4aveValue【市民会館】&#10;一人当たり面積">
          <a:extLst>
            <a:ext uri="{FF2B5EF4-FFF2-40B4-BE49-F238E27FC236}">
              <a16:creationId xmlns:a16="http://schemas.microsoft.com/office/drawing/2014/main" id="{2046048D-E4DD-4BA5-9328-4D0D7CB9F076}"/>
            </a:ext>
          </a:extLst>
        </xdr:cNvPr>
        <xdr:cNvSpPr txBox="1"/>
      </xdr:nvSpPr>
      <xdr:spPr>
        <a:xfrm>
          <a:off x="6737427" y="1848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137177</xdr:rowOff>
    </xdr:from>
    <xdr:ext cx="469744" cy="259045"/>
    <xdr:sp macro="" textlink="">
      <xdr:nvSpPr>
        <xdr:cNvPr id="493" name="n_1mainValue【市民会館】&#10;一人当たり面積">
          <a:extLst>
            <a:ext uri="{FF2B5EF4-FFF2-40B4-BE49-F238E27FC236}">
              <a16:creationId xmlns:a16="http://schemas.microsoft.com/office/drawing/2014/main" id="{04EF74D4-1661-454B-9A79-7A9B74E52844}"/>
            </a:ext>
          </a:extLst>
        </xdr:cNvPr>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138447</xdr:rowOff>
    </xdr:from>
    <xdr:ext cx="469744" cy="259045"/>
    <xdr:sp macro="" textlink="">
      <xdr:nvSpPr>
        <xdr:cNvPr id="494" name="n_2mainValue【市民会館】&#10;一人当たり面積">
          <a:extLst>
            <a:ext uri="{FF2B5EF4-FFF2-40B4-BE49-F238E27FC236}">
              <a16:creationId xmlns:a16="http://schemas.microsoft.com/office/drawing/2014/main" id="{2CF45E5C-A1BF-4B89-99A0-3A85ECD7ADDD}"/>
            </a:ext>
          </a:extLst>
        </xdr:cNvPr>
        <xdr:cNvSpPr txBox="1"/>
      </xdr:nvSpPr>
      <xdr:spPr>
        <a:xfrm>
          <a:off x="8515427" y="1814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140988</xdr:rowOff>
    </xdr:from>
    <xdr:ext cx="469744" cy="259045"/>
    <xdr:sp macro="" textlink="">
      <xdr:nvSpPr>
        <xdr:cNvPr id="495" name="n_3mainValue【市民会館】&#10;一人当たり面積">
          <a:extLst>
            <a:ext uri="{FF2B5EF4-FFF2-40B4-BE49-F238E27FC236}">
              <a16:creationId xmlns:a16="http://schemas.microsoft.com/office/drawing/2014/main" id="{A1094070-90E8-4F44-BF3F-F1CAD946DFBC}"/>
            </a:ext>
          </a:extLst>
        </xdr:cNvPr>
        <xdr:cNvSpPr txBox="1"/>
      </xdr:nvSpPr>
      <xdr:spPr>
        <a:xfrm>
          <a:off x="7626427"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143527</xdr:rowOff>
    </xdr:from>
    <xdr:ext cx="469744" cy="259045"/>
    <xdr:sp macro="" textlink="">
      <xdr:nvSpPr>
        <xdr:cNvPr id="496" name="n_4mainValue【市民会館】&#10;一人当たり面積">
          <a:extLst>
            <a:ext uri="{FF2B5EF4-FFF2-40B4-BE49-F238E27FC236}">
              <a16:creationId xmlns:a16="http://schemas.microsoft.com/office/drawing/2014/main" id="{96D1A712-91DD-46C6-A35B-251FA1FCC72D}"/>
            </a:ext>
          </a:extLst>
        </xdr:cNvPr>
        <xdr:cNvSpPr txBox="1"/>
      </xdr:nvSpPr>
      <xdr:spPr>
        <a:xfrm>
          <a:off x="6737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D7F9E703-2D9D-4071-962F-EC91371FD2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8922CC28-FA30-4600-891A-4B53D5C9CF1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AD902210-E55C-40D3-8B72-1A9C02F6C3D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B9BA02E8-9FC7-4514-BA96-94B1C15B059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1D451774-7782-48D6-9A1C-7996B74E40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FE0FE223-F68C-4E05-AB24-B7724F383A2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4878F42A-FC18-482B-B1A1-A53B1086C98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64AF333F-7FC2-43DE-8739-09128556351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AAA895FD-3F3A-4F75-858C-3976968BAE1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A2FFE889-0168-4B21-91D6-4CAE03357C9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DC64D46B-DAC1-4D7D-AEB1-11F7C228436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A111E878-AE10-4C45-9911-AD7E5011EDF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21ED32E9-DA6C-422F-A4EA-057009B256D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F8C76BED-E167-4DB9-8DFB-BD62FA5FBEF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A7E078CB-0A77-42F6-8194-88BAD1375C0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42B72CE2-6F39-408D-9CED-5722FA25298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4C79E5D-F168-448D-9E8F-AAABCF824CB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ED06B4A4-BE98-4672-B284-A5A0901B0AA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7F84A1B5-6F7D-4980-8D11-9867546FDA3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3FFEA1B9-C035-44DB-8592-B0001B19A05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9D72847-2287-477A-899F-7750B719A20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756B7BAF-AA59-4EEB-AE88-B78E23C98DC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679F245A-CB61-4A73-BDDB-71AE4509F29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BEE59418-EDB6-43CA-91D7-0C34520929D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0E194A72-1E2E-463E-A474-B17B2D1B4B2F}"/>
            </a:ext>
          </a:extLst>
        </xdr:cNvPr>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7F2993F2-2E0C-4E51-8165-E5E941A118C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F7169A72-756D-4491-A202-82B84040428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FF0AE1EE-6C30-40E6-ACFB-A5FB3F2CF440}"/>
            </a:ext>
          </a:extLst>
        </xdr:cNvPr>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029AC14D-6278-4FA3-975B-C34BEEB8EAD2}"/>
            </a:ext>
          </a:extLst>
        </xdr:cNvPr>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A872BF68-137E-443B-A205-FF7AC270E031}"/>
            </a:ext>
          </a:extLst>
        </xdr:cNvPr>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3374BB22-89DC-4AF4-8762-858CF0D9534D}"/>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0A5444F4-E24C-4FAE-9210-1925E6C90E91}"/>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7320E8C0-99F7-4F94-95BC-F30099158F36}"/>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30" name="フローチャート: 判断 529">
          <a:extLst>
            <a:ext uri="{FF2B5EF4-FFF2-40B4-BE49-F238E27FC236}">
              <a16:creationId xmlns:a16="http://schemas.microsoft.com/office/drawing/2014/main" id="{64666498-5977-48AB-A83C-E09AD9BFBC90}"/>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31" name="フローチャート: 判断 530">
          <a:extLst>
            <a:ext uri="{FF2B5EF4-FFF2-40B4-BE49-F238E27FC236}">
              <a16:creationId xmlns:a16="http://schemas.microsoft.com/office/drawing/2014/main" id="{AE547CFE-D1D0-4299-9559-4C108E5DEDBB}"/>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5215171-166D-43DF-8113-ABBEE45EA75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0ACFCF8-CFC7-427F-9108-91AE5447FE8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DE8C2AEB-8CA7-4085-9BD1-3BF2CF0A0E8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82D22181-AEC2-4138-8CAF-9FAE5B9D14B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E6D3E4D-5E2C-4F66-8759-1168F20A6F4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537" name="楕円 536">
          <a:extLst>
            <a:ext uri="{FF2B5EF4-FFF2-40B4-BE49-F238E27FC236}">
              <a16:creationId xmlns:a16="http://schemas.microsoft.com/office/drawing/2014/main" id="{83C82FC5-64E5-4B2B-8B1B-5BDCD898EF12}"/>
            </a:ext>
          </a:extLst>
        </xdr:cNvPr>
        <xdr:cNvSpPr/>
      </xdr:nvSpPr>
      <xdr:spPr>
        <a:xfrm>
          <a:off x="16268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160672</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B6727337-AD32-463C-8FE3-F4B21E6267A8}"/>
            </a:ext>
          </a:extLst>
        </xdr:cNvPr>
        <xdr:cNvSpPr txBox="1"/>
      </xdr:nvSpPr>
      <xdr:spPr>
        <a:xfrm>
          <a:off x="16357600"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93980</xdr:rowOff>
    </xdr:from>
    <xdr:to>
      <xdr:col>81</xdr:col>
      <xdr:colOff>101600</xdr:colOff>
      <xdr:row>38</xdr:row>
      <xdr:rowOff>24130</xdr:rowOff>
    </xdr:to>
    <xdr:sp macro="" textlink="">
      <xdr:nvSpPr>
        <xdr:cNvPr id="539" name="楕円 538">
          <a:extLst>
            <a:ext uri="{FF2B5EF4-FFF2-40B4-BE49-F238E27FC236}">
              <a16:creationId xmlns:a16="http://schemas.microsoft.com/office/drawing/2014/main" id="{33020CDD-9BE6-4CF4-A6E9-D61FD8E07121}"/>
            </a:ext>
          </a:extLst>
        </xdr:cNvPr>
        <xdr:cNvSpPr/>
      </xdr:nvSpPr>
      <xdr:spPr>
        <a:xfrm>
          <a:off x="15430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144780</xdr:rowOff>
    </xdr:from>
    <xdr:to>
      <xdr:col>85</xdr:col>
      <xdr:colOff>127000</xdr:colOff>
      <xdr:row>38</xdr:row>
      <xdr:rowOff>17145</xdr:rowOff>
    </xdr:to>
    <xdr:cxnSp macro="">
      <xdr:nvCxnSpPr>
        <xdr:cNvPr id="540" name="直線コネクタ 539">
          <a:extLst>
            <a:ext uri="{FF2B5EF4-FFF2-40B4-BE49-F238E27FC236}">
              <a16:creationId xmlns:a16="http://schemas.microsoft.com/office/drawing/2014/main" id="{0A91FCD2-BEFC-413E-9800-1A753EFF40E2}"/>
            </a:ext>
          </a:extLst>
        </xdr:cNvPr>
        <xdr:cNvCxnSpPr/>
      </xdr:nvCxnSpPr>
      <xdr:spPr>
        <a:xfrm>
          <a:off x="15481300" y="64884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41" name="楕円 540">
          <a:extLst>
            <a:ext uri="{FF2B5EF4-FFF2-40B4-BE49-F238E27FC236}">
              <a16:creationId xmlns:a16="http://schemas.microsoft.com/office/drawing/2014/main" id="{61D15178-E83B-456E-B3C4-01BA84AE8CAD}"/>
            </a:ext>
          </a:extLst>
        </xdr:cNvPr>
        <xdr:cNvSpPr/>
      </xdr:nvSpPr>
      <xdr:spPr>
        <a:xfrm>
          <a:off x="14541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100965</xdr:rowOff>
    </xdr:from>
    <xdr:to>
      <xdr:col>81</xdr:col>
      <xdr:colOff>50800</xdr:colOff>
      <xdr:row>37</xdr:row>
      <xdr:rowOff>144780</xdr:rowOff>
    </xdr:to>
    <xdr:cxnSp macro="">
      <xdr:nvCxnSpPr>
        <xdr:cNvPr id="542" name="直線コネクタ 541">
          <a:extLst>
            <a:ext uri="{FF2B5EF4-FFF2-40B4-BE49-F238E27FC236}">
              <a16:creationId xmlns:a16="http://schemas.microsoft.com/office/drawing/2014/main" id="{92458683-E088-4E82-BF60-8C1EF19194FE}"/>
            </a:ext>
          </a:extLst>
        </xdr:cNvPr>
        <xdr:cNvCxnSpPr/>
      </xdr:nvCxnSpPr>
      <xdr:spPr>
        <a:xfrm>
          <a:off x="14592300" y="64446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6350</xdr:rowOff>
    </xdr:from>
    <xdr:to>
      <xdr:col>72</xdr:col>
      <xdr:colOff>38100</xdr:colOff>
      <xdr:row>37</xdr:row>
      <xdr:rowOff>107950</xdr:rowOff>
    </xdr:to>
    <xdr:sp macro="" textlink="">
      <xdr:nvSpPr>
        <xdr:cNvPr id="543" name="楕円 542">
          <a:extLst>
            <a:ext uri="{FF2B5EF4-FFF2-40B4-BE49-F238E27FC236}">
              <a16:creationId xmlns:a16="http://schemas.microsoft.com/office/drawing/2014/main" id="{15369A2F-45C2-4408-BCF7-F1D295903963}"/>
            </a:ext>
          </a:extLst>
        </xdr:cNvPr>
        <xdr:cNvSpPr/>
      </xdr:nvSpPr>
      <xdr:spPr>
        <a:xfrm>
          <a:off x="13652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57150</xdr:rowOff>
    </xdr:from>
    <xdr:to>
      <xdr:col>76</xdr:col>
      <xdr:colOff>114300</xdr:colOff>
      <xdr:row>37</xdr:row>
      <xdr:rowOff>100965</xdr:rowOff>
    </xdr:to>
    <xdr:cxnSp macro="">
      <xdr:nvCxnSpPr>
        <xdr:cNvPr id="544" name="直線コネクタ 543">
          <a:extLst>
            <a:ext uri="{FF2B5EF4-FFF2-40B4-BE49-F238E27FC236}">
              <a16:creationId xmlns:a16="http://schemas.microsoft.com/office/drawing/2014/main" id="{DFE4F915-9449-4D43-88FD-D07A4D87FCE9}"/>
            </a:ext>
          </a:extLst>
        </xdr:cNvPr>
        <xdr:cNvCxnSpPr/>
      </xdr:nvCxnSpPr>
      <xdr:spPr>
        <a:xfrm>
          <a:off x="13703300" y="64008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133985</xdr:rowOff>
    </xdr:from>
    <xdr:to>
      <xdr:col>67</xdr:col>
      <xdr:colOff>101600</xdr:colOff>
      <xdr:row>37</xdr:row>
      <xdr:rowOff>64135</xdr:rowOff>
    </xdr:to>
    <xdr:sp macro="" textlink="">
      <xdr:nvSpPr>
        <xdr:cNvPr id="545" name="楕円 544">
          <a:extLst>
            <a:ext uri="{FF2B5EF4-FFF2-40B4-BE49-F238E27FC236}">
              <a16:creationId xmlns:a16="http://schemas.microsoft.com/office/drawing/2014/main" id="{C50B154D-DEC8-49D9-911F-0BDB8787AABC}"/>
            </a:ext>
          </a:extLst>
        </xdr:cNvPr>
        <xdr:cNvSpPr/>
      </xdr:nvSpPr>
      <xdr:spPr>
        <a:xfrm>
          <a:off x="127635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xdr:rowOff>
    </xdr:from>
    <xdr:to>
      <xdr:col>71</xdr:col>
      <xdr:colOff>177800</xdr:colOff>
      <xdr:row>37</xdr:row>
      <xdr:rowOff>57150</xdr:rowOff>
    </xdr:to>
    <xdr:cxnSp macro="">
      <xdr:nvCxnSpPr>
        <xdr:cNvPr id="546" name="直線コネクタ 545">
          <a:extLst>
            <a:ext uri="{FF2B5EF4-FFF2-40B4-BE49-F238E27FC236}">
              <a16:creationId xmlns:a16="http://schemas.microsoft.com/office/drawing/2014/main" id="{0BE62B12-01AD-4F9C-B190-36D77681541C}"/>
            </a:ext>
          </a:extLst>
        </xdr:cNvPr>
        <xdr:cNvCxnSpPr/>
      </xdr:nvCxnSpPr>
      <xdr:spPr>
        <a:xfrm>
          <a:off x="12814300" y="63569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95F58D4F-6138-432A-BC34-FD000B61B874}"/>
            </a:ext>
          </a:extLst>
        </xdr:cNvPr>
        <xdr:cNvSpPr txBox="1"/>
      </xdr:nvSpPr>
      <xdr:spPr>
        <a:xfrm>
          <a:off x="15266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0B3C9506-18FF-4565-9D25-717CA23303AE}"/>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55845D49-34E3-42A5-B912-6D16B7F9E701}"/>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AF27EAB6-986A-443D-9C4D-DE860D4722A9}"/>
            </a:ext>
          </a:extLst>
        </xdr:cNvPr>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40657</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1ED36C6F-7319-4995-A8C7-60E20D4B2C02}"/>
            </a:ext>
          </a:extLst>
        </xdr:cNvPr>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E3EF0CDC-7DDE-4B47-BFF7-C38EABBEF4D7}"/>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95C3F0CD-4A6E-4B75-AA31-CA63177D026E}"/>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2DECB490-B7D6-4C30-B93B-BFC5C14D725E}"/>
            </a:ext>
          </a:extLst>
        </xdr:cNvPr>
        <xdr:cNvSpPr txBox="1"/>
      </xdr:nvSpPr>
      <xdr:spPr>
        <a:xfrm>
          <a:off x="12611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8F455FF7-0793-4DBC-A3D2-26890E17FC9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BF1BD8C4-7CA3-481B-9B2C-F608C4342C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4581C1F-4CB3-4C52-97A3-2318F1FF7C4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40572E43-5B57-4A7A-9161-121125AFCA0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3D1E99A3-9596-4770-81AF-E510C0F0941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E241195A-9AEF-4813-974D-583DECC776D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495125B2-F2B4-404E-A655-46815A3C740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916B1E59-88AB-4F33-9B20-7D565B919B7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13249D9B-FDE1-4802-AD02-F1F34E4B49F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FD78B8E0-A152-4E64-AC8D-530C1B086FC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BB7C64D7-7CA4-44FC-A216-4ED45C28ECB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53D625C6-C04E-4D92-A858-A5A5DD16DC5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897013F0-0F55-4821-A1F0-1F6394A76F0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348A3106-9A8A-4954-A35C-0B49EF40D16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76FB4C44-806F-4F61-9911-12B7F035081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79A5DD60-C61C-4409-871F-AC4BBB4FD30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36A75F61-577B-4876-A68F-180A7A9DF18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813F41F6-51D1-47EC-8CB6-4121B7E315D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7EBF083D-6073-431C-9CCA-69127FC5944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1A1F6380-7BFA-4B9A-BCE7-56730A4AEBE9}"/>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8C38B0F1-2930-40B4-81E6-B8463282104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CA14B619-F562-42AB-BA24-F1EC2171FA9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81B5EAB6-7766-41E2-BE8A-4006E71A693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3515EA39-FB9F-40D4-BF78-B1C0380FCDE4}"/>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106630DF-E9E5-43B8-B3F7-5515CCFC6D6B}"/>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CC209BEF-07E7-45B4-B2E2-9AC6E0982D4D}"/>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74A4D60F-31A3-4104-97CB-0988CAAE05C9}"/>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23CA9CB1-7F0D-4C61-A927-3C3595FA3192}"/>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B064B83A-BFBE-4928-9A4F-4950540E043A}"/>
            </a:ext>
          </a:extLst>
        </xdr:cNvPr>
        <xdr:cNvSpPr txBox="1"/>
      </xdr:nvSpPr>
      <xdr:spPr>
        <a:xfrm>
          <a:off x="22199600" y="6819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E70D3172-5171-4463-B76A-7D3FF53AC333}"/>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5406823D-CEF7-488C-87BC-164E7FB8F4BE}"/>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ECFFED37-CA53-45CA-8ED5-9F3180DFDF88}"/>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139730</xdr:rowOff>
    </xdr:from>
    <xdr:to>
      <xdr:col>102</xdr:col>
      <xdr:colOff>165100</xdr:colOff>
      <xdr:row>41</xdr:row>
      <xdr:rowOff>69880</xdr:rowOff>
    </xdr:to>
    <xdr:sp macro="" textlink="">
      <xdr:nvSpPr>
        <xdr:cNvPr id="587" name="フローチャート: 判断 586">
          <a:extLst>
            <a:ext uri="{FF2B5EF4-FFF2-40B4-BE49-F238E27FC236}">
              <a16:creationId xmlns:a16="http://schemas.microsoft.com/office/drawing/2014/main" id="{F12B7956-3B65-4974-A997-73BB7D6F513B}"/>
            </a:ext>
          </a:extLst>
        </xdr:cNvPr>
        <xdr:cNvSpPr/>
      </xdr:nvSpPr>
      <xdr:spPr>
        <a:xfrm>
          <a:off x="19494500" y="699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159383</xdr:rowOff>
    </xdr:from>
    <xdr:to>
      <xdr:col>98</xdr:col>
      <xdr:colOff>38100</xdr:colOff>
      <xdr:row>41</xdr:row>
      <xdr:rowOff>89533</xdr:rowOff>
    </xdr:to>
    <xdr:sp macro="" textlink="">
      <xdr:nvSpPr>
        <xdr:cNvPr id="588" name="フローチャート: 判断 587">
          <a:extLst>
            <a:ext uri="{FF2B5EF4-FFF2-40B4-BE49-F238E27FC236}">
              <a16:creationId xmlns:a16="http://schemas.microsoft.com/office/drawing/2014/main" id="{22308A8A-6BCC-4391-AB2F-7F3EC9B1A16A}"/>
            </a:ext>
          </a:extLst>
        </xdr:cNvPr>
        <xdr:cNvSpPr/>
      </xdr:nvSpPr>
      <xdr:spPr>
        <a:xfrm>
          <a:off x="18605500" y="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B632047-7BE3-41EB-BC7A-E5BBD5EE15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3DF565FF-C7B7-4FC2-ABD0-B264010515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D111160-8379-420A-93FB-D19A18CD8B0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B1E0904-329E-411F-9878-60763BD7307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DA0EE0D-59B7-441B-A047-CF18A775BFA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98023</xdr:rowOff>
    </xdr:from>
    <xdr:to>
      <xdr:col>116</xdr:col>
      <xdr:colOff>114300</xdr:colOff>
      <xdr:row>42</xdr:row>
      <xdr:rowOff>28173</xdr:rowOff>
    </xdr:to>
    <xdr:sp macro="" textlink="">
      <xdr:nvSpPr>
        <xdr:cNvPr id="594" name="楕円 593">
          <a:extLst>
            <a:ext uri="{FF2B5EF4-FFF2-40B4-BE49-F238E27FC236}">
              <a16:creationId xmlns:a16="http://schemas.microsoft.com/office/drawing/2014/main" id="{36297B06-8E4E-4707-BCEC-316B283C249A}"/>
            </a:ext>
          </a:extLst>
        </xdr:cNvPr>
        <xdr:cNvSpPr/>
      </xdr:nvSpPr>
      <xdr:spPr>
        <a:xfrm>
          <a:off x="22110700" y="712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12950</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11F6B2AC-8B6F-4794-A85A-D733570943DA}"/>
            </a:ext>
          </a:extLst>
        </xdr:cNvPr>
        <xdr:cNvSpPr txBox="1"/>
      </xdr:nvSpPr>
      <xdr:spPr>
        <a:xfrm>
          <a:off x="22199600" y="704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98602</xdr:rowOff>
    </xdr:from>
    <xdr:to>
      <xdr:col>112</xdr:col>
      <xdr:colOff>38100</xdr:colOff>
      <xdr:row>42</xdr:row>
      <xdr:rowOff>28752</xdr:rowOff>
    </xdr:to>
    <xdr:sp macro="" textlink="">
      <xdr:nvSpPr>
        <xdr:cNvPr id="596" name="楕円 595">
          <a:extLst>
            <a:ext uri="{FF2B5EF4-FFF2-40B4-BE49-F238E27FC236}">
              <a16:creationId xmlns:a16="http://schemas.microsoft.com/office/drawing/2014/main" id="{6772A844-2D52-4AFA-A23F-CABD4F008F39}"/>
            </a:ext>
          </a:extLst>
        </xdr:cNvPr>
        <xdr:cNvSpPr/>
      </xdr:nvSpPr>
      <xdr:spPr>
        <a:xfrm>
          <a:off x="21272500" y="712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148823</xdr:rowOff>
    </xdr:from>
    <xdr:to>
      <xdr:col>116</xdr:col>
      <xdr:colOff>63500</xdr:colOff>
      <xdr:row>41</xdr:row>
      <xdr:rowOff>149402</xdr:rowOff>
    </xdr:to>
    <xdr:cxnSp macro="">
      <xdr:nvCxnSpPr>
        <xdr:cNvPr id="597" name="直線コネクタ 596">
          <a:extLst>
            <a:ext uri="{FF2B5EF4-FFF2-40B4-BE49-F238E27FC236}">
              <a16:creationId xmlns:a16="http://schemas.microsoft.com/office/drawing/2014/main" id="{BCE0AAC4-6CD5-442C-A6BE-139B47E3FF38}"/>
            </a:ext>
          </a:extLst>
        </xdr:cNvPr>
        <xdr:cNvCxnSpPr/>
      </xdr:nvCxnSpPr>
      <xdr:spPr>
        <a:xfrm flipV="1">
          <a:off x="21323300" y="7178273"/>
          <a:ext cx="838200" cy="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98887</xdr:rowOff>
    </xdr:from>
    <xdr:to>
      <xdr:col>107</xdr:col>
      <xdr:colOff>101600</xdr:colOff>
      <xdr:row>42</xdr:row>
      <xdr:rowOff>29037</xdr:rowOff>
    </xdr:to>
    <xdr:sp macro="" textlink="">
      <xdr:nvSpPr>
        <xdr:cNvPr id="598" name="楕円 597">
          <a:extLst>
            <a:ext uri="{FF2B5EF4-FFF2-40B4-BE49-F238E27FC236}">
              <a16:creationId xmlns:a16="http://schemas.microsoft.com/office/drawing/2014/main" id="{95C5CBF5-75BB-484D-ABF3-B3D19E25275F}"/>
            </a:ext>
          </a:extLst>
        </xdr:cNvPr>
        <xdr:cNvSpPr/>
      </xdr:nvSpPr>
      <xdr:spPr>
        <a:xfrm>
          <a:off x="20383500" y="712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149402</xdr:rowOff>
    </xdr:from>
    <xdr:to>
      <xdr:col>111</xdr:col>
      <xdr:colOff>177800</xdr:colOff>
      <xdr:row>41</xdr:row>
      <xdr:rowOff>149687</xdr:rowOff>
    </xdr:to>
    <xdr:cxnSp macro="">
      <xdr:nvCxnSpPr>
        <xdr:cNvPr id="599" name="直線コネクタ 598">
          <a:extLst>
            <a:ext uri="{FF2B5EF4-FFF2-40B4-BE49-F238E27FC236}">
              <a16:creationId xmlns:a16="http://schemas.microsoft.com/office/drawing/2014/main" id="{4449A3D8-1A39-4C7D-A3CF-DA124618407E}"/>
            </a:ext>
          </a:extLst>
        </xdr:cNvPr>
        <xdr:cNvCxnSpPr/>
      </xdr:nvCxnSpPr>
      <xdr:spPr>
        <a:xfrm flipV="1">
          <a:off x="20434300" y="7178852"/>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99457</xdr:rowOff>
    </xdr:from>
    <xdr:to>
      <xdr:col>102</xdr:col>
      <xdr:colOff>165100</xdr:colOff>
      <xdr:row>42</xdr:row>
      <xdr:rowOff>29607</xdr:rowOff>
    </xdr:to>
    <xdr:sp macro="" textlink="">
      <xdr:nvSpPr>
        <xdr:cNvPr id="600" name="楕円 599">
          <a:extLst>
            <a:ext uri="{FF2B5EF4-FFF2-40B4-BE49-F238E27FC236}">
              <a16:creationId xmlns:a16="http://schemas.microsoft.com/office/drawing/2014/main" id="{6927F573-67DA-4442-B185-880C86A262EE}"/>
            </a:ext>
          </a:extLst>
        </xdr:cNvPr>
        <xdr:cNvSpPr/>
      </xdr:nvSpPr>
      <xdr:spPr>
        <a:xfrm>
          <a:off x="19494500" y="712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149687</xdr:rowOff>
    </xdr:from>
    <xdr:to>
      <xdr:col>107</xdr:col>
      <xdr:colOff>50800</xdr:colOff>
      <xdr:row>41</xdr:row>
      <xdr:rowOff>150257</xdr:rowOff>
    </xdr:to>
    <xdr:cxnSp macro="">
      <xdr:nvCxnSpPr>
        <xdr:cNvPr id="601" name="直線コネクタ 600">
          <a:extLst>
            <a:ext uri="{FF2B5EF4-FFF2-40B4-BE49-F238E27FC236}">
              <a16:creationId xmlns:a16="http://schemas.microsoft.com/office/drawing/2014/main" id="{E86F6F78-930B-469C-9384-6A8ADE1669B1}"/>
            </a:ext>
          </a:extLst>
        </xdr:cNvPr>
        <xdr:cNvCxnSpPr/>
      </xdr:nvCxnSpPr>
      <xdr:spPr>
        <a:xfrm flipV="1">
          <a:off x="19545300" y="7179137"/>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100223</xdr:rowOff>
    </xdr:from>
    <xdr:to>
      <xdr:col>98</xdr:col>
      <xdr:colOff>38100</xdr:colOff>
      <xdr:row>42</xdr:row>
      <xdr:rowOff>30373</xdr:rowOff>
    </xdr:to>
    <xdr:sp macro="" textlink="">
      <xdr:nvSpPr>
        <xdr:cNvPr id="602" name="楕円 601">
          <a:extLst>
            <a:ext uri="{FF2B5EF4-FFF2-40B4-BE49-F238E27FC236}">
              <a16:creationId xmlns:a16="http://schemas.microsoft.com/office/drawing/2014/main" id="{570B15CB-64FE-47A3-9FB2-BC4D408EC09B}"/>
            </a:ext>
          </a:extLst>
        </xdr:cNvPr>
        <xdr:cNvSpPr/>
      </xdr:nvSpPr>
      <xdr:spPr>
        <a:xfrm>
          <a:off x="18605500" y="71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150257</xdr:rowOff>
    </xdr:from>
    <xdr:to>
      <xdr:col>102</xdr:col>
      <xdr:colOff>114300</xdr:colOff>
      <xdr:row>41</xdr:row>
      <xdr:rowOff>151023</xdr:rowOff>
    </xdr:to>
    <xdr:cxnSp macro="">
      <xdr:nvCxnSpPr>
        <xdr:cNvPr id="603" name="直線コネクタ 602">
          <a:extLst>
            <a:ext uri="{FF2B5EF4-FFF2-40B4-BE49-F238E27FC236}">
              <a16:creationId xmlns:a16="http://schemas.microsoft.com/office/drawing/2014/main" id="{51CABA9C-C4EE-4B42-9F9D-01079F267611}"/>
            </a:ext>
          </a:extLst>
        </xdr:cNvPr>
        <xdr:cNvCxnSpPr/>
      </xdr:nvCxnSpPr>
      <xdr:spPr>
        <a:xfrm flipV="1">
          <a:off x="18656300" y="7179707"/>
          <a:ext cx="889000" cy="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E2C32908-05E3-4E3F-BED8-1C3967000BC6}"/>
            </a:ext>
          </a:extLst>
        </xdr:cNvPr>
        <xdr:cNvSpPr txBox="1"/>
      </xdr:nvSpPr>
      <xdr:spPr>
        <a:xfrm>
          <a:off x="21011095" y="672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5AA46B60-DA7B-4EA5-B743-F35BE041714F}"/>
            </a:ext>
          </a:extLst>
        </xdr:cNvPr>
        <xdr:cNvSpPr txBox="1"/>
      </xdr:nvSpPr>
      <xdr:spPr>
        <a:xfrm>
          <a:off x="201347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86407</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24D74147-1A87-4BE1-AE94-244980933954}"/>
            </a:ext>
          </a:extLst>
        </xdr:cNvPr>
        <xdr:cNvSpPr txBox="1"/>
      </xdr:nvSpPr>
      <xdr:spPr>
        <a:xfrm>
          <a:off x="19278111" y="677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106060</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883D0E52-525C-4CCC-9301-50C808D959EA}"/>
            </a:ext>
          </a:extLst>
        </xdr:cNvPr>
        <xdr:cNvSpPr txBox="1"/>
      </xdr:nvSpPr>
      <xdr:spPr>
        <a:xfrm>
          <a:off x="18389111" y="679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19879</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7752D2FF-F3EE-4A51-8327-587827B32A21}"/>
            </a:ext>
          </a:extLst>
        </xdr:cNvPr>
        <xdr:cNvSpPr txBox="1"/>
      </xdr:nvSpPr>
      <xdr:spPr>
        <a:xfrm>
          <a:off x="21043411" y="722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20164</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F5AF8968-C44F-41A4-A62A-9B409A38CA12}"/>
            </a:ext>
          </a:extLst>
        </xdr:cNvPr>
        <xdr:cNvSpPr txBox="1"/>
      </xdr:nvSpPr>
      <xdr:spPr>
        <a:xfrm>
          <a:off x="20167111" y="722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20734</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532AAA8B-54EE-4638-88C4-EA34835B8219}"/>
            </a:ext>
          </a:extLst>
        </xdr:cNvPr>
        <xdr:cNvSpPr txBox="1"/>
      </xdr:nvSpPr>
      <xdr:spPr>
        <a:xfrm>
          <a:off x="19278111" y="722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21500</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6752716D-B58E-4007-8290-CC0D68BEAAFE}"/>
            </a:ext>
          </a:extLst>
        </xdr:cNvPr>
        <xdr:cNvSpPr txBox="1"/>
      </xdr:nvSpPr>
      <xdr:spPr>
        <a:xfrm>
          <a:off x="18389111" y="722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A8569FF7-B94A-4906-81AC-D897D1E2303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41615C66-B5CC-48CE-A473-EFC655E3E6F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20533615-CC3B-4B12-8568-4C8881DDED9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6EB9CC3-2056-4681-9C81-3BF0FC1CAFE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92961F80-EA39-4078-BEC9-FA48BA04BCD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B3773B2F-CF69-4979-9E46-F355434C31C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87207F31-8F08-45E8-B9DC-A8C42F4E878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F39FDA2A-7065-4C07-9F88-78A79E77D57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9001DA07-1C09-4D41-99C5-CB0A9557ABF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266D1B49-D700-4302-91FC-DA000B19F19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E06F7B0F-5AD5-4930-8496-AC07F1F626E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EA7CBA5E-63F1-48D5-8BD0-4D44FD9EE09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AF1E7679-E433-419A-8559-8D1C7636687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9F7918A-6E9D-4C75-AD3E-0F47F215033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44AC700A-DEA6-4ADE-B9B2-465EEE32E1E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3D38BC2B-4172-4AE4-A0F2-7DB7139E5F5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52AD1AAB-4C01-4953-B6D2-38274D7AD6A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28A22B3B-6015-4460-AC9A-0F12E724F0C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8666F5C-F000-4CAD-9DFD-63CD45B3F9B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4EF67918-16EA-4D14-BA1F-2CEEC04A0D6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72BC461-D981-4866-A68F-F2BF380FB2B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B9F0369F-1FA4-425D-B18D-C77778983A0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B7FB6CCF-2B89-45EC-86AB-DF6D7EF8EE0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E5D62B02-1820-4D85-9F34-06B6A1A4329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80D13E88-26A6-4EDE-9AA8-915CBC9D27B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1E92204C-1793-4336-BC8D-EABD4D7FD02E}"/>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4F71BBF9-7946-41C9-858C-785DD571868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B071663A-4F77-4BB2-88C8-874C859302B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698AB408-DE9C-472C-A59D-A25C31B6AE82}"/>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9A344D2A-7543-4F45-A149-CC0B971221F4}"/>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6B859D63-F64B-4E5E-9C83-B2B53171D387}"/>
            </a:ext>
          </a:extLst>
        </xdr:cNvPr>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15EB3EB6-7A1A-4C3E-A18A-7B5BA89E257C}"/>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A412F582-03E6-42FA-87C7-B6222D18843E}"/>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ECB465E2-A3DA-4B94-8AD2-74AA3C7F7DAF}"/>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6" name="フローチャート: 判断 645">
          <a:extLst>
            <a:ext uri="{FF2B5EF4-FFF2-40B4-BE49-F238E27FC236}">
              <a16:creationId xmlns:a16="http://schemas.microsoft.com/office/drawing/2014/main" id="{4149E056-D102-4362-BE45-B31E1C4D31CB}"/>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7" name="フローチャート: 判断 646">
          <a:extLst>
            <a:ext uri="{FF2B5EF4-FFF2-40B4-BE49-F238E27FC236}">
              <a16:creationId xmlns:a16="http://schemas.microsoft.com/office/drawing/2014/main" id="{E2922B44-8057-40A5-88C7-FF5BDF1261F7}"/>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73CB8D1-F8E4-408B-9346-F73A18AD743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773BCFB-A32F-444F-9062-ACE99B06A7C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112F959-B0FF-4192-8487-291E1B80FF3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0563A16-77D9-4057-85E1-9B039ADD72C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B6788676-8A16-41F5-80A7-495DF869A59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53" name="楕円 652">
          <a:extLst>
            <a:ext uri="{FF2B5EF4-FFF2-40B4-BE49-F238E27FC236}">
              <a16:creationId xmlns:a16="http://schemas.microsoft.com/office/drawing/2014/main" id="{E27C1EF4-41D7-4DE8-BFBA-CC03CB2A0A11}"/>
            </a:ext>
          </a:extLst>
        </xdr:cNvPr>
        <xdr:cNvSpPr/>
      </xdr:nvSpPr>
      <xdr:spPr>
        <a:xfrm>
          <a:off x="162687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3101</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8015099-2AEF-43D2-96FC-E92DE1C56402}"/>
            </a:ext>
          </a:extLst>
        </xdr:cNvPr>
        <xdr:cNvSpPr txBox="1"/>
      </xdr:nvSpPr>
      <xdr:spPr>
        <a:xfrm>
          <a:off x="16357600" y="1011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119017</xdr:rowOff>
    </xdr:from>
    <xdr:to>
      <xdr:col>81</xdr:col>
      <xdr:colOff>101600</xdr:colOff>
      <xdr:row>60</xdr:row>
      <xdr:rowOff>49167</xdr:rowOff>
    </xdr:to>
    <xdr:sp macro="" textlink="">
      <xdr:nvSpPr>
        <xdr:cNvPr id="655" name="楕円 654">
          <a:extLst>
            <a:ext uri="{FF2B5EF4-FFF2-40B4-BE49-F238E27FC236}">
              <a16:creationId xmlns:a16="http://schemas.microsoft.com/office/drawing/2014/main" id="{FCE38CEA-CFEC-48F4-92C3-A7BAD955FE26}"/>
            </a:ext>
          </a:extLst>
        </xdr:cNvPr>
        <xdr:cNvSpPr/>
      </xdr:nvSpPr>
      <xdr:spPr>
        <a:xfrm>
          <a:off x="15430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169817</xdr:rowOff>
    </xdr:from>
    <xdr:to>
      <xdr:col>85</xdr:col>
      <xdr:colOff>127000</xdr:colOff>
      <xdr:row>60</xdr:row>
      <xdr:rowOff>31024</xdr:rowOff>
    </xdr:to>
    <xdr:cxnSp macro="">
      <xdr:nvCxnSpPr>
        <xdr:cNvPr id="656" name="直線コネクタ 655">
          <a:extLst>
            <a:ext uri="{FF2B5EF4-FFF2-40B4-BE49-F238E27FC236}">
              <a16:creationId xmlns:a16="http://schemas.microsoft.com/office/drawing/2014/main" id="{677CBF82-DBE3-4598-B0FF-46F99F9D8141}"/>
            </a:ext>
          </a:extLst>
        </xdr:cNvPr>
        <xdr:cNvCxnSpPr/>
      </xdr:nvCxnSpPr>
      <xdr:spPr>
        <a:xfrm>
          <a:off x="15481300" y="1028536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86360</xdr:rowOff>
    </xdr:from>
    <xdr:to>
      <xdr:col>76</xdr:col>
      <xdr:colOff>165100</xdr:colOff>
      <xdr:row>60</xdr:row>
      <xdr:rowOff>16510</xdr:rowOff>
    </xdr:to>
    <xdr:sp macro="" textlink="">
      <xdr:nvSpPr>
        <xdr:cNvPr id="657" name="楕円 656">
          <a:extLst>
            <a:ext uri="{FF2B5EF4-FFF2-40B4-BE49-F238E27FC236}">
              <a16:creationId xmlns:a16="http://schemas.microsoft.com/office/drawing/2014/main" id="{93B2CE9B-5F17-4914-81DE-39D8AF96FD0D}"/>
            </a:ext>
          </a:extLst>
        </xdr:cNvPr>
        <xdr:cNvSpPr/>
      </xdr:nvSpPr>
      <xdr:spPr>
        <a:xfrm>
          <a:off x="1454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137160</xdr:rowOff>
    </xdr:from>
    <xdr:to>
      <xdr:col>81</xdr:col>
      <xdr:colOff>50800</xdr:colOff>
      <xdr:row>59</xdr:row>
      <xdr:rowOff>169817</xdr:rowOff>
    </xdr:to>
    <xdr:cxnSp macro="">
      <xdr:nvCxnSpPr>
        <xdr:cNvPr id="658" name="直線コネクタ 657">
          <a:extLst>
            <a:ext uri="{FF2B5EF4-FFF2-40B4-BE49-F238E27FC236}">
              <a16:creationId xmlns:a16="http://schemas.microsoft.com/office/drawing/2014/main" id="{983C86FF-FD74-4A9F-96F1-9988235EC89F}"/>
            </a:ext>
          </a:extLst>
        </xdr:cNvPr>
        <xdr:cNvCxnSpPr/>
      </xdr:nvCxnSpPr>
      <xdr:spPr>
        <a:xfrm>
          <a:off x="14592300" y="1025271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53703</xdr:rowOff>
    </xdr:from>
    <xdr:to>
      <xdr:col>72</xdr:col>
      <xdr:colOff>38100</xdr:colOff>
      <xdr:row>59</xdr:row>
      <xdr:rowOff>155303</xdr:rowOff>
    </xdr:to>
    <xdr:sp macro="" textlink="">
      <xdr:nvSpPr>
        <xdr:cNvPr id="659" name="楕円 658">
          <a:extLst>
            <a:ext uri="{FF2B5EF4-FFF2-40B4-BE49-F238E27FC236}">
              <a16:creationId xmlns:a16="http://schemas.microsoft.com/office/drawing/2014/main" id="{F9F9BFF7-6EC6-494B-83BB-D9F5EFF31412}"/>
            </a:ext>
          </a:extLst>
        </xdr:cNvPr>
        <xdr:cNvSpPr/>
      </xdr:nvSpPr>
      <xdr:spPr>
        <a:xfrm>
          <a:off x="13652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104503</xdr:rowOff>
    </xdr:from>
    <xdr:to>
      <xdr:col>76</xdr:col>
      <xdr:colOff>114300</xdr:colOff>
      <xdr:row>59</xdr:row>
      <xdr:rowOff>137160</xdr:rowOff>
    </xdr:to>
    <xdr:cxnSp macro="">
      <xdr:nvCxnSpPr>
        <xdr:cNvPr id="660" name="直線コネクタ 659">
          <a:extLst>
            <a:ext uri="{FF2B5EF4-FFF2-40B4-BE49-F238E27FC236}">
              <a16:creationId xmlns:a16="http://schemas.microsoft.com/office/drawing/2014/main" id="{2500A010-230A-4D88-AC75-437EBFB50610}"/>
            </a:ext>
          </a:extLst>
        </xdr:cNvPr>
        <xdr:cNvCxnSpPr/>
      </xdr:nvCxnSpPr>
      <xdr:spPr>
        <a:xfrm>
          <a:off x="13703300" y="1022005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21046</xdr:rowOff>
    </xdr:from>
    <xdr:to>
      <xdr:col>67</xdr:col>
      <xdr:colOff>101600</xdr:colOff>
      <xdr:row>59</xdr:row>
      <xdr:rowOff>122646</xdr:rowOff>
    </xdr:to>
    <xdr:sp macro="" textlink="">
      <xdr:nvSpPr>
        <xdr:cNvPr id="661" name="楕円 660">
          <a:extLst>
            <a:ext uri="{FF2B5EF4-FFF2-40B4-BE49-F238E27FC236}">
              <a16:creationId xmlns:a16="http://schemas.microsoft.com/office/drawing/2014/main" id="{2DC13F14-BEEE-43CA-9413-54AFB6BD2223}"/>
            </a:ext>
          </a:extLst>
        </xdr:cNvPr>
        <xdr:cNvSpPr/>
      </xdr:nvSpPr>
      <xdr:spPr>
        <a:xfrm>
          <a:off x="12763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71846</xdr:rowOff>
    </xdr:from>
    <xdr:to>
      <xdr:col>71</xdr:col>
      <xdr:colOff>177800</xdr:colOff>
      <xdr:row>59</xdr:row>
      <xdr:rowOff>104503</xdr:rowOff>
    </xdr:to>
    <xdr:cxnSp macro="">
      <xdr:nvCxnSpPr>
        <xdr:cNvPr id="662" name="直線コネクタ 661">
          <a:extLst>
            <a:ext uri="{FF2B5EF4-FFF2-40B4-BE49-F238E27FC236}">
              <a16:creationId xmlns:a16="http://schemas.microsoft.com/office/drawing/2014/main" id="{6B8C549D-F691-44F0-817B-6620CCA8EC02}"/>
            </a:ext>
          </a:extLst>
        </xdr:cNvPr>
        <xdr:cNvCxnSpPr/>
      </xdr:nvCxnSpPr>
      <xdr:spPr>
        <a:xfrm>
          <a:off x="12814300" y="101873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74584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815BF587-9915-407C-8BE0-115561A67B23}"/>
            </a:ext>
          </a:extLst>
        </xdr:cNvPr>
        <xdr:cNvSpPr txBox="1"/>
      </xdr:nvSpPr>
      <xdr:spPr>
        <a:xfrm>
          <a:off x="152660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50092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24467D23-979A-4900-AD60-AAC05DF763CA}"/>
            </a:ext>
          </a:extLst>
        </xdr:cNvPr>
        <xdr:cNvSpPr txBox="1"/>
      </xdr:nvSpPr>
      <xdr:spPr>
        <a:xfrm>
          <a:off x="143897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E55A17AD-FD46-40C5-B614-9915B671CFA0}"/>
            </a:ext>
          </a:extLst>
        </xdr:cNvPr>
        <xdr:cNvSpPr txBox="1"/>
      </xdr:nvSpPr>
      <xdr:spPr>
        <a:xfrm>
          <a:off x="13500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CA54DA70-C0A5-4100-8912-4F05971821C1}"/>
            </a:ext>
          </a:extLst>
        </xdr:cNvPr>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65694</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4EDB3622-9B1A-4B5C-BAB9-07A93408326C}"/>
            </a:ext>
          </a:extLst>
        </xdr:cNvPr>
        <xdr:cNvSpPr txBox="1"/>
      </xdr:nvSpPr>
      <xdr:spPr>
        <a:xfrm>
          <a:off x="15266044" y="1000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19BB4C0F-CBCA-4C9E-A0D5-BE2E8E129CCB}"/>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380</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6551B5D7-2A4E-4060-AE97-A403D2C3FEBD}"/>
            </a:ext>
          </a:extLst>
        </xdr:cNvPr>
        <xdr:cNvSpPr txBox="1"/>
      </xdr:nvSpPr>
      <xdr:spPr>
        <a:xfrm>
          <a:off x="13500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139173</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D724534F-4EAB-4B50-AAEB-340F450A35FB}"/>
            </a:ext>
          </a:extLst>
        </xdr:cNvPr>
        <xdr:cNvSpPr txBox="1"/>
      </xdr:nvSpPr>
      <xdr:spPr>
        <a:xfrm>
          <a:off x="12611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D7F8DED5-9AD0-47D0-9556-65E7CCC52C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B28E387D-5638-45C9-8655-F8113A2C340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CB884819-8165-45CE-A15A-16385EE6B5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62A500FF-685A-454E-8B84-1DBDB69B19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81A763D6-D6EF-4849-AA95-31A4AC5DEB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99CAF3D9-EA06-4764-ADFE-EA5D155E546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92F3E78E-95B6-4A33-B0D8-D349224B328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33BCCC15-479D-4085-A671-201D24893CC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D14422C9-1DFB-4E84-94ED-1E3279C9056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4504CB4-ECAE-4FCA-B37F-3A3A9224101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771C56BD-4207-4824-BE44-41F9491BAD4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2270528D-30B0-4018-BF5A-6CCD697EA8B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88B6A091-2D7B-4AFF-BD03-CB4D2AB0426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189E8F00-843C-4B61-8520-77AC8D3DCA2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A1EF6289-2BF1-4AB8-AF1F-392D9238AA3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DFA00C34-1ECC-4CE4-A047-21C18163366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E7E89F8C-D377-4377-BB3D-5B4AC496905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9B8CB0E6-6F53-44E0-9FDE-71859D76BC6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40EDA032-BE42-4B63-B762-9DCECA91D6D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DA75B64D-9163-414D-B7ED-2E5D4AEEDD8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E5B115B6-8570-44DE-A01D-2872936AAF8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AA695C8E-9A3F-48BD-91BC-279EE00BBC5F}"/>
            </a:ext>
          </a:extLst>
        </xdr:cNvPr>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D41E714A-53B2-490D-8609-822EAD4FB2FA}"/>
            </a:ext>
          </a:extLst>
        </xdr:cNvPr>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638D1C25-F824-488A-AB61-2A45B118F051}"/>
            </a:ext>
          </a:extLst>
        </xdr:cNvPr>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12F728EB-D6B5-4D5C-A73B-48E835089B51}"/>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97D450F3-863A-4ABE-BCB0-DBD00FC4A7C6}"/>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295D964-2072-4CBE-A268-40B263F042FF}"/>
            </a:ext>
          </a:extLst>
        </xdr:cNvPr>
        <xdr:cNvSpPr txBox="1"/>
      </xdr:nvSpPr>
      <xdr:spPr>
        <a:xfrm>
          <a:off x="22199600" y="1044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FB14239C-A737-45DD-940B-37F26568BE92}"/>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F619AD14-333E-478F-A5D4-10551D7FD2EC}"/>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BEA0F3B3-A489-4DFF-A017-6A611928EEC1}"/>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31496</xdr:rowOff>
    </xdr:from>
    <xdr:to>
      <xdr:col>102</xdr:col>
      <xdr:colOff>165100</xdr:colOff>
      <xdr:row>62</xdr:row>
      <xdr:rowOff>133096</xdr:rowOff>
    </xdr:to>
    <xdr:sp macro="" textlink="">
      <xdr:nvSpPr>
        <xdr:cNvPr id="701" name="フローチャート: 判断 700">
          <a:extLst>
            <a:ext uri="{FF2B5EF4-FFF2-40B4-BE49-F238E27FC236}">
              <a16:creationId xmlns:a16="http://schemas.microsoft.com/office/drawing/2014/main" id="{AF4A3A6C-7F7B-47A2-A936-1B5A6DC68EB1}"/>
            </a:ext>
          </a:extLst>
        </xdr:cNvPr>
        <xdr:cNvSpPr/>
      </xdr:nvSpPr>
      <xdr:spPr>
        <a:xfrm>
          <a:off x="19494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49784</xdr:rowOff>
    </xdr:from>
    <xdr:to>
      <xdr:col>98</xdr:col>
      <xdr:colOff>38100</xdr:colOff>
      <xdr:row>62</xdr:row>
      <xdr:rowOff>151384</xdr:rowOff>
    </xdr:to>
    <xdr:sp macro="" textlink="">
      <xdr:nvSpPr>
        <xdr:cNvPr id="702" name="フローチャート: 判断 701">
          <a:extLst>
            <a:ext uri="{FF2B5EF4-FFF2-40B4-BE49-F238E27FC236}">
              <a16:creationId xmlns:a16="http://schemas.microsoft.com/office/drawing/2014/main" id="{DA1A2007-8AC3-4B06-B5A9-BB9DA1875920}"/>
            </a:ext>
          </a:extLst>
        </xdr:cNvPr>
        <xdr:cNvSpPr/>
      </xdr:nvSpPr>
      <xdr:spPr>
        <a:xfrm>
          <a:off x="18605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A2F6EA6-BDA5-4C24-9E45-4D79E454CB1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02FC055-53B0-41FF-B680-43896C5FAE8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4CF3C64-F6EB-47C6-B6E9-0B7D3CD0CDF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3FD5B0E-5136-48CC-A7E6-52B8241CDF8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14056D2-1652-4B42-94C4-ADF4670EE7B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xdr:rowOff>
    </xdr:from>
    <xdr:to>
      <xdr:col>116</xdr:col>
      <xdr:colOff>114300</xdr:colOff>
      <xdr:row>62</xdr:row>
      <xdr:rowOff>114808</xdr:rowOff>
    </xdr:to>
    <xdr:sp macro="" textlink="">
      <xdr:nvSpPr>
        <xdr:cNvPr id="708" name="楕円 707">
          <a:extLst>
            <a:ext uri="{FF2B5EF4-FFF2-40B4-BE49-F238E27FC236}">
              <a16:creationId xmlns:a16="http://schemas.microsoft.com/office/drawing/2014/main" id="{3FEF73B4-4DA4-4780-97BA-378A4DD5D804}"/>
            </a:ext>
          </a:extLst>
        </xdr:cNvPr>
        <xdr:cNvSpPr/>
      </xdr:nvSpPr>
      <xdr:spPr>
        <a:xfrm>
          <a:off x="221107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163085</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90BC660E-F351-435A-995D-60DF2E37A881}"/>
            </a:ext>
          </a:extLst>
        </xdr:cNvPr>
        <xdr:cNvSpPr txBox="1"/>
      </xdr:nvSpPr>
      <xdr:spPr>
        <a:xfrm>
          <a:off x="22199600"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710" name="楕円 709">
          <a:extLst>
            <a:ext uri="{FF2B5EF4-FFF2-40B4-BE49-F238E27FC236}">
              <a16:creationId xmlns:a16="http://schemas.microsoft.com/office/drawing/2014/main" id="{530CFD46-4AB4-465C-9F57-466E16CCF526}"/>
            </a:ext>
          </a:extLst>
        </xdr:cNvPr>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64008</xdr:rowOff>
    </xdr:from>
    <xdr:to>
      <xdr:col>116</xdr:col>
      <xdr:colOff>63500</xdr:colOff>
      <xdr:row>62</xdr:row>
      <xdr:rowOff>68580</xdr:rowOff>
    </xdr:to>
    <xdr:cxnSp macro="">
      <xdr:nvCxnSpPr>
        <xdr:cNvPr id="711" name="直線コネクタ 710">
          <a:extLst>
            <a:ext uri="{FF2B5EF4-FFF2-40B4-BE49-F238E27FC236}">
              <a16:creationId xmlns:a16="http://schemas.microsoft.com/office/drawing/2014/main" id="{90FE2FE7-DE1B-4F41-9D3F-83CD33117C59}"/>
            </a:ext>
          </a:extLst>
        </xdr:cNvPr>
        <xdr:cNvCxnSpPr/>
      </xdr:nvCxnSpPr>
      <xdr:spPr>
        <a:xfrm flipV="1">
          <a:off x="21323300" y="10693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712" name="楕円 711">
          <a:extLst>
            <a:ext uri="{FF2B5EF4-FFF2-40B4-BE49-F238E27FC236}">
              <a16:creationId xmlns:a16="http://schemas.microsoft.com/office/drawing/2014/main" id="{5D411222-0C87-44E1-BDD4-0E1D5F64515C}"/>
            </a:ext>
          </a:extLst>
        </xdr:cNvPr>
        <xdr:cNvSpPr/>
      </xdr:nvSpPr>
      <xdr:spPr>
        <a:xfrm>
          <a:off x="2038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68580</xdr:rowOff>
    </xdr:to>
    <xdr:cxnSp macro="">
      <xdr:nvCxnSpPr>
        <xdr:cNvPr id="713" name="直線コネクタ 712">
          <a:extLst>
            <a:ext uri="{FF2B5EF4-FFF2-40B4-BE49-F238E27FC236}">
              <a16:creationId xmlns:a16="http://schemas.microsoft.com/office/drawing/2014/main" id="{0AE3582B-4E4B-4FD9-B2E1-AE6602B6FCE9}"/>
            </a:ext>
          </a:extLst>
        </xdr:cNvPr>
        <xdr:cNvCxnSpPr/>
      </xdr:nvCxnSpPr>
      <xdr:spPr>
        <a:xfrm>
          <a:off x="20434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22352</xdr:rowOff>
    </xdr:from>
    <xdr:to>
      <xdr:col>102</xdr:col>
      <xdr:colOff>165100</xdr:colOff>
      <xdr:row>62</xdr:row>
      <xdr:rowOff>123952</xdr:rowOff>
    </xdr:to>
    <xdr:sp macro="" textlink="">
      <xdr:nvSpPr>
        <xdr:cNvPr id="714" name="楕円 713">
          <a:extLst>
            <a:ext uri="{FF2B5EF4-FFF2-40B4-BE49-F238E27FC236}">
              <a16:creationId xmlns:a16="http://schemas.microsoft.com/office/drawing/2014/main" id="{11AE0540-81C1-42B2-8435-B181CDEBDF80}"/>
            </a:ext>
          </a:extLst>
        </xdr:cNvPr>
        <xdr:cNvSpPr/>
      </xdr:nvSpPr>
      <xdr:spPr>
        <a:xfrm>
          <a:off x="19494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73152</xdr:rowOff>
    </xdr:to>
    <xdr:cxnSp macro="">
      <xdr:nvCxnSpPr>
        <xdr:cNvPr id="715" name="直線コネクタ 714">
          <a:extLst>
            <a:ext uri="{FF2B5EF4-FFF2-40B4-BE49-F238E27FC236}">
              <a16:creationId xmlns:a16="http://schemas.microsoft.com/office/drawing/2014/main" id="{64D6B1B8-3486-45CB-9426-850C76F2DBC3}"/>
            </a:ext>
          </a:extLst>
        </xdr:cNvPr>
        <xdr:cNvCxnSpPr/>
      </xdr:nvCxnSpPr>
      <xdr:spPr>
        <a:xfrm flipV="1">
          <a:off x="19545300" y="1069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26924</xdr:rowOff>
    </xdr:from>
    <xdr:to>
      <xdr:col>98</xdr:col>
      <xdr:colOff>38100</xdr:colOff>
      <xdr:row>62</xdr:row>
      <xdr:rowOff>128524</xdr:rowOff>
    </xdr:to>
    <xdr:sp macro="" textlink="">
      <xdr:nvSpPr>
        <xdr:cNvPr id="716" name="楕円 715">
          <a:extLst>
            <a:ext uri="{FF2B5EF4-FFF2-40B4-BE49-F238E27FC236}">
              <a16:creationId xmlns:a16="http://schemas.microsoft.com/office/drawing/2014/main" id="{052936EB-C951-4068-B659-36B795A13280}"/>
            </a:ext>
          </a:extLst>
        </xdr:cNvPr>
        <xdr:cNvSpPr/>
      </xdr:nvSpPr>
      <xdr:spPr>
        <a:xfrm>
          <a:off x="18605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73152</xdr:rowOff>
    </xdr:from>
    <xdr:to>
      <xdr:col>102</xdr:col>
      <xdr:colOff>114300</xdr:colOff>
      <xdr:row>62</xdr:row>
      <xdr:rowOff>77724</xdr:rowOff>
    </xdr:to>
    <xdr:cxnSp macro="">
      <xdr:nvCxnSpPr>
        <xdr:cNvPr id="717" name="直線コネクタ 716">
          <a:extLst>
            <a:ext uri="{FF2B5EF4-FFF2-40B4-BE49-F238E27FC236}">
              <a16:creationId xmlns:a16="http://schemas.microsoft.com/office/drawing/2014/main" id="{6A68EA06-E5E6-445A-9C09-F6E8C3ABA9CB}"/>
            </a:ext>
          </a:extLst>
        </xdr:cNvPr>
        <xdr:cNvCxnSpPr/>
      </xdr:nvCxnSpPr>
      <xdr:spPr>
        <a:xfrm flipV="1">
          <a:off x="18656300" y="1070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id="{3818BF13-5077-4433-AF0D-73FFD88213AE}"/>
            </a:ext>
          </a:extLst>
        </xdr:cNvPr>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id="{ED135089-E34E-4EB5-8141-8FB2A0E2AE73}"/>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124223</xdr:rowOff>
    </xdr:from>
    <xdr:ext cx="469744" cy="259045"/>
    <xdr:sp macro="" textlink="">
      <xdr:nvSpPr>
        <xdr:cNvPr id="720" name="n_3aveValue【保健センター・保健所】&#10;一人当たり面積">
          <a:extLst>
            <a:ext uri="{FF2B5EF4-FFF2-40B4-BE49-F238E27FC236}">
              <a16:creationId xmlns:a16="http://schemas.microsoft.com/office/drawing/2014/main" id="{E4553FD4-F065-4B80-A880-A16708839077}"/>
            </a:ext>
          </a:extLst>
        </xdr:cNvPr>
        <xdr:cNvSpPr txBox="1"/>
      </xdr:nvSpPr>
      <xdr:spPr>
        <a:xfrm>
          <a:off x="19310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142511</xdr:rowOff>
    </xdr:from>
    <xdr:ext cx="469744" cy="259045"/>
    <xdr:sp macro="" textlink="">
      <xdr:nvSpPr>
        <xdr:cNvPr id="721" name="n_4aveValue【保健センター・保健所】&#10;一人当たり面積">
          <a:extLst>
            <a:ext uri="{FF2B5EF4-FFF2-40B4-BE49-F238E27FC236}">
              <a16:creationId xmlns:a16="http://schemas.microsoft.com/office/drawing/2014/main" id="{78A612A0-8BDE-4DB8-B81B-AC9C1E411275}"/>
            </a:ext>
          </a:extLst>
        </xdr:cNvPr>
        <xdr:cNvSpPr txBox="1"/>
      </xdr:nvSpPr>
      <xdr:spPr>
        <a:xfrm>
          <a:off x="18421427"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110507</xdr:rowOff>
    </xdr:from>
    <xdr:ext cx="469744" cy="259045"/>
    <xdr:sp macro="" textlink="">
      <xdr:nvSpPr>
        <xdr:cNvPr id="722" name="n_1mainValue【保健センター・保健所】&#10;一人当たり面積">
          <a:extLst>
            <a:ext uri="{FF2B5EF4-FFF2-40B4-BE49-F238E27FC236}">
              <a16:creationId xmlns:a16="http://schemas.microsoft.com/office/drawing/2014/main" id="{15A7398A-2C03-4F9A-B28A-F71499B32C5E}"/>
            </a:ext>
          </a:extLst>
        </xdr:cNvPr>
        <xdr:cNvSpPr txBox="1"/>
      </xdr:nvSpPr>
      <xdr:spPr>
        <a:xfrm>
          <a:off x="21075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110507</xdr:rowOff>
    </xdr:from>
    <xdr:ext cx="469744" cy="259045"/>
    <xdr:sp macro="" textlink="">
      <xdr:nvSpPr>
        <xdr:cNvPr id="723" name="n_2mainValue【保健センター・保健所】&#10;一人当たり面積">
          <a:extLst>
            <a:ext uri="{FF2B5EF4-FFF2-40B4-BE49-F238E27FC236}">
              <a16:creationId xmlns:a16="http://schemas.microsoft.com/office/drawing/2014/main" id="{ED3AEAF2-C90F-43CA-A058-8CE14EF5C036}"/>
            </a:ext>
          </a:extLst>
        </xdr:cNvPr>
        <xdr:cNvSpPr txBox="1"/>
      </xdr:nvSpPr>
      <xdr:spPr>
        <a:xfrm>
          <a:off x="20199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140479</xdr:rowOff>
    </xdr:from>
    <xdr:ext cx="469744" cy="259045"/>
    <xdr:sp macro="" textlink="">
      <xdr:nvSpPr>
        <xdr:cNvPr id="724" name="n_3mainValue【保健センター・保健所】&#10;一人当たり面積">
          <a:extLst>
            <a:ext uri="{FF2B5EF4-FFF2-40B4-BE49-F238E27FC236}">
              <a16:creationId xmlns:a16="http://schemas.microsoft.com/office/drawing/2014/main" id="{0C34A2CF-910A-4012-89FE-8C0D98E38EA0}"/>
            </a:ext>
          </a:extLst>
        </xdr:cNvPr>
        <xdr:cNvSpPr txBox="1"/>
      </xdr:nvSpPr>
      <xdr:spPr>
        <a:xfrm>
          <a:off x="19310427" y="104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145051</xdr:rowOff>
    </xdr:from>
    <xdr:ext cx="469744" cy="259045"/>
    <xdr:sp macro="" textlink="">
      <xdr:nvSpPr>
        <xdr:cNvPr id="725" name="n_4mainValue【保健センター・保健所】&#10;一人当たり面積">
          <a:extLst>
            <a:ext uri="{FF2B5EF4-FFF2-40B4-BE49-F238E27FC236}">
              <a16:creationId xmlns:a16="http://schemas.microsoft.com/office/drawing/2014/main" id="{7494B887-628C-4D69-9A43-014DB32D6E3E}"/>
            </a:ext>
          </a:extLst>
        </xdr:cNvPr>
        <xdr:cNvSpPr txBox="1"/>
      </xdr:nvSpPr>
      <xdr:spPr>
        <a:xfrm>
          <a:off x="18421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7D32F26F-6A92-4CE4-92E1-652138B5FB0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267BD7DC-AAFA-4C5C-82CB-7D865BD0DA2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4DED37E5-0F8F-4BCC-A8B4-CC4114FB00E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E307F518-90A8-42FA-AB15-330604F248E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113971C-7E82-425C-B771-C9E1174172D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6E780955-9874-49CA-89C6-4D1B23F3C86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B3D4B004-68E1-484A-82D2-35930EFBA98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A1C7AC4B-C047-48EB-A076-D3DA060FEAF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BF1180E4-67AA-4020-A45A-8329E9C291D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EF8DCD9E-AF9C-46EF-A515-A0E061FA343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6C32A8CC-AA1D-48C2-BA4A-C496DBC7632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BC148FD5-0CDB-4956-B873-1DB1B412438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7E12C17A-D0DB-498A-9BD0-DF0BBFC0235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A5193D21-14B3-44ED-8B60-019A9E9E746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5EB8E5A9-182F-4910-82C2-2A9B2753673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79C0E78E-A56C-4DE9-B858-B9744386BCD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21DCE865-C838-4F1A-9B85-2418B325E1A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BAAF2DE1-4B84-443E-A73E-0E4CA4CDAE7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3DBCFE7A-53F8-41E5-9413-53D6B2BDF88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2C9F36B9-FB0B-4B6A-99B3-DBCB7D94332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96C471EC-1F7E-4F50-84A4-6A7EA6849DC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6FEFDFB6-1B27-4F16-BC06-D851EA0A3D2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1DC4CC0B-90D3-4233-BE56-C60F53BDD92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37BF918A-57BB-4893-BEB7-D4192CB37E6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765B9848-5CD9-423F-BB30-E8E6F11F79E2}"/>
            </a:ext>
          </a:extLst>
        </xdr:cNvPr>
        <xdr:cNvCxnSpPr/>
      </xdr:nvCxnSpPr>
      <xdr:spPr>
        <a:xfrm flipV="1">
          <a:off x="16318864"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E45BC7A9-2A50-4537-8125-F47C7624468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D6224FDD-18BF-4E60-8664-2FC732401B6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61F9754C-E658-4AF8-955D-581BE7806F3A}"/>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DE51AD6A-4C22-4CB3-A84F-59544570DF84}"/>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145432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0593D55A-CB15-43B8-A464-C649118269E2}"/>
            </a:ext>
          </a:extLst>
        </xdr:cNvPr>
        <xdr:cNvSpPr txBox="1"/>
      </xdr:nvSpPr>
      <xdr:spPr>
        <a:xfrm>
          <a:off x="16357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id="{A702447A-0F5E-4BFE-AE6D-26559BE86D0F}"/>
            </a:ext>
          </a:extLst>
        </xdr:cNvPr>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id="{035D272D-7810-41E8-820A-DD65DE562FEB}"/>
            </a:ext>
          </a:extLst>
        </xdr:cNvPr>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id="{1F76906F-67D4-4A11-8D30-47FD0B5B9820}"/>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59" name="フローチャート: 判断 758">
          <a:extLst>
            <a:ext uri="{FF2B5EF4-FFF2-40B4-BE49-F238E27FC236}">
              <a16:creationId xmlns:a16="http://schemas.microsoft.com/office/drawing/2014/main" id="{8CFD0291-8459-45E2-A62C-53A73859BA1E}"/>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0" name="フローチャート: 判断 759">
          <a:extLst>
            <a:ext uri="{FF2B5EF4-FFF2-40B4-BE49-F238E27FC236}">
              <a16:creationId xmlns:a16="http://schemas.microsoft.com/office/drawing/2014/main" id="{0FD9CA0A-14B9-4E7A-BB11-C72638A642E7}"/>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BE042E4-D4F6-4D7E-9E7E-07BCA1BFFD7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F4037F3-B28C-4226-946B-2305D07F9FD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87712FD0-BE1C-4904-ABAD-027620BE533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21BF4341-227D-4F15-886E-AD033D2D641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1287F92-0A34-4965-A422-1027AB6E38F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170180</xdr:rowOff>
    </xdr:from>
    <xdr:to>
      <xdr:col>85</xdr:col>
      <xdr:colOff>177800</xdr:colOff>
      <xdr:row>86</xdr:row>
      <xdr:rowOff>100330</xdr:rowOff>
    </xdr:to>
    <xdr:sp macro="" textlink="">
      <xdr:nvSpPr>
        <xdr:cNvPr id="766" name="楕円 765">
          <a:extLst>
            <a:ext uri="{FF2B5EF4-FFF2-40B4-BE49-F238E27FC236}">
              <a16:creationId xmlns:a16="http://schemas.microsoft.com/office/drawing/2014/main" id="{10438078-A712-4A5A-BEC5-F6C5F131D91C}"/>
            </a:ext>
          </a:extLst>
        </xdr:cNvPr>
        <xdr:cNvSpPr/>
      </xdr:nvSpPr>
      <xdr:spPr>
        <a:xfrm>
          <a:off x="16268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85107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A97FF7D6-DA05-420D-A873-C2584FEEB995}"/>
            </a:ext>
          </a:extLst>
        </xdr:cNvPr>
        <xdr:cNvSpPr txBox="1"/>
      </xdr:nvSpPr>
      <xdr:spPr>
        <a:xfrm>
          <a:off x="16357600" y="1465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124461</xdr:rowOff>
    </xdr:from>
    <xdr:to>
      <xdr:col>81</xdr:col>
      <xdr:colOff>101600</xdr:colOff>
      <xdr:row>86</xdr:row>
      <xdr:rowOff>54611</xdr:rowOff>
    </xdr:to>
    <xdr:sp macro="" textlink="">
      <xdr:nvSpPr>
        <xdr:cNvPr id="768" name="楕円 767">
          <a:extLst>
            <a:ext uri="{FF2B5EF4-FFF2-40B4-BE49-F238E27FC236}">
              <a16:creationId xmlns:a16="http://schemas.microsoft.com/office/drawing/2014/main" id="{30F34E3E-D238-4630-A590-7A304E5B328A}"/>
            </a:ext>
          </a:extLst>
        </xdr:cNvPr>
        <xdr:cNvSpPr/>
      </xdr:nvSpPr>
      <xdr:spPr>
        <a:xfrm>
          <a:off x="15430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3811</xdr:rowOff>
    </xdr:from>
    <xdr:to>
      <xdr:col>85</xdr:col>
      <xdr:colOff>127000</xdr:colOff>
      <xdr:row>86</xdr:row>
      <xdr:rowOff>49530</xdr:rowOff>
    </xdr:to>
    <xdr:cxnSp macro="">
      <xdr:nvCxnSpPr>
        <xdr:cNvPr id="769" name="直線コネクタ 768">
          <a:extLst>
            <a:ext uri="{FF2B5EF4-FFF2-40B4-BE49-F238E27FC236}">
              <a16:creationId xmlns:a16="http://schemas.microsoft.com/office/drawing/2014/main" id="{153C7775-F694-49AB-AB22-AEF2C3695B91}"/>
            </a:ext>
          </a:extLst>
        </xdr:cNvPr>
        <xdr:cNvCxnSpPr/>
      </xdr:nvCxnSpPr>
      <xdr:spPr>
        <a:xfrm>
          <a:off x="15481300" y="147485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78739</xdr:rowOff>
    </xdr:from>
    <xdr:to>
      <xdr:col>76</xdr:col>
      <xdr:colOff>165100</xdr:colOff>
      <xdr:row>86</xdr:row>
      <xdr:rowOff>8889</xdr:rowOff>
    </xdr:to>
    <xdr:sp macro="" textlink="">
      <xdr:nvSpPr>
        <xdr:cNvPr id="770" name="楕円 769">
          <a:extLst>
            <a:ext uri="{FF2B5EF4-FFF2-40B4-BE49-F238E27FC236}">
              <a16:creationId xmlns:a16="http://schemas.microsoft.com/office/drawing/2014/main" id="{B75BAC32-FF5A-4054-BDAE-C7D390137B7D}"/>
            </a:ext>
          </a:extLst>
        </xdr:cNvPr>
        <xdr:cNvSpPr/>
      </xdr:nvSpPr>
      <xdr:spPr>
        <a:xfrm>
          <a:off x="1454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129539</xdr:rowOff>
    </xdr:from>
    <xdr:to>
      <xdr:col>81</xdr:col>
      <xdr:colOff>50800</xdr:colOff>
      <xdr:row>86</xdr:row>
      <xdr:rowOff>3811</xdr:rowOff>
    </xdr:to>
    <xdr:cxnSp macro="">
      <xdr:nvCxnSpPr>
        <xdr:cNvPr id="771" name="直線コネクタ 770">
          <a:extLst>
            <a:ext uri="{FF2B5EF4-FFF2-40B4-BE49-F238E27FC236}">
              <a16:creationId xmlns:a16="http://schemas.microsoft.com/office/drawing/2014/main" id="{3E7640EB-B9FC-4EC9-A701-17B62E9DC053}"/>
            </a:ext>
          </a:extLst>
        </xdr:cNvPr>
        <xdr:cNvCxnSpPr/>
      </xdr:nvCxnSpPr>
      <xdr:spPr>
        <a:xfrm>
          <a:off x="14592300" y="147027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31114</xdr:rowOff>
    </xdr:from>
    <xdr:to>
      <xdr:col>72</xdr:col>
      <xdr:colOff>38100</xdr:colOff>
      <xdr:row>85</xdr:row>
      <xdr:rowOff>132714</xdr:rowOff>
    </xdr:to>
    <xdr:sp macro="" textlink="">
      <xdr:nvSpPr>
        <xdr:cNvPr id="772" name="楕円 771">
          <a:extLst>
            <a:ext uri="{FF2B5EF4-FFF2-40B4-BE49-F238E27FC236}">
              <a16:creationId xmlns:a16="http://schemas.microsoft.com/office/drawing/2014/main" id="{C3A74ACE-0379-4168-8154-3893BA0F5419}"/>
            </a:ext>
          </a:extLst>
        </xdr:cNvPr>
        <xdr:cNvSpPr/>
      </xdr:nvSpPr>
      <xdr:spPr>
        <a:xfrm>
          <a:off x="13652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81914</xdr:rowOff>
    </xdr:from>
    <xdr:to>
      <xdr:col>76</xdr:col>
      <xdr:colOff>114300</xdr:colOff>
      <xdr:row>85</xdr:row>
      <xdr:rowOff>129539</xdr:rowOff>
    </xdr:to>
    <xdr:cxnSp macro="">
      <xdr:nvCxnSpPr>
        <xdr:cNvPr id="773" name="直線コネクタ 772">
          <a:extLst>
            <a:ext uri="{FF2B5EF4-FFF2-40B4-BE49-F238E27FC236}">
              <a16:creationId xmlns:a16="http://schemas.microsoft.com/office/drawing/2014/main" id="{2A16B14F-30F8-44A6-8475-D59B3F49C2C2}"/>
            </a:ext>
          </a:extLst>
        </xdr:cNvPr>
        <xdr:cNvCxnSpPr/>
      </xdr:nvCxnSpPr>
      <xdr:spPr>
        <a:xfrm>
          <a:off x="13703300" y="146551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154939</xdr:rowOff>
    </xdr:from>
    <xdr:to>
      <xdr:col>67</xdr:col>
      <xdr:colOff>101600</xdr:colOff>
      <xdr:row>85</xdr:row>
      <xdr:rowOff>85089</xdr:rowOff>
    </xdr:to>
    <xdr:sp macro="" textlink="">
      <xdr:nvSpPr>
        <xdr:cNvPr id="774" name="楕円 773">
          <a:extLst>
            <a:ext uri="{FF2B5EF4-FFF2-40B4-BE49-F238E27FC236}">
              <a16:creationId xmlns:a16="http://schemas.microsoft.com/office/drawing/2014/main" id="{3C71D960-6169-44AF-85E9-696382EC89B2}"/>
            </a:ext>
          </a:extLst>
        </xdr:cNvPr>
        <xdr:cNvSpPr/>
      </xdr:nvSpPr>
      <xdr:spPr>
        <a:xfrm>
          <a:off x="12763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34289</xdr:rowOff>
    </xdr:from>
    <xdr:to>
      <xdr:col>71</xdr:col>
      <xdr:colOff>177800</xdr:colOff>
      <xdr:row>85</xdr:row>
      <xdr:rowOff>81914</xdr:rowOff>
    </xdr:to>
    <xdr:cxnSp macro="">
      <xdr:nvCxnSpPr>
        <xdr:cNvPr id="775" name="直線コネクタ 774">
          <a:extLst>
            <a:ext uri="{FF2B5EF4-FFF2-40B4-BE49-F238E27FC236}">
              <a16:creationId xmlns:a16="http://schemas.microsoft.com/office/drawing/2014/main" id="{9D472B67-A311-4890-BA8F-F8CBC45F10E6}"/>
            </a:ext>
          </a:extLst>
        </xdr:cNvPr>
        <xdr:cNvCxnSpPr/>
      </xdr:nvCxnSpPr>
      <xdr:spPr>
        <a:xfrm>
          <a:off x="12814300" y="146075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84472</xdr:rowOff>
    </xdr:from>
    <xdr:ext cx="405111" cy="259045"/>
    <xdr:sp macro="" textlink="">
      <xdr:nvSpPr>
        <xdr:cNvPr id="776" name="n_1aveValue【消防施設】&#10;有形固定資産減価償却率">
          <a:extLst>
            <a:ext uri="{FF2B5EF4-FFF2-40B4-BE49-F238E27FC236}">
              <a16:creationId xmlns:a16="http://schemas.microsoft.com/office/drawing/2014/main" id="{64C552BC-718D-48F0-99D3-08B1ECD6B2E8}"/>
            </a:ext>
          </a:extLst>
        </xdr:cNvPr>
        <xdr:cNvSpPr txBox="1"/>
      </xdr:nvSpPr>
      <xdr:spPr>
        <a:xfrm>
          <a:off x="15266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777" name="n_2aveValue【消防施設】&#10;有形固定資産減価償却率">
          <a:extLst>
            <a:ext uri="{FF2B5EF4-FFF2-40B4-BE49-F238E27FC236}">
              <a16:creationId xmlns:a16="http://schemas.microsoft.com/office/drawing/2014/main" id="{E4FB9BA0-476E-40EC-9A2A-040B3850427D}"/>
            </a:ext>
          </a:extLst>
        </xdr:cNvPr>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78" name="n_3aveValue【消防施設】&#10;有形固定資産減価償却率">
          <a:extLst>
            <a:ext uri="{FF2B5EF4-FFF2-40B4-BE49-F238E27FC236}">
              <a16:creationId xmlns:a16="http://schemas.microsoft.com/office/drawing/2014/main" id="{6DF3230B-6896-4478-AAE6-3D42418990C9}"/>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79" name="n_4aveValue【消防施設】&#10;有形固定資産減価償却率">
          <a:extLst>
            <a:ext uri="{FF2B5EF4-FFF2-40B4-BE49-F238E27FC236}">
              <a16:creationId xmlns:a16="http://schemas.microsoft.com/office/drawing/2014/main" id="{A07BD946-30B3-42C8-9E42-81D7C514072D}"/>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45738</xdr:rowOff>
    </xdr:from>
    <xdr:ext cx="405111" cy="259045"/>
    <xdr:sp macro="" textlink="">
      <xdr:nvSpPr>
        <xdr:cNvPr id="780" name="n_1mainValue【消防施設】&#10;有形固定資産減価償却率">
          <a:extLst>
            <a:ext uri="{FF2B5EF4-FFF2-40B4-BE49-F238E27FC236}">
              <a16:creationId xmlns:a16="http://schemas.microsoft.com/office/drawing/2014/main" id="{4AEA9064-6C03-46A8-9684-AEAD46CD858E}"/>
            </a:ext>
          </a:extLst>
        </xdr:cNvPr>
        <xdr:cNvSpPr txBox="1"/>
      </xdr:nvSpPr>
      <xdr:spPr>
        <a:xfrm>
          <a:off x="152660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xdr:rowOff>
    </xdr:from>
    <xdr:ext cx="405111" cy="259045"/>
    <xdr:sp macro="" textlink="">
      <xdr:nvSpPr>
        <xdr:cNvPr id="781" name="n_2mainValue【消防施設】&#10;有形固定資産減価償却率">
          <a:extLst>
            <a:ext uri="{FF2B5EF4-FFF2-40B4-BE49-F238E27FC236}">
              <a16:creationId xmlns:a16="http://schemas.microsoft.com/office/drawing/2014/main" id="{CCA7D2BA-7B36-41DE-BC16-C1BBECD03236}"/>
            </a:ext>
          </a:extLst>
        </xdr:cNvPr>
        <xdr:cNvSpPr txBox="1"/>
      </xdr:nvSpPr>
      <xdr:spPr>
        <a:xfrm>
          <a:off x="143897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123841</xdr:rowOff>
    </xdr:from>
    <xdr:ext cx="405111" cy="259045"/>
    <xdr:sp macro="" textlink="">
      <xdr:nvSpPr>
        <xdr:cNvPr id="782" name="n_3mainValue【消防施設】&#10;有形固定資産減価償却率">
          <a:extLst>
            <a:ext uri="{FF2B5EF4-FFF2-40B4-BE49-F238E27FC236}">
              <a16:creationId xmlns:a16="http://schemas.microsoft.com/office/drawing/2014/main" id="{B9BBB3CA-4493-4AD5-B767-4CE30AD93437}"/>
            </a:ext>
          </a:extLst>
        </xdr:cNvPr>
        <xdr:cNvSpPr txBox="1"/>
      </xdr:nvSpPr>
      <xdr:spPr>
        <a:xfrm>
          <a:off x="135007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76216</xdr:rowOff>
    </xdr:from>
    <xdr:ext cx="405111" cy="259045"/>
    <xdr:sp macro="" textlink="">
      <xdr:nvSpPr>
        <xdr:cNvPr id="783" name="n_4mainValue【消防施設】&#10;有形固定資産減価償却率">
          <a:extLst>
            <a:ext uri="{FF2B5EF4-FFF2-40B4-BE49-F238E27FC236}">
              <a16:creationId xmlns:a16="http://schemas.microsoft.com/office/drawing/2014/main" id="{C23539ED-519E-49BD-826F-36C7E4982C32}"/>
            </a:ext>
          </a:extLst>
        </xdr:cNvPr>
        <xdr:cNvSpPr txBox="1"/>
      </xdr:nvSpPr>
      <xdr:spPr>
        <a:xfrm>
          <a:off x="126117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588C077C-337E-4F55-B809-AA03D7C9589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23311E6-45C3-419B-8D7C-ECBBA6DD7F2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463E4C31-DB61-4FE1-80F1-93D68E0C1B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63DAF73D-0D5D-461C-A056-57A17863E21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D889F6DE-0E04-4398-929E-B065C7E7089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A00B1CA2-67A9-48A8-9A1E-243D5A68CB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37101D8F-156B-431B-A47A-009CA88EC1E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57497505-E04B-4EBA-B4A5-2CC16290B2D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208082E4-4583-445C-B650-F3503520FCF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6C254575-FFDC-4C4C-998E-14408186C23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3F41577E-A458-4F80-8016-22CF280EB8E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AFAAB96-2BA7-4961-A819-BC4B96429CA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E3317BCC-FC01-4E5F-9060-D2F78E57297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9B4BC420-F6A1-4ABC-AB7B-B90EAD3464F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84F218EB-E508-4E1B-A8BC-4837BF48A38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FA2073BD-7A51-403C-B64D-528DFF16B2E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662BE9F8-57CA-4602-9780-5240AE364F4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CE7DF56B-4CAE-449F-ACD4-392FD77E3D5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B438ED3E-8AD5-4634-A55C-9D99C990718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8A22E3A9-03A6-47C1-9DC7-5EE1ED2ADA9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13722135-CA41-4822-82AC-97207D81E63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46EE80BE-7669-4486-849F-C3D6CEAC714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22D6675E-6384-4B94-BC6E-91F9CC56530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id="{C027D050-6AEC-45BC-BD81-539C090FB916}"/>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id="{CF23C367-5CF4-4FCB-AAEE-A1FDDCE1E417}"/>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id="{1EE1B95B-D856-4479-AA77-99D2C4BE3777}"/>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id="{9538A116-CFD9-4B8B-8BA2-DE6E645A5A57}"/>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id="{C39856A8-4FE0-41C6-9EFD-25742316CB54}"/>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macro="" textlink="">
      <xdr:nvSpPr>
        <xdr:cNvPr id="812" name="【消防施設】&#10;一人当たり面積平均値テキスト">
          <a:extLst>
            <a:ext uri="{FF2B5EF4-FFF2-40B4-BE49-F238E27FC236}">
              <a16:creationId xmlns:a16="http://schemas.microsoft.com/office/drawing/2014/main" id="{128DA23B-9E65-4297-A990-FC48AE9DB6BC}"/>
            </a:ext>
          </a:extLst>
        </xdr:cNvPr>
        <xdr:cNvSpPr txBox="1"/>
      </xdr:nvSpPr>
      <xdr:spPr>
        <a:xfrm>
          <a:off x="22199600" y="1446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id="{A6985B8D-FD44-4D87-BD18-3B87C9ECBF53}"/>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id="{F637756C-BB58-4B76-B756-0D6B8552A503}"/>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id="{4ECF0F05-26B8-4560-AB00-FD42D8A96549}"/>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816" name="フローチャート: 判断 815">
          <a:extLst>
            <a:ext uri="{FF2B5EF4-FFF2-40B4-BE49-F238E27FC236}">
              <a16:creationId xmlns:a16="http://schemas.microsoft.com/office/drawing/2014/main" id="{9A401CC6-6434-48CE-93B6-93604BC23DFD}"/>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15875</xdr:rowOff>
    </xdr:from>
    <xdr:to>
      <xdr:col>98</xdr:col>
      <xdr:colOff>38100</xdr:colOff>
      <xdr:row>85</xdr:row>
      <xdr:rowOff>117475</xdr:rowOff>
    </xdr:to>
    <xdr:sp macro="" textlink="">
      <xdr:nvSpPr>
        <xdr:cNvPr id="817" name="フローチャート: 判断 816">
          <a:extLst>
            <a:ext uri="{FF2B5EF4-FFF2-40B4-BE49-F238E27FC236}">
              <a16:creationId xmlns:a16="http://schemas.microsoft.com/office/drawing/2014/main" id="{3CA6D506-5A74-4B54-89C6-9D81B94E5430}"/>
            </a:ext>
          </a:extLst>
        </xdr:cNvPr>
        <xdr:cNvSpPr/>
      </xdr:nvSpPr>
      <xdr:spPr>
        <a:xfrm>
          <a:off x="18605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B6A5EC3-34A8-42CD-9CF2-1DDF8D6678D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434C1A0-EDCE-497F-A60A-72038A92F5A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8595F4F-E8A3-4419-93D1-45D8D8DCF0B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118377B9-B12E-43FC-BB80-561891E5F75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16BBB25B-6406-4AA1-A292-86652C973EE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42545</xdr:rowOff>
    </xdr:from>
    <xdr:to>
      <xdr:col>116</xdr:col>
      <xdr:colOff>114300</xdr:colOff>
      <xdr:row>86</xdr:row>
      <xdr:rowOff>144145</xdr:rowOff>
    </xdr:to>
    <xdr:sp macro="" textlink="">
      <xdr:nvSpPr>
        <xdr:cNvPr id="823" name="楕円 822">
          <a:extLst>
            <a:ext uri="{FF2B5EF4-FFF2-40B4-BE49-F238E27FC236}">
              <a16:creationId xmlns:a16="http://schemas.microsoft.com/office/drawing/2014/main" id="{1093379A-61CA-42D7-B783-EC8AE9CD27A9}"/>
            </a:ext>
          </a:extLst>
        </xdr:cNvPr>
        <xdr:cNvSpPr/>
      </xdr:nvSpPr>
      <xdr:spPr>
        <a:xfrm>
          <a:off x="221107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128922</xdr:rowOff>
    </xdr:from>
    <xdr:ext cx="469744" cy="259045"/>
    <xdr:sp macro="" textlink="">
      <xdr:nvSpPr>
        <xdr:cNvPr id="824" name="【消防施設】&#10;一人当たり面積該当値テキスト">
          <a:extLst>
            <a:ext uri="{FF2B5EF4-FFF2-40B4-BE49-F238E27FC236}">
              <a16:creationId xmlns:a16="http://schemas.microsoft.com/office/drawing/2014/main" id="{1655D7C9-C941-410E-9467-C4432F8991AD}"/>
            </a:ext>
          </a:extLst>
        </xdr:cNvPr>
        <xdr:cNvSpPr txBox="1"/>
      </xdr:nvSpPr>
      <xdr:spPr>
        <a:xfrm>
          <a:off x="22199600" y="1470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25" name="楕円 824">
          <a:extLst>
            <a:ext uri="{FF2B5EF4-FFF2-40B4-BE49-F238E27FC236}">
              <a16:creationId xmlns:a16="http://schemas.microsoft.com/office/drawing/2014/main" id="{CCD7E421-C678-4559-B585-EA4FCE8F019E}"/>
            </a:ext>
          </a:extLst>
        </xdr:cNvPr>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93345</xdr:rowOff>
    </xdr:from>
    <xdr:to>
      <xdr:col>116</xdr:col>
      <xdr:colOff>63500</xdr:colOff>
      <xdr:row>86</xdr:row>
      <xdr:rowOff>95250</xdr:rowOff>
    </xdr:to>
    <xdr:cxnSp macro="">
      <xdr:nvCxnSpPr>
        <xdr:cNvPr id="826" name="直線コネクタ 825">
          <a:extLst>
            <a:ext uri="{FF2B5EF4-FFF2-40B4-BE49-F238E27FC236}">
              <a16:creationId xmlns:a16="http://schemas.microsoft.com/office/drawing/2014/main" id="{7FD38FEF-45F1-4021-B6FB-E2B1E6206032}"/>
            </a:ext>
          </a:extLst>
        </xdr:cNvPr>
        <xdr:cNvCxnSpPr/>
      </xdr:nvCxnSpPr>
      <xdr:spPr>
        <a:xfrm flipV="1">
          <a:off x="21323300" y="148380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27" name="楕円 826">
          <a:extLst>
            <a:ext uri="{FF2B5EF4-FFF2-40B4-BE49-F238E27FC236}">
              <a16:creationId xmlns:a16="http://schemas.microsoft.com/office/drawing/2014/main" id="{6043EC11-880F-48CC-ADA3-857F9D7F4DBD}"/>
            </a:ext>
          </a:extLst>
        </xdr:cNvPr>
        <xdr:cNvSpPr/>
      </xdr:nvSpPr>
      <xdr:spPr>
        <a:xfrm>
          <a:off x="20383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828" name="直線コネクタ 827">
          <a:extLst>
            <a:ext uri="{FF2B5EF4-FFF2-40B4-BE49-F238E27FC236}">
              <a16:creationId xmlns:a16="http://schemas.microsoft.com/office/drawing/2014/main" id="{C635D783-1E63-4834-B80C-046D4761CBB0}"/>
            </a:ext>
          </a:extLst>
        </xdr:cNvPr>
        <xdr:cNvCxnSpPr/>
      </xdr:nvCxnSpPr>
      <xdr:spPr>
        <a:xfrm>
          <a:off x="20434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829" name="楕円 828">
          <a:extLst>
            <a:ext uri="{FF2B5EF4-FFF2-40B4-BE49-F238E27FC236}">
              <a16:creationId xmlns:a16="http://schemas.microsoft.com/office/drawing/2014/main" id="{CE197E24-FD3C-47AC-9564-97CF3D1CE64A}"/>
            </a:ext>
          </a:extLst>
        </xdr:cNvPr>
        <xdr:cNvSpPr/>
      </xdr:nvSpPr>
      <xdr:spPr>
        <a:xfrm>
          <a:off x="19494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95250</xdr:rowOff>
    </xdr:to>
    <xdr:cxnSp macro="">
      <xdr:nvCxnSpPr>
        <xdr:cNvPr id="830" name="直線コネクタ 829">
          <a:extLst>
            <a:ext uri="{FF2B5EF4-FFF2-40B4-BE49-F238E27FC236}">
              <a16:creationId xmlns:a16="http://schemas.microsoft.com/office/drawing/2014/main" id="{476DFB78-8E83-42CD-BA04-EB079E61E5F1}"/>
            </a:ext>
          </a:extLst>
        </xdr:cNvPr>
        <xdr:cNvCxnSpPr/>
      </xdr:nvCxnSpPr>
      <xdr:spPr>
        <a:xfrm>
          <a:off x="19545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44450</xdr:rowOff>
    </xdr:from>
    <xdr:to>
      <xdr:col>98</xdr:col>
      <xdr:colOff>38100</xdr:colOff>
      <xdr:row>86</xdr:row>
      <xdr:rowOff>146050</xdr:rowOff>
    </xdr:to>
    <xdr:sp macro="" textlink="">
      <xdr:nvSpPr>
        <xdr:cNvPr id="831" name="楕円 830">
          <a:extLst>
            <a:ext uri="{FF2B5EF4-FFF2-40B4-BE49-F238E27FC236}">
              <a16:creationId xmlns:a16="http://schemas.microsoft.com/office/drawing/2014/main" id="{E2977B7E-3E91-4C10-8108-503D5CB4DB5D}"/>
            </a:ext>
          </a:extLst>
        </xdr:cNvPr>
        <xdr:cNvSpPr/>
      </xdr:nvSpPr>
      <xdr:spPr>
        <a:xfrm>
          <a:off x="18605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95250</xdr:rowOff>
    </xdr:from>
    <xdr:to>
      <xdr:col>102</xdr:col>
      <xdr:colOff>114300</xdr:colOff>
      <xdr:row>86</xdr:row>
      <xdr:rowOff>95250</xdr:rowOff>
    </xdr:to>
    <xdr:cxnSp macro="">
      <xdr:nvCxnSpPr>
        <xdr:cNvPr id="832" name="直線コネクタ 831">
          <a:extLst>
            <a:ext uri="{FF2B5EF4-FFF2-40B4-BE49-F238E27FC236}">
              <a16:creationId xmlns:a16="http://schemas.microsoft.com/office/drawing/2014/main" id="{7112C9AA-29D1-4AE1-9AED-2359C076B63E}"/>
            </a:ext>
          </a:extLst>
        </xdr:cNvPr>
        <xdr:cNvCxnSpPr/>
      </xdr:nvCxnSpPr>
      <xdr:spPr>
        <a:xfrm>
          <a:off x="18656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macro="" textlink="">
      <xdr:nvSpPr>
        <xdr:cNvPr id="833" name="n_1aveValue【消防施設】&#10;一人当たり面積">
          <a:extLst>
            <a:ext uri="{FF2B5EF4-FFF2-40B4-BE49-F238E27FC236}">
              <a16:creationId xmlns:a16="http://schemas.microsoft.com/office/drawing/2014/main" id="{ABBC576E-50B5-49FB-BD77-176AA2590CD8}"/>
            </a:ext>
          </a:extLst>
        </xdr:cNvPr>
        <xdr:cNvSpPr txBox="1"/>
      </xdr:nvSpPr>
      <xdr:spPr>
        <a:xfrm>
          <a:off x="21075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macro="" textlink="">
      <xdr:nvSpPr>
        <xdr:cNvPr id="834" name="n_2aveValue【消防施設】&#10;一人当たり面積">
          <a:extLst>
            <a:ext uri="{FF2B5EF4-FFF2-40B4-BE49-F238E27FC236}">
              <a16:creationId xmlns:a16="http://schemas.microsoft.com/office/drawing/2014/main" id="{B2EA0586-4507-4FF5-9AE7-295BC1DE08A5}"/>
            </a:ext>
          </a:extLst>
        </xdr:cNvPr>
        <xdr:cNvSpPr txBox="1"/>
      </xdr:nvSpPr>
      <xdr:spPr>
        <a:xfrm>
          <a:off x="20199427" y="1440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835" name="n_3aveValue【消防施設】&#10;一人当たり面積">
          <a:extLst>
            <a:ext uri="{FF2B5EF4-FFF2-40B4-BE49-F238E27FC236}">
              <a16:creationId xmlns:a16="http://schemas.microsoft.com/office/drawing/2014/main" id="{52A5EC95-1760-472C-9D5A-6D8E29441BDB}"/>
            </a:ext>
          </a:extLst>
        </xdr:cNvPr>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134002</xdr:rowOff>
    </xdr:from>
    <xdr:ext cx="469744" cy="259045"/>
    <xdr:sp macro="" textlink="">
      <xdr:nvSpPr>
        <xdr:cNvPr id="836" name="n_4aveValue【消防施設】&#10;一人当たり面積">
          <a:extLst>
            <a:ext uri="{FF2B5EF4-FFF2-40B4-BE49-F238E27FC236}">
              <a16:creationId xmlns:a16="http://schemas.microsoft.com/office/drawing/2014/main" id="{A6EF2E67-00B7-4267-A6BE-D6574ABCCB33}"/>
            </a:ext>
          </a:extLst>
        </xdr:cNvPr>
        <xdr:cNvSpPr txBox="1"/>
      </xdr:nvSpPr>
      <xdr:spPr>
        <a:xfrm>
          <a:off x="18421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37" name="n_1mainValue【消防施設】&#10;一人当たり面積">
          <a:extLst>
            <a:ext uri="{FF2B5EF4-FFF2-40B4-BE49-F238E27FC236}">
              <a16:creationId xmlns:a16="http://schemas.microsoft.com/office/drawing/2014/main" id="{15993229-23AD-42F3-8B9B-50EF58CD58B2}"/>
            </a:ext>
          </a:extLst>
        </xdr:cNvPr>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38" name="n_2mainValue【消防施設】&#10;一人当たり面積">
          <a:extLst>
            <a:ext uri="{FF2B5EF4-FFF2-40B4-BE49-F238E27FC236}">
              <a16:creationId xmlns:a16="http://schemas.microsoft.com/office/drawing/2014/main" id="{CECB925C-5ECC-43C8-A6D6-8ADCCC6275BD}"/>
            </a:ext>
          </a:extLst>
        </xdr:cNvPr>
        <xdr:cNvSpPr txBox="1"/>
      </xdr:nvSpPr>
      <xdr:spPr>
        <a:xfrm>
          <a:off x="20199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839" name="n_3mainValue【消防施設】&#10;一人当たり面積">
          <a:extLst>
            <a:ext uri="{FF2B5EF4-FFF2-40B4-BE49-F238E27FC236}">
              <a16:creationId xmlns:a16="http://schemas.microsoft.com/office/drawing/2014/main" id="{2FB91847-1BD4-4FCD-B93B-9A95B817E888}"/>
            </a:ext>
          </a:extLst>
        </xdr:cNvPr>
        <xdr:cNvSpPr txBox="1"/>
      </xdr:nvSpPr>
      <xdr:spPr>
        <a:xfrm>
          <a:off x="19310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137177</xdr:rowOff>
    </xdr:from>
    <xdr:ext cx="469744" cy="259045"/>
    <xdr:sp macro="" textlink="">
      <xdr:nvSpPr>
        <xdr:cNvPr id="840" name="n_4mainValue【消防施設】&#10;一人当たり面積">
          <a:extLst>
            <a:ext uri="{FF2B5EF4-FFF2-40B4-BE49-F238E27FC236}">
              <a16:creationId xmlns:a16="http://schemas.microsoft.com/office/drawing/2014/main" id="{97BC30F5-AD1E-49E7-A7F5-A7844A1C1B56}"/>
            </a:ext>
          </a:extLst>
        </xdr:cNvPr>
        <xdr:cNvSpPr txBox="1"/>
      </xdr:nvSpPr>
      <xdr:spPr>
        <a:xfrm>
          <a:off x="18421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D724EF09-B5EB-470A-9D17-40DBF0FCA62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2F47C792-A52D-4886-B31C-995FB70A1AB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E17E96C8-EDC0-452E-9F3C-EDE6001A0D6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42C08CB2-1162-4D56-A709-0D2672B2F0A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AC998DA7-50C4-4A57-9DF6-1BC5739FE91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CC2B2EB-631D-44DB-8AFE-181BF7F7877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9D3DC1B4-03AF-459A-84E2-2B3BCA09129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E1CEA7B5-A189-4BC6-8933-549C248C130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F252597D-C4A4-4CAA-ABAB-78A8BCCCD7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45A1A82C-6243-4532-A226-1E0657B2391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DF7F3E8B-FD69-4D79-9E9F-399D858876A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818E878B-24D5-4016-9C43-F2DEDFBA513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3EAE1062-28E7-4D86-A81C-FEE733819B3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8D6C125B-956C-46C6-A791-5EA3BFC8967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64A1C422-5A12-4942-AA61-CD83FF67267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2E31A1B0-AA67-4C40-80CE-8F61E09E86E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D33D656B-27B9-4D52-8B3D-AB1D8C23798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2A4B8492-25BE-4BF9-BCDC-AE04F3F4077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4E90BEE8-75D1-476B-BA69-9186BB65CF8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48EDEA06-688C-45A6-932C-DC96D1FB732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92BF3444-4EE3-4EE5-993C-A1E75EC161E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DDCBFF5C-AFC5-440B-B138-40AD480781F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116EA1EC-39CD-4C69-8FFF-FD62027462A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D0DE439F-4AF4-4D63-9A54-12BAA179D21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1A32AC06-63A9-47F7-837E-386738C9D28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id="{41DE0DF8-D689-4F33-9AA9-26C9D7BA6F61}"/>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id="{C5AEA637-2DBC-4D9B-8157-A0909C320860}"/>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id="{CE5245C2-56F9-460B-8E41-8A4A13AEBD09}"/>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id="{27303025-3BBE-4E03-A985-BA303F949E2D}"/>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23E97029-DDA8-457C-AA47-591D3837E7B7}"/>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871" name="【庁舎】&#10;有形固定資産減価償却率平均値テキスト">
          <a:extLst>
            <a:ext uri="{FF2B5EF4-FFF2-40B4-BE49-F238E27FC236}">
              <a16:creationId xmlns:a16="http://schemas.microsoft.com/office/drawing/2014/main" id="{C6FDECE9-99CE-4B39-8BC6-D84299901D7D}"/>
            </a:ext>
          </a:extLst>
        </xdr:cNvPr>
        <xdr:cNvSpPr txBox="1"/>
      </xdr:nvSpPr>
      <xdr:spPr>
        <a:xfrm>
          <a:off x="16357600" y="1762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id="{01DACEC6-6060-4789-BE5C-B97740AB8A9B}"/>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id="{9782F040-B438-4DD0-A78D-89E1BA64F220}"/>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id="{B1ABDEE5-6BD8-4BB4-A23D-14D4EE5C3CF7}"/>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75" name="フローチャート: 判断 874">
          <a:extLst>
            <a:ext uri="{FF2B5EF4-FFF2-40B4-BE49-F238E27FC236}">
              <a16:creationId xmlns:a16="http://schemas.microsoft.com/office/drawing/2014/main" id="{B5EE44D6-EB37-4B24-9850-22741A39A9D4}"/>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76" name="フローチャート: 判断 875">
          <a:extLst>
            <a:ext uri="{FF2B5EF4-FFF2-40B4-BE49-F238E27FC236}">
              <a16:creationId xmlns:a16="http://schemas.microsoft.com/office/drawing/2014/main" id="{C9C968DF-E592-49B4-B0AE-E9F9404A6301}"/>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121501CB-A62B-4CDC-93C7-21D75016606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317C586-A681-43C3-AC2C-264C37DA651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D941AEAA-47FB-44E6-8D8C-3B41464C8CF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35A89B06-223B-4667-8E74-A78BDCF5BD1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159561A4-0C57-4980-87FF-7E68A9CE4CE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98879</xdr:rowOff>
    </xdr:from>
    <xdr:to>
      <xdr:col>85</xdr:col>
      <xdr:colOff>177800</xdr:colOff>
      <xdr:row>107</xdr:row>
      <xdr:rowOff>29029</xdr:rowOff>
    </xdr:to>
    <xdr:sp macro="" textlink="">
      <xdr:nvSpPr>
        <xdr:cNvPr id="882" name="楕円 881">
          <a:extLst>
            <a:ext uri="{FF2B5EF4-FFF2-40B4-BE49-F238E27FC236}">
              <a16:creationId xmlns:a16="http://schemas.microsoft.com/office/drawing/2014/main" id="{5B2BFAC9-1854-4560-ACB1-84382B2C5756}"/>
            </a:ext>
          </a:extLst>
        </xdr:cNvPr>
        <xdr:cNvSpPr/>
      </xdr:nvSpPr>
      <xdr:spPr>
        <a:xfrm>
          <a:off x="162687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77306</xdr:rowOff>
    </xdr:from>
    <xdr:ext cx="405111" cy="259045"/>
    <xdr:sp macro="" textlink="">
      <xdr:nvSpPr>
        <xdr:cNvPr id="883" name="【庁舎】&#10;有形固定資産減価償却率該当値テキスト">
          <a:extLst>
            <a:ext uri="{FF2B5EF4-FFF2-40B4-BE49-F238E27FC236}">
              <a16:creationId xmlns:a16="http://schemas.microsoft.com/office/drawing/2014/main" id="{CAB08DDA-FF4F-489E-8C83-A74BB1343528}"/>
            </a:ext>
          </a:extLst>
        </xdr:cNvPr>
        <xdr:cNvSpPr txBox="1"/>
      </xdr:nvSpPr>
      <xdr:spPr>
        <a:xfrm>
          <a:off x="16357600"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64588</xdr:rowOff>
    </xdr:from>
    <xdr:to>
      <xdr:col>81</xdr:col>
      <xdr:colOff>101600</xdr:colOff>
      <xdr:row>106</xdr:row>
      <xdr:rowOff>166188</xdr:rowOff>
    </xdr:to>
    <xdr:sp macro="" textlink="">
      <xdr:nvSpPr>
        <xdr:cNvPr id="884" name="楕円 883">
          <a:extLst>
            <a:ext uri="{FF2B5EF4-FFF2-40B4-BE49-F238E27FC236}">
              <a16:creationId xmlns:a16="http://schemas.microsoft.com/office/drawing/2014/main" id="{3BB166C2-720F-4767-AA03-208AC94F7D0E}"/>
            </a:ext>
          </a:extLst>
        </xdr:cNvPr>
        <xdr:cNvSpPr/>
      </xdr:nvSpPr>
      <xdr:spPr>
        <a:xfrm>
          <a:off x="15430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115388</xdr:rowOff>
    </xdr:from>
    <xdr:to>
      <xdr:col>85</xdr:col>
      <xdr:colOff>127000</xdr:colOff>
      <xdr:row>106</xdr:row>
      <xdr:rowOff>149679</xdr:rowOff>
    </xdr:to>
    <xdr:cxnSp macro="">
      <xdr:nvCxnSpPr>
        <xdr:cNvPr id="885" name="直線コネクタ 884">
          <a:extLst>
            <a:ext uri="{FF2B5EF4-FFF2-40B4-BE49-F238E27FC236}">
              <a16:creationId xmlns:a16="http://schemas.microsoft.com/office/drawing/2014/main" id="{4C583FE3-78A4-4886-8B07-8DCC44867203}"/>
            </a:ext>
          </a:extLst>
        </xdr:cNvPr>
        <xdr:cNvCxnSpPr/>
      </xdr:nvCxnSpPr>
      <xdr:spPr>
        <a:xfrm>
          <a:off x="15481300" y="1828908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886" name="楕円 885">
          <a:extLst>
            <a:ext uri="{FF2B5EF4-FFF2-40B4-BE49-F238E27FC236}">
              <a16:creationId xmlns:a16="http://schemas.microsoft.com/office/drawing/2014/main" id="{385C5C8F-67CE-49FD-9967-96B51706B01E}"/>
            </a:ext>
          </a:extLst>
        </xdr:cNvPr>
        <xdr:cNvSpPr/>
      </xdr:nvSpPr>
      <xdr:spPr>
        <a:xfrm>
          <a:off x="14541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82731</xdr:rowOff>
    </xdr:from>
    <xdr:to>
      <xdr:col>81</xdr:col>
      <xdr:colOff>50800</xdr:colOff>
      <xdr:row>106</xdr:row>
      <xdr:rowOff>115388</xdr:rowOff>
    </xdr:to>
    <xdr:cxnSp macro="">
      <xdr:nvCxnSpPr>
        <xdr:cNvPr id="887" name="直線コネクタ 886">
          <a:extLst>
            <a:ext uri="{FF2B5EF4-FFF2-40B4-BE49-F238E27FC236}">
              <a16:creationId xmlns:a16="http://schemas.microsoft.com/office/drawing/2014/main" id="{20DDFD76-4D15-4BA3-9492-0E7E874202CE}"/>
            </a:ext>
          </a:extLst>
        </xdr:cNvPr>
        <xdr:cNvCxnSpPr/>
      </xdr:nvCxnSpPr>
      <xdr:spPr>
        <a:xfrm>
          <a:off x="14592300" y="182564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170724</xdr:rowOff>
    </xdr:from>
    <xdr:to>
      <xdr:col>72</xdr:col>
      <xdr:colOff>38100</xdr:colOff>
      <xdr:row>106</xdr:row>
      <xdr:rowOff>100874</xdr:rowOff>
    </xdr:to>
    <xdr:sp macro="" textlink="">
      <xdr:nvSpPr>
        <xdr:cNvPr id="888" name="楕円 887">
          <a:extLst>
            <a:ext uri="{FF2B5EF4-FFF2-40B4-BE49-F238E27FC236}">
              <a16:creationId xmlns:a16="http://schemas.microsoft.com/office/drawing/2014/main" id="{E6AAC949-D570-4744-9E97-97592A72B058}"/>
            </a:ext>
          </a:extLst>
        </xdr:cNvPr>
        <xdr:cNvSpPr/>
      </xdr:nvSpPr>
      <xdr:spPr>
        <a:xfrm>
          <a:off x="1365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50074</xdr:rowOff>
    </xdr:from>
    <xdr:to>
      <xdr:col>76</xdr:col>
      <xdr:colOff>114300</xdr:colOff>
      <xdr:row>106</xdr:row>
      <xdr:rowOff>82731</xdr:rowOff>
    </xdr:to>
    <xdr:cxnSp macro="">
      <xdr:nvCxnSpPr>
        <xdr:cNvPr id="889" name="直線コネクタ 888">
          <a:extLst>
            <a:ext uri="{FF2B5EF4-FFF2-40B4-BE49-F238E27FC236}">
              <a16:creationId xmlns:a16="http://schemas.microsoft.com/office/drawing/2014/main" id="{87557834-0969-46D0-B877-97FB2F7B28DA}"/>
            </a:ext>
          </a:extLst>
        </xdr:cNvPr>
        <xdr:cNvCxnSpPr/>
      </xdr:nvCxnSpPr>
      <xdr:spPr>
        <a:xfrm>
          <a:off x="13703300" y="182237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136434</xdr:rowOff>
    </xdr:from>
    <xdr:to>
      <xdr:col>67</xdr:col>
      <xdr:colOff>101600</xdr:colOff>
      <xdr:row>106</xdr:row>
      <xdr:rowOff>66584</xdr:rowOff>
    </xdr:to>
    <xdr:sp macro="" textlink="">
      <xdr:nvSpPr>
        <xdr:cNvPr id="890" name="楕円 889">
          <a:extLst>
            <a:ext uri="{FF2B5EF4-FFF2-40B4-BE49-F238E27FC236}">
              <a16:creationId xmlns:a16="http://schemas.microsoft.com/office/drawing/2014/main" id="{6825C721-8E51-4C7D-B2D1-097270260D25}"/>
            </a:ext>
          </a:extLst>
        </xdr:cNvPr>
        <xdr:cNvSpPr/>
      </xdr:nvSpPr>
      <xdr:spPr>
        <a:xfrm>
          <a:off x="12763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xdr:rowOff>
    </xdr:from>
    <xdr:to>
      <xdr:col>71</xdr:col>
      <xdr:colOff>177800</xdr:colOff>
      <xdr:row>106</xdr:row>
      <xdr:rowOff>50074</xdr:rowOff>
    </xdr:to>
    <xdr:cxnSp macro="">
      <xdr:nvCxnSpPr>
        <xdr:cNvPr id="891" name="直線コネクタ 890">
          <a:extLst>
            <a:ext uri="{FF2B5EF4-FFF2-40B4-BE49-F238E27FC236}">
              <a16:creationId xmlns:a16="http://schemas.microsoft.com/office/drawing/2014/main" id="{D1CB6D3E-B6A5-4D39-8537-341BE7A5061B}"/>
            </a:ext>
          </a:extLst>
        </xdr:cNvPr>
        <xdr:cNvCxnSpPr/>
      </xdr:nvCxnSpPr>
      <xdr:spPr>
        <a:xfrm>
          <a:off x="12814300" y="181894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892" name="n_1aveValue【庁舎】&#10;有形固定資産減価償却率">
          <a:extLst>
            <a:ext uri="{FF2B5EF4-FFF2-40B4-BE49-F238E27FC236}">
              <a16:creationId xmlns:a16="http://schemas.microsoft.com/office/drawing/2014/main" id="{1117B910-9FF1-4EE0-917F-F7BFDA0B001B}"/>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93" name="n_2aveValue【庁舎】&#10;有形固定資産減価償却率">
          <a:extLst>
            <a:ext uri="{FF2B5EF4-FFF2-40B4-BE49-F238E27FC236}">
              <a16:creationId xmlns:a16="http://schemas.microsoft.com/office/drawing/2014/main" id="{E6BFD13D-4F5F-4826-8856-6B6F00BCC3DC}"/>
            </a:ext>
          </a:extLst>
        </xdr:cNvPr>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4" name="n_3aveValue【庁舎】&#10;有形固定資産減価償却率">
          <a:extLst>
            <a:ext uri="{FF2B5EF4-FFF2-40B4-BE49-F238E27FC236}">
              <a16:creationId xmlns:a16="http://schemas.microsoft.com/office/drawing/2014/main" id="{DBF84C7D-F598-40B6-A5CD-B113EB8EECAA}"/>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895" name="n_4aveValue【庁舎】&#10;有形固定資産減価償却率">
          <a:extLst>
            <a:ext uri="{FF2B5EF4-FFF2-40B4-BE49-F238E27FC236}">
              <a16:creationId xmlns:a16="http://schemas.microsoft.com/office/drawing/2014/main" id="{112E1B4E-36F6-4EEF-89EC-2212CFDC7363}"/>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157315</xdr:rowOff>
    </xdr:from>
    <xdr:ext cx="405111" cy="259045"/>
    <xdr:sp macro="" textlink="">
      <xdr:nvSpPr>
        <xdr:cNvPr id="896" name="n_1mainValue【庁舎】&#10;有形固定資産減価償却率">
          <a:extLst>
            <a:ext uri="{FF2B5EF4-FFF2-40B4-BE49-F238E27FC236}">
              <a16:creationId xmlns:a16="http://schemas.microsoft.com/office/drawing/2014/main" id="{BECF0E49-7392-42B5-A0CD-240EBE9D09CF}"/>
            </a:ext>
          </a:extLst>
        </xdr:cNvPr>
        <xdr:cNvSpPr txBox="1"/>
      </xdr:nvSpPr>
      <xdr:spPr>
        <a:xfrm>
          <a:off x="152660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124658</xdr:rowOff>
    </xdr:from>
    <xdr:ext cx="405111" cy="259045"/>
    <xdr:sp macro="" textlink="">
      <xdr:nvSpPr>
        <xdr:cNvPr id="897" name="n_2mainValue【庁舎】&#10;有形固定資産減価償却率">
          <a:extLst>
            <a:ext uri="{FF2B5EF4-FFF2-40B4-BE49-F238E27FC236}">
              <a16:creationId xmlns:a16="http://schemas.microsoft.com/office/drawing/2014/main" id="{9C0AD8AB-6FAA-4838-8081-6DF8A7F734C1}"/>
            </a:ext>
          </a:extLst>
        </xdr:cNvPr>
        <xdr:cNvSpPr txBox="1"/>
      </xdr:nvSpPr>
      <xdr:spPr>
        <a:xfrm>
          <a:off x="14389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92001</xdr:rowOff>
    </xdr:from>
    <xdr:ext cx="405111" cy="259045"/>
    <xdr:sp macro="" textlink="">
      <xdr:nvSpPr>
        <xdr:cNvPr id="898" name="n_3mainValue【庁舎】&#10;有形固定資産減価償却率">
          <a:extLst>
            <a:ext uri="{FF2B5EF4-FFF2-40B4-BE49-F238E27FC236}">
              <a16:creationId xmlns:a16="http://schemas.microsoft.com/office/drawing/2014/main" id="{E5F36FE7-E375-471E-ACA4-A5AB5879D65F}"/>
            </a:ext>
          </a:extLst>
        </xdr:cNvPr>
        <xdr:cNvSpPr txBox="1"/>
      </xdr:nvSpPr>
      <xdr:spPr>
        <a:xfrm>
          <a:off x="13500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57711</xdr:rowOff>
    </xdr:from>
    <xdr:ext cx="405111" cy="259045"/>
    <xdr:sp macro="" textlink="">
      <xdr:nvSpPr>
        <xdr:cNvPr id="899" name="n_4mainValue【庁舎】&#10;有形固定資産減価償却率">
          <a:extLst>
            <a:ext uri="{FF2B5EF4-FFF2-40B4-BE49-F238E27FC236}">
              <a16:creationId xmlns:a16="http://schemas.microsoft.com/office/drawing/2014/main" id="{A8F5B0A7-57A3-4A0B-B2E7-3B0AC0B53B5F}"/>
            </a:ext>
          </a:extLst>
        </xdr:cNvPr>
        <xdr:cNvSpPr txBox="1"/>
      </xdr:nvSpPr>
      <xdr:spPr>
        <a:xfrm>
          <a:off x="12611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5DAFA8B5-6744-4D33-B0B2-EDA71028A19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488D2442-A7AF-496C-9489-C5F5346FB2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4C5ABB44-939B-43CB-9223-949A6104A0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86F478BD-EC43-4FF4-ACDC-69C696ECDCA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D5766F20-3C15-4645-88AF-0FCFE824F4E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F706FED2-62E3-4CCA-9708-7F727420C51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E908A80F-D103-4D88-AD84-44FB54B008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995B57D7-43A9-4876-ACD2-3A7D1E3D41A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9A39F409-A7FE-4871-9753-1505819C34B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4BE1B72E-A312-4FBC-9055-FD96F1A26B3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DC704FAD-FA9B-4BC5-B1CD-281600CAF42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F0E1F232-40E8-4EAD-8061-D67DDB1B73A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D17A641B-0B74-4B57-848A-B7F161CC350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FF2DB049-D8F8-4977-8910-A6B7761A414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B437B6FF-6974-4AC7-B2B1-4C475CB481D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4FDD4AF4-A631-4975-8EA4-B0F8EE66B5F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8B236C75-11B5-4853-BA51-A74D7B47A53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CCBDB7EA-DAB8-46AF-9A2F-AD13CCD3799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DC1F2975-04BC-4F2C-B486-AB61FADAFB4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481BA92D-9C38-4AFD-A58F-BA9F406FB5B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1B5ADE07-CED2-4991-9FF5-7AD8FD9BCDE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D772CB85-23A9-4362-AA6A-FE3B5552938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D0D1D2D3-7702-466D-A5F6-B518318DACC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21105E26-3BD5-4599-A4F1-075D1350B19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9BDD4EE0-6281-4351-A556-072143D657B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id="{E58DABD1-3C91-4AF4-8CD9-F99DB99C484F}"/>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id="{3CF82A8E-D86C-46C3-BB26-7E04DC489AF3}"/>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id="{1AEC83B8-CEE8-49E2-9A1D-AB9F13B97831}"/>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77FFA7AB-E017-4573-9E24-23C91BF98EAF}"/>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id="{F7C5CED6-A794-47CA-B1CE-BA41E3B5E587}"/>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27050</xdr:rowOff>
    </xdr:from>
    <xdr:ext cx="469744" cy="259045"/>
    <xdr:sp macro="" textlink="">
      <xdr:nvSpPr>
        <xdr:cNvPr id="930" name="【庁舎】&#10;一人当たり面積平均値テキスト">
          <a:extLst>
            <a:ext uri="{FF2B5EF4-FFF2-40B4-BE49-F238E27FC236}">
              <a16:creationId xmlns:a16="http://schemas.microsoft.com/office/drawing/2014/main" id="{5FBDEC1C-4830-42CF-9410-010AAD409E25}"/>
            </a:ext>
          </a:extLst>
        </xdr:cNvPr>
        <xdr:cNvSpPr txBox="1"/>
      </xdr:nvSpPr>
      <xdr:spPr>
        <a:xfrm>
          <a:off x="22199600" y="18029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id="{21CF4BE1-5AA8-4E73-AC57-6D4CF6C9A717}"/>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id="{7BC4053E-3A30-4EC0-8325-0B8AFF51A02B}"/>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id="{67485394-90C6-48E1-8A49-10A5D69D7266}"/>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934" name="フローチャート: 判断 933">
          <a:extLst>
            <a:ext uri="{FF2B5EF4-FFF2-40B4-BE49-F238E27FC236}">
              <a16:creationId xmlns:a16="http://schemas.microsoft.com/office/drawing/2014/main" id="{BBFD4E0F-C5C4-4AF2-861A-504F3CD83E7B}"/>
            </a:ext>
          </a:extLst>
        </xdr:cNvPr>
        <xdr:cNvSpPr/>
      </xdr:nvSpPr>
      <xdr:spPr>
        <a:xfrm>
          <a:off x="19494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64588</xdr:rowOff>
    </xdr:from>
    <xdr:to>
      <xdr:col>98</xdr:col>
      <xdr:colOff>38100</xdr:colOff>
      <xdr:row>106</xdr:row>
      <xdr:rowOff>166188</xdr:rowOff>
    </xdr:to>
    <xdr:sp macro="" textlink="">
      <xdr:nvSpPr>
        <xdr:cNvPr id="935" name="フローチャート: 判断 934">
          <a:extLst>
            <a:ext uri="{FF2B5EF4-FFF2-40B4-BE49-F238E27FC236}">
              <a16:creationId xmlns:a16="http://schemas.microsoft.com/office/drawing/2014/main" id="{95568073-19E0-4D7B-965F-AE0D93BD1E30}"/>
            </a:ext>
          </a:extLst>
        </xdr:cNvPr>
        <xdr:cNvSpPr/>
      </xdr:nvSpPr>
      <xdr:spPr>
        <a:xfrm>
          <a:off x="18605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3D2B934-56B1-4A2B-9317-994A4099155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DCD8855-A8CA-4B0D-93A7-AC56CB06D74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2AA7C028-F809-4B7F-BBAF-8EB9B574FC6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CEAA0D3D-8A42-4CE0-8A74-2D1367C0834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D8FDD681-0588-48FE-81C8-172C18E84D6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49893</xdr:rowOff>
    </xdr:from>
    <xdr:to>
      <xdr:col>116</xdr:col>
      <xdr:colOff>114300</xdr:colOff>
      <xdr:row>106</xdr:row>
      <xdr:rowOff>151493</xdr:rowOff>
    </xdr:to>
    <xdr:sp macro="" textlink="">
      <xdr:nvSpPr>
        <xdr:cNvPr id="941" name="楕円 940">
          <a:extLst>
            <a:ext uri="{FF2B5EF4-FFF2-40B4-BE49-F238E27FC236}">
              <a16:creationId xmlns:a16="http://schemas.microsoft.com/office/drawing/2014/main" id="{C387E365-98B7-432E-82A6-70AFC4C397AC}"/>
            </a:ext>
          </a:extLst>
        </xdr:cNvPr>
        <xdr:cNvSpPr/>
      </xdr:nvSpPr>
      <xdr:spPr>
        <a:xfrm>
          <a:off x="221107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28320</xdr:rowOff>
    </xdr:from>
    <xdr:ext cx="469744" cy="259045"/>
    <xdr:sp macro="" textlink="">
      <xdr:nvSpPr>
        <xdr:cNvPr id="942" name="【庁舎】&#10;一人当たり面積該当値テキスト">
          <a:extLst>
            <a:ext uri="{FF2B5EF4-FFF2-40B4-BE49-F238E27FC236}">
              <a16:creationId xmlns:a16="http://schemas.microsoft.com/office/drawing/2014/main" id="{0F6C8550-07B4-44EC-A8E7-04E89896BD2F}"/>
            </a:ext>
          </a:extLst>
        </xdr:cNvPr>
        <xdr:cNvSpPr txBox="1"/>
      </xdr:nvSpPr>
      <xdr:spPr>
        <a:xfrm>
          <a:off x="22199600" y="1820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54792</xdr:rowOff>
    </xdr:from>
    <xdr:to>
      <xdr:col>112</xdr:col>
      <xdr:colOff>38100</xdr:colOff>
      <xdr:row>106</xdr:row>
      <xdr:rowOff>156392</xdr:rowOff>
    </xdr:to>
    <xdr:sp macro="" textlink="">
      <xdr:nvSpPr>
        <xdr:cNvPr id="943" name="楕円 942">
          <a:extLst>
            <a:ext uri="{FF2B5EF4-FFF2-40B4-BE49-F238E27FC236}">
              <a16:creationId xmlns:a16="http://schemas.microsoft.com/office/drawing/2014/main" id="{828C86C2-B369-4762-97BC-40C629921BA1}"/>
            </a:ext>
          </a:extLst>
        </xdr:cNvPr>
        <xdr:cNvSpPr/>
      </xdr:nvSpPr>
      <xdr:spPr>
        <a:xfrm>
          <a:off x="2127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100693</xdr:rowOff>
    </xdr:from>
    <xdr:to>
      <xdr:col>116</xdr:col>
      <xdr:colOff>63500</xdr:colOff>
      <xdr:row>106</xdr:row>
      <xdr:rowOff>105592</xdr:rowOff>
    </xdr:to>
    <xdr:cxnSp macro="">
      <xdr:nvCxnSpPr>
        <xdr:cNvPr id="944" name="直線コネクタ 943">
          <a:extLst>
            <a:ext uri="{FF2B5EF4-FFF2-40B4-BE49-F238E27FC236}">
              <a16:creationId xmlns:a16="http://schemas.microsoft.com/office/drawing/2014/main" id="{37BDDBB1-424E-46C4-B31D-64A9D98D64F0}"/>
            </a:ext>
          </a:extLst>
        </xdr:cNvPr>
        <xdr:cNvCxnSpPr/>
      </xdr:nvCxnSpPr>
      <xdr:spPr>
        <a:xfrm flipV="1">
          <a:off x="21323300" y="1827439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56424</xdr:rowOff>
    </xdr:from>
    <xdr:to>
      <xdr:col>107</xdr:col>
      <xdr:colOff>101600</xdr:colOff>
      <xdr:row>106</xdr:row>
      <xdr:rowOff>158024</xdr:rowOff>
    </xdr:to>
    <xdr:sp macro="" textlink="">
      <xdr:nvSpPr>
        <xdr:cNvPr id="945" name="楕円 944">
          <a:extLst>
            <a:ext uri="{FF2B5EF4-FFF2-40B4-BE49-F238E27FC236}">
              <a16:creationId xmlns:a16="http://schemas.microsoft.com/office/drawing/2014/main" id="{A95A29E3-F511-4227-8F03-22A5A05855D9}"/>
            </a:ext>
          </a:extLst>
        </xdr:cNvPr>
        <xdr:cNvSpPr/>
      </xdr:nvSpPr>
      <xdr:spPr>
        <a:xfrm>
          <a:off x="20383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105592</xdr:rowOff>
    </xdr:from>
    <xdr:to>
      <xdr:col>111</xdr:col>
      <xdr:colOff>177800</xdr:colOff>
      <xdr:row>106</xdr:row>
      <xdr:rowOff>107224</xdr:rowOff>
    </xdr:to>
    <xdr:cxnSp macro="">
      <xdr:nvCxnSpPr>
        <xdr:cNvPr id="946" name="直線コネクタ 945">
          <a:extLst>
            <a:ext uri="{FF2B5EF4-FFF2-40B4-BE49-F238E27FC236}">
              <a16:creationId xmlns:a16="http://schemas.microsoft.com/office/drawing/2014/main" id="{0332EE28-109C-4591-BF8E-9704D577C3D7}"/>
            </a:ext>
          </a:extLst>
        </xdr:cNvPr>
        <xdr:cNvCxnSpPr/>
      </xdr:nvCxnSpPr>
      <xdr:spPr>
        <a:xfrm flipV="1">
          <a:off x="20434300" y="182792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947" name="楕円 946">
          <a:extLst>
            <a:ext uri="{FF2B5EF4-FFF2-40B4-BE49-F238E27FC236}">
              <a16:creationId xmlns:a16="http://schemas.microsoft.com/office/drawing/2014/main" id="{17ED9345-F045-4AAD-A49E-9E3F99C2CBDC}"/>
            </a:ext>
          </a:extLst>
        </xdr:cNvPr>
        <xdr:cNvSpPr/>
      </xdr:nvSpPr>
      <xdr:spPr>
        <a:xfrm>
          <a:off x="19494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107224</xdr:rowOff>
    </xdr:from>
    <xdr:to>
      <xdr:col>107</xdr:col>
      <xdr:colOff>50800</xdr:colOff>
      <xdr:row>106</xdr:row>
      <xdr:rowOff>112123</xdr:rowOff>
    </xdr:to>
    <xdr:cxnSp macro="">
      <xdr:nvCxnSpPr>
        <xdr:cNvPr id="948" name="直線コネクタ 947">
          <a:extLst>
            <a:ext uri="{FF2B5EF4-FFF2-40B4-BE49-F238E27FC236}">
              <a16:creationId xmlns:a16="http://schemas.microsoft.com/office/drawing/2014/main" id="{D1FBE647-C926-42A5-97A9-5AB91A88ED4F}"/>
            </a:ext>
          </a:extLst>
        </xdr:cNvPr>
        <xdr:cNvCxnSpPr/>
      </xdr:nvCxnSpPr>
      <xdr:spPr>
        <a:xfrm flipV="1">
          <a:off x="19545300" y="1828092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949" name="楕円 948">
          <a:extLst>
            <a:ext uri="{FF2B5EF4-FFF2-40B4-BE49-F238E27FC236}">
              <a16:creationId xmlns:a16="http://schemas.microsoft.com/office/drawing/2014/main" id="{DAFACFA2-C628-4AAB-8C7C-E88DD16C569E}"/>
            </a:ext>
          </a:extLst>
        </xdr:cNvPr>
        <xdr:cNvSpPr/>
      </xdr:nvSpPr>
      <xdr:spPr>
        <a:xfrm>
          <a:off x="18605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112123</xdr:rowOff>
    </xdr:from>
    <xdr:to>
      <xdr:col>102</xdr:col>
      <xdr:colOff>114300</xdr:colOff>
      <xdr:row>106</xdr:row>
      <xdr:rowOff>117021</xdr:rowOff>
    </xdr:to>
    <xdr:cxnSp macro="">
      <xdr:nvCxnSpPr>
        <xdr:cNvPr id="950" name="直線コネクタ 949">
          <a:extLst>
            <a:ext uri="{FF2B5EF4-FFF2-40B4-BE49-F238E27FC236}">
              <a16:creationId xmlns:a16="http://schemas.microsoft.com/office/drawing/2014/main" id="{B99C9181-49A7-4441-9154-DEA1B8A2F2B0}"/>
            </a:ext>
          </a:extLst>
        </xdr:cNvPr>
        <xdr:cNvCxnSpPr/>
      </xdr:nvCxnSpPr>
      <xdr:spPr>
        <a:xfrm flipV="1">
          <a:off x="18656300" y="1828582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951" name="n_1aveValue【庁舎】&#10;一人当たり面積">
          <a:extLst>
            <a:ext uri="{FF2B5EF4-FFF2-40B4-BE49-F238E27FC236}">
              <a16:creationId xmlns:a16="http://schemas.microsoft.com/office/drawing/2014/main" id="{427C9C02-F8C7-454B-97B0-1B7E9BBE802F}"/>
            </a:ext>
          </a:extLst>
        </xdr:cNvPr>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952" name="n_2aveValue【庁舎】&#10;一人当たり面積">
          <a:extLst>
            <a:ext uri="{FF2B5EF4-FFF2-40B4-BE49-F238E27FC236}">
              <a16:creationId xmlns:a16="http://schemas.microsoft.com/office/drawing/2014/main" id="{CC6006E1-8B16-47D8-8C5B-A8248065A023}"/>
            </a:ext>
          </a:extLst>
        </xdr:cNvPr>
        <xdr:cNvSpPr txBox="1"/>
      </xdr:nvSpPr>
      <xdr:spPr>
        <a:xfrm>
          <a:off x="20199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127198</xdr:rowOff>
    </xdr:from>
    <xdr:ext cx="469744" cy="259045"/>
    <xdr:sp macro="" textlink="">
      <xdr:nvSpPr>
        <xdr:cNvPr id="953" name="n_3aveValue【庁舎】&#10;一人当たり面積">
          <a:extLst>
            <a:ext uri="{FF2B5EF4-FFF2-40B4-BE49-F238E27FC236}">
              <a16:creationId xmlns:a16="http://schemas.microsoft.com/office/drawing/2014/main" id="{6158446A-136C-448F-B15E-90A317CC1367}"/>
            </a:ext>
          </a:extLst>
        </xdr:cNvPr>
        <xdr:cNvSpPr txBox="1"/>
      </xdr:nvSpPr>
      <xdr:spPr>
        <a:xfrm>
          <a:off x="193104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11265</xdr:rowOff>
    </xdr:from>
    <xdr:ext cx="469744" cy="259045"/>
    <xdr:sp macro="" textlink="">
      <xdr:nvSpPr>
        <xdr:cNvPr id="954" name="n_4aveValue【庁舎】&#10;一人当たり面積">
          <a:extLst>
            <a:ext uri="{FF2B5EF4-FFF2-40B4-BE49-F238E27FC236}">
              <a16:creationId xmlns:a16="http://schemas.microsoft.com/office/drawing/2014/main" id="{5B664F87-C984-47FA-8944-57226CFA9960}"/>
            </a:ext>
          </a:extLst>
        </xdr:cNvPr>
        <xdr:cNvSpPr txBox="1"/>
      </xdr:nvSpPr>
      <xdr:spPr>
        <a:xfrm>
          <a:off x="18421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147519</xdr:rowOff>
    </xdr:from>
    <xdr:ext cx="469744" cy="259045"/>
    <xdr:sp macro="" textlink="">
      <xdr:nvSpPr>
        <xdr:cNvPr id="955" name="n_1mainValue【庁舎】&#10;一人当たり面積">
          <a:extLst>
            <a:ext uri="{FF2B5EF4-FFF2-40B4-BE49-F238E27FC236}">
              <a16:creationId xmlns:a16="http://schemas.microsoft.com/office/drawing/2014/main" id="{C782136A-CDE4-460F-BF9E-2FBABC843B27}"/>
            </a:ext>
          </a:extLst>
        </xdr:cNvPr>
        <xdr:cNvSpPr txBox="1"/>
      </xdr:nvSpPr>
      <xdr:spPr>
        <a:xfrm>
          <a:off x="210757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149151</xdr:rowOff>
    </xdr:from>
    <xdr:ext cx="469744" cy="259045"/>
    <xdr:sp macro="" textlink="">
      <xdr:nvSpPr>
        <xdr:cNvPr id="956" name="n_2mainValue【庁舎】&#10;一人当たり面積">
          <a:extLst>
            <a:ext uri="{FF2B5EF4-FFF2-40B4-BE49-F238E27FC236}">
              <a16:creationId xmlns:a16="http://schemas.microsoft.com/office/drawing/2014/main" id="{48016453-0C21-4D2C-962D-EB7C3241CD4E}"/>
            </a:ext>
          </a:extLst>
        </xdr:cNvPr>
        <xdr:cNvSpPr txBox="1"/>
      </xdr:nvSpPr>
      <xdr:spPr>
        <a:xfrm>
          <a:off x="20199427" y="1832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154050</xdr:rowOff>
    </xdr:from>
    <xdr:ext cx="469744" cy="259045"/>
    <xdr:sp macro="" textlink="">
      <xdr:nvSpPr>
        <xdr:cNvPr id="957" name="n_3mainValue【庁舎】&#10;一人当たり面積">
          <a:extLst>
            <a:ext uri="{FF2B5EF4-FFF2-40B4-BE49-F238E27FC236}">
              <a16:creationId xmlns:a16="http://schemas.microsoft.com/office/drawing/2014/main" id="{5904D75F-1658-4A48-849D-2CCCFBCBC485}"/>
            </a:ext>
          </a:extLst>
        </xdr:cNvPr>
        <xdr:cNvSpPr txBox="1"/>
      </xdr:nvSpPr>
      <xdr:spPr>
        <a:xfrm>
          <a:off x="19310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158948</xdr:rowOff>
    </xdr:from>
    <xdr:ext cx="469744" cy="259045"/>
    <xdr:sp macro="" textlink="">
      <xdr:nvSpPr>
        <xdr:cNvPr id="958" name="n_4mainValue【庁舎】&#10;一人当たり面積">
          <a:extLst>
            <a:ext uri="{FF2B5EF4-FFF2-40B4-BE49-F238E27FC236}">
              <a16:creationId xmlns:a16="http://schemas.microsoft.com/office/drawing/2014/main" id="{4DF77135-046C-43C1-A7ED-7F6F4B8668EF}"/>
            </a:ext>
          </a:extLst>
        </xdr:cNvPr>
        <xdr:cNvSpPr txBox="1"/>
      </xdr:nvSpPr>
      <xdr:spPr>
        <a:xfrm>
          <a:off x="18421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98006714-4FB9-4C3B-9C8C-1D80A872CE4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5634C4D5-09E5-48D7-A152-5365410D22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7682E0DE-76B2-4932-83DA-7273CEFFBE8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類似団体と比較して特に有形固定資産減価償却率が高くなっている施設は、消防施設である。</a:t>
          </a:r>
        </a:p>
        <a:p>
          <a:r>
            <a:rPr kumimoji="1" lang="ja-JP" altLang="en-US" sz="1100">
              <a:solidFill>
                <a:schemeClr val="dk1"/>
              </a:solidFill>
              <a:effectLst/>
              <a:latin typeface="+mn-lt"/>
              <a:ea typeface="+mn-ea"/>
              <a:cs typeface="+mn-cs"/>
            </a:rPr>
            <a:t>これに対し本市では</a:t>
          </a:r>
          <a:r>
            <a:rPr kumimoji="1" lang="ja-JP" altLang="ja-JP" sz="1100">
              <a:solidFill>
                <a:schemeClr val="dk1"/>
              </a:solidFill>
              <a:effectLst/>
              <a:latin typeface="+mn-lt"/>
              <a:ea typeface="+mn-ea"/>
              <a:cs typeface="+mn-cs"/>
            </a:rPr>
            <a:t>「南足柄市消防団組織再編計画」に基づき、令和４年度に消防団組織を</a:t>
          </a:r>
          <a:r>
            <a:rPr kumimoji="1" lang="ja-JP" altLang="en-US" sz="1100">
              <a:solidFill>
                <a:schemeClr val="dk1"/>
              </a:solidFill>
              <a:effectLst/>
              <a:latin typeface="+mn-lt"/>
              <a:ea typeface="+mn-ea"/>
              <a:cs typeface="+mn-cs"/>
            </a:rPr>
            <a:t>９分団</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部制</a:t>
          </a:r>
          <a:r>
            <a:rPr kumimoji="1" lang="ja-JP" altLang="ja-JP" sz="1100">
              <a:solidFill>
                <a:schemeClr val="dk1"/>
              </a:solidFill>
              <a:effectLst/>
              <a:latin typeface="+mn-lt"/>
              <a:ea typeface="+mn-ea"/>
              <a:cs typeface="+mn-cs"/>
            </a:rPr>
            <a:t>から７</a:t>
          </a:r>
          <a:r>
            <a:rPr kumimoji="1" lang="ja-JP" altLang="en-US" sz="1100">
              <a:solidFill>
                <a:schemeClr val="dk1"/>
              </a:solidFill>
              <a:effectLst/>
              <a:latin typeface="+mn-lt"/>
              <a:ea typeface="+mn-ea"/>
              <a:cs typeface="+mn-cs"/>
            </a:rPr>
            <a:t>分団制</a:t>
          </a:r>
          <a:r>
            <a:rPr kumimoji="1" lang="ja-JP" altLang="ja-JP" sz="1100">
              <a:solidFill>
                <a:schemeClr val="dk1"/>
              </a:solidFill>
              <a:effectLst/>
              <a:latin typeface="+mn-lt"/>
              <a:ea typeface="+mn-ea"/>
              <a:cs typeface="+mn-cs"/>
            </a:rPr>
            <a:t>へ統合</a:t>
          </a:r>
          <a:r>
            <a:rPr kumimoji="1" lang="ja-JP" altLang="en-US" sz="1100">
              <a:solidFill>
                <a:schemeClr val="dk1"/>
              </a:solidFill>
              <a:effectLst/>
              <a:latin typeface="+mn-lt"/>
              <a:ea typeface="+mn-ea"/>
              <a:cs typeface="+mn-cs"/>
            </a:rPr>
            <a:t>するとともに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老朽化したそれぞれの消防団待機宿舎の</a:t>
          </a:r>
          <a:r>
            <a:rPr kumimoji="1" lang="ja-JP" altLang="ja-JP" sz="1100">
              <a:solidFill>
                <a:schemeClr val="dk1"/>
              </a:solidFill>
              <a:effectLst/>
              <a:latin typeface="+mn-lt"/>
              <a:ea typeface="+mn-ea"/>
              <a:cs typeface="+mn-cs"/>
            </a:rPr>
            <a:t>再整備に取り組</a:t>
          </a:r>
          <a:r>
            <a:rPr kumimoji="1" lang="ja-JP" altLang="en-US" sz="1100">
              <a:solidFill>
                <a:schemeClr val="dk1"/>
              </a:solidFill>
              <a:effectLst/>
              <a:latin typeface="+mn-lt"/>
              <a:ea typeface="+mn-ea"/>
              <a:cs typeface="+mn-cs"/>
            </a:rPr>
            <a:t>んでいる。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令和５年度は、消防団待機宿舎建替事業（</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億円）として解体工事を２か所、新規整備のための設計事業を１か所実施し、</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計画的に</a:t>
          </a:r>
          <a:r>
            <a:rPr kumimoji="1" lang="ja-JP" altLang="ja-JP" sz="1100">
              <a:solidFill>
                <a:schemeClr val="dk1"/>
              </a:solidFill>
              <a:effectLst/>
              <a:latin typeface="+mn-lt"/>
              <a:ea typeface="+mn-ea"/>
              <a:cs typeface="+mn-cs"/>
            </a:rPr>
            <a:t>整備を進めていく</a:t>
          </a:r>
          <a:r>
            <a:rPr kumimoji="1" lang="ja-JP" altLang="en-US" sz="1100">
              <a:solidFill>
                <a:schemeClr val="dk1"/>
              </a:solidFill>
              <a:effectLst/>
              <a:latin typeface="+mn-lt"/>
              <a:ea typeface="+mn-ea"/>
              <a:cs typeface="+mn-cs"/>
            </a:rPr>
            <a:t>予定である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また、図書館、</a:t>
          </a:r>
          <a:r>
            <a:rPr kumimoji="1" lang="ja-JP" altLang="ja-JP" sz="1100">
              <a:solidFill>
                <a:schemeClr val="dk1"/>
              </a:solidFill>
              <a:effectLst/>
              <a:latin typeface="+mn-lt"/>
              <a:ea typeface="+mn-ea"/>
              <a:cs typeface="+mn-cs"/>
            </a:rPr>
            <a:t>体育館</a:t>
          </a:r>
          <a:r>
            <a:rPr kumimoji="1" lang="ja-JP" altLang="en-US" sz="1100">
              <a:solidFill>
                <a:schemeClr val="dk1"/>
              </a:solidFill>
              <a:effectLst/>
              <a:latin typeface="+mn-lt"/>
              <a:ea typeface="+mn-ea"/>
              <a:cs typeface="+mn-cs"/>
            </a:rPr>
            <a:t>・プール並びに市</a:t>
          </a:r>
          <a:r>
            <a:rPr kumimoji="1" lang="ja-JP" altLang="ja-JP" sz="1100">
              <a:solidFill>
                <a:schemeClr val="dk1"/>
              </a:solidFill>
              <a:effectLst/>
              <a:latin typeface="+mn-lt"/>
              <a:ea typeface="+mn-ea"/>
              <a:cs typeface="+mn-cs"/>
            </a:rPr>
            <a:t>庁舎について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、建築後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年近く経過していることから</a:t>
          </a:r>
          <a:r>
            <a:rPr kumimoji="1" lang="ja-JP" altLang="en-US" sz="1100">
              <a:solidFill>
                <a:schemeClr val="dk1"/>
              </a:solidFill>
              <a:effectLst/>
              <a:latin typeface="+mn-lt"/>
              <a:ea typeface="+mn-ea"/>
              <a:cs typeface="+mn-cs"/>
            </a:rPr>
            <a:t>、有形固定資産減価償却率が類似団体より高い傾向にあり、優先順位を精査して計画的に維持補修を実施する必要がある。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年度は、体育センター温水プールタイル修繕</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、市庁舎設備改修</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憶円、等を実施）</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40,666
40,047
77.12
19,220,151
18,336,172
799,092
9,438,111
14,415,608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0.78</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0.43</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0.35</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上回</a:t>
          </a:r>
          <a:r>
            <a:rPr kumimoji="1" lang="ja-JP" altLang="en-US" sz="1100">
              <a:solidFill>
                <a:schemeClr val="dk1"/>
              </a:solidFill>
              <a:effectLst/>
              <a:latin typeface="+mn-lt"/>
              <a:ea typeface="+mn-ea"/>
              <a:cs typeface="+mn-cs"/>
            </a:rPr>
            <a:t>っている。令和５年度の単年度財政力指数は、基準財政収入額が増加（＋</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％）したが、高齢化の進行による高齢者保健福祉費の増や臨時財政対策債振替相当額が減少したこと等、基準財政需要額が大きく増加（＋</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％）したことで、前年度より</a:t>
          </a:r>
          <a:r>
            <a:rPr kumimoji="1" lang="en-US" altLang="ja-JP" sz="1100">
              <a:solidFill>
                <a:schemeClr val="dk1"/>
              </a:solidFill>
              <a:effectLst/>
              <a:latin typeface="+mn-lt"/>
              <a:ea typeface="+mn-ea"/>
              <a:cs typeface="+mn-cs"/>
            </a:rPr>
            <a:t>0.025</a:t>
          </a:r>
          <a:r>
            <a:rPr kumimoji="1" lang="ja-JP" altLang="en-US" sz="1100">
              <a:solidFill>
                <a:schemeClr val="dk1"/>
              </a:solidFill>
              <a:effectLst/>
              <a:latin typeface="+mn-lt"/>
              <a:ea typeface="+mn-ea"/>
              <a:cs typeface="+mn-cs"/>
            </a:rPr>
            <a:t>ポイント悪化し</a:t>
          </a:r>
          <a:r>
            <a:rPr kumimoji="1" lang="en-US" altLang="ja-JP" sz="1100">
              <a:solidFill>
                <a:schemeClr val="dk1"/>
              </a:solidFill>
              <a:effectLst/>
              <a:latin typeface="+mn-lt"/>
              <a:ea typeface="+mn-ea"/>
              <a:cs typeface="+mn-cs"/>
            </a:rPr>
            <a:t>0.768</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ysClr val="windowText" lastClr="000000"/>
              </a:solidFill>
              <a:effectLst/>
              <a:latin typeface="+mn-lt"/>
              <a:ea typeface="+mn-ea"/>
              <a:cs typeface="+mn-cs"/>
            </a:rPr>
            <a:t>普通交付税交付団体となった平成</a:t>
          </a:r>
          <a:r>
            <a:rPr kumimoji="1" lang="en-US" altLang="ja-JP" sz="1100">
              <a:solidFill>
                <a:sysClr val="windowText" lastClr="000000"/>
              </a:solidFill>
              <a:effectLst/>
              <a:latin typeface="+mn-lt"/>
              <a:ea typeface="+mn-ea"/>
              <a:cs typeface="+mn-cs"/>
            </a:rPr>
            <a:t>22</a:t>
          </a:r>
          <a:r>
            <a:rPr kumimoji="1" lang="ja-JP" altLang="en-US" sz="1100">
              <a:solidFill>
                <a:sysClr val="windowText" lastClr="000000"/>
              </a:solidFill>
              <a:effectLst/>
              <a:latin typeface="+mn-lt"/>
              <a:ea typeface="+mn-ea"/>
              <a:cs typeface="+mn-cs"/>
            </a:rPr>
            <a:t>年度以降、単年度財政力指数は漸減しており、移住定住による人口増や企業誘致施策に取り組む等、安定した財源確保に引き続き努める。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89807</xdr:rowOff>
    </xdr:from>
    <xdr:to>
      <xdr:col>23</xdr:col>
      <xdr:colOff>133350</xdr:colOff>
      <xdr:row>37</xdr:row>
      <xdr:rowOff>158750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4334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38100</xdr:rowOff>
    </xdr:from>
    <xdr:to>
      <xdr:col>19</xdr:col>
      <xdr:colOff>133350</xdr:colOff>
      <xdr:row>37</xdr:row>
      <xdr:rowOff>89807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3817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140607</xdr:rowOff>
    </xdr:from>
    <xdr:to>
      <xdr:col>15</xdr:col>
      <xdr:colOff>82550</xdr:colOff>
      <xdr:row>37</xdr:row>
      <xdr:rowOff>38100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3128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123372</xdr:rowOff>
    </xdr:from>
    <xdr:to>
      <xdr:col>11</xdr:col>
      <xdr:colOff>31750</xdr:colOff>
      <xdr:row>36</xdr:row>
      <xdr:rowOff>140607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2955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127000</xdr:rowOff>
    </xdr:from>
    <xdr:to>
      <xdr:col>11</xdr:col>
      <xdr:colOff>82550</xdr:colOff>
      <xdr:row>40</xdr:row>
      <xdr:rowOff>57150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41927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41927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107950</xdr:rowOff>
    </xdr:from>
    <xdr:to>
      <xdr:col>23</xdr:col>
      <xdr:colOff>184150</xdr:colOff>
      <xdr:row>38</xdr:row>
      <xdr:rowOff>38100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124477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39007</xdr:rowOff>
    </xdr:from>
    <xdr:to>
      <xdr:col>19</xdr:col>
      <xdr:colOff>184150</xdr:colOff>
      <xdr:row>37</xdr:row>
      <xdr:rowOff>140607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150784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158750</xdr:rowOff>
    </xdr:from>
    <xdr:to>
      <xdr:col>15</xdr:col>
      <xdr:colOff>133350</xdr:colOff>
      <xdr:row>37</xdr:row>
      <xdr:rowOff>88900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99077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89807</xdr:rowOff>
    </xdr:from>
    <xdr:to>
      <xdr:col>11</xdr:col>
      <xdr:colOff>82550</xdr:colOff>
      <xdr:row>37</xdr:row>
      <xdr:rowOff>19957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30134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72572</xdr:rowOff>
    </xdr:from>
    <xdr:to>
      <xdr:col>7</xdr:col>
      <xdr:colOff>31750</xdr:colOff>
      <xdr:row>37</xdr:row>
      <xdr:rowOff>2722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12899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01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経常収支比率は、</a:t>
          </a:r>
          <a:r>
            <a:rPr kumimoji="1" lang="en-US" altLang="ja-JP" sz="1100">
              <a:latin typeface="+mn-ea"/>
              <a:ea typeface="+mn-ea"/>
            </a:rPr>
            <a:t>98.7</a:t>
          </a:r>
          <a:r>
            <a:rPr kumimoji="1" lang="ja-JP" altLang="en-US" sz="1100">
              <a:latin typeface="+mn-ea"/>
              <a:ea typeface="+mn-ea"/>
            </a:rPr>
            <a:t>％で、類似団体平均の</a:t>
          </a:r>
          <a:r>
            <a:rPr kumimoji="1" lang="en-US" altLang="ja-JP" sz="1100">
              <a:latin typeface="+mn-ea"/>
              <a:ea typeface="+mn-ea"/>
            </a:rPr>
            <a:t>94.0</a:t>
          </a:r>
          <a:r>
            <a:rPr kumimoji="1" lang="ja-JP" altLang="en-US" sz="1100">
              <a:latin typeface="+mn-ea"/>
              <a:ea typeface="+mn-ea"/>
            </a:rPr>
            <a:t>％を</a:t>
          </a:r>
          <a:r>
            <a:rPr kumimoji="1" lang="en-US" altLang="ja-JP" sz="1100">
              <a:latin typeface="+mn-ea"/>
              <a:ea typeface="+mn-ea"/>
            </a:rPr>
            <a:t>4.7</a:t>
          </a:r>
          <a:r>
            <a:rPr kumimoji="1" lang="ja-JP" altLang="en-US" sz="1100">
              <a:latin typeface="+mn-ea"/>
              <a:ea typeface="+mn-ea"/>
            </a:rPr>
            <a:t>ポイント上回っている。</a:t>
          </a:r>
        </a:p>
        <a:p>
          <a:r>
            <a:rPr kumimoji="1" lang="ja-JP" altLang="en-US" sz="1100">
              <a:latin typeface="+mn-ea"/>
              <a:ea typeface="+mn-ea"/>
            </a:rPr>
            <a:t>地方交付税や法人市民税が増加したこと等により、前年度より</a:t>
          </a:r>
          <a:r>
            <a:rPr kumimoji="1" lang="en-US" altLang="ja-JP" sz="1100">
              <a:latin typeface="+mn-ea"/>
              <a:ea typeface="+mn-ea"/>
            </a:rPr>
            <a:t>0.9</a:t>
          </a:r>
          <a:r>
            <a:rPr kumimoji="1" lang="ja-JP" altLang="en-US" sz="1100">
              <a:latin typeface="+mn-ea"/>
              <a:ea typeface="+mn-ea"/>
            </a:rPr>
            <a:t>ポイント改善したが、障害介護給付費や生活保護費等の扶助費の増加や老朽化が進む公共施設の修繕工事などの維持管理費用が高止まりしており、財政の硬直化が続いている。安定財源の確保に努めるほか、人件費の抑制や事業の効率的な実施により、経常的費用の削減に引き続き努める。</a:t>
          </a:r>
          <a:endParaRPr kumimoji="1" lang="en-US" altLang="ja-JP" sz="1100">
            <a:latin typeface="+mn-ea"/>
            <a:ea typeface="+mn-ea"/>
          </a:endParaRPr>
        </a:p>
        <a:p>
          <a:endParaRPr kumimoji="1" lang="ja-JP" altLang="en-US" sz="1100">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53848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7356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157988</xdr:rowOff>
    </xdr:from>
    <xdr:to>
      <xdr:col>19</xdr:col>
      <xdr:colOff>133350</xdr:colOff>
      <xdr:row>64</xdr:row>
      <xdr:rowOff>53848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16438"/>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157988</xdr:rowOff>
    </xdr:from>
    <xdr:to>
      <xdr:col>15</xdr:col>
      <xdr:colOff>82550</xdr:colOff>
      <xdr:row>64</xdr:row>
      <xdr:rowOff>63500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16438"/>
          <a:ext cx="889000" cy="4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64</xdr:row>
      <xdr:rowOff>63500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7838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107188</xdr:rowOff>
    </xdr:from>
    <xdr:to>
      <xdr:col>15</xdr:col>
      <xdr:colOff>133350</xdr:colOff>
      <xdr:row>62</xdr:row>
      <xdr:rowOff>37338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[170,743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人口１人当たりの人件費・物件費等の決算額は</a:t>
          </a:r>
          <a:r>
            <a:rPr kumimoji="1" lang="en-US" altLang="ja-JP" sz="1100">
              <a:solidFill>
                <a:schemeClr val="dk1"/>
              </a:solidFill>
              <a:effectLst/>
              <a:latin typeface="+mn-lt"/>
              <a:ea typeface="+mn-ea"/>
              <a:cs typeface="+mn-cs"/>
            </a:rPr>
            <a:t>170,743</a:t>
          </a:r>
          <a:r>
            <a:rPr kumimoji="1" lang="ja-JP" altLang="ja-JP" sz="1100">
              <a:solidFill>
                <a:schemeClr val="dk1"/>
              </a:solidFill>
              <a:effectLst/>
              <a:latin typeface="+mn-lt"/>
              <a:ea typeface="+mn-ea"/>
              <a:cs typeface="+mn-cs"/>
            </a:rPr>
            <a:t>円で、類似団体平均を</a:t>
          </a:r>
          <a:r>
            <a:rPr kumimoji="1" lang="en-US" altLang="ja-JP" sz="1100">
              <a:solidFill>
                <a:schemeClr val="dk1"/>
              </a:solidFill>
              <a:effectLst/>
              <a:latin typeface="+mn-lt"/>
              <a:ea typeface="+mn-ea"/>
              <a:cs typeface="+mn-cs"/>
            </a:rPr>
            <a:t>9,623</a:t>
          </a:r>
          <a:r>
            <a:rPr kumimoji="1" lang="ja-JP" altLang="ja-JP" sz="1100">
              <a:solidFill>
                <a:schemeClr val="dk1"/>
              </a:solidFill>
              <a:effectLst/>
              <a:latin typeface="+mn-lt"/>
              <a:ea typeface="+mn-ea"/>
              <a:cs typeface="+mn-cs"/>
            </a:rPr>
            <a:t>円下回っている</a:t>
          </a:r>
          <a:r>
            <a:rPr kumimoji="1" lang="ja-JP" altLang="en-US" sz="1100">
              <a:solidFill>
                <a:schemeClr val="dk1"/>
              </a:solidFill>
              <a:effectLst/>
              <a:latin typeface="+mn-lt"/>
              <a:ea typeface="+mn-ea"/>
              <a:cs typeface="+mn-cs"/>
            </a:rPr>
            <a:t>が、対前年度比で</a:t>
          </a:r>
          <a:r>
            <a:rPr kumimoji="1" lang="en-US" altLang="ja-JP" sz="1100">
              <a:solidFill>
                <a:schemeClr val="dk1"/>
              </a:solidFill>
              <a:effectLst/>
              <a:latin typeface="+mn-lt"/>
              <a:ea typeface="+mn-ea"/>
              <a:cs typeface="+mn-cs"/>
            </a:rPr>
            <a:t>4,376</a:t>
          </a:r>
          <a:r>
            <a:rPr kumimoji="1" lang="ja-JP" altLang="en-US" sz="1100">
              <a:solidFill>
                <a:schemeClr val="dk1"/>
              </a:solidFill>
              <a:effectLst/>
              <a:latin typeface="+mn-lt"/>
              <a:ea typeface="+mn-ea"/>
              <a:cs typeface="+mn-cs"/>
            </a:rPr>
            <a:t>円の増となった。</a:t>
          </a:r>
          <a:r>
            <a:rPr kumimoji="1" lang="ja-JP" altLang="ja-JP" sz="1100">
              <a:solidFill>
                <a:schemeClr val="dk1"/>
              </a:solidFill>
              <a:effectLst/>
              <a:latin typeface="+mn-lt"/>
              <a:ea typeface="+mn-ea"/>
              <a:cs typeface="+mn-cs"/>
            </a:rPr>
            <a:t>物件費が、新型コロナウイルスワクチン接種委託事業の終了等により減少（▲</a:t>
          </a:r>
          <a:r>
            <a:rPr kumimoji="1" lang="en-US" altLang="ja-JP" sz="1100">
              <a:solidFill>
                <a:schemeClr val="dk1"/>
              </a:solidFill>
              <a:effectLst/>
              <a:latin typeface="+mn-lt"/>
              <a:ea typeface="+mn-ea"/>
              <a:cs typeface="+mn-cs"/>
            </a:rPr>
            <a:t>57,465</a:t>
          </a:r>
          <a:r>
            <a:rPr kumimoji="1" lang="ja-JP" altLang="ja-JP" sz="1100">
              <a:solidFill>
                <a:schemeClr val="dk1"/>
              </a:solidFill>
              <a:effectLst/>
              <a:latin typeface="+mn-lt"/>
              <a:ea typeface="+mn-ea"/>
              <a:cs typeface="+mn-cs"/>
            </a:rPr>
            <a:t>千円）したが、清掃工場</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維持補修費が増加（＋</a:t>
          </a:r>
          <a:r>
            <a:rPr kumimoji="1" lang="en-US" altLang="ja-JP" sz="1100">
              <a:solidFill>
                <a:schemeClr val="dk1"/>
              </a:solidFill>
              <a:effectLst/>
              <a:latin typeface="+mn-lt"/>
              <a:ea typeface="+mn-ea"/>
              <a:cs typeface="+mn-cs"/>
            </a:rPr>
            <a:t>123,969</a:t>
          </a:r>
          <a:r>
            <a:rPr kumimoji="1" lang="ja-JP" altLang="ja-JP" sz="1100">
              <a:solidFill>
                <a:schemeClr val="dk1"/>
              </a:solidFill>
              <a:effectLst/>
              <a:latin typeface="+mn-lt"/>
              <a:ea typeface="+mn-ea"/>
              <a:cs typeface="+mn-cs"/>
            </a:rPr>
            <a:t>千円）したことによ</a:t>
          </a:r>
          <a:r>
            <a:rPr kumimoji="1" lang="ja-JP" altLang="en-US" sz="1100">
              <a:solidFill>
                <a:schemeClr val="dk1"/>
              </a:solidFill>
              <a:effectLst/>
              <a:latin typeface="+mn-lt"/>
              <a:ea typeface="+mn-ea"/>
              <a:cs typeface="+mn-cs"/>
            </a:rPr>
            <a:t>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84541</xdr:rowOff>
    </xdr:from>
    <xdr:to>
      <xdr:col>23</xdr:col>
      <xdr:colOff>133350</xdr:colOff>
      <xdr:row>81</xdr:row>
      <xdr:rowOff>99625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71991"/>
          <a:ext cx="838200" cy="1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54310</xdr:rowOff>
    </xdr:from>
    <xdr:to>
      <xdr:col>19</xdr:col>
      <xdr:colOff>133350</xdr:colOff>
      <xdr:row>81</xdr:row>
      <xdr:rowOff>84541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41760"/>
          <a:ext cx="889000" cy="3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167388</xdr:rowOff>
    </xdr:from>
    <xdr:to>
      <xdr:col>15</xdr:col>
      <xdr:colOff>82550</xdr:colOff>
      <xdr:row>81</xdr:row>
      <xdr:rowOff>54310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83388"/>
          <a:ext cx="889000" cy="5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122896</xdr:rowOff>
    </xdr:from>
    <xdr:to>
      <xdr:col>11</xdr:col>
      <xdr:colOff>31750</xdr:colOff>
      <xdr:row>80</xdr:row>
      <xdr:rowOff>167388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38896"/>
          <a:ext cx="889000" cy="4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15644</xdr:rowOff>
    </xdr:from>
    <xdr:to>
      <xdr:col>11</xdr:col>
      <xdr:colOff>82550</xdr:colOff>
      <xdr:row>81</xdr:row>
      <xdr:rowOff>117244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102021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98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129908</xdr:rowOff>
    </xdr:from>
    <xdr:to>
      <xdr:col>7</xdr:col>
      <xdr:colOff>31750</xdr:colOff>
      <xdr:row>81</xdr:row>
      <xdr:rowOff>60058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44835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3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48825</xdr:rowOff>
    </xdr:from>
    <xdr:to>
      <xdr:col>23</xdr:col>
      <xdr:colOff>184150</xdr:colOff>
      <xdr:row>81</xdr:row>
      <xdr:rowOff>150425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65352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8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33741</xdr:rowOff>
    </xdr:from>
    <xdr:to>
      <xdr:col>19</xdr:col>
      <xdr:colOff>184150</xdr:colOff>
      <xdr:row>81</xdr:row>
      <xdr:rowOff>135341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2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145518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90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3510</xdr:rowOff>
    </xdr:from>
    <xdr:to>
      <xdr:col>15</xdr:col>
      <xdr:colOff>133350</xdr:colOff>
      <xdr:row>81</xdr:row>
      <xdr:rowOff>105110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9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115287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116588</xdr:rowOff>
    </xdr:from>
    <xdr:to>
      <xdr:col>11</xdr:col>
      <xdr:colOff>82550</xdr:colOff>
      <xdr:row>81</xdr:row>
      <xdr:rowOff>46738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56915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0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72096</xdr:rowOff>
    </xdr:from>
    <xdr:to>
      <xdr:col>7</xdr:col>
      <xdr:colOff>31750</xdr:colOff>
      <xdr:row>81</xdr:row>
      <xdr:rowOff>2246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12423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5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101.3</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97.2</a:t>
          </a:r>
          <a:r>
            <a:rPr kumimoji="1" lang="ja-JP" altLang="ja-JP"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国家公務員と比べて、高卒職員の管理職登用の比率が高いことや、専門職の年齢構成などが指数を引き上げる要因と考えられる。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88</xdr:row>
      <xdr:rowOff>68943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5001421"/>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68943</xdr:rowOff>
    </xdr:from>
    <xdr:to>
      <xdr:col>77</xdr:col>
      <xdr:colOff>44450</xdr:colOff>
      <xdr:row>89</xdr:row>
      <xdr:rowOff>18143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51565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18143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2082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120650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018657"/>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18143</xdr:rowOff>
    </xdr:from>
    <xdr:to>
      <xdr:col>77</xdr:col>
      <xdr:colOff>95250</xdr:colOff>
      <xdr:row>88</xdr:row>
      <xdr:rowOff>119743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104520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19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138793</xdr:rowOff>
    </xdr:from>
    <xdr:to>
      <xdr:col>73</xdr:col>
      <xdr:colOff>44450</xdr:colOff>
      <xdr:row>89</xdr:row>
      <xdr:rowOff>68943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53720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人口</a:t>
          </a:r>
          <a:r>
            <a:rPr kumimoji="1" lang="en-US" altLang="ja-JP" sz="1100">
              <a:latin typeface="+mn-ea"/>
              <a:ea typeface="+mn-ea"/>
            </a:rPr>
            <a:t>1,000</a:t>
          </a:r>
          <a:r>
            <a:rPr kumimoji="1" lang="ja-JP" altLang="en-US" sz="1100">
              <a:latin typeface="+mn-ea"/>
              <a:ea typeface="+mn-ea"/>
            </a:rPr>
            <a:t>人当たり職員数は、</a:t>
          </a:r>
          <a:r>
            <a:rPr kumimoji="1" lang="en-US" altLang="ja-JP" sz="1100">
              <a:latin typeface="+mn-ea"/>
              <a:ea typeface="+mn-ea"/>
            </a:rPr>
            <a:t>7.03</a:t>
          </a:r>
          <a:r>
            <a:rPr kumimoji="1" lang="ja-JP" altLang="en-US" sz="1100">
              <a:latin typeface="+mn-ea"/>
              <a:ea typeface="+mn-ea"/>
            </a:rPr>
            <a:t>人で、類似団体平均の</a:t>
          </a:r>
          <a:r>
            <a:rPr kumimoji="1" lang="en-US" altLang="ja-JP" sz="1100">
              <a:latin typeface="+mn-ea"/>
              <a:ea typeface="+mn-ea"/>
            </a:rPr>
            <a:t>9.17</a:t>
          </a:r>
          <a:r>
            <a:rPr kumimoji="1" lang="ja-JP" altLang="en-US" sz="1100">
              <a:latin typeface="+mn-ea"/>
              <a:ea typeface="+mn-ea"/>
            </a:rPr>
            <a:t>人を</a:t>
          </a:r>
          <a:r>
            <a:rPr kumimoji="1" lang="en-US" altLang="ja-JP" sz="1100">
              <a:latin typeface="+mn-ea"/>
              <a:ea typeface="+mn-ea"/>
            </a:rPr>
            <a:t>2.14</a:t>
          </a:r>
          <a:r>
            <a:rPr kumimoji="1" lang="ja-JP" altLang="en-US" sz="1100">
              <a:latin typeface="+mn-ea"/>
              <a:ea typeface="+mn-ea"/>
            </a:rPr>
            <a:t>人下回っている。業務量や業務特性などに応じ、必要最小限の人員配置に引き続き努めるとともに、</a:t>
          </a:r>
          <a:r>
            <a:rPr kumimoji="1" lang="en-US" altLang="ja-JP" sz="1100">
              <a:latin typeface="+mn-ea"/>
              <a:ea typeface="+mn-ea"/>
            </a:rPr>
            <a:t>DX</a:t>
          </a:r>
          <a:r>
            <a:rPr kumimoji="1" lang="ja-JP" altLang="en-US" sz="1100">
              <a:latin typeface="+mn-ea"/>
              <a:ea typeface="+mn-ea"/>
            </a:rPr>
            <a:t>の推進や外部委託の活用により、市民サービスの維持向上を図りつつ、効率化を進めていく。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150199</xdr:rowOff>
    </xdr:from>
    <xdr:to>
      <xdr:col>81</xdr:col>
      <xdr:colOff>44450</xdr:colOff>
      <xdr:row>59</xdr:row>
      <xdr:rowOff>157840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65749"/>
          <a:ext cx="8382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0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148992</xdr:rowOff>
    </xdr:from>
    <xdr:to>
      <xdr:col>77</xdr:col>
      <xdr:colOff>44450</xdr:colOff>
      <xdr:row>59</xdr:row>
      <xdr:rowOff>150199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64542"/>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146579</xdr:rowOff>
    </xdr:from>
    <xdr:to>
      <xdr:col>72</xdr:col>
      <xdr:colOff>203200</xdr:colOff>
      <xdr:row>59</xdr:row>
      <xdr:rowOff>148992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6212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137330</xdr:rowOff>
    </xdr:from>
    <xdr:to>
      <xdr:col>68</xdr:col>
      <xdr:colOff>152400</xdr:colOff>
      <xdr:row>59</xdr:row>
      <xdr:rowOff>146579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52880"/>
          <a:ext cx="889000" cy="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166963</xdr:rowOff>
    </xdr:from>
    <xdr:to>
      <xdr:col>68</xdr:col>
      <xdr:colOff>203200</xdr:colOff>
      <xdr:row>60</xdr:row>
      <xdr:rowOff>97113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81890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107040</xdr:rowOff>
    </xdr:from>
    <xdr:to>
      <xdr:col>81</xdr:col>
      <xdr:colOff>95250</xdr:colOff>
      <xdr:row>60</xdr:row>
      <xdr:rowOff>37190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2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28317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4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99399</xdr:rowOff>
    </xdr:from>
    <xdr:to>
      <xdr:col>77</xdr:col>
      <xdr:colOff>95250</xdr:colOff>
      <xdr:row>60</xdr:row>
      <xdr:rowOff>29549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39726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83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98192</xdr:rowOff>
    </xdr:from>
    <xdr:to>
      <xdr:col>73</xdr:col>
      <xdr:colOff>44450</xdr:colOff>
      <xdr:row>60</xdr:row>
      <xdr:rowOff>28342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1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38519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8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95779</xdr:rowOff>
    </xdr:from>
    <xdr:to>
      <xdr:col>68</xdr:col>
      <xdr:colOff>203200</xdr:colOff>
      <xdr:row>60</xdr:row>
      <xdr:rowOff>25929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36106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8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86530</xdr:rowOff>
    </xdr:from>
    <xdr:to>
      <xdr:col>64</xdr:col>
      <xdr:colOff>152400</xdr:colOff>
      <xdr:row>60</xdr:row>
      <xdr:rowOff>16680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26857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実質公債費比率（３ヵ年平均）は、</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ポイント下回っている。</a:t>
          </a:r>
          <a:r>
            <a:rPr kumimoji="1" lang="ja-JP" altLang="en-US" sz="1100">
              <a:solidFill>
                <a:schemeClr val="dk1"/>
              </a:solidFill>
              <a:effectLst/>
              <a:latin typeface="+mn-lt"/>
              <a:ea typeface="+mn-ea"/>
              <a:cs typeface="+mn-cs"/>
            </a:rPr>
            <a:t>前年度</a:t>
          </a:r>
          <a:r>
            <a:rPr kumimoji="1" lang="ja-JP" altLang="ja-JP" sz="1100">
              <a:solidFill>
                <a:schemeClr val="dk1"/>
              </a:solidFill>
              <a:effectLst/>
              <a:latin typeface="+mn-lt"/>
              <a:ea typeface="+mn-ea"/>
              <a:cs typeface="+mn-cs"/>
            </a:rPr>
            <a:t>より、元利償還額等は減少</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が、償還額に充当した都市計画税や基準財政需要額に算入した公債費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したこと</a:t>
          </a:r>
          <a:r>
            <a:rPr kumimoji="1" lang="ja-JP" altLang="ja-JP" sz="1100">
              <a:solidFill>
                <a:schemeClr val="dk1"/>
              </a:solidFill>
              <a:effectLst/>
              <a:latin typeface="+mn-lt"/>
              <a:ea typeface="+mn-ea"/>
              <a:cs typeface="+mn-cs"/>
            </a:rPr>
            <a:t>により、単年度で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３ヵ年平均で</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89807</xdr:rowOff>
    </xdr:from>
    <xdr:to>
      <xdr:col>81</xdr:col>
      <xdr:colOff>44450</xdr:colOff>
      <xdr:row>37</xdr:row>
      <xdr:rowOff>112788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4334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89807</xdr:rowOff>
    </xdr:from>
    <xdr:to>
      <xdr:col>77</xdr:col>
      <xdr:colOff>44450</xdr:colOff>
      <xdr:row>37</xdr:row>
      <xdr:rowOff>158750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4334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79224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502400"/>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38</xdr:row>
      <xdr:rowOff>171148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594324"/>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61988</xdr:rowOff>
    </xdr:from>
    <xdr:to>
      <xdr:col>81</xdr:col>
      <xdr:colOff>95250</xdr:colOff>
      <xdr:row>37</xdr:row>
      <xdr:rowOff>163588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78515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5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39007</xdr:rowOff>
    </xdr:from>
    <xdr:to>
      <xdr:col>77</xdr:col>
      <xdr:colOff>95250</xdr:colOff>
      <xdr:row>37</xdr:row>
      <xdr:rowOff>140607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150784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120348</xdr:rowOff>
    </xdr:from>
    <xdr:to>
      <xdr:col>64</xdr:col>
      <xdr:colOff>152400</xdr:colOff>
      <xdr:row>39</xdr:row>
      <xdr:rowOff>50498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60675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将来負担比率は、令和３年度より、地方債現在高、公営企業債等繰入見込額の減少と、財政調整基金などの充当可能財源等の増加により、</a:t>
          </a:r>
          <a:r>
            <a:rPr kumimoji="1" lang="ja-JP" altLang="en-US" sz="1100">
              <a:solidFill>
                <a:schemeClr val="dk1"/>
              </a:solidFill>
              <a:effectLst/>
              <a:latin typeface="+mn-lt"/>
              <a:ea typeface="+mn-ea"/>
              <a:cs typeface="+mn-cs"/>
            </a:rPr>
            <a:t>マイナスとなっている。</a:t>
          </a:r>
          <a:endParaRPr kumimoji="1" lang="en-US" altLang="ja-JP" sz="110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107103</xdr:rowOff>
    </xdr:from>
    <xdr:to>
      <xdr:col>68</xdr:col>
      <xdr:colOff>152400</xdr:colOff>
      <xdr:row>15</xdr:row>
      <xdr:rowOff>81582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07403"/>
          <a:ext cx="889000" cy="14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119259</xdr:rowOff>
    </xdr:from>
    <xdr:to>
      <xdr:col>68</xdr:col>
      <xdr:colOff>203200</xdr:colOff>
      <xdr:row>16</xdr:row>
      <xdr:rowOff>49409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9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34186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7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90291</xdr:rowOff>
    </xdr:from>
    <xdr:to>
      <xdr:col>64</xdr:col>
      <xdr:colOff>152400</xdr:colOff>
      <xdr:row>17</xdr:row>
      <xdr:rowOff>20441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83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5218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9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56303</xdr:rowOff>
    </xdr:from>
    <xdr:to>
      <xdr:col>68</xdr:col>
      <xdr:colOff>203200</xdr:colOff>
      <xdr:row>14</xdr:row>
      <xdr:rowOff>157903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168080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2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30782</xdr:rowOff>
    </xdr:from>
    <xdr:to>
      <xdr:col>64</xdr:col>
      <xdr:colOff>152400</xdr:colOff>
      <xdr:row>15</xdr:row>
      <xdr:rowOff>132382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142559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37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40,666
40,047
77.12
19,220,151
18,336,172
799,092
9,438,111
14,415,608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人件費に係る経常収支比率は、</a:t>
          </a:r>
          <a:r>
            <a:rPr kumimoji="1" lang="en-US" altLang="ja-JP" sz="1100">
              <a:latin typeface="+mn-ea"/>
              <a:ea typeface="+mn-ea"/>
            </a:rPr>
            <a:t>27.0</a:t>
          </a:r>
          <a:r>
            <a:rPr kumimoji="1" lang="ja-JP" altLang="en-US" sz="1100">
              <a:latin typeface="+mn-ea"/>
              <a:ea typeface="+mn-ea"/>
            </a:rPr>
            <a:t>％で、類似団体平均の</a:t>
          </a:r>
          <a:r>
            <a:rPr kumimoji="1" lang="en-US" altLang="ja-JP" sz="1100">
              <a:latin typeface="+mn-ea"/>
              <a:ea typeface="+mn-ea"/>
            </a:rPr>
            <a:t>24.2</a:t>
          </a:r>
          <a:r>
            <a:rPr kumimoji="1" lang="ja-JP" altLang="en-US" sz="1100">
              <a:latin typeface="+mn-ea"/>
              <a:ea typeface="+mn-ea"/>
            </a:rPr>
            <a:t>％を</a:t>
          </a:r>
          <a:r>
            <a:rPr kumimoji="1" lang="en-US" altLang="ja-JP" sz="1100">
              <a:latin typeface="+mn-ea"/>
              <a:ea typeface="+mn-ea"/>
            </a:rPr>
            <a:t>2.8</a:t>
          </a:r>
          <a:r>
            <a:rPr kumimoji="1" lang="ja-JP" altLang="en-US" sz="1100">
              <a:latin typeface="+mn-ea"/>
              <a:ea typeface="+mn-ea"/>
            </a:rPr>
            <a:t>ポイント上回っている。</a:t>
          </a:r>
        </a:p>
        <a:p>
          <a:r>
            <a:rPr kumimoji="1" lang="ja-JP" altLang="en-US" sz="1100">
              <a:latin typeface="+mn-ea"/>
              <a:ea typeface="+mn-ea"/>
            </a:rPr>
            <a:t>定員管理方針に基づき職員数の適正化を図っているため、</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en-US" sz="1100">
              <a:latin typeface="+mn-ea"/>
              <a:ea typeface="+mn-ea"/>
            </a:rPr>
            <a:t>対前年比でほぼ横ばい（＋</a:t>
          </a:r>
          <a:r>
            <a:rPr kumimoji="1" lang="en-US" altLang="ja-JP" sz="1100">
              <a:latin typeface="+mn-ea"/>
              <a:ea typeface="+mn-ea"/>
            </a:rPr>
            <a:t>0.2</a:t>
          </a:r>
          <a:r>
            <a:rPr kumimoji="1" lang="ja-JP" altLang="en-US" sz="1100">
              <a:latin typeface="+mn-ea"/>
              <a:ea typeface="+mn-ea"/>
            </a:rPr>
            <a:t>ポイント）であったが、、経常一般財源歳入額が増加（＋</a:t>
          </a:r>
          <a:r>
            <a:rPr kumimoji="1" lang="en-US" altLang="ja-JP" sz="1100">
              <a:latin typeface="+mn-ea"/>
              <a:ea typeface="+mn-ea"/>
            </a:rPr>
            <a:t>1.9</a:t>
          </a:r>
          <a:r>
            <a:rPr kumimoji="1" lang="ja-JP" altLang="en-US" sz="1100">
              <a:latin typeface="+mn-ea"/>
              <a:ea typeface="+mn-ea"/>
            </a:rPr>
            <a:t>ポイント）したため、前年度比</a:t>
          </a:r>
          <a:r>
            <a:rPr kumimoji="1" lang="en-US" altLang="ja-JP" sz="1100">
              <a:latin typeface="+mn-ea"/>
              <a:ea typeface="+mn-ea"/>
            </a:rPr>
            <a:t>0.4</a:t>
          </a:r>
          <a:r>
            <a:rPr kumimoji="1" lang="ja-JP" altLang="en-US" sz="1100">
              <a:latin typeface="+mn-ea"/>
              <a:ea typeface="+mn-ea"/>
            </a:rPr>
            <a:t>ポイントの減となった。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049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129286</xdr:rowOff>
    </xdr:from>
    <xdr:to>
      <xdr:col>19</xdr:col>
      <xdr:colOff>187325</xdr:colOff>
      <xdr:row>38</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729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129286</xdr:rowOff>
    </xdr:from>
    <xdr:to>
      <xdr:col>15</xdr:col>
      <xdr:colOff>98425</xdr:colOff>
      <xdr:row>38</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729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820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78486</xdr:rowOff>
    </xdr:from>
    <xdr:to>
      <xdr:col>15</xdr:col>
      <xdr:colOff>149225</xdr:colOff>
      <xdr:row>38</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164863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169926</xdr:rowOff>
    </xdr:from>
    <xdr:to>
      <xdr:col>11</xdr:col>
      <xdr:colOff>60325</xdr:colOff>
      <xdr:row>38</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84853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a:t>
          </a:r>
          <a:r>
            <a:rPr kumimoji="1" lang="en-US" altLang="ja-JP" sz="1100">
              <a:solidFill>
                <a:schemeClr val="dk1"/>
              </a:solidFill>
              <a:effectLst/>
              <a:latin typeface="+mn-lt"/>
              <a:ea typeface="+mn-ea"/>
              <a:cs typeface="+mn-cs"/>
            </a:rPr>
            <a:t>22.4%</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。当市の人口一人当たりの経常一般財源充当物件費は約</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万円で、そのうち約</a:t>
          </a:r>
          <a:r>
            <a:rPr kumimoji="1" lang="en-US" altLang="ja-JP" sz="1100">
              <a:solidFill>
                <a:schemeClr val="dk1"/>
              </a:solidFill>
              <a:effectLst/>
              <a:latin typeface="+mn-lt"/>
              <a:ea typeface="+mn-ea"/>
              <a:cs typeface="+mn-cs"/>
            </a:rPr>
            <a:t>63.4</a:t>
          </a:r>
          <a:r>
            <a:rPr kumimoji="1" lang="ja-JP" altLang="en-US" sz="1100">
              <a:solidFill>
                <a:schemeClr val="dk1"/>
              </a:solidFill>
              <a:effectLst/>
              <a:latin typeface="+mn-lt"/>
              <a:ea typeface="+mn-ea"/>
              <a:cs typeface="+mn-cs"/>
            </a:rPr>
            <a:t>％が委託料である。公共施設の運営や維持管理コストが類似団体よりも高いことが考えられる。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公共施設の統廃合</a:t>
          </a:r>
          <a:r>
            <a:rPr kumimoji="1" lang="ja-JP" altLang="en-US" sz="1100">
              <a:solidFill>
                <a:schemeClr val="dk1"/>
              </a:solidFill>
              <a:effectLst/>
              <a:latin typeface="+mn-lt"/>
              <a:ea typeface="+mn-ea"/>
              <a:cs typeface="+mn-cs"/>
            </a:rPr>
            <a:t>を進めるとともにその</a:t>
          </a:r>
          <a:r>
            <a:rPr kumimoji="1" lang="ja-JP" altLang="ja-JP" sz="1100">
              <a:solidFill>
                <a:schemeClr val="dk1"/>
              </a:solidFill>
              <a:effectLst/>
              <a:latin typeface="+mn-lt"/>
              <a:ea typeface="+mn-ea"/>
              <a:cs typeface="+mn-cs"/>
            </a:rPr>
            <a:t>更新にあたって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、規模の縮小や効率的な手法</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維持管理経費の</a:t>
          </a:r>
          <a:r>
            <a:rPr kumimoji="1" lang="ja-JP" altLang="en-US" sz="1100">
              <a:solidFill>
                <a:schemeClr val="dk1"/>
              </a:solidFill>
              <a:effectLst/>
              <a:latin typeface="+mn-lt"/>
              <a:ea typeface="+mn-ea"/>
              <a:cs typeface="+mn-cs"/>
            </a:rPr>
            <a:t>削減</a:t>
          </a:r>
          <a:r>
            <a:rPr kumimoji="1" lang="ja-JP" altLang="ja-JP" sz="1100">
              <a:solidFill>
                <a:schemeClr val="dk1"/>
              </a:solidFill>
              <a:effectLst/>
              <a:latin typeface="+mn-lt"/>
              <a:ea typeface="+mn-ea"/>
              <a:cs typeface="+mn-cs"/>
            </a:rPr>
            <a:t>を図</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81280</xdr:rowOff>
    </xdr:from>
    <xdr:to>
      <xdr:col>82</xdr:col>
      <xdr:colOff>107950</xdr:colOff>
      <xdr:row>20</xdr:row>
      <xdr:rowOff>119380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510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157480</xdr:rowOff>
    </xdr:from>
    <xdr:to>
      <xdr:col>78</xdr:col>
      <xdr:colOff>69850</xdr:colOff>
      <xdr:row>20</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435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157480</xdr:rowOff>
    </xdr:from>
    <xdr:to>
      <xdr:col>73</xdr:col>
      <xdr:colOff>180975</xdr:colOff>
      <xdr:row>20</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2435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43180</xdr:rowOff>
    </xdr:from>
    <xdr:to>
      <xdr:col>69</xdr:col>
      <xdr:colOff>92075</xdr:colOff>
      <xdr:row>20</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472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68580</xdr:rowOff>
    </xdr:from>
    <xdr:to>
      <xdr:col>82</xdr:col>
      <xdr:colOff>158750</xdr:colOff>
      <xdr:row>20</xdr:row>
      <xdr:rowOff>170180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4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148607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0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30480</xdr:rowOff>
    </xdr:from>
    <xdr:to>
      <xdr:col>78</xdr:col>
      <xdr:colOff>120650</xdr:colOff>
      <xdr:row>20</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116857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54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106680</xdr:rowOff>
    </xdr:from>
    <xdr:to>
      <xdr:col>74</xdr:col>
      <xdr:colOff>31750</xdr:colOff>
      <xdr:row>19</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21607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163830</xdr:rowOff>
    </xdr:from>
    <xdr:to>
      <xdr:col>69</xdr:col>
      <xdr:colOff>142875</xdr:colOff>
      <xdr:row>20</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4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78757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50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163830</xdr:rowOff>
    </xdr:from>
    <xdr:to>
      <xdr:col>65</xdr:col>
      <xdr:colOff>53975</xdr:colOff>
      <xdr:row>20</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4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50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a:t>
          </a:r>
          <a:r>
            <a:rPr kumimoji="1" lang="en-US" altLang="ja-JP" sz="1100">
              <a:solidFill>
                <a:schemeClr val="dk1"/>
              </a:solidFill>
              <a:effectLst/>
              <a:latin typeface="+mn-lt"/>
              <a:ea typeface="+mn-ea"/>
              <a:cs typeface="+mn-cs"/>
            </a:rPr>
            <a:t>10.5</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10.6</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令和５年度は障害介護給付費や生活保護扶助費の増等により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ポイントの増となった。</a:t>
          </a:r>
          <a:endParaRPr kumimoji="1" lang="en-US" altLang="ja-JP" sz="1100">
            <a:solidFill>
              <a:schemeClr val="dk1"/>
            </a:solidFill>
            <a:effectLst/>
            <a:latin typeface="+mn-lt"/>
            <a:ea typeface="+mn-ea"/>
            <a:cs typeface="+mn-cs"/>
          </a:endParaRPr>
        </a:p>
        <a:p>
          <a:r>
            <a:rPr kumimoji="1" lang="ja-JP" altLang="ja-JP" sz="1100" b="0" i="0" baseline="0">
              <a:solidFill>
                <a:schemeClr val="dk1"/>
              </a:solidFill>
              <a:effectLst/>
              <a:latin typeface="+mn-lt"/>
              <a:ea typeface="+mn-ea"/>
              <a:cs typeface="+mn-cs"/>
            </a:rPr>
            <a:t>高齢化の</a:t>
          </a:r>
          <a:r>
            <a:rPr kumimoji="1" lang="ja-JP" altLang="en-US" sz="1100" b="0" i="0" baseline="0">
              <a:solidFill>
                <a:schemeClr val="dk1"/>
              </a:solidFill>
              <a:effectLst/>
              <a:latin typeface="+mn-lt"/>
              <a:ea typeface="+mn-ea"/>
              <a:cs typeface="+mn-cs"/>
            </a:rPr>
            <a:t>進行等により今後も</a:t>
          </a:r>
          <a:r>
            <a:rPr kumimoji="1" lang="ja-JP" altLang="ja-JP" sz="1100" b="0" i="0" baseline="0">
              <a:solidFill>
                <a:schemeClr val="dk1"/>
              </a:solidFill>
              <a:effectLst/>
              <a:latin typeface="+mn-lt"/>
              <a:ea typeface="+mn-ea"/>
              <a:cs typeface="+mn-cs"/>
            </a:rPr>
            <a:t>増加が見込まれる</a:t>
          </a:r>
          <a:r>
            <a:rPr kumimoji="1" lang="ja-JP" altLang="en-US" sz="1100" b="0" i="0" baseline="0">
              <a:solidFill>
                <a:schemeClr val="dk1"/>
              </a:solidFill>
              <a:effectLst/>
              <a:latin typeface="+mn-lt"/>
              <a:ea typeface="+mn-ea"/>
              <a:cs typeface="+mn-cs"/>
            </a:rPr>
            <a:t>が、自立支援に対する施策を強化し、上昇幅を抑えるよう努める。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98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67128</xdr:rowOff>
    </xdr:from>
    <xdr:to>
      <xdr:col>19</xdr:col>
      <xdr:colOff>187325</xdr:colOff>
      <xdr:row>57</xdr:row>
      <xdr:rowOff>26307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683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67128</xdr:rowOff>
    </xdr:from>
    <xdr:to>
      <xdr:col>15</xdr:col>
      <xdr:colOff>98425</xdr:colOff>
      <xdr:row>56</xdr:row>
      <xdr:rowOff>154215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683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154215</xdr:rowOff>
    </xdr:from>
    <xdr:to>
      <xdr:col>11</xdr:col>
      <xdr:colOff>9525</xdr:colOff>
      <xdr:row>57</xdr:row>
      <xdr:rowOff>4535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55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61884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16328</xdr:rowOff>
    </xdr:from>
    <xdr:to>
      <xdr:col>15</xdr:col>
      <xdr:colOff>149225</xdr:colOff>
      <xdr:row>56</xdr:row>
      <xdr:rowOff>117928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103415</xdr:rowOff>
    </xdr:from>
    <xdr:to>
      <xdr:col>11</xdr:col>
      <xdr:colOff>60325</xdr:colOff>
      <xdr:row>57</xdr:row>
      <xdr:rowOff>33565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年度は維持補修費に充当する特定目的基金の額が増加したこと等により、充当一般財源額が減少したため、</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ポイント減少した。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156935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880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57</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316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80735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31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57</xdr:row>
      <xdr:rowOff>80735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22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53720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152599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106135</xdr:rowOff>
    </xdr:from>
    <xdr:to>
      <xdr:col>78</xdr:col>
      <xdr:colOff>120650</xdr:colOff>
      <xdr:row>58</xdr:row>
      <xdr:rowOff>36285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116312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補助費に係る経常収支比率は、</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ポイント下回っている。</a:t>
          </a:r>
        </a:p>
        <a:p>
          <a:r>
            <a:rPr kumimoji="1" lang="ja-JP" altLang="ja-JP" sz="1100">
              <a:solidFill>
                <a:schemeClr val="dk1"/>
              </a:solidFill>
              <a:effectLst/>
              <a:latin typeface="+mn-lt"/>
              <a:ea typeface="+mn-ea"/>
              <a:cs typeface="+mn-cs"/>
            </a:rPr>
            <a:t>酒匂川流域下水道負担金の</a:t>
          </a:r>
          <a:r>
            <a:rPr kumimoji="1" lang="ja-JP" altLang="en-US" sz="1100">
              <a:solidFill>
                <a:schemeClr val="dk1"/>
              </a:solidFill>
              <a:effectLst/>
              <a:latin typeface="+mn-lt"/>
              <a:ea typeface="+mn-ea"/>
              <a:cs typeface="+mn-cs"/>
            </a:rPr>
            <a:t>増加分のうち電気料金高騰分の一部を一般会計で負担したこと等、前年度より＋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補助金交付基準に定める</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年毎の事業効果の精査のほか、今後も同基準や要綱による適切な補助金制度の運用に努める。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717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99568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26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26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122428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80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％で、類似単体平均の</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新規起債</a:t>
          </a:r>
          <a:r>
            <a:rPr kumimoji="1" lang="ja-JP" altLang="ja-JP" sz="1100">
              <a:solidFill>
                <a:schemeClr val="dk1"/>
              </a:solidFill>
              <a:effectLst/>
              <a:latin typeface="+mn-lt"/>
              <a:ea typeface="+mn-ea"/>
              <a:cs typeface="+mn-cs"/>
            </a:rPr>
            <a:t>額を償還元金以内に抑え</a:t>
          </a:r>
          <a:r>
            <a:rPr kumimoji="1" lang="ja-JP" altLang="en-US" sz="1100">
              <a:solidFill>
                <a:schemeClr val="dk1"/>
              </a:solidFill>
              <a:effectLst/>
              <a:latin typeface="+mn-lt"/>
              <a:ea typeface="+mn-ea"/>
              <a:cs typeface="+mn-cs"/>
            </a:rPr>
            <a:t>ることで、令和元年度末に</a:t>
          </a:r>
          <a:r>
            <a:rPr kumimoji="1" lang="en-US" altLang="ja-JP" sz="1100">
              <a:solidFill>
                <a:schemeClr val="dk1"/>
              </a:solidFill>
              <a:effectLst/>
              <a:latin typeface="+mn-lt"/>
              <a:ea typeface="+mn-ea"/>
              <a:cs typeface="+mn-cs"/>
            </a:rPr>
            <a:t>242</a:t>
          </a:r>
          <a:r>
            <a:rPr kumimoji="1" lang="ja-JP" altLang="en-US" sz="1100">
              <a:solidFill>
                <a:schemeClr val="dk1"/>
              </a:solidFill>
              <a:effectLst/>
              <a:latin typeface="+mn-lt"/>
              <a:ea typeface="+mn-ea"/>
              <a:cs typeface="+mn-cs"/>
            </a:rPr>
            <a:t>億円あった借入残高は令和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年度末に</a:t>
          </a:r>
          <a:r>
            <a:rPr kumimoji="1" lang="en-US" altLang="ja-JP" sz="1100">
              <a:solidFill>
                <a:schemeClr val="dk1"/>
              </a:solidFill>
              <a:effectLst/>
              <a:latin typeface="+mn-lt"/>
              <a:ea typeface="+mn-ea"/>
              <a:cs typeface="+mn-cs"/>
            </a:rPr>
            <a:t>202</a:t>
          </a:r>
          <a:r>
            <a:rPr kumimoji="1" lang="ja-JP" altLang="en-US" sz="1100">
              <a:solidFill>
                <a:schemeClr val="dk1"/>
              </a:solidFill>
              <a:effectLst/>
              <a:latin typeface="+mn-lt"/>
              <a:ea typeface="+mn-ea"/>
              <a:cs typeface="+mn-cs"/>
            </a:rPr>
            <a:t>億円にまで減少しており、今後も財政規律を重視した財政運営に努める。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97065</xdr:rowOff>
    </xdr:from>
    <xdr:to>
      <xdr:col>24</xdr:col>
      <xdr:colOff>25400</xdr:colOff>
      <xdr:row>75</xdr:row>
      <xdr:rowOff>162379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55815"/>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75293</xdr:rowOff>
    </xdr:from>
    <xdr:to>
      <xdr:col>19</xdr:col>
      <xdr:colOff>187325</xdr:colOff>
      <xdr:row>75</xdr:row>
      <xdr:rowOff>162379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340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75293</xdr:rowOff>
    </xdr:from>
    <xdr:to>
      <xdr:col>15</xdr:col>
      <xdr:colOff>98425</xdr:colOff>
      <xdr:row>76</xdr:row>
      <xdr:rowOff>34471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340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34471</xdr:rowOff>
    </xdr:from>
    <xdr:to>
      <xdr:col>11</xdr:col>
      <xdr:colOff>9525</xdr:colOff>
      <xdr:row>77</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6467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46265</xdr:rowOff>
    </xdr:from>
    <xdr:to>
      <xdr:col>24</xdr:col>
      <xdr:colOff>76200</xdr:colOff>
      <xdr:row>75</xdr:row>
      <xdr:rowOff>147864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62792</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111578</xdr:rowOff>
    </xdr:from>
    <xdr:to>
      <xdr:col>20</xdr:col>
      <xdr:colOff>38100</xdr:colOff>
      <xdr:row>76</xdr:row>
      <xdr:rowOff>41728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51905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3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24493</xdr:rowOff>
    </xdr:from>
    <xdr:to>
      <xdr:col>15</xdr:col>
      <xdr:colOff>149225</xdr:colOff>
      <xdr:row>75</xdr:row>
      <xdr:rowOff>126093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136270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155121</xdr:rowOff>
    </xdr:from>
    <xdr:to>
      <xdr:col>11</xdr:col>
      <xdr:colOff>60325</xdr:colOff>
      <xdr:row>76</xdr:row>
      <xdr:rowOff>85271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95449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公債費以外に係る経常収支比率は、</a:t>
          </a:r>
          <a:r>
            <a:rPr kumimoji="1" lang="en-US" altLang="ja-JP" sz="1100">
              <a:solidFill>
                <a:schemeClr val="dk1"/>
              </a:solidFill>
              <a:effectLst/>
              <a:latin typeface="+mn-lt"/>
              <a:ea typeface="+mn-ea"/>
              <a:cs typeface="+mn-cs"/>
            </a:rPr>
            <a:t>85.1</a:t>
          </a:r>
          <a:r>
            <a:rPr kumimoji="1" lang="ja-JP" altLang="ja-JP" sz="1100">
              <a:solidFill>
                <a:schemeClr val="dk1"/>
              </a:solidFill>
              <a:effectLst/>
              <a:latin typeface="+mn-lt"/>
              <a:ea typeface="+mn-ea"/>
              <a:cs typeface="+mn-cs"/>
            </a:rPr>
            <a:t>％で、類似団体平均の</a:t>
          </a:r>
          <a:r>
            <a:rPr kumimoji="1" lang="en-US" altLang="ja-JP" sz="1100">
              <a:solidFill>
                <a:schemeClr val="dk1"/>
              </a:solidFill>
              <a:effectLst/>
              <a:latin typeface="+mn-lt"/>
              <a:ea typeface="+mn-ea"/>
              <a:cs typeface="+mn-cs"/>
            </a:rPr>
            <a:t>76.6</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8.5</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物件費の経常収支比率が類似団体より高いことが理由として考えられる。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17272</xdr:rowOff>
    </xdr:from>
    <xdr:to>
      <xdr:col>82</xdr:col>
      <xdr:colOff>107950</xdr:colOff>
      <xdr:row>80</xdr:row>
      <xdr:rowOff>40132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7332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80</xdr:row>
      <xdr:rowOff>40132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04087"/>
          <a:ext cx="889000" cy="3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80</xdr:row>
      <xdr:rowOff>30987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04087"/>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60706</xdr:rowOff>
    </xdr:from>
    <xdr:to>
      <xdr:col>69</xdr:col>
      <xdr:colOff>92075</xdr:colOff>
      <xdr:row>80</xdr:row>
      <xdr:rowOff>30987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605256"/>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89679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139971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137922</xdr:rowOff>
    </xdr:from>
    <xdr:to>
      <xdr:col>82</xdr:col>
      <xdr:colOff>158750</xdr:colOff>
      <xdr:row>80</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109999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160782</xdr:rowOff>
    </xdr:from>
    <xdr:to>
      <xdr:col>78</xdr:col>
      <xdr:colOff>120650</xdr:colOff>
      <xdr:row>80</xdr:row>
      <xdr:rowOff>90932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75709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791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151637</xdr:rowOff>
    </xdr:from>
    <xdr:to>
      <xdr:col>69</xdr:col>
      <xdr:colOff>142875</xdr:colOff>
      <xdr:row>80</xdr:row>
      <xdr:rowOff>81787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66564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9906</xdr:rowOff>
    </xdr:from>
    <xdr:to>
      <xdr:col>65</xdr:col>
      <xdr:colOff>53975</xdr:colOff>
      <xdr:row>79</xdr:row>
      <xdr:rowOff>111506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96283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167089</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0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156912</xdr:rowOff>
    </xdr:from>
    <xdr:to>
      <xdr:col>29</xdr:col>
      <xdr:colOff>127000</xdr:colOff>
      <xdr:row>18</xdr:row>
      <xdr:rowOff>163500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90637"/>
          <a:ext cx="647700" cy="6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163500</xdr:rowOff>
    </xdr:from>
    <xdr:to>
      <xdr:col>26</xdr:col>
      <xdr:colOff>50800</xdr:colOff>
      <xdr:row>18</xdr:row>
      <xdr:rowOff>166502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97225"/>
          <a:ext cx="698500" cy="3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166502</xdr:rowOff>
    </xdr:from>
    <xdr:to>
      <xdr:col>22</xdr:col>
      <xdr:colOff>114300</xdr:colOff>
      <xdr:row>19</xdr:row>
      <xdr:rowOff>485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00227"/>
          <a:ext cx="698500" cy="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485</xdr:rowOff>
    </xdr:from>
    <xdr:to>
      <xdr:col>18</xdr:col>
      <xdr:colOff>177800</xdr:colOff>
      <xdr:row>19</xdr:row>
      <xdr:rowOff>6699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05660"/>
          <a:ext cx="698500" cy="6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21260</xdr:rowOff>
    </xdr:from>
    <xdr:to>
      <xdr:col>19</xdr:col>
      <xdr:colOff>38100</xdr:colOff>
      <xdr:row>18</xdr:row>
      <xdr:rowOff>122860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133037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39887</xdr:rowOff>
    </xdr:from>
    <xdr:to>
      <xdr:col>15</xdr:col>
      <xdr:colOff>101600</xdr:colOff>
      <xdr:row>18</xdr:row>
      <xdr:rowOff>141487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3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151664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4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106112</xdr:rowOff>
    </xdr:from>
    <xdr:to>
      <xdr:col>29</xdr:col>
      <xdr:colOff>177800</xdr:colOff>
      <xdr:row>19</xdr:row>
      <xdr:rowOff>36262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39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14689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4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112700</xdr:rowOff>
    </xdr:from>
    <xdr:to>
      <xdr:col>26</xdr:col>
      <xdr:colOff>101600</xdr:colOff>
      <xdr:row>19</xdr:row>
      <xdr:rowOff>42850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4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27627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32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115702</xdr:rowOff>
    </xdr:from>
    <xdr:to>
      <xdr:col>22</xdr:col>
      <xdr:colOff>165100</xdr:colOff>
      <xdr:row>19</xdr:row>
      <xdr:rowOff>45852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49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30629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3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121135</xdr:rowOff>
    </xdr:from>
    <xdr:to>
      <xdr:col>19</xdr:col>
      <xdr:colOff>38100</xdr:colOff>
      <xdr:row>19</xdr:row>
      <xdr:rowOff>51285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5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36062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127349</xdr:rowOff>
    </xdr:from>
    <xdr:to>
      <xdr:col>15</xdr:col>
      <xdr:colOff>101600</xdr:colOff>
      <xdr:row>19</xdr:row>
      <xdr:rowOff>57499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61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42276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4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301860</xdr:rowOff>
    </xdr:from>
    <xdr:to>
      <xdr:col>29</xdr:col>
      <xdr:colOff>127000</xdr:colOff>
      <xdr:row>37</xdr:row>
      <xdr:rowOff>320357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26560"/>
          <a:ext cx="647700" cy="1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320357</xdr:rowOff>
    </xdr:from>
    <xdr:to>
      <xdr:col>26</xdr:col>
      <xdr:colOff>50800</xdr:colOff>
      <xdr:row>37</xdr:row>
      <xdr:rowOff>328930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445057"/>
          <a:ext cx="698500" cy="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326472</xdr:rowOff>
    </xdr:from>
    <xdr:to>
      <xdr:col>22</xdr:col>
      <xdr:colOff>114300</xdr:colOff>
      <xdr:row>37</xdr:row>
      <xdr:rowOff>328930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451172"/>
          <a:ext cx="698500" cy="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269151</xdr:rowOff>
    </xdr:from>
    <xdr:to>
      <xdr:col>18</xdr:col>
      <xdr:colOff>177800</xdr:colOff>
      <xdr:row>37</xdr:row>
      <xdr:rowOff>326472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393851"/>
          <a:ext cx="698500" cy="57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158477</xdr:rowOff>
    </xdr:from>
    <xdr:to>
      <xdr:col>19</xdr:col>
      <xdr:colOff>38100</xdr:colOff>
      <xdr:row>37</xdr:row>
      <xdr:rowOff>88627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270254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80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147485</xdr:rowOff>
    </xdr:from>
    <xdr:to>
      <xdr:col>15</xdr:col>
      <xdr:colOff>101600</xdr:colOff>
      <xdr:row>37</xdr:row>
      <xdr:rowOff>77635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0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259262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6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251060</xdr:rowOff>
    </xdr:from>
    <xdr:to>
      <xdr:col>29</xdr:col>
      <xdr:colOff>177800</xdr:colOff>
      <xdr:row>38</xdr:row>
      <xdr:rowOff>9760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7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223137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3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269557</xdr:rowOff>
    </xdr:from>
    <xdr:to>
      <xdr:col>26</xdr:col>
      <xdr:colOff>101600</xdr:colOff>
      <xdr:row>38</xdr:row>
      <xdr:rowOff>28257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394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13034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80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278130</xdr:rowOff>
    </xdr:from>
    <xdr:to>
      <xdr:col>22</xdr:col>
      <xdr:colOff>165100</xdr:colOff>
      <xdr:row>38</xdr:row>
      <xdr:rowOff>36830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402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21607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48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275672</xdr:rowOff>
    </xdr:from>
    <xdr:to>
      <xdr:col>19</xdr:col>
      <xdr:colOff>38100</xdr:colOff>
      <xdr:row>38</xdr:row>
      <xdr:rowOff>34372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400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19149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48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218351</xdr:rowOff>
    </xdr:from>
    <xdr:to>
      <xdr:col>15</xdr:col>
      <xdr:colOff>101600</xdr:colOff>
      <xdr:row>37</xdr:row>
      <xdr:rowOff>319951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43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304728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29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40,666
40,047
77.12
19,220,151
18,336,172
799,092
9,438,111
14,415,608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118192</xdr:rowOff>
    </xdr:from>
    <xdr:to>
      <xdr:col>24</xdr:col>
      <xdr:colOff>63500</xdr:colOff>
      <xdr:row>37</xdr:row>
      <xdr:rowOff>120440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61842"/>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120440</xdr:rowOff>
    </xdr:from>
    <xdr:to>
      <xdr:col>19</xdr:col>
      <xdr:colOff>177800</xdr:colOff>
      <xdr:row>37</xdr:row>
      <xdr:rowOff>123481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64090"/>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123481</xdr:rowOff>
    </xdr:from>
    <xdr:to>
      <xdr:col>15</xdr:col>
      <xdr:colOff>50800</xdr:colOff>
      <xdr:row>37</xdr:row>
      <xdr:rowOff>134713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67131"/>
          <a:ext cx="8890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134713</xdr:rowOff>
    </xdr:from>
    <xdr:to>
      <xdr:col>10</xdr:col>
      <xdr:colOff>114300</xdr:colOff>
      <xdr:row>37</xdr:row>
      <xdr:rowOff>151873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78363"/>
          <a:ext cx="889000" cy="1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18514</xdr:rowOff>
    </xdr:from>
    <xdr:to>
      <xdr:col>10</xdr:col>
      <xdr:colOff>165100</xdr:colOff>
      <xdr:row>37</xdr:row>
      <xdr:rowOff>120114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136641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67450</xdr:rowOff>
    </xdr:from>
    <xdr:to>
      <xdr:col>6</xdr:col>
      <xdr:colOff>38100</xdr:colOff>
      <xdr:row>37</xdr:row>
      <xdr:rowOff>169050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14127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8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67392</xdr:rowOff>
    </xdr:from>
    <xdr:to>
      <xdr:col>24</xdr:col>
      <xdr:colOff>114300</xdr:colOff>
      <xdr:row>37</xdr:row>
      <xdr:rowOff>168993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11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153769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69640</xdr:rowOff>
    </xdr:from>
    <xdr:to>
      <xdr:col>20</xdr:col>
      <xdr:colOff>38100</xdr:colOff>
      <xdr:row>37</xdr:row>
      <xdr:rowOff>171241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32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162368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72681</xdr:rowOff>
    </xdr:from>
    <xdr:to>
      <xdr:col>15</xdr:col>
      <xdr:colOff>101600</xdr:colOff>
      <xdr:row>38</xdr:row>
      <xdr:rowOff>2831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1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165408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0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83913</xdr:rowOff>
    </xdr:from>
    <xdr:to>
      <xdr:col>10</xdr:col>
      <xdr:colOff>165100</xdr:colOff>
      <xdr:row>38</xdr:row>
      <xdr:rowOff>14063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5190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2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101073</xdr:rowOff>
    </xdr:from>
    <xdr:to>
      <xdr:col>6</xdr:col>
      <xdr:colOff>38100</xdr:colOff>
      <xdr:row>38</xdr:row>
      <xdr:rowOff>31223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22350</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52229</xdr:rowOff>
    </xdr:from>
    <xdr:to>
      <xdr:col>24</xdr:col>
      <xdr:colOff>63500</xdr:colOff>
      <xdr:row>56</xdr:row>
      <xdr:rowOff>54551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53429"/>
          <a:ext cx="83820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52229</xdr:rowOff>
    </xdr:from>
    <xdr:to>
      <xdr:col>19</xdr:col>
      <xdr:colOff>177800</xdr:colOff>
      <xdr:row>56</xdr:row>
      <xdr:rowOff>86043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53429"/>
          <a:ext cx="889000" cy="3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86043</xdr:rowOff>
    </xdr:from>
    <xdr:to>
      <xdr:col>15</xdr:col>
      <xdr:colOff>50800</xdr:colOff>
      <xdr:row>56</xdr:row>
      <xdr:rowOff>143458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87243"/>
          <a:ext cx="889000" cy="5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143458</xdr:rowOff>
    </xdr:from>
    <xdr:to>
      <xdr:col>10</xdr:col>
      <xdr:colOff>114300</xdr:colOff>
      <xdr:row>57</xdr:row>
      <xdr:rowOff>1105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44658"/>
          <a:ext cx="889000" cy="2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94098</xdr:rowOff>
    </xdr:from>
    <xdr:to>
      <xdr:col>10</xdr:col>
      <xdr:colOff>165100</xdr:colOff>
      <xdr:row>57</xdr:row>
      <xdr:rowOff>24248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15375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8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97368</xdr:rowOff>
    </xdr:from>
    <xdr:to>
      <xdr:col>6</xdr:col>
      <xdr:colOff>38100</xdr:colOff>
      <xdr:row>57</xdr:row>
      <xdr:rowOff>27518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44045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7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3751</xdr:rowOff>
    </xdr:from>
    <xdr:to>
      <xdr:col>24</xdr:col>
      <xdr:colOff>114300</xdr:colOff>
      <xdr:row>56</xdr:row>
      <xdr:rowOff>105351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0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26628</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1429</xdr:rowOff>
    </xdr:from>
    <xdr:to>
      <xdr:col>20</xdr:col>
      <xdr:colOff>38100</xdr:colOff>
      <xdr:row>56</xdr:row>
      <xdr:rowOff>103029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119556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37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35243</xdr:rowOff>
    </xdr:from>
    <xdr:to>
      <xdr:col>15</xdr:col>
      <xdr:colOff>101600</xdr:colOff>
      <xdr:row>56</xdr:row>
      <xdr:rowOff>136843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153370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41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92658</xdr:rowOff>
    </xdr:from>
    <xdr:to>
      <xdr:col>10</xdr:col>
      <xdr:colOff>165100</xdr:colOff>
      <xdr:row>57</xdr:row>
      <xdr:rowOff>22808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9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39335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6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121755</xdr:rowOff>
    </xdr:from>
    <xdr:to>
      <xdr:col>6</xdr:col>
      <xdr:colOff>38100</xdr:colOff>
      <xdr:row>57</xdr:row>
      <xdr:rowOff>51905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2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43032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72560</xdr:rowOff>
    </xdr:from>
    <xdr:to>
      <xdr:col>24</xdr:col>
      <xdr:colOff>63500</xdr:colOff>
      <xdr:row>77</xdr:row>
      <xdr:rowOff>143861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74210"/>
          <a:ext cx="83820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143861</xdr:rowOff>
    </xdr:from>
    <xdr:to>
      <xdr:col>19</xdr:col>
      <xdr:colOff>177800</xdr:colOff>
      <xdr:row>77</xdr:row>
      <xdr:rowOff>152547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45511"/>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152547</xdr:rowOff>
    </xdr:from>
    <xdr:to>
      <xdr:col>15</xdr:col>
      <xdr:colOff>50800</xdr:colOff>
      <xdr:row>78</xdr:row>
      <xdr:rowOff>50935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54197"/>
          <a:ext cx="8890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50935</xdr:rowOff>
    </xdr:from>
    <xdr:to>
      <xdr:col>10</xdr:col>
      <xdr:colOff>114300</xdr:colOff>
      <xdr:row>78</xdr:row>
      <xdr:rowOff>85499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24035"/>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21760</xdr:rowOff>
    </xdr:from>
    <xdr:to>
      <xdr:col>24</xdr:col>
      <xdr:colOff>114300</xdr:colOff>
      <xdr:row>77</xdr:row>
      <xdr:rowOff>123360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2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44637</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93061</xdr:rowOff>
    </xdr:from>
    <xdr:to>
      <xdr:col>20</xdr:col>
      <xdr:colOff>38100</xdr:colOff>
      <xdr:row>78</xdr:row>
      <xdr:rowOff>23211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9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38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101747</xdr:rowOff>
    </xdr:from>
    <xdr:to>
      <xdr:col>15</xdr:col>
      <xdr:colOff>101600</xdr:colOff>
      <xdr:row>78</xdr:row>
      <xdr:rowOff>31897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0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23024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9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135</xdr:rowOff>
    </xdr:from>
    <xdr:to>
      <xdr:col>10</xdr:col>
      <xdr:colOff>165100</xdr:colOff>
      <xdr:row>78</xdr:row>
      <xdr:rowOff>101735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92862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6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34699</xdr:rowOff>
    </xdr:from>
    <xdr:to>
      <xdr:col>6</xdr:col>
      <xdr:colOff>38100</xdr:colOff>
      <xdr:row>78</xdr:row>
      <xdr:rowOff>136299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07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127426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0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123123</xdr:rowOff>
    </xdr:from>
    <xdr:to>
      <xdr:col>24</xdr:col>
      <xdr:colOff>63500</xdr:colOff>
      <xdr:row>97</xdr:row>
      <xdr:rowOff>166962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53773"/>
          <a:ext cx="838200" cy="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110184</xdr:rowOff>
    </xdr:from>
    <xdr:to>
      <xdr:col>19</xdr:col>
      <xdr:colOff>177800</xdr:colOff>
      <xdr:row>97</xdr:row>
      <xdr:rowOff>166962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740834"/>
          <a:ext cx="889000" cy="5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110184</xdr:rowOff>
    </xdr:from>
    <xdr:to>
      <xdr:col>15</xdr:col>
      <xdr:colOff>50800</xdr:colOff>
      <xdr:row>98</xdr:row>
      <xdr:rowOff>69292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740834"/>
          <a:ext cx="889000" cy="13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69292</xdr:rowOff>
    </xdr:from>
    <xdr:to>
      <xdr:col>10</xdr:col>
      <xdr:colOff>114300</xdr:colOff>
      <xdr:row>98</xdr:row>
      <xdr:rowOff>90551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71392"/>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40</xdr:rowOff>
    </xdr:from>
    <xdr:to>
      <xdr:col>10</xdr:col>
      <xdr:colOff>165100</xdr:colOff>
      <xdr:row>98</xdr:row>
      <xdr:rowOff>101640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118167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9517</xdr:rowOff>
    </xdr:from>
    <xdr:to>
      <xdr:col>6</xdr:col>
      <xdr:colOff>38100</xdr:colOff>
      <xdr:row>98</xdr:row>
      <xdr:rowOff>111117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811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127644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58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72323</xdr:rowOff>
    </xdr:from>
    <xdr:to>
      <xdr:col>24</xdr:col>
      <xdr:colOff>114300</xdr:colOff>
      <xdr:row>98</xdr:row>
      <xdr:rowOff>2473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0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158700</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1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116162</xdr:rowOff>
    </xdr:from>
    <xdr:to>
      <xdr:col>20</xdr:col>
      <xdr:colOff>38100</xdr:colOff>
      <xdr:row>98</xdr:row>
      <xdr:rowOff>46312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4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37439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3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59384</xdr:rowOff>
    </xdr:from>
    <xdr:to>
      <xdr:col>15</xdr:col>
      <xdr:colOff>101600</xdr:colOff>
      <xdr:row>97</xdr:row>
      <xdr:rowOff>160984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152111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782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18492</xdr:rowOff>
    </xdr:from>
    <xdr:to>
      <xdr:col>10</xdr:col>
      <xdr:colOff>165100</xdr:colOff>
      <xdr:row>98</xdr:row>
      <xdr:rowOff>120092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111219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39751</xdr:rowOff>
    </xdr:from>
    <xdr:to>
      <xdr:col>6</xdr:col>
      <xdr:colOff>38100</xdr:colOff>
      <xdr:row>98</xdr:row>
      <xdr:rowOff>141351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132478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3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7211</xdr:rowOff>
    </xdr:from>
    <xdr:to>
      <xdr:col>55</xdr:col>
      <xdr:colOff>0</xdr:colOff>
      <xdr:row>38</xdr:row>
      <xdr:rowOff>25016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522311"/>
          <a:ext cx="838200" cy="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122384</xdr:rowOff>
    </xdr:from>
    <xdr:to>
      <xdr:col>50</xdr:col>
      <xdr:colOff>114300</xdr:colOff>
      <xdr:row>38</xdr:row>
      <xdr:rowOff>7211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466034"/>
          <a:ext cx="889000" cy="5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91454</xdr:rowOff>
    </xdr:from>
    <xdr:to>
      <xdr:col>45</xdr:col>
      <xdr:colOff>177800</xdr:colOff>
      <xdr:row>37</xdr:row>
      <xdr:rowOff>122384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92204"/>
          <a:ext cx="889000" cy="37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91454</xdr:rowOff>
    </xdr:from>
    <xdr:to>
      <xdr:col>41</xdr:col>
      <xdr:colOff>50800</xdr:colOff>
      <xdr:row>37</xdr:row>
      <xdr:rowOff>157051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92204"/>
          <a:ext cx="889000" cy="40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143482</xdr:rowOff>
    </xdr:from>
    <xdr:to>
      <xdr:col>41</xdr:col>
      <xdr:colOff>101600</xdr:colOff>
      <xdr:row>35</xdr:row>
      <xdr:rowOff>73632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90159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4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77017</xdr:rowOff>
    </xdr:from>
    <xdr:to>
      <xdr:col>36</xdr:col>
      <xdr:colOff>165100</xdr:colOff>
      <xdr:row>38</xdr:row>
      <xdr:rowOff>7167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23694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145665</xdr:rowOff>
    </xdr:from>
    <xdr:to>
      <xdr:col>55</xdr:col>
      <xdr:colOff>50800</xdr:colOff>
      <xdr:row>38</xdr:row>
      <xdr:rowOff>75816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893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60592</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127861</xdr:rowOff>
    </xdr:from>
    <xdr:to>
      <xdr:col>50</xdr:col>
      <xdr:colOff>165100</xdr:colOff>
      <xdr:row>38</xdr:row>
      <xdr:rowOff>58011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7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49138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71584</xdr:rowOff>
    </xdr:from>
    <xdr:to>
      <xdr:col>46</xdr:col>
      <xdr:colOff>38100</xdr:colOff>
      <xdr:row>38</xdr:row>
      <xdr:rowOff>1733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152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164310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0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40654</xdr:rowOff>
    </xdr:from>
    <xdr:to>
      <xdr:col>41</xdr:col>
      <xdr:colOff>101600</xdr:colOff>
      <xdr:row>35</xdr:row>
      <xdr:rowOff>142254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133381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3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106251</xdr:rowOff>
    </xdr:from>
    <xdr:to>
      <xdr:col>36</xdr:col>
      <xdr:colOff>165100</xdr:colOff>
      <xdr:row>38</xdr:row>
      <xdr:rowOff>36401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27528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4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59421</xdr:rowOff>
    </xdr:from>
    <xdr:to>
      <xdr:col>55</xdr:col>
      <xdr:colOff>0</xdr:colOff>
      <xdr:row>57</xdr:row>
      <xdr:rowOff>70440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832071"/>
          <a:ext cx="8382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52889</xdr:rowOff>
    </xdr:from>
    <xdr:to>
      <xdr:col>50</xdr:col>
      <xdr:colOff>114300</xdr:colOff>
      <xdr:row>57</xdr:row>
      <xdr:rowOff>70440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825539"/>
          <a:ext cx="88900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11941</xdr:rowOff>
    </xdr:from>
    <xdr:to>
      <xdr:col>45</xdr:col>
      <xdr:colOff>177800</xdr:colOff>
      <xdr:row>57</xdr:row>
      <xdr:rowOff>52889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784591"/>
          <a:ext cx="889000" cy="4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9021</xdr:rowOff>
    </xdr:from>
    <xdr:to>
      <xdr:col>41</xdr:col>
      <xdr:colOff>50800</xdr:colOff>
      <xdr:row>57</xdr:row>
      <xdr:rowOff>11941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781671"/>
          <a:ext cx="8890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52627</xdr:rowOff>
    </xdr:from>
    <xdr:to>
      <xdr:col>41</xdr:col>
      <xdr:colOff>101600</xdr:colOff>
      <xdr:row>55</xdr:row>
      <xdr:rowOff>154227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170754</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62719</xdr:rowOff>
    </xdr:from>
    <xdr:to>
      <xdr:col>36</xdr:col>
      <xdr:colOff>165100</xdr:colOff>
      <xdr:row>55</xdr:row>
      <xdr:rowOff>164319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9396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26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8621</xdr:rowOff>
    </xdr:from>
    <xdr:to>
      <xdr:col>55</xdr:col>
      <xdr:colOff>50800</xdr:colOff>
      <xdr:row>57</xdr:row>
      <xdr:rowOff>110221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78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94998</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69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19640</xdr:rowOff>
    </xdr:from>
    <xdr:to>
      <xdr:col>50</xdr:col>
      <xdr:colOff>165100</xdr:colOff>
      <xdr:row>57</xdr:row>
      <xdr:rowOff>121240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112367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8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2089</xdr:rowOff>
    </xdr:from>
    <xdr:to>
      <xdr:col>46</xdr:col>
      <xdr:colOff>38100</xdr:colOff>
      <xdr:row>57</xdr:row>
      <xdr:rowOff>103689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7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94816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6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132591</xdr:rowOff>
    </xdr:from>
    <xdr:to>
      <xdr:col>41</xdr:col>
      <xdr:colOff>101600</xdr:colOff>
      <xdr:row>57</xdr:row>
      <xdr:rowOff>62741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53868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2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129671</xdr:rowOff>
    </xdr:from>
    <xdr:to>
      <xdr:col>36</xdr:col>
      <xdr:colOff>165100</xdr:colOff>
      <xdr:row>57</xdr:row>
      <xdr:rowOff>59821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3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50948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82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137668</xdr:rowOff>
    </xdr:from>
    <xdr:to>
      <xdr:col>55</xdr:col>
      <xdr:colOff>0</xdr:colOff>
      <xdr:row>79</xdr:row>
      <xdr:rowOff>26797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510768"/>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3327</xdr:rowOff>
    </xdr:from>
    <xdr:to>
      <xdr:col>50</xdr:col>
      <xdr:colOff>114300</xdr:colOff>
      <xdr:row>79</xdr:row>
      <xdr:rowOff>26797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547877"/>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170421</xdr:rowOff>
    </xdr:from>
    <xdr:to>
      <xdr:col>45</xdr:col>
      <xdr:colOff>177800</xdr:colOff>
      <xdr:row>79</xdr:row>
      <xdr:rowOff>3327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543521"/>
          <a:ext cx="889000" cy="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77508</xdr:rowOff>
    </xdr:from>
    <xdr:to>
      <xdr:col>41</xdr:col>
      <xdr:colOff>50800</xdr:colOff>
      <xdr:row>78</xdr:row>
      <xdr:rowOff>170421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450608"/>
          <a:ext cx="889000" cy="9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63627</xdr:rowOff>
    </xdr:from>
    <xdr:to>
      <xdr:col>41</xdr:col>
      <xdr:colOff>101600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10304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72822</xdr:rowOff>
    </xdr:from>
    <xdr:to>
      <xdr:col>36</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86868</xdr:rowOff>
    </xdr:from>
    <xdr:to>
      <xdr:col>55</xdr:col>
      <xdr:colOff>50800</xdr:colOff>
      <xdr:row>79</xdr:row>
      <xdr:rowOff>17018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5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1795</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7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147447</xdr:rowOff>
    </xdr:from>
    <xdr:to>
      <xdr:col>50</xdr:col>
      <xdr:colOff>165100</xdr:colOff>
      <xdr:row>79</xdr:row>
      <xdr:rowOff>77597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2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68724</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6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123977</xdr:rowOff>
    </xdr:from>
    <xdr:to>
      <xdr:col>46</xdr:col>
      <xdr:colOff>38100</xdr:colOff>
      <xdr:row>79</xdr:row>
      <xdr:rowOff>54127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45254</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119621</xdr:rowOff>
    </xdr:from>
    <xdr:to>
      <xdr:col>41</xdr:col>
      <xdr:colOff>101600</xdr:colOff>
      <xdr:row>79</xdr:row>
      <xdr:rowOff>49771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40898</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8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26708</xdr:rowOff>
    </xdr:from>
    <xdr:to>
      <xdr:col>36</xdr:col>
      <xdr:colOff>165100</xdr:colOff>
      <xdr:row>78</xdr:row>
      <xdr:rowOff>128308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119435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154569</xdr:rowOff>
    </xdr:from>
    <xdr:to>
      <xdr:col>55</xdr:col>
      <xdr:colOff>0</xdr:colOff>
      <xdr:row>97</xdr:row>
      <xdr:rowOff>169199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85219"/>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120616</xdr:rowOff>
    </xdr:from>
    <xdr:to>
      <xdr:col>50</xdr:col>
      <xdr:colOff>114300</xdr:colOff>
      <xdr:row>97</xdr:row>
      <xdr:rowOff>154569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51266"/>
          <a:ext cx="889000" cy="3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76578</xdr:rowOff>
    </xdr:from>
    <xdr:to>
      <xdr:col>45</xdr:col>
      <xdr:colOff>177800</xdr:colOff>
      <xdr:row>97</xdr:row>
      <xdr:rowOff>120616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07228"/>
          <a:ext cx="889000" cy="4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76578</xdr:rowOff>
    </xdr:from>
    <xdr:to>
      <xdr:col>41</xdr:col>
      <xdr:colOff>50800</xdr:colOff>
      <xdr:row>98</xdr:row>
      <xdr:rowOff>19438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07228"/>
          <a:ext cx="889000" cy="1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35782</xdr:rowOff>
    </xdr:from>
    <xdr:to>
      <xdr:col>41</xdr:col>
      <xdr:colOff>101600</xdr:colOff>
      <xdr:row>96</xdr:row>
      <xdr:rowOff>137382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153909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37565</xdr:rowOff>
    </xdr:from>
    <xdr:to>
      <xdr:col>36</xdr:col>
      <xdr:colOff>165100</xdr:colOff>
      <xdr:row>96</xdr:row>
      <xdr:rowOff>139165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9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155692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7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118399</xdr:rowOff>
    </xdr:from>
    <xdr:to>
      <xdr:col>55</xdr:col>
      <xdr:colOff>50800</xdr:colOff>
      <xdr:row>98</xdr:row>
      <xdr:rowOff>48549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4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33326</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6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103769</xdr:rowOff>
    </xdr:from>
    <xdr:to>
      <xdr:col>50</xdr:col>
      <xdr:colOff>165100</xdr:colOff>
      <xdr:row>98</xdr:row>
      <xdr:rowOff>33919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25046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2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69816</xdr:rowOff>
    </xdr:from>
    <xdr:to>
      <xdr:col>46</xdr:col>
      <xdr:colOff>38100</xdr:colOff>
      <xdr:row>97</xdr:row>
      <xdr:rowOff>171416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0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162543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9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25778</xdr:rowOff>
    </xdr:from>
    <xdr:to>
      <xdr:col>41</xdr:col>
      <xdr:colOff>101600</xdr:colOff>
      <xdr:row>97</xdr:row>
      <xdr:rowOff>127378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118505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4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140088</xdr:rowOff>
    </xdr:from>
    <xdr:to>
      <xdr:col>36</xdr:col>
      <xdr:colOff>165100</xdr:colOff>
      <xdr:row>98</xdr:row>
      <xdr:rowOff>70238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61365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6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31153</xdr:rowOff>
    </xdr:from>
    <xdr:to>
      <xdr:col>85</xdr:col>
      <xdr:colOff>127000</xdr:colOff>
      <xdr:row>39</xdr:row>
      <xdr:rowOff>33630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17703"/>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5969</xdr:rowOff>
    </xdr:from>
    <xdr:to>
      <xdr:col>81</xdr:col>
      <xdr:colOff>50800</xdr:colOff>
      <xdr:row>39</xdr:row>
      <xdr:rowOff>31153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92519"/>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5969</xdr:rowOff>
    </xdr:from>
    <xdr:to>
      <xdr:col>76</xdr:col>
      <xdr:colOff>114300</xdr:colOff>
      <xdr:row>39</xdr:row>
      <xdr:rowOff>16713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92519"/>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2349</xdr:rowOff>
    </xdr:from>
    <xdr:to>
      <xdr:col>71</xdr:col>
      <xdr:colOff>177800</xdr:colOff>
      <xdr:row>39</xdr:row>
      <xdr:rowOff>16713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88899"/>
          <a:ext cx="8890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154280</xdr:rowOff>
    </xdr:from>
    <xdr:to>
      <xdr:col>85</xdr:col>
      <xdr:colOff>177800</xdr:colOff>
      <xdr:row>39</xdr:row>
      <xdr:rowOff>84430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69207</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84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151803</xdr:rowOff>
    </xdr:from>
    <xdr:to>
      <xdr:col>81</xdr:col>
      <xdr:colOff>101600</xdr:colOff>
      <xdr:row>39</xdr:row>
      <xdr:rowOff>81953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6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73080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759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126619</xdr:rowOff>
    </xdr:from>
    <xdr:to>
      <xdr:col>76</xdr:col>
      <xdr:colOff>165100</xdr:colOff>
      <xdr:row>39</xdr:row>
      <xdr:rowOff>56769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47896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3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137363</xdr:rowOff>
    </xdr:from>
    <xdr:to>
      <xdr:col>72</xdr:col>
      <xdr:colOff>38100</xdr:colOff>
      <xdr:row>39</xdr:row>
      <xdr:rowOff>67513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5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58640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745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122999</xdr:rowOff>
    </xdr:from>
    <xdr:to>
      <xdr:col>67</xdr:col>
      <xdr:colOff>101600</xdr:colOff>
      <xdr:row>39</xdr:row>
      <xdr:rowOff>53149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44276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73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10973</xdr:rowOff>
    </xdr:from>
    <xdr:to>
      <xdr:col>85</xdr:col>
      <xdr:colOff>127000</xdr:colOff>
      <xdr:row>79</xdr:row>
      <xdr:rowOff>17183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555523"/>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10973</xdr:rowOff>
    </xdr:from>
    <xdr:to>
      <xdr:col>81</xdr:col>
      <xdr:colOff>50800</xdr:colOff>
      <xdr:row>79</xdr:row>
      <xdr:rowOff>20396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555523"/>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20396</xdr:rowOff>
    </xdr:from>
    <xdr:to>
      <xdr:col>76</xdr:col>
      <xdr:colOff>114300</xdr:colOff>
      <xdr:row>79</xdr:row>
      <xdr:rowOff>27242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564946"/>
          <a:ext cx="8890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148361</xdr:rowOff>
    </xdr:from>
    <xdr:to>
      <xdr:col>71</xdr:col>
      <xdr:colOff>177800</xdr:colOff>
      <xdr:row>79</xdr:row>
      <xdr:rowOff>27242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521461"/>
          <a:ext cx="889000" cy="5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20865</xdr:rowOff>
    </xdr:from>
    <xdr:to>
      <xdr:col>72</xdr:col>
      <xdr:colOff>38100</xdr:colOff>
      <xdr:row>77</xdr:row>
      <xdr:rowOff>122465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138992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9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63449</xdr:rowOff>
    </xdr:from>
    <xdr:to>
      <xdr:col>67</xdr:col>
      <xdr:colOff>101600</xdr:colOff>
      <xdr:row>77</xdr:row>
      <xdr:rowOff>165049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10126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04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137833</xdr:rowOff>
    </xdr:from>
    <xdr:to>
      <xdr:col>85</xdr:col>
      <xdr:colOff>177800</xdr:colOff>
      <xdr:row>79</xdr:row>
      <xdr:rowOff>67983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51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52760</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42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131623</xdr:rowOff>
    </xdr:from>
    <xdr:to>
      <xdr:col>81</xdr:col>
      <xdr:colOff>101600</xdr:colOff>
      <xdr:row>79</xdr:row>
      <xdr:rowOff>61773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5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52900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9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141046</xdr:rowOff>
    </xdr:from>
    <xdr:to>
      <xdr:col>76</xdr:col>
      <xdr:colOff>165100</xdr:colOff>
      <xdr:row>79</xdr:row>
      <xdr:rowOff>71196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5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62323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60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147892</xdr:rowOff>
    </xdr:from>
    <xdr:to>
      <xdr:col>72</xdr:col>
      <xdr:colOff>38100</xdr:colOff>
      <xdr:row>79</xdr:row>
      <xdr:rowOff>78042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5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69169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6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97561</xdr:rowOff>
    </xdr:from>
    <xdr:to>
      <xdr:col>67</xdr:col>
      <xdr:colOff>101600</xdr:colOff>
      <xdr:row>79</xdr:row>
      <xdr:rowOff>27711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18838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6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39711</xdr:rowOff>
    </xdr:from>
    <xdr:to>
      <xdr:col>85</xdr:col>
      <xdr:colOff>127000</xdr:colOff>
      <xdr:row>98</xdr:row>
      <xdr:rowOff>84155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41811"/>
          <a:ext cx="838200" cy="4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1789</xdr:rowOff>
    </xdr:from>
    <xdr:to>
      <xdr:col>81</xdr:col>
      <xdr:colOff>50800</xdr:colOff>
      <xdr:row>98</xdr:row>
      <xdr:rowOff>39711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03889"/>
          <a:ext cx="889000" cy="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1789</xdr:rowOff>
    </xdr:from>
    <xdr:to>
      <xdr:col>76</xdr:col>
      <xdr:colOff>114300</xdr:colOff>
      <xdr:row>98</xdr:row>
      <xdr:rowOff>78310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03889"/>
          <a:ext cx="889000" cy="7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78310</xdr:rowOff>
    </xdr:from>
    <xdr:to>
      <xdr:col>71</xdr:col>
      <xdr:colOff>177800</xdr:colOff>
      <xdr:row>98</xdr:row>
      <xdr:rowOff>88512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80410"/>
          <a:ext cx="889000" cy="1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84046</xdr:rowOff>
    </xdr:from>
    <xdr:to>
      <xdr:col>72</xdr:col>
      <xdr:colOff>38100</xdr:colOff>
      <xdr:row>99</xdr:row>
      <xdr:rowOff>14196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5323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106609</xdr:rowOff>
    </xdr:from>
    <xdr:to>
      <xdr:col>67</xdr:col>
      <xdr:colOff>101600</xdr:colOff>
      <xdr:row>99</xdr:row>
      <xdr:rowOff>36759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0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27886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33355</xdr:rowOff>
    </xdr:from>
    <xdr:to>
      <xdr:col>85</xdr:col>
      <xdr:colOff>177800</xdr:colOff>
      <xdr:row>98</xdr:row>
      <xdr:rowOff>134955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3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56232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8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160361</xdr:rowOff>
    </xdr:from>
    <xdr:to>
      <xdr:col>81</xdr:col>
      <xdr:colOff>101600</xdr:colOff>
      <xdr:row>98</xdr:row>
      <xdr:rowOff>90511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9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107038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6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122439</xdr:rowOff>
    </xdr:from>
    <xdr:to>
      <xdr:col>76</xdr:col>
      <xdr:colOff>165100</xdr:colOff>
      <xdr:row>98</xdr:row>
      <xdr:rowOff>52589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5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69116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2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27510</xdr:rowOff>
    </xdr:from>
    <xdr:to>
      <xdr:col>72</xdr:col>
      <xdr:colOff>38100</xdr:colOff>
      <xdr:row>98</xdr:row>
      <xdr:rowOff>129110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37712</xdr:rowOff>
    </xdr:from>
    <xdr:to>
      <xdr:col>67</xdr:col>
      <xdr:colOff>101600</xdr:colOff>
      <xdr:row>98</xdr:row>
      <xdr:rowOff>139312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155839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1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138580</xdr:rowOff>
    </xdr:from>
    <xdr:to>
      <xdr:col>116</xdr:col>
      <xdr:colOff>63500</xdr:colOff>
      <xdr:row>38</xdr:row>
      <xdr:rowOff>139129</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3680"/>
          <a:ext cx="8382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138580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653680"/>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155308</xdr:rowOff>
    </xdr:from>
    <xdr:to>
      <xdr:col>102</xdr:col>
      <xdr:colOff>165100</xdr:colOff>
      <xdr:row>38</xdr:row>
      <xdr:rowOff>85458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4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101985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7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160543</xdr:rowOff>
    </xdr:from>
    <xdr:to>
      <xdr:col>98</xdr:col>
      <xdr:colOff>38100</xdr:colOff>
      <xdr:row>38</xdr:row>
      <xdr:rowOff>90693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0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107220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27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88329</xdr:rowOff>
    </xdr:from>
    <xdr:to>
      <xdr:col>116</xdr:col>
      <xdr:colOff>114300</xdr:colOff>
      <xdr:row>39</xdr:row>
      <xdr:rowOff>18479</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3256</xdr:rowOff>
    </xdr:from>
    <xdr:ext cx="313932"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87780</xdr:rowOff>
    </xdr:from>
    <xdr:to>
      <xdr:col>112</xdr:col>
      <xdr:colOff>38100</xdr:colOff>
      <xdr:row>39</xdr:row>
      <xdr:rowOff>17930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9057</xdr:rowOff>
    </xdr:from>
    <xdr:ext cx="313932"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66333" y="6695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27191</xdr:rowOff>
    </xdr:from>
    <xdr:to>
      <xdr:col>116</xdr:col>
      <xdr:colOff>63500</xdr:colOff>
      <xdr:row>59</xdr:row>
      <xdr:rowOff>27953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4274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27191</xdr:rowOff>
    </xdr:from>
    <xdr:to>
      <xdr:col>111</xdr:col>
      <xdr:colOff>177800</xdr:colOff>
      <xdr:row>59</xdr:row>
      <xdr:rowOff>27743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42741"/>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24829</xdr:rowOff>
    </xdr:from>
    <xdr:to>
      <xdr:col>107</xdr:col>
      <xdr:colOff>50800</xdr:colOff>
      <xdr:row>59</xdr:row>
      <xdr:rowOff>27743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40379"/>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24657</xdr:rowOff>
    </xdr:from>
    <xdr:to>
      <xdr:col>102</xdr:col>
      <xdr:colOff>114300</xdr:colOff>
      <xdr:row>59</xdr:row>
      <xdr:rowOff>24829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40207"/>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51867</xdr:rowOff>
    </xdr:from>
    <xdr:to>
      <xdr:col>102</xdr:col>
      <xdr:colOff>165100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169994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70745</xdr:rowOff>
    </xdr:from>
    <xdr:to>
      <xdr:col>98</xdr:col>
      <xdr:colOff>38100</xdr:colOff>
      <xdr:row>59</xdr:row>
      <xdr:rowOff>895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17422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148603</xdr:rowOff>
    </xdr:from>
    <xdr:to>
      <xdr:col>116</xdr:col>
      <xdr:colOff>114300</xdr:colOff>
      <xdr:row>59</xdr:row>
      <xdr:rowOff>78753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63530</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07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147841</xdr:rowOff>
    </xdr:from>
    <xdr:to>
      <xdr:col>112</xdr:col>
      <xdr:colOff>38100</xdr:colOff>
      <xdr:row>59</xdr:row>
      <xdr:rowOff>77991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69118</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84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148393</xdr:rowOff>
    </xdr:from>
    <xdr:to>
      <xdr:col>107</xdr:col>
      <xdr:colOff>101600</xdr:colOff>
      <xdr:row>59</xdr:row>
      <xdr:rowOff>78543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69670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85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145479</xdr:rowOff>
    </xdr:from>
    <xdr:to>
      <xdr:col>102</xdr:col>
      <xdr:colOff>165100</xdr:colOff>
      <xdr:row>59</xdr:row>
      <xdr:rowOff>75629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66756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145307</xdr:rowOff>
    </xdr:from>
    <xdr:to>
      <xdr:col>98</xdr:col>
      <xdr:colOff>38100</xdr:colOff>
      <xdr:row>59</xdr:row>
      <xdr:rowOff>75457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66584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94838</xdr:rowOff>
    </xdr:from>
    <xdr:to>
      <xdr:col>116</xdr:col>
      <xdr:colOff>63500</xdr:colOff>
      <xdr:row>77</xdr:row>
      <xdr:rowOff>131718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296488"/>
          <a:ext cx="838200" cy="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134542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2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131718</xdr:rowOff>
    </xdr:from>
    <xdr:to>
      <xdr:col>111</xdr:col>
      <xdr:colOff>177800</xdr:colOff>
      <xdr:row>77</xdr:row>
      <xdr:rowOff>149968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333368"/>
          <a:ext cx="8890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149968</xdr:rowOff>
    </xdr:from>
    <xdr:to>
      <xdr:col>107</xdr:col>
      <xdr:colOff>50800</xdr:colOff>
      <xdr:row>77</xdr:row>
      <xdr:rowOff>157987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351618"/>
          <a:ext cx="889000" cy="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157987</xdr:rowOff>
    </xdr:from>
    <xdr:to>
      <xdr:col>102</xdr:col>
      <xdr:colOff>114300</xdr:colOff>
      <xdr:row>78</xdr:row>
      <xdr:rowOff>13112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359637"/>
          <a:ext cx="8890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44038</xdr:rowOff>
    </xdr:from>
    <xdr:to>
      <xdr:col>116</xdr:col>
      <xdr:colOff>114300</xdr:colOff>
      <xdr:row>77</xdr:row>
      <xdr:rowOff>145638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24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130415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1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80918</xdr:rowOff>
    </xdr:from>
    <xdr:to>
      <xdr:col>112</xdr:col>
      <xdr:colOff>38100</xdr:colOff>
      <xdr:row>78</xdr:row>
      <xdr:rowOff>11068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28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2195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37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99168</xdr:rowOff>
    </xdr:from>
    <xdr:to>
      <xdr:col>107</xdr:col>
      <xdr:colOff>101600</xdr:colOff>
      <xdr:row>78</xdr:row>
      <xdr:rowOff>29318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3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20445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9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107187</xdr:rowOff>
    </xdr:from>
    <xdr:to>
      <xdr:col>102</xdr:col>
      <xdr:colOff>165100</xdr:colOff>
      <xdr:row>78</xdr:row>
      <xdr:rowOff>37337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3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28464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40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133762</xdr:rowOff>
    </xdr:from>
    <xdr:to>
      <xdr:col>98</xdr:col>
      <xdr:colOff>38100</xdr:colOff>
      <xdr:row>78</xdr:row>
      <xdr:rowOff>63912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33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55039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4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住民一人当たりのコストは、</a:t>
          </a:r>
          <a:r>
            <a:rPr kumimoji="1" lang="ja-JP" altLang="en-US" sz="1100">
              <a:solidFill>
                <a:schemeClr val="dk1"/>
              </a:solidFill>
              <a:effectLst/>
              <a:latin typeface="+mn-lt"/>
              <a:ea typeface="+mn-ea"/>
              <a:cs typeface="+mn-cs"/>
            </a:rPr>
            <a:t>維持補修費と積立金を除く</a:t>
          </a:r>
          <a:r>
            <a:rPr kumimoji="1" lang="ja-JP" altLang="ja-JP" sz="1100">
              <a:solidFill>
                <a:schemeClr val="dk1"/>
              </a:solidFill>
              <a:effectLst/>
              <a:latin typeface="+mn-lt"/>
              <a:ea typeface="+mn-ea"/>
              <a:cs typeface="+mn-cs"/>
            </a:rPr>
            <a:t>項目において類似団体平均を下回っている。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積立金については、類似団体より額が大きくなっているが、</a:t>
          </a:r>
          <a:r>
            <a:rPr kumimoji="1" lang="ja-JP" altLang="en-US" sz="1100">
              <a:solidFill>
                <a:schemeClr val="dk1"/>
              </a:solidFill>
              <a:effectLst/>
              <a:latin typeface="+mn-lt"/>
              <a:ea typeface="+mn-ea"/>
              <a:cs typeface="+mn-cs"/>
            </a:rPr>
            <a:t>令和４年度に大手メーカーの事業撤退により、人気の高い返礼品が取り扱えなくなり、ふるさと寄付金が減少に転じたが、</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令和５年度は、この影響が通年に及んだことから、さらに減少額が大きくなっている。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また、維持補修費が</a:t>
          </a:r>
          <a:r>
            <a:rPr kumimoji="1" lang="ja-JP" altLang="ja-JP" sz="1100">
              <a:solidFill>
                <a:schemeClr val="dk1"/>
              </a:solidFill>
              <a:effectLst/>
              <a:latin typeface="+mn-lt"/>
              <a:ea typeface="+mn-ea"/>
              <a:cs typeface="+mn-cs"/>
            </a:rPr>
            <a:t>前年度に比べ増額となっているが、</a:t>
          </a:r>
          <a:r>
            <a:rPr kumimoji="1" lang="ja-JP" altLang="en-US" sz="1100">
              <a:solidFill>
                <a:schemeClr val="dk1"/>
              </a:solidFill>
              <a:effectLst/>
              <a:latin typeface="+mn-lt"/>
              <a:ea typeface="+mn-ea"/>
              <a:cs typeface="+mn-cs"/>
            </a:rPr>
            <a:t>これは清掃工場維持補修に係る工事請負費</a:t>
          </a:r>
          <a:r>
            <a:rPr kumimoji="1" lang="ja-JP" altLang="ja-JP" sz="1100">
              <a:solidFill>
                <a:schemeClr val="dk1"/>
              </a:solidFill>
              <a:effectLst/>
              <a:latin typeface="+mn-lt"/>
              <a:ea typeface="+mn-ea"/>
              <a:cs typeface="+mn-cs"/>
            </a:rPr>
            <a:t>等の増額が要因となっている。</a:t>
          </a:r>
          <a:endParaRPr lang="ja-JP" altLang="ja-JP" sz="1400">
            <a:effectLst/>
          </a:endParaRPr>
        </a:p>
        <a:p>
          <a:r>
            <a:rPr kumimoji="1" lang="ja-JP" altLang="ja-JP" sz="1100" b="0" i="0" baseline="0">
              <a:solidFill>
                <a:schemeClr val="dk1"/>
              </a:solidFill>
              <a:effectLst/>
              <a:latin typeface="+mn-lt"/>
              <a:ea typeface="+mn-ea"/>
              <a:cs typeface="+mn-cs"/>
            </a:rPr>
            <a:t>今後も、</a:t>
          </a:r>
          <a:r>
            <a:rPr kumimoji="1" lang="ja-JP" altLang="en-US" sz="1100" b="0" i="0" baseline="0">
              <a:solidFill>
                <a:schemeClr val="dk1"/>
              </a:solidFill>
              <a:effectLst/>
              <a:latin typeface="+mn-lt"/>
              <a:ea typeface="+mn-ea"/>
              <a:cs typeface="+mn-cs"/>
            </a:rPr>
            <a:t>社会保障費や公共施設の維持管理費の増加が予想されるため、安定した財源の確保に努めるとともに、事業優先度を精査し、歳出削減を引き続き進める。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神奈川県南足柄市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40,666
40,047
77.12
19,220,151
18,336,172
799,092
9,438,111
14,415,608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163017</xdr:rowOff>
    </xdr:from>
    <xdr:to>
      <xdr:col>24</xdr:col>
      <xdr:colOff>63500</xdr:colOff>
      <xdr:row>38</xdr:row>
      <xdr:rowOff>5545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06667"/>
          <a:ext cx="838200" cy="1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4826</xdr:rowOff>
    </xdr:from>
    <xdr:to>
      <xdr:col>19</xdr:col>
      <xdr:colOff>177800</xdr:colOff>
      <xdr:row>38</xdr:row>
      <xdr:rowOff>5545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19926"/>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4826</xdr:rowOff>
    </xdr:from>
    <xdr:to>
      <xdr:col>15</xdr:col>
      <xdr:colOff>50800</xdr:colOff>
      <xdr:row>38</xdr:row>
      <xdr:rowOff>4956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19926"/>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4956</xdr:rowOff>
    </xdr:from>
    <xdr:to>
      <xdr:col>10</xdr:col>
      <xdr:colOff>114300</xdr:colOff>
      <xdr:row>38</xdr:row>
      <xdr:rowOff>12729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20056"/>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94974</xdr:rowOff>
    </xdr:from>
    <xdr:to>
      <xdr:col>10</xdr:col>
      <xdr:colOff>165100</xdr:colOff>
      <xdr:row>38</xdr:row>
      <xdr:rowOff>25124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3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41651</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21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84916</xdr:rowOff>
    </xdr:from>
    <xdr:to>
      <xdr:col>6</xdr:col>
      <xdr:colOff>38100</xdr:colOff>
      <xdr:row>38</xdr:row>
      <xdr:rowOff>15066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31593</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20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112217</xdr:rowOff>
    </xdr:from>
    <xdr:to>
      <xdr:col>24</xdr:col>
      <xdr:colOff>114300</xdr:colOff>
      <xdr:row>38</xdr:row>
      <xdr:rowOff>42367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48908</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126195</xdr:rowOff>
    </xdr:from>
    <xdr:to>
      <xdr:col>20</xdr:col>
      <xdr:colOff>38100</xdr:colOff>
      <xdr:row>38</xdr:row>
      <xdr:rowOff>56345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47472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6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125476</xdr:rowOff>
    </xdr:from>
    <xdr:to>
      <xdr:col>15</xdr:col>
      <xdr:colOff>101600</xdr:colOff>
      <xdr:row>38</xdr:row>
      <xdr:rowOff>55626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46753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125607</xdr:rowOff>
    </xdr:from>
    <xdr:to>
      <xdr:col>10</xdr:col>
      <xdr:colOff>165100</xdr:colOff>
      <xdr:row>38</xdr:row>
      <xdr:rowOff>55756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692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46883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6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133379</xdr:rowOff>
    </xdr:from>
    <xdr:to>
      <xdr:col>6</xdr:col>
      <xdr:colOff>38100</xdr:colOff>
      <xdr:row>38</xdr:row>
      <xdr:rowOff>63529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7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54656</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6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159552</xdr:rowOff>
    </xdr:from>
    <xdr:to>
      <xdr:col>24</xdr:col>
      <xdr:colOff>63500</xdr:colOff>
      <xdr:row>58</xdr:row>
      <xdr:rowOff>24895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32202"/>
          <a:ext cx="838200" cy="3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107900</xdr:rowOff>
    </xdr:from>
    <xdr:to>
      <xdr:col>19</xdr:col>
      <xdr:colOff>177800</xdr:colOff>
      <xdr:row>57</xdr:row>
      <xdr:rowOff>159552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80550"/>
          <a:ext cx="889000" cy="5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131452</xdr:rowOff>
    </xdr:from>
    <xdr:to>
      <xdr:col>15</xdr:col>
      <xdr:colOff>50800</xdr:colOff>
      <xdr:row>57</xdr:row>
      <xdr:rowOff>107900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32652"/>
          <a:ext cx="889000" cy="14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131452</xdr:rowOff>
    </xdr:from>
    <xdr:to>
      <xdr:col>10</xdr:col>
      <xdr:colOff>114300</xdr:colOff>
      <xdr:row>58</xdr:row>
      <xdr:rowOff>1949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32652"/>
          <a:ext cx="889000" cy="21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152531</xdr:rowOff>
    </xdr:from>
    <xdr:to>
      <xdr:col>10</xdr:col>
      <xdr:colOff>165100</xdr:colOff>
      <xdr:row>57</xdr:row>
      <xdr:rowOff>82681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73808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4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20396</xdr:rowOff>
    </xdr:from>
    <xdr:to>
      <xdr:col>6</xdr:col>
      <xdr:colOff>38100</xdr:colOff>
      <xdr:row>58</xdr:row>
      <xdr:rowOff>121996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6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113123</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145545</xdr:rowOff>
    </xdr:from>
    <xdr:to>
      <xdr:col>24</xdr:col>
      <xdr:colOff>114300</xdr:colOff>
      <xdr:row>58</xdr:row>
      <xdr:rowOff>75695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104922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0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108752</xdr:rowOff>
    </xdr:from>
    <xdr:to>
      <xdr:col>20</xdr:col>
      <xdr:colOff>38100</xdr:colOff>
      <xdr:row>58</xdr:row>
      <xdr:rowOff>38902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55429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5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57100</xdr:rowOff>
    </xdr:from>
    <xdr:to>
      <xdr:col>15</xdr:col>
      <xdr:colOff>101600</xdr:colOff>
      <xdr:row>57</xdr:row>
      <xdr:rowOff>158700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3777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0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80652</xdr:rowOff>
    </xdr:from>
    <xdr:to>
      <xdr:col>10</xdr:col>
      <xdr:colOff>165100</xdr:colOff>
      <xdr:row>57</xdr:row>
      <xdr:rowOff>10802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27329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5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122599</xdr:rowOff>
    </xdr:from>
    <xdr:to>
      <xdr:col>6</xdr:col>
      <xdr:colOff>38100</xdr:colOff>
      <xdr:row>58</xdr:row>
      <xdr:rowOff>52749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69276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154330</xdr:rowOff>
    </xdr:from>
    <xdr:to>
      <xdr:col>24</xdr:col>
      <xdr:colOff>63500</xdr:colOff>
      <xdr:row>78</xdr:row>
      <xdr:rowOff>21392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355980"/>
          <a:ext cx="838200" cy="3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4598</xdr:rowOff>
    </xdr:from>
    <xdr:to>
      <xdr:col>19</xdr:col>
      <xdr:colOff>177800</xdr:colOff>
      <xdr:row>78</xdr:row>
      <xdr:rowOff>21392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377698"/>
          <a:ext cx="88900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4598</xdr:rowOff>
    </xdr:from>
    <xdr:to>
      <xdr:col>15</xdr:col>
      <xdr:colOff>50800</xdr:colOff>
      <xdr:row>78</xdr:row>
      <xdr:rowOff>92467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77698"/>
          <a:ext cx="889000" cy="8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92467</xdr:rowOff>
    </xdr:from>
    <xdr:to>
      <xdr:col>10</xdr:col>
      <xdr:colOff>114300</xdr:colOff>
      <xdr:row>78</xdr:row>
      <xdr:rowOff>104511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65567"/>
          <a:ext cx="889000" cy="1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119762</xdr:rowOff>
    </xdr:from>
    <xdr:to>
      <xdr:col>10</xdr:col>
      <xdr:colOff>165100</xdr:colOff>
      <xdr:row>78</xdr:row>
      <xdr:rowOff>49912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66439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9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140370</xdr:rowOff>
    </xdr:from>
    <xdr:to>
      <xdr:col>6</xdr:col>
      <xdr:colOff>38100</xdr:colOff>
      <xdr:row>78</xdr:row>
      <xdr:rowOff>70520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87047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1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103530</xdr:rowOff>
    </xdr:from>
    <xdr:to>
      <xdr:col>24</xdr:col>
      <xdr:colOff>114300</xdr:colOff>
      <xdr:row>78</xdr:row>
      <xdr:rowOff>33680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18457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2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142042</xdr:rowOff>
    </xdr:from>
    <xdr:to>
      <xdr:col>20</xdr:col>
      <xdr:colOff>38100</xdr:colOff>
      <xdr:row>78</xdr:row>
      <xdr:rowOff>72192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63319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3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125248</xdr:rowOff>
    </xdr:from>
    <xdr:to>
      <xdr:col>15</xdr:col>
      <xdr:colOff>101600</xdr:colOff>
      <xdr:row>78</xdr:row>
      <xdr:rowOff>55398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46525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1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41667</xdr:rowOff>
    </xdr:from>
    <xdr:to>
      <xdr:col>10</xdr:col>
      <xdr:colOff>165100</xdr:colOff>
      <xdr:row>78</xdr:row>
      <xdr:rowOff>143267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1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134394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0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53711</xdr:rowOff>
    </xdr:from>
    <xdr:to>
      <xdr:col>6</xdr:col>
      <xdr:colOff>38100</xdr:colOff>
      <xdr:row>78</xdr:row>
      <xdr:rowOff>155311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2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146438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1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86664</xdr:rowOff>
    </xdr:from>
    <xdr:to>
      <xdr:col>24</xdr:col>
      <xdr:colOff>63500</xdr:colOff>
      <xdr:row>97</xdr:row>
      <xdr:rowOff>94948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17314"/>
          <a:ext cx="838200" cy="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86382</xdr:rowOff>
    </xdr:from>
    <xdr:to>
      <xdr:col>19</xdr:col>
      <xdr:colOff>177800</xdr:colOff>
      <xdr:row>97</xdr:row>
      <xdr:rowOff>86664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17032"/>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86382</xdr:rowOff>
    </xdr:from>
    <xdr:to>
      <xdr:col>15</xdr:col>
      <xdr:colOff>50800</xdr:colOff>
      <xdr:row>97</xdr:row>
      <xdr:rowOff>165478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17032"/>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159779</xdr:rowOff>
    </xdr:from>
    <xdr:to>
      <xdr:col>10</xdr:col>
      <xdr:colOff>114300</xdr:colOff>
      <xdr:row>97</xdr:row>
      <xdr:rowOff>165478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90429"/>
          <a:ext cx="889000" cy="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140670</xdr:rowOff>
    </xdr:from>
    <xdr:to>
      <xdr:col>10</xdr:col>
      <xdr:colOff>165100</xdr:colOff>
      <xdr:row>97</xdr:row>
      <xdr:rowOff>70820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87347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7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145684</xdr:rowOff>
    </xdr:from>
    <xdr:to>
      <xdr:col>6</xdr:col>
      <xdr:colOff>38100</xdr:colOff>
      <xdr:row>97</xdr:row>
      <xdr:rowOff>75834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92361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44148</xdr:rowOff>
    </xdr:from>
    <xdr:to>
      <xdr:col>24</xdr:col>
      <xdr:colOff>114300</xdr:colOff>
      <xdr:row>97</xdr:row>
      <xdr:rowOff>145748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130525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8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35864</xdr:rowOff>
    </xdr:from>
    <xdr:to>
      <xdr:col>20</xdr:col>
      <xdr:colOff>38100</xdr:colOff>
      <xdr:row>97</xdr:row>
      <xdr:rowOff>137464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128591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5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35582</xdr:rowOff>
    </xdr:from>
    <xdr:to>
      <xdr:col>15</xdr:col>
      <xdr:colOff>101600</xdr:colOff>
      <xdr:row>97</xdr:row>
      <xdr:rowOff>137182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128309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114678</xdr:rowOff>
    </xdr:from>
    <xdr:to>
      <xdr:col>10</xdr:col>
      <xdr:colOff>165100</xdr:colOff>
      <xdr:row>98</xdr:row>
      <xdr:rowOff>44828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35955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3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108979</xdr:rowOff>
    </xdr:from>
    <xdr:to>
      <xdr:col>6</xdr:col>
      <xdr:colOff>38100</xdr:colOff>
      <xdr:row>98</xdr:row>
      <xdr:rowOff>39129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30256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3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101524</xdr:rowOff>
    </xdr:from>
    <xdr:to>
      <xdr:col>55</xdr:col>
      <xdr:colOff>0</xdr:colOff>
      <xdr:row>38</xdr:row>
      <xdr:rowOff>113411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16624"/>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101524</xdr:rowOff>
    </xdr:from>
    <xdr:to>
      <xdr:col>50</xdr:col>
      <xdr:colOff>114300</xdr:colOff>
      <xdr:row>38</xdr:row>
      <xdr:rowOff>102209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61662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64033</xdr:rowOff>
    </xdr:from>
    <xdr:to>
      <xdr:col>45</xdr:col>
      <xdr:colOff>177800</xdr:colOff>
      <xdr:row>38</xdr:row>
      <xdr:rowOff>102209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79133"/>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64033</xdr:rowOff>
    </xdr:from>
    <xdr:to>
      <xdr:col>41</xdr:col>
      <xdr:colOff>50800</xdr:colOff>
      <xdr:row>38</xdr:row>
      <xdr:rowOff>64491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7913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12548</xdr:rowOff>
    </xdr:from>
    <xdr:to>
      <xdr:col>41</xdr:col>
      <xdr:colOff>101600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130675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25807</xdr:rowOff>
    </xdr:from>
    <xdr:to>
      <xdr:col>36</xdr:col>
      <xdr:colOff>165100</xdr:colOff>
      <xdr:row>37</xdr:row>
      <xdr:rowOff>127407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143934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62611</xdr:rowOff>
    </xdr:from>
    <xdr:to>
      <xdr:col>55</xdr:col>
      <xdr:colOff>50800</xdr:colOff>
      <xdr:row>38</xdr:row>
      <xdr:rowOff>164211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148988</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92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50724</xdr:rowOff>
    </xdr:from>
    <xdr:to>
      <xdr:col>50</xdr:col>
      <xdr:colOff>165100</xdr:colOff>
      <xdr:row>38</xdr:row>
      <xdr:rowOff>152324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143451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58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51409</xdr:rowOff>
    </xdr:from>
    <xdr:to>
      <xdr:col>46</xdr:col>
      <xdr:colOff>38100</xdr:colOff>
      <xdr:row>38</xdr:row>
      <xdr:rowOff>153009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144136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59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13233</xdr:rowOff>
    </xdr:from>
    <xdr:to>
      <xdr:col>41</xdr:col>
      <xdr:colOff>101600</xdr:colOff>
      <xdr:row>38</xdr:row>
      <xdr:rowOff>114833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105960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21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13691</xdr:rowOff>
    </xdr:from>
    <xdr:to>
      <xdr:col>36</xdr:col>
      <xdr:colOff>165100</xdr:colOff>
      <xdr:row>38</xdr:row>
      <xdr:rowOff>115291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106418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161303</xdr:rowOff>
    </xdr:from>
    <xdr:to>
      <xdr:col>55</xdr:col>
      <xdr:colOff>0</xdr:colOff>
      <xdr:row>58</xdr:row>
      <xdr:rowOff>27115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33953"/>
          <a:ext cx="8382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3569</xdr:rowOff>
    </xdr:from>
    <xdr:to>
      <xdr:col>50</xdr:col>
      <xdr:colOff>114300</xdr:colOff>
      <xdr:row>58</xdr:row>
      <xdr:rowOff>27115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47669"/>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136366</xdr:rowOff>
    </xdr:from>
    <xdr:to>
      <xdr:col>45</xdr:col>
      <xdr:colOff>177800</xdr:colOff>
      <xdr:row>58</xdr:row>
      <xdr:rowOff>3569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09016"/>
          <a:ext cx="889000" cy="3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30544</xdr:rowOff>
    </xdr:from>
    <xdr:to>
      <xdr:col>41</xdr:col>
      <xdr:colOff>50800</xdr:colOff>
      <xdr:row>57</xdr:row>
      <xdr:rowOff>136366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03194"/>
          <a:ext cx="889000" cy="10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110503</xdr:rowOff>
    </xdr:from>
    <xdr:to>
      <xdr:col>55</xdr:col>
      <xdr:colOff>50800</xdr:colOff>
      <xdr:row>58</xdr:row>
      <xdr:rowOff>40653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88930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6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147765</xdr:rowOff>
    </xdr:from>
    <xdr:to>
      <xdr:col>50</xdr:col>
      <xdr:colOff>165100</xdr:colOff>
      <xdr:row>58</xdr:row>
      <xdr:rowOff>77915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69042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04428" y="100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124219</xdr:rowOff>
    </xdr:from>
    <xdr:to>
      <xdr:col>46</xdr:col>
      <xdr:colOff>38100</xdr:colOff>
      <xdr:row>58</xdr:row>
      <xdr:rowOff>54369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45496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85566</xdr:rowOff>
    </xdr:from>
    <xdr:to>
      <xdr:col>41</xdr:col>
      <xdr:colOff>101600</xdr:colOff>
      <xdr:row>58</xdr:row>
      <xdr:rowOff>15716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5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151194</xdr:rowOff>
    </xdr:from>
    <xdr:to>
      <xdr:col>36</xdr:col>
      <xdr:colOff>165100</xdr:colOff>
      <xdr:row>57</xdr:row>
      <xdr:rowOff>81344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5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72471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84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157632</xdr:rowOff>
    </xdr:from>
    <xdr:to>
      <xdr:col>55</xdr:col>
      <xdr:colOff>0</xdr:colOff>
      <xdr:row>78</xdr:row>
      <xdr:rowOff>159728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30732"/>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157632</xdr:rowOff>
    </xdr:from>
    <xdr:to>
      <xdr:col>50</xdr:col>
      <xdr:colOff>114300</xdr:colOff>
      <xdr:row>79</xdr:row>
      <xdr:rowOff>11264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30732"/>
          <a:ext cx="889000" cy="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121171</xdr:rowOff>
    </xdr:from>
    <xdr:to>
      <xdr:col>45</xdr:col>
      <xdr:colOff>177800</xdr:colOff>
      <xdr:row>79</xdr:row>
      <xdr:rowOff>11264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94271"/>
          <a:ext cx="889000" cy="6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121171</xdr:rowOff>
    </xdr:from>
    <xdr:to>
      <xdr:col>41</xdr:col>
      <xdr:colOff>50800</xdr:colOff>
      <xdr:row>78</xdr:row>
      <xdr:rowOff>162395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4271"/>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46038</xdr:rowOff>
    </xdr:from>
    <xdr:to>
      <xdr:col>41</xdr:col>
      <xdr:colOff>101600</xdr:colOff>
      <xdr:row>77</xdr:row>
      <xdr:rowOff>147638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2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146862</xdr:rowOff>
    </xdr:from>
    <xdr:to>
      <xdr:col>36</xdr:col>
      <xdr:colOff>165100</xdr:colOff>
      <xdr:row>78</xdr:row>
      <xdr:rowOff>77012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93539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108928</xdr:rowOff>
    </xdr:from>
    <xdr:to>
      <xdr:col>55</xdr:col>
      <xdr:colOff>50800</xdr:colOff>
      <xdr:row>79</xdr:row>
      <xdr:rowOff>39078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8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23855</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9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106832</xdr:rowOff>
    </xdr:from>
    <xdr:to>
      <xdr:col>50</xdr:col>
      <xdr:colOff>165100</xdr:colOff>
      <xdr:row>79</xdr:row>
      <xdr:rowOff>36982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28109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7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131914</xdr:rowOff>
    </xdr:from>
    <xdr:to>
      <xdr:col>46</xdr:col>
      <xdr:colOff>38100</xdr:colOff>
      <xdr:row>79</xdr:row>
      <xdr:rowOff>62064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0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53191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9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70371</xdr:rowOff>
    </xdr:from>
    <xdr:to>
      <xdr:col>41</xdr:col>
      <xdr:colOff>101600</xdr:colOff>
      <xdr:row>79</xdr:row>
      <xdr:rowOff>521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163098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3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111595</xdr:rowOff>
    </xdr:from>
    <xdr:to>
      <xdr:col>36</xdr:col>
      <xdr:colOff>165100</xdr:colOff>
      <xdr:row>79</xdr:row>
      <xdr:rowOff>41745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32872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7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160466</xdr:rowOff>
    </xdr:from>
    <xdr:to>
      <xdr:col>55</xdr:col>
      <xdr:colOff>0</xdr:colOff>
      <xdr:row>97</xdr:row>
      <xdr:rowOff>168549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91116"/>
          <a:ext cx="838200" cy="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168549</xdr:rowOff>
    </xdr:from>
    <xdr:to>
      <xdr:col>50</xdr:col>
      <xdr:colOff>114300</xdr:colOff>
      <xdr:row>98</xdr:row>
      <xdr:rowOff>27394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99199"/>
          <a:ext cx="889000" cy="3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26268</xdr:rowOff>
    </xdr:from>
    <xdr:to>
      <xdr:col>45</xdr:col>
      <xdr:colOff>177800</xdr:colOff>
      <xdr:row>98</xdr:row>
      <xdr:rowOff>27394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28368"/>
          <a:ext cx="889000" cy="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26268</xdr:rowOff>
    </xdr:from>
    <xdr:to>
      <xdr:col>41</xdr:col>
      <xdr:colOff>50800</xdr:colOff>
      <xdr:row>98</xdr:row>
      <xdr:rowOff>45667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28368"/>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154096</xdr:rowOff>
    </xdr:from>
    <xdr:to>
      <xdr:col>41</xdr:col>
      <xdr:colOff>101600</xdr:colOff>
      <xdr:row>97</xdr:row>
      <xdr:rowOff>84246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100773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24371</xdr:rowOff>
    </xdr:from>
    <xdr:to>
      <xdr:col>36</xdr:col>
      <xdr:colOff>165100</xdr:colOff>
      <xdr:row>97</xdr:row>
      <xdr:rowOff>125971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142498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109666</xdr:rowOff>
    </xdr:from>
    <xdr:to>
      <xdr:col>55</xdr:col>
      <xdr:colOff>50800</xdr:colOff>
      <xdr:row>98</xdr:row>
      <xdr:rowOff>39816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4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24593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117749</xdr:rowOff>
    </xdr:from>
    <xdr:to>
      <xdr:col>50</xdr:col>
      <xdr:colOff>165100</xdr:colOff>
      <xdr:row>98</xdr:row>
      <xdr:rowOff>47899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4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39026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4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148044</xdr:rowOff>
    </xdr:from>
    <xdr:to>
      <xdr:col>46</xdr:col>
      <xdr:colOff>38100</xdr:colOff>
      <xdr:row>98</xdr:row>
      <xdr:rowOff>78194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69321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7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146918</xdr:rowOff>
    </xdr:from>
    <xdr:to>
      <xdr:col>41</xdr:col>
      <xdr:colOff>101600</xdr:colOff>
      <xdr:row>98</xdr:row>
      <xdr:rowOff>77068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7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68195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7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166317</xdr:rowOff>
    </xdr:from>
    <xdr:to>
      <xdr:col>36</xdr:col>
      <xdr:colOff>165100</xdr:colOff>
      <xdr:row>98</xdr:row>
      <xdr:rowOff>96467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9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87594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8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6179</xdr:rowOff>
    </xdr:from>
    <xdr:to>
      <xdr:col>85</xdr:col>
      <xdr:colOff>127000</xdr:colOff>
      <xdr:row>37</xdr:row>
      <xdr:rowOff>45764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49829"/>
          <a:ext cx="838200" cy="3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45764</xdr:rowOff>
    </xdr:from>
    <xdr:to>
      <xdr:col>81</xdr:col>
      <xdr:colOff>50800</xdr:colOff>
      <xdr:row>37</xdr:row>
      <xdr:rowOff>52070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89414"/>
          <a:ext cx="8890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161093</xdr:rowOff>
    </xdr:from>
    <xdr:to>
      <xdr:col>76</xdr:col>
      <xdr:colOff>114300</xdr:colOff>
      <xdr:row>37</xdr:row>
      <xdr:rowOff>52070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33293"/>
          <a:ext cx="889000" cy="6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161093</xdr:rowOff>
    </xdr:from>
    <xdr:to>
      <xdr:col>71</xdr:col>
      <xdr:colOff>177800</xdr:colOff>
      <xdr:row>37</xdr:row>
      <xdr:rowOff>45841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33293"/>
          <a:ext cx="8890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82671</xdr:rowOff>
    </xdr:from>
    <xdr:to>
      <xdr:col>72</xdr:col>
      <xdr:colOff>38100</xdr:colOff>
      <xdr:row>37</xdr:row>
      <xdr:rowOff>12821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29348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03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110046</xdr:rowOff>
    </xdr:from>
    <xdr:to>
      <xdr:col>67</xdr:col>
      <xdr:colOff>101600</xdr:colOff>
      <xdr:row>37</xdr:row>
      <xdr:rowOff>40196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56723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126829</xdr:rowOff>
    </xdr:from>
    <xdr:to>
      <xdr:col>85</xdr:col>
      <xdr:colOff>177800</xdr:colOff>
      <xdr:row>37</xdr:row>
      <xdr:rowOff>56979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9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105256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7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166414</xdr:rowOff>
    </xdr:from>
    <xdr:to>
      <xdr:col>81</xdr:col>
      <xdr:colOff>101600</xdr:colOff>
      <xdr:row>37</xdr:row>
      <xdr:rowOff>96564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87691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3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1270</xdr:rowOff>
    </xdr:from>
    <xdr:to>
      <xdr:col>76</xdr:col>
      <xdr:colOff>165100</xdr:colOff>
      <xdr:row>37</xdr:row>
      <xdr:rowOff>102870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93997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110293</xdr:rowOff>
    </xdr:from>
    <xdr:to>
      <xdr:col>72</xdr:col>
      <xdr:colOff>38100</xdr:colOff>
      <xdr:row>37</xdr:row>
      <xdr:rowOff>40443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31570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166491</xdr:rowOff>
    </xdr:from>
    <xdr:to>
      <xdr:col>67</xdr:col>
      <xdr:colOff>101600</xdr:colOff>
      <xdr:row>37</xdr:row>
      <xdr:rowOff>96641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3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87768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44221</xdr:rowOff>
    </xdr:from>
    <xdr:to>
      <xdr:col>85</xdr:col>
      <xdr:colOff>127000</xdr:colOff>
      <xdr:row>57</xdr:row>
      <xdr:rowOff>58455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16871"/>
          <a:ext cx="838200" cy="1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35550</xdr:rowOff>
    </xdr:from>
    <xdr:to>
      <xdr:col>81</xdr:col>
      <xdr:colOff>50800</xdr:colOff>
      <xdr:row>57</xdr:row>
      <xdr:rowOff>58455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08200"/>
          <a:ext cx="889000" cy="2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35550</xdr:rowOff>
    </xdr:from>
    <xdr:to>
      <xdr:col>76</xdr:col>
      <xdr:colOff>114300</xdr:colOff>
      <xdr:row>57</xdr:row>
      <xdr:rowOff>99368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08200"/>
          <a:ext cx="88900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99368</xdr:rowOff>
    </xdr:from>
    <xdr:to>
      <xdr:col>71</xdr:col>
      <xdr:colOff>177800</xdr:colOff>
      <xdr:row>57</xdr:row>
      <xdr:rowOff>152456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72018"/>
          <a:ext cx="889000" cy="5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36992</xdr:rowOff>
    </xdr:from>
    <xdr:to>
      <xdr:col>72</xdr:col>
      <xdr:colOff>38100</xdr:colOff>
      <xdr:row>56</xdr:row>
      <xdr:rowOff>138592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155119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71961</xdr:rowOff>
    </xdr:from>
    <xdr:to>
      <xdr:col>67</xdr:col>
      <xdr:colOff>101600</xdr:colOff>
      <xdr:row>57</xdr:row>
      <xdr:rowOff>2111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18638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164871</xdr:rowOff>
    </xdr:from>
    <xdr:to>
      <xdr:col>85</xdr:col>
      <xdr:colOff>177800</xdr:colOff>
      <xdr:row>57</xdr:row>
      <xdr:rowOff>95021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79798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8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7655</xdr:rowOff>
    </xdr:from>
    <xdr:to>
      <xdr:col>81</xdr:col>
      <xdr:colOff>101600</xdr:colOff>
      <xdr:row>57</xdr:row>
      <xdr:rowOff>109255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8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100382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7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156200</xdr:rowOff>
    </xdr:from>
    <xdr:to>
      <xdr:col>76</xdr:col>
      <xdr:colOff>165100</xdr:colOff>
      <xdr:row>57</xdr:row>
      <xdr:rowOff>86350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77477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5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48568</xdr:rowOff>
    </xdr:from>
    <xdr:to>
      <xdr:col>72</xdr:col>
      <xdr:colOff>38100</xdr:colOff>
      <xdr:row>57</xdr:row>
      <xdr:rowOff>150168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2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141295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1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101656</xdr:rowOff>
    </xdr:from>
    <xdr:to>
      <xdr:col>67</xdr:col>
      <xdr:colOff>101600</xdr:colOff>
      <xdr:row>58</xdr:row>
      <xdr:rowOff>31806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22933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6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31153</xdr:rowOff>
    </xdr:from>
    <xdr:to>
      <xdr:col>85</xdr:col>
      <xdr:colOff>127000</xdr:colOff>
      <xdr:row>79</xdr:row>
      <xdr:rowOff>33629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75703"/>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5969</xdr:rowOff>
    </xdr:from>
    <xdr:to>
      <xdr:col>81</xdr:col>
      <xdr:colOff>50800</xdr:colOff>
      <xdr:row>79</xdr:row>
      <xdr:rowOff>31153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50519"/>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5969</xdr:rowOff>
    </xdr:from>
    <xdr:to>
      <xdr:col>76</xdr:col>
      <xdr:colOff>114300</xdr:colOff>
      <xdr:row>79</xdr:row>
      <xdr:rowOff>16714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550519"/>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2350</xdr:rowOff>
    </xdr:from>
    <xdr:to>
      <xdr:col>71</xdr:col>
      <xdr:colOff>177800</xdr:colOff>
      <xdr:row>79</xdr:row>
      <xdr:rowOff>16714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46900"/>
          <a:ext cx="8890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154279</xdr:rowOff>
    </xdr:from>
    <xdr:to>
      <xdr:col>85</xdr:col>
      <xdr:colOff>177800</xdr:colOff>
      <xdr:row>79</xdr:row>
      <xdr:rowOff>84429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69206</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2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151803</xdr:rowOff>
    </xdr:from>
    <xdr:to>
      <xdr:col>81</xdr:col>
      <xdr:colOff>101600</xdr:colOff>
      <xdr:row>79</xdr:row>
      <xdr:rowOff>81953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73080</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17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126619</xdr:rowOff>
    </xdr:from>
    <xdr:to>
      <xdr:col>76</xdr:col>
      <xdr:colOff>165100</xdr:colOff>
      <xdr:row>79</xdr:row>
      <xdr:rowOff>56769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9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47896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9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137364</xdr:rowOff>
    </xdr:from>
    <xdr:to>
      <xdr:col>72</xdr:col>
      <xdr:colOff>38100</xdr:colOff>
      <xdr:row>79</xdr:row>
      <xdr:rowOff>67514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58641</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603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123000</xdr:rowOff>
    </xdr:from>
    <xdr:to>
      <xdr:col>67</xdr:col>
      <xdr:colOff>101600</xdr:colOff>
      <xdr:row>79</xdr:row>
      <xdr:rowOff>53150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44277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10973</xdr:rowOff>
    </xdr:from>
    <xdr:to>
      <xdr:col>85</xdr:col>
      <xdr:colOff>127000</xdr:colOff>
      <xdr:row>99</xdr:row>
      <xdr:rowOff>17183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984523"/>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10973</xdr:rowOff>
    </xdr:from>
    <xdr:to>
      <xdr:col>81</xdr:col>
      <xdr:colOff>50800</xdr:colOff>
      <xdr:row>99</xdr:row>
      <xdr:rowOff>20396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984523"/>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20396</xdr:rowOff>
    </xdr:from>
    <xdr:to>
      <xdr:col>76</xdr:col>
      <xdr:colOff>114300</xdr:colOff>
      <xdr:row>99</xdr:row>
      <xdr:rowOff>27242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993946"/>
          <a:ext cx="8890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148361</xdr:rowOff>
    </xdr:from>
    <xdr:to>
      <xdr:col>71</xdr:col>
      <xdr:colOff>177800</xdr:colOff>
      <xdr:row>99</xdr:row>
      <xdr:rowOff>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950461"/>
          <a:ext cx="889000" cy="5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20777</xdr:rowOff>
    </xdr:from>
    <xdr:to>
      <xdr:col>72</xdr:col>
      <xdr:colOff>38100</xdr:colOff>
      <xdr:row>97</xdr:row>
      <xdr:rowOff>122377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138904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63449</xdr:rowOff>
    </xdr:from>
    <xdr:to>
      <xdr:col>67</xdr:col>
      <xdr:colOff>101600</xdr:colOff>
      <xdr:row>97</xdr:row>
      <xdr:rowOff>165049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9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10126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6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137833</xdr:rowOff>
    </xdr:from>
    <xdr:to>
      <xdr:col>85</xdr:col>
      <xdr:colOff>177800</xdr:colOff>
      <xdr:row>99</xdr:row>
      <xdr:rowOff>67983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3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52760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131623</xdr:rowOff>
    </xdr:from>
    <xdr:to>
      <xdr:col>81</xdr:col>
      <xdr:colOff>101600</xdr:colOff>
      <xdr:row>99</xdr:row>
      <xdr:rowOff>61773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9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52900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02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141046</xdr:rowOff>
    </xdr:from>
    <xdr:to>
      <xdr:col>76</xdr:col>
      <xdr:colOff>165100</xdr:colOff>
      <xdr:row>99</xdr:row>
      <xdr:rowOff>71196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4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62323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03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147892</xdr:rowOff>
    </xdr:from>
    <xdr:to>
      <xdr:col>72</xdr:col>
      <xdr:colOff>38100</xdr:colOff>
      <xdr:row>99</xdr:row>
      <xdr:rowOff>78042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69169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704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97561</xdr:rowOff>
    </xdr:from>
    <xdr:to>
      <xdr:col>67</xdr:col>
      <xdr:colOff>101600</xdr:colOff>
      <xdr:row>99</xdr:row>
      <xdr:rowOff>27711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9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18838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29464</xdr:rowOff>
    </xdr:from>
    <xdr:to>
      <xdr:col>102</xdr:col>
      <xdr:colOff>165100</xdr:colOff>
      <xdr:row>38</xdr:row>
      <xdr:rowOff>131064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147591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76098</xdr:rowOff>
    </xdr:from>
    <xdr:to>
      <xdr:col>98</xdr:col>
      <xdr:colOff>38100</xdr:colOff>
      <xdr:row>39</xdr:row>
      <xdr:rowOff>6248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22775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66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住民一人当たりのコストは、総務費以外の全ての費目において類似団体平均を下回っている。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減少しているのは、</a:t>
          </a:r>
          <a:r>
            <a:rPr kumimoji="1" lang="ja-JP" altLang="en-US" sz="1100">
              <a:solidFill>
                <a:schemeClr val="dk1"/>
              </a:solidFill>
              <a:effectLst/>
              <a:latin typeface="+mn-lt"/>
              <a:ea typeface="+mn-ea"/>
              <a:cs typeface="+mn-cs"/>
            </a:rPr>
            <a:t>令和４年度と同じく、</a:t>
          </a:r>
          <a:r>
            <a:rPr kumimoji="1" lang="ja-JP" altLang="ja-JP" sz="1100">
              <a:solidFill>
                <a:schemeClr val="dk1"/>
              </a:solidFill>
              <a:effectLst/>
              <a:latin typeface="+mn-lt"/>
              <a:ea typeface="+mn-ea"/>
              <a:cs typeface="+mn-cs"/>
            </a:rPr>
            <a:t>歳入のふるさと寄附額の減に伴い、ふるさと寄附管理事業及び財政調整基金積立事業の歳出も減となったこと</a:t>
          </a:r>
          <a:r>
            <a:rPr kumimoji="1" lang="ja-JP" altLang="en-US" sz="1100">
              <a:solidFill>
                <a:schemeClr val="dk1"/>
              </a:solidFill>
              <a:effectLst/>
              <a:latin typeface="+mn-lt"/>
              <a:ea typeface="+mn-ea"/>
              <a:cs typeface="+mn-cs"/>
            </a:rPr>
            <a:t>によ</a:t>
          </a:r>
          <a:r>
            <a:rPr kumimoji="1" lang="ja-JP" altLang="ja-JP"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その他、</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増加している主な要因は、</a:t>
          </a:r>
          <a:r>
            <a:rPr kumimoji="1" lang="ja-JP" altLang="en-US" sz="1100">
              <a:solidFill>
                <a:schemeClr val="dk1"/>
              </a:solidFill>
              <a:effectLst/>
              <a:latin typeface="+mn-lt"/>
              <a:ea typeface="+mn-ea"/>
              <a:cs typeface="+mn-cs"/>
            </a:rPr>
            <a:t>障害給付費の増加や福祉館の解体工事費を行ったこと等、社会福祉</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また、消防費が増加しているのは、山北出張所建替に伴う広域消防負担金の増等によるものである。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令和５年度は、財政調整基金の積立金が前年比で約</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億円減少したことに加え、扶助費等の増により、取崩額が同じく前年比で</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億円増加した。結果として、取崩額が積立額を</a:t>
          </a: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千万円上回り、基金残高が減少した。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実質収支は</a:t>
          </a:r>
          <a:r>
            <a:rPr kumimoji="1" lang="ja-JP" altLang="en-US" sz="1100">
              <a:solidFill>
                <a:schemeClr val="dk1"/>
              </a:solidFill>
              <a:effectLst/>
              <a:latin typeface="+mn-lt"/>
              <a:ea typeface="+mn-ea"/>
              <a:cs typeface="+mn-cs"/>
            </a:rPr>
            <a:t>地方交付税の増などにより、前年度より</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億円の増となったが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財源不足を補うため、積立早々に基金を取り崩すという状態が継続しており、令和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年度は取崩額が積立額を上回ったことから、実質単年度収支も前年度比でマイナスとなった。臨時的財源（ふるさと寄附金）に依存しない、新たな安定財源の確保を目指す。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神奈川県南足柄市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全ての会計において黒字で推移している。</a:t>
          </a:r>
          <a:endParaRPr lang="ja-JP" altLang="ja-JP" sz="1400">
            <a:effectLst/>
          </a:endParaRPr>
        </a:p>
        <a:p>
          <a:r>
            <a:rPr kumimoji="1" lang="ja-JP" altLang="ja-JP" sz="1100">
              <a:solidFill>
                <a:schemeClr val="dk1"/>
              </a:solidFill>
              <a:effectLst/>
              <a:latin typeface="+mn-lt"/>
              <a:ea typeface="+mn-ea"/>
              <a:cs typeface="+mn-cs"/>
            </a:rPr>
            <a:t>「公共下水道事業会計」、「介護保険事業特別会計」及び「後期高齢者医療事業特別会計」に対しては、一般会計から繰出し及び補助を行って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一般会計の負担が大きくなっているため、法定分以外の繰出しについては、</a:t>
          </a:r>
          <a:r>
            <a:rPr kumimoji="1" lang="ja-JP" altLang="en-US" sz="1100">
              <a:solidFill>
                <a:schemeClr val="dk1"/>
              </a:solidFill>
              <a:effectLst/>
              <a:latin typeface="+mn-lt"/>
              <a:ea typeface="+mn-ea"/>
              <a:cs typeface="+mn-cs"/>
            </a:rPr>
            <a:t>随時</a:t>
          </a:r>
          <a:r>
            <a:rPr kumimoji="1" lang="ja-JP" altLang="ja-JP" sz="1100">
              <a:solidFill>
                <a:schemeClr val="dk1"/>
              </a:solidFill>
              <a:effectLst/>
              <a:latin typeface="+mn-lt"/>
              <a:ea typeface="+mn-ea"/>
              <a:cs typeface="+mn-cs"/>
            </a:rPr>
            <a:t>見直しを行っていく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2" width="2.1093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19220151</v>
      </c>
      <c r="BO4" s="407"/>
      <c r="BP4" s="407"/>
      <c r="BQ4" s="407"/>
      <c r="BR4" s="407"/>
      <c r="BS4" s="407"/>
      <c r="BT4" s="407"/>
      <c r="BU4" s="408"/>
      <c r="BV4" s="406">
        <v>19443852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8.5</v>
      </c>
      <c r="CU4" s="413"/>
      <c r="CV4" s="413"/>
      <c r="CW4" s="413"/>
      <c r="CX4" s="413"/>
      <c r="CY4" s="413"/>
      <c r="CZ4" s="413"/>
      <c r="DA4" s="414"/>
      <c r="DB4" s="412">
        <v>7.2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18336172</v>
      </c>
      <c r="BO5" s="444"/>
      <c r="BP5" s="444"/>
      <c r="BQ5" s="444"/>
      <c r="BR5" s="444"/>
      <c r="BS5" s="444"/>
      <c r="BT5" s="444"/>
      <c r="BU5" s="445"/>
      <c r="BV5" s="443">
        <v>18643028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98.7</v>
      </c>
      <c r="CU5" s="441"/>
      <c r="CV5" s="441"/>
      <c r="CW5" s="441"/>
      <c r="CX5" s="441"/>
      <c r="CY5" s="441"/>
      <c r="CZ5" s="441"/>
      <c r="DA5" s="442"/>
      <c r="DB5" s="440">
        <v>99.8</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883979</v>
      </c>
      <c r="BO6" s="444"/>
      <c r="BP6" s="444"/>
      <c r="BQ6" s="444"/>
      <c r="BR6" s="444"/>
      <c r="BS6" s="444"/>
      <c r="BT6" s="444"/>
      <c r="BU6" s="445"/>
      <c r="BV6" s="443">
        <v>800824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99.9</v>
      </c>
      <c r="CU6" s="481"/>
      <c r="CV6" s="481"/>
      <c r="CW6" s="481"/>
      <c r="CX6" s="481"/>
      <c r="CY6" s="481"/>
      <c r="CZ6" s="481"/>
      <c r="DA6" s="482"/>
      <c r="DB6" s="480">
        <v>102.5</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84887</v>
      </c>
      <c r="BO7" s="444"/>
      <c r="BP7" s="444"/>
      <c r="BQ7" s="444"/>
      <c r="BR7" s="444"/>
      <c r="BS7" s="444"/>
      <c r="BT7" s="444"/>
      <c r="BU7" s="445"/>
      <c r="BV7" s="443">
        <v>131594</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9438111</v>
      </c>
      <c r="CU7" s="444"/>
      <c r="CV7" s="444"/>
      <c r="CW7" s="444"/>
      <c r="CX7" s="444"/>
      <c r="CY7" s="444"/>
      <c r="CZ7" s="444"/>
      <c r="DA7" s="445"/>
      <c r="DB7" s="443">
        <v>9326264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799092</v>
      </c>
      <c r="BO8" s="444"/>
      <c r="BP8" s="444"/>
      <c r="BQ8" s="444"/>
      <c r="BR8" s="444"/>
      <c r="BS8" s="444"/>
      <c r="BT8" s="444"/>
      <c r="BU8" s="445"/>
      <c r="BV8" s="443">
        <v>669230</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0.78</v>
      </c>
      <c r="CU8" s="484"/>
      <c r="CV8" s="484"/>
      <c r="CW8" s="484"/>
      <c r="CX8" s="484"/>
      <c r="CY8" s="484"/>
      <c r="CZ8" s="484"/>
      <c r="DA8" s="485"/>
      <c r="DB8" s="483">
        <v>0.82</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40841</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129959</v>
      </c>
      <c r="BO9" s="444"/>
      <c r="BP9" s="444"/>
      <c r="BQ9" s="444"/>
      <c r="BR9" s="444"/>
      <c r="BS9" s="444"/>
      <c r="BT9" s="444"/>
      <c r="BU9" s="445"/>
      <c r="BV9" s="443">
        <v>-335396</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9.5</v>
      </c>
      <c r="CU9" s="441"/>
      <c r="CV9" s="441"/>
      <c r="CW9" s="441"/>
      <c r="CX9" s="441"/>
      <c r="CY9" s="441"/>
      <c r="CZ9" s="441"/>
      <c r="DA9" s="442"/>
      <c r="DB9" s="440">
        <v>9.4</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43306</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949411</v>
      </c>
      <c r="BO10" s="444"/>
      <c r="BP10" s="444"/>
      <c r="BQ10" s="444"/>
      <c r="BR10" s="444"/>
      <c r="BS10" s="444"/>
      <c r="BT10" s="444"/>
      <c r="BU10" s="445"/>
      <c r="BV10" s="443">
        <v>1097160</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40666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990000</v>
      </c>
      <c r="BO12" s="444"/>
      <c r="BP12" s="444"/>
      <c r="BQ12" s="444"/>
      <c r="BR12" s="444"/>
      <c r="BS12" s="444"/>
      <c r="BT12" s="444"/>
      <c r="BU12" s="445"/>
      <c r="BV12" s="443">
        <v>625000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40047</v>
      </c>
      <c r="S13" s="528"/>
      <c r="T13" s="528"/>
      <c r="U13" s="528"/>
      <c r="V13" s="529"/>
      <c r="W13" s="459" t="s">
        <v>131</v>
      </c>
      <c r="X13" s="460"/>
      <c r="Y13" s="460"/>
      <c r="Z13" s="460"/>
      <c r="AA13" s="460"/>
      <c r="AB13" s="450"/>
      <c r="AC13" s="494">
        <v>530</v>
      </c>
      <c r="AD13" s="495"/>
      <c r="AE13" s="495"/>
      <c r="AF13" s="495"/>
      <c r="AG13" s="537"/>
      <c r="AH13" s="494">
        <v>575</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89370</v>
      </c>
      <c r="BO13" s="444"/>
      <c r="BP13" s="444"/>
      <c r="BQ13" s="444"/>
      <c r="BR13" s="444"/>
      <c r="BS13" s="444"/>
      <c r="BT13" s="444"/>
      <c r="BU13" s="445"/>
      <c r="BV13" s="443">
        <v>136764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2.9</v>
      </c>
      <c r="CU13" s="441"/>
      <c r="CV13" s="441"/>
      <c r="CW13" s="441"/>
      <c r="CX13" s="441"/>
      <c r="CY13" s="441"/>
      <c r="CZ13" s="441"/>
      <c r="DA13" s="442"/>
      <c r="DB13" s="440">
        <v>2.7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41057</v>
      </c>
      <c r="S14" s="528"/>
      <c r="T14" s="528"/>
      <c r="U14" s="528"/>
      <c r="V14" s="529"/>
      <c r="W14" s="433"/>
      <c r="X14" s="434"/>
      <c r="Y14" s="434"/>
      <c r="Z14" s="434"/>
      <c r="AA14" s="434"/>
      <c r="AB14" s="423"/>
      <c r="AC14" s="530">
        <v>2.8</v>
      </c>
      <c r="AD14" s="531"/>
      <c r="AE14" s="531"/>
      <c r="AF14" s="531"/>
      <c r="AG14" s="532"/>
      <c r="AH14" s="530">
        <v>2.9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40474</v>
      </c>
      <c r="S15" s="528"/>
      <c r="T15" s="528"/>
      <c r="U15" s="528"/>
      <c r="V15" s="529"/>
      <c r="W15" s="459" t="s">
        <v>137</v>
      </c>
      <c r="X15" s="460"/>
      <c r="Y15" s="460"/>
      <c r="Z15" s="460"/>
      <c r="AA15" s="460"/>
      <c r="AB15" s="450"/>
      <c r="AC15" s="494">
        <v>5796</v>
      </c>
      <c r="AD15" s="495"/>
      <c r="AE15" s="495"/>
      <c r="AF15" s="495"/>
      <c r="AG15" s="537"/>
      <c r="AH15" s="494">
        <v>6318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5925759</v>
      </c>
      <c r="BO15" s="407"/>
      <c r="BP15" s="407"/>
      <c r="BQ15" s="407"/>
      <c r="BR15" s="407"/>
      <c r="BS15" s="407"/>
      <c r="BT15" s="407"/>
      <c r="BU15" s="408"/>
      <c r="BV15" s="406">
        <v>5918518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30.6</v>
      </c>
      <c r="AD16" s="531"/>
      <c r="AE16" s="531"/>
      <c r="AF16" s="531"/>
      <c r="AG16" s="532"/>
      <c r="AH16" s="530">
        <v>32.1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7714671</v>
      </c>
      <c r="BO16" s="444"/>
      <c r="BP16" s="444"/>
      <c r="BQ16" s="444"/>
      <c r="BR16" s="444"/>
      <c r="BS16" s="444"/>
      <c r="BT16" s="444"/>
      <c r="BU16" s="445"/>
      <c r="BV16" s="443">
        <v>7461683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12640</v>
      </c>
      <c r="AD17" s="495"/>
      <c r="AE17" s="495"/>
      <c r="AF17" s="495"/>
      <c r="AG17" s="537"/>
      <c r="AH17" s="494">
        <v>12800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7532230</v>
      </c>
      <c r="BO17" s="444"/>
      <c r="BP17" s="444"/>
      <c r="BQ17" s="444"/>
      <c r="BR17" s="444"/>
      <c r="BS17" s="444"/>
      <c r="BT17" s="444"/>
      <c r="BU17" s="445"/>
      <c r="BV17" s="443">
        <v>7525408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77.12</v>
      </c>
      <c r="M18" s="567"/>
      <c r="N18" s="567"/>
      <c r="O18" s="567"/>
      <c r="P18" s="567"/>
      <c r="Q18" s="567"/>
      <c r="R18" s="568"/>
      <c r="S18" s="568"/>
      <c r="T18" s="568"/>
      <c r="U18" s="568"/>
      <c r="V18" s="569"/>
      <c r="W18" s="461"/>
      <c r="X18" s="462"/>
      <c r="Y18" s="462"/>
      <c r="Z18" s="462"/>
      <c r="AA18" s="462"/>
      <c r="AB18" s="453"/>
      <c r="AC18" s="570">
        <v>66.599999999999994</v>
      </c>
      <c r="AD18" s="571"/>
      <c r="AE18" s="571"/>
      <c r="AF18" s="571"/>
      <c r="AG18" s="572"/>
      <c r="AH18" s="570">
        <v>65</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9499824</v>
      </c>
      <c r="BO18" s="444"/>
      <c r="BP18" s="444"/>
      <c r="BQ18" s="444"/>
      <c r="BR18" s="444"/>
      <c r="BS18" s="444"/>
      <c r="BT18" s="444"/>
      <c r="BU18" s="445"/>
      <c r="BV18" s="443">
        <v>9425646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530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13732196</v>
      </c>
      <c r="BO19" s="444"/>
      <c r="BP19" s="444"/>
      <c r="BQ19" s="444"/>
      <c r="BR19" s="444"/>
      <c r="BS19" s="444"/>
      <c r="BT19" s="444"/>
      <c r="BU19" s="445"/>
      <c r="BV19" s="443">
        <v>14268429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16285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14415608</v>
      </c>
      <c r="BO22" s="407"/>
      <c r="BP22" s="407"/>
      <c r="BQ22" s="407"/>
      <c r="BR22" s="407"/>
      <c r="BS22" s="407"/>
      <c r="BT22" s="407"/>
      <c r="BU22" s="408"/>
      <c r="BV22" s="406">
        <v>15074108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8615461</v>
      </c>
      <c r="BO23" s="444"/>
      <c r="BP23" s="444"/>
      <c r="BQ23" s="444"/>
      <c r="BR23" s="444"/>
      <c r="BS23" s="444"/>
      <c r="BT23" s="444"/>
      <c r="BU23" s="445"/>
      <c r="BV23" s="443">
        <v>9157704</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8550</v>
      </c>
      <c r="R24" s="495"/>
      <c r="S24" s="495"/>
      <c r="T24" s="495"/>
      <c r="U24" s="495"/>
      <c r="V24" s="537"/>
      <c r="W24" s="589"/>
      <c r="X24" s="590"/>
      <c r="Y24" s="591"/>
      <c r="Z24" s="493" t="s">
        <v>162</v>
      </c>
      <c r="AA24" s="473"/>
      <c r="AB24" s="473"/>
      <c r="AC24" s="473"/>
      <c r="AD24" s="473"/>
      <c r="AE24" s="473"/>
      <c r="AF24" s="473"/>
      <c r="AG24" s="474"/>
      <c r="AH24" s="494">
        <v>267</v>
      </c>
      <c r="AI24" s="495"/>
      <c r="AJ24" s="495"/>
      <c r="AK24" s="495"/>
      <c r="AL24" s="537"/>
      <c r="AM24" s="494">
        <v>857871</v>
      </c>
      <c r="AN24" s="495"/>
      <c r="AO24" s="495"/>
      <c r="AP24" s="495"/>
      <c r="AQ24" s="495"/>
      <c r="AR24" s="537"/>
      <c r="AS24" s="494">
        <v>3213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7598139</v>
      </c>
      <c r="BO24" s="444"/>
      <c r="BP24" s="444"/>
      <c r="BQ24" s="444"/>
      <c r="BR24" s="444"/>
      <c r="BS24" s="444"/>
      <c r="BT24" s="444"/>
      <c r="BU24" s="445"/>
      <c r="BV24" s="443">
        <v>7780691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7000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593978</v>
      </c>
      <c r="BO25" s="407"/>
      <c r="BP25" s="407"/>
      <c r="BQ25" s="407"/>
      <c r="BR25" s="407"/>
      <c r="BS25" s="407"/>
      <c r="BT25" s="407"/>
      <c r="BU25" s="408"/>
      <c r="BV25" s="406">
        <v>800749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6490</v>
      </c>
      <c r="R26" s="495"/>
      <c r="S26" s="495"/>
      <c r="T26" s="495"/>
      <c r="U26" s="495"/>
      <c r="V26" s="537"/>
      <c r="W26" s="589"/>
      <c r="X26" s="590"/>
      <c r="Y26" s="591"/>
      <c r="Z26" s="493" t="s">
        <v>168</v>
      </c>
      <c r="AA26" s="595"/>
      <c r="AB26" s="595"/>
      <c r="AC26" s="595"/>
      <c r="AD26" s="595"/>
      <c r="AE26" s="595"/>
      <c r="AF26" s="595"/>
      <c r="AG26" s="596"/>
      <c r="AH26" s="494">
        <v>10</v>
      </c>
      <c r="AI26" s="495"/>
      <c r="AJ26" s="495"/>
      <c r="AK26" s="495"/>
      <c r="AL26" s="537"/>
      <c r="AM26" s="494">
        <v>34550</v>
      </c>
      <c r="AN26" s="495"/>
      <c r="AO26" s="495"/>
      <c r="AP26" s="495"/>
      <c r="AQ26" s="495"/>
      <c r="AR26" s="537"/>
      <c r="AS26" s="494">
        <v>3455</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4510</v>
      </c>
      <c r="R27" s="495"/>
      <c r="S27" s="495"/>
      <c r="T27" s="495"/>
      <c r="U27" s="495"/>
      <c r="V27" s="537"/>
      <c r="W27" s="589"/>
      <c r="X27" s="590"/>
      <c r="Y27" s="591"/>
      <c r="Z27" s="493" t="s">
        <v>171</v>
      </c>
      <c r="AA27" s="473"/>
      <c r="AB27" s="473"/>
      <c r="AC27" s="473"/>
      <c r="AD27" s="473"/>
      <c r="AE27" s="473"/>
      <c r="AF27" s="473"/>
      <c r="AG27" s="474"/>
      <c r="AH27" s="494">
        <v>19</v>
      </c>
      <c r="AI27" s="495"/>
      <c r="AJ27" s="495"/>
      <c r="AK27" s="495"/>
      <c r="AL27" s="537"/>
      <c r="AM27" s="494">
        <v>58593</v>
      </c>
      <c r="AN27" s="495"/>
      <c r="AO27" s="495"/>
      <c r="AP27" s="495"/>
      <c r="AQ27" s="495"/>
      <c r="AR27" s="537"/>
      <c r="AS27" s="494">
        <v>3084</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3610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3274374</v>
      </c>
      <c r="BO28" s="407"/>
      <c r="BP28" s="407"/>
      <c r="BQ28" s="407"/>
      <c r="BR28" s="407"/>
      <c r="BS28" s="407"/>
      <c r="BT28" s="407"/>
      <c r="BU28" s="408"/>
      <c r="BV28" s="406">
        <v>3314963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14</v>
      </c>
      <c r="M29" s="495"/>
      <c r="N29" s="495"/>
      <c r="O29" s="495"/>
      <c r="P29" s="537"/>
      <c r="Q29" s="494">
        <v>3380</v>
      </c>
      <c r="R29" s="495"/>
      <c r="S29" s="495"/>
      <c r="T29" s="495"/>
      <c r="U29" s="495"/>
      <c r="V29" s="537"/>
      <c r="W29" s="592"/>
      <c r="X29" s="593"/>
      <c r="Y29" s="594"/>
      <c r="Z29" s="493" t="s">
        <v>177</v>
      </c>
      <c r="AA29" s="473"/>
      <c r="AB29" s="473"/>
      <c r="AC29" s="473"/>
      <c r="AD29" s="473"/>
      <c r="AE29" s="473"/>
      <c r="AF29" s="473"/>
      <c r="AG29" s="474"/>
      <c r="AH29" s="494">
        <v>286</v>
      </c>
      <c r="AI29" s="495"/>
      <c r="AJ29" s="495"/>
      <c r="AK29" s="495"/>
      <c r="AL29" s="537"/>
      <c r="AM29" s="494">
        <v>916464</v>
      </c>
      <c r="AN29" s="495"/>
      <c r="AO29" s="495"/>
      <c r="AP29" s="495"/>
      <c r="AQ29" s="495"/>
      <c r="AR29" s="537"/>
      <c r="AS29" s="494">
        <v>3204</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101.3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3477982</v>
      </c>
      <c r="BO30" s="563"/>
      <c r="BP30" s="563"/>
      <c r="BQ30" s="563"/>
      <c r="BR30" s="563"/>
      <c r="BS30" s="563"/>
      <c r="BT30" s="563"/>
      <c r="BU30" s="564"/>
      <c r="BV30" s="562">
        <v>3758392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小田原市他二ヶ市町組合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大雄山駅前開発株式会社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教育基金事業特別会計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訪問看護ステーション事業特別会計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IF('各会計、関係団体の財政状況及び健全化判断比率'!B34="","",'各会計、関係団体の財政状況及び健全化判断比率'!B34)</f>
        <v>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南足柄市外五ケ市町組合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南足柄市外二ケ市町組合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通所介護事業特別会計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南足柄市外二ケ町組合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7</v>
      </c>
      <c r="V38" s="633"/>
      <c r="W38" s="634" t="str">
        <f>IF('各会計、関係団体の財政状況及び健全化判断比率'!B32="","",'各会計、関係団体の財政状況及び健全化判断比率'!B32)</f>
        <v>後期高齢者医療事業特別会計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南足柄市・山北町・開成町一部事務組合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箱根町外二カ市組合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南足柄市外四ケ市町組合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足柄上衛生組合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神奈川県市町村職員退職手当組合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神奈川県後期高齢者医療広域連合（一般会計）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u9yy4dWsDilYtqbyAThfiTz4YBbYcRJ07paqGWY/THIgReEhzHg0axxrf3rrFBw2Z2W98bzdu7eyNbSkt/OcmQ==" saltValue="sYaooYxgbqT2LbjQHLzTk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532</v>
      </c>
      <c r="D34" s="1187"/>
      <c r="E34" s="1188"/>
      <c r="F34" s="32">
        <v>17.559999999999999</v>
      </c>
      <c r="G34" s="33">
        <v>16.97</v>
      </c>
      <c r="H34" s="33">
        <v>15.19</v>
      </c>
      <c r="I34" s="33">
        <v>14.82</v>
      </c>
      <c r="J34" s="34">
        <v>13.81</v>
      </c>
      <c r="K34" s="22"/>
      <c r="L34" s="22"/>
      <c r="M34" s="22"/>
      <c r="N34" s="22"/>
      <c r="O34" s="22"/>
      <c r="P34" s="22"/>
    </row>
    <row r="35" spans="1:16" ht="39" customHeight="1" x14ac:dyDescent="0.2">
      <c r="A35" s="22"/>
      <c r="B35" s="35"/>
      <c r="C35" s="1181" t="s">
        <v>533</v>
      </c>
      <c r="D35" s="1182"/>
      <c r="E35" s="1183"/>
      <c r="F35" s="36">
        <v>7.08</v>
      </c>
      <c r="G35" s="37">
        <v>9.25</v>
      </c>
      <c r="H35" s="37">
        <v>10.27</v>
      </c>
      <c r="I35" s="37">
        <v>7.05</v>
      </c>
      <c r="J35" s="38">
        <v>8.32</v>
      </c>
      <c r="K35" s="22"/>
      <c r="L35" s="22"/>
      <c r="M35" s="22"/>
      <c r="N35" s="22"/>
      <c r="O35" s="22"/>
      <c r="P35" s="22"/>
    </row>
    <row r="36" spans="1:16" ht="39" customHeight="1" x14ac:dyDescent="0.2">
      <c r="A36" s="22"/>
      <c r="B36" s="35"/>
      <c r="C36" s="1181" t="s">
        <v>534</v>
      </c>
      <c r="D36" s="1182"/>
      <c r="E36" s="1183"/>
      <c r="F36" s="36">
        <v>4.4000000000000004</v>
      </c>
      <c r="G36" s="37">
        <v>4.38</v>
      </c>
      <c r="H36" s="37">
        <v>4.74</v>
      </c>
      <c r="I36" s="37">
        <v>5.08</v>
      </c>
      <c r="J36" s="38">
        <v>4.38</v>
      </c>
      <c r="K36" s="22"/>
      <c r="L36" s="22"/>
      <c r="M36" s="22"/>
      <c r="N36" s="22"/>
      <c r="O36" s="22"/>
      <c r="P36" s="22"/>
    </row>
    <row r="37" spans="1:16" ht="39" customHeight="1" x14ac:dyDescent="0.2">
      <c r="A37" s="22"/>
      <c r="B37" s="35"/>
      <c r="C37" s="1181" t="s">
        <v>535</v>
      </c>
      <c r="D37" s="1182"/>
      <c r="E37" s="1183"/>
      <c r="F37" s="36">
        <v>0.7</v>
      </c>
      <c r="G37" s="37">
        <v>2.31</v>
      </c>
      <c r="H37" s="37">
        <v>1.71</v>
      </c>
      <c r="I37" s="37">
        <v>2.21</v>
      </c>
      <c r="J37" s="38">
        <v>1.55</v>
      </c>
      <c r="K37" s="22"/>
      <c r="L37" s="22"/>
      <c r="M37" s="22"/>
      <c r="N37" s="22"/>
      <c r="O37" s="22"/>
      <c r="P37" s="22"/>
    </row>
    <row r="38" spans="1:16" ht="39" customHeight="1" x14ac:dyDescent="0.2">
      <c r="A38" s="22"/>
      <c r="B38" s="35"/>
      <c r="C38" s="1181" t="s">
        <v>536</v>
      </c>
      <c r="D38" s="1182"/>
      <c r="E38" s="1183"/>
      <c r="F38" s="36">
        <v>0.42</v>
      </c>
      <c r="G38" s="37">
        <v>0.52</v>
      </c>
      <c r="H38" s="37">
        <v>0.5</v>
      </c>
      <c r="I38" s="37">
        <v>0.52</v>
      </c>
      <c r="J38" s="38">
        <v>0.59</v>
      </c>
      <c r="K38" s="22"/>
      <c r="L38" s="22"/>
      <c r="M38" s="22"/>
      <c r="N38" s="22"/>
      <c r="O38" s="22"/>
      <c r="P38" s="22"/>
    </row>
    <row r="39" spans="1:16" ht="39" customHeight="1" x14ac:dyDescent="0.2">
      <c r="A39" s="22"/>
      <c r="B39" s="35"/>
      <c r="C39" s="1181" t="s">
        <v>537</v>
      </c>
      <c r="D39" s="1182"/>
      <c r="E39" s="1183"/>
      <c r="F39" s="36">
        <v>0.25</v>
      </c>
      <c r="G39" s="37">
        <v>0.56000000000000005</v>
      </c>
      <c r="H39" s="37">
        <v>1.05</v>
      </c>
      <c r="I39" s="37">
        <v>1.04</v>
      </c>
      <c r="J39" s="38">
        <v>0.37</v>
      </c>
      <c r="K39" s="22"/>
      <c r="L39" s="22"/>
      <c r="M39" s="22"/>
      <c r="N39" s="22"/>
      <c r="O39" s="22"/>
      <c r="P39" s="22"/>
    </row>
    <row r="40" spans="1:16" ht="39" customHeight="1" x14ac:dyDescent="0.2">
      <c r="A40" s="22"/>
      <c r="B40" s="35"/>
      <c r="C40" s="1181" t="s">
        <v>538</v>
      </c>
      <c r="D40" s="1182"/>
      <c r="E40" s="1183"/>
      <c r="F40" s="36">
        <v>0.06</v>
      </c>
      <c r="G40" s="37">
        <v>7.0000000000000007E-2</v>
      </c>
      <c r="H40" s="37">
        <v>0.05</v>
      </c>
      <c r="I40" s="37">
        <v>0.04</v>
      </c>
      <c r="J40" s="38">
        <v>0.04</v>
      </c>
      <c r="K40" s="22"/>
      <c r="L40" s="22"/>
      <c r="M40" s="22"/>
      <c r="N40" s="22"/>
      <c r="O40" s="22"/>
      <c r="P40" s="22"/>
    </row>
    <row r="41" spans="1:16" ht="39" customHeight="1" x14ac:dyDescent="0.2">
      <c r="A41" s="22"/>
      <c r="B41" s="35"/>
      <c r="C41" s="1181" t="s">
        <v>539</v>
      </c>
      <c r="D41" s="1182"/>
      <c r="E41" s="1183"/>
      <c r="F41" s="36">
        <v>0.12</v>
      </c>
      <c r="G41" s="37">
        <v>0.11</v>
      </c>
      <c r="H41" s="37">
        <v>0.12</v>
      </c>
      <c r="I41" s="37">
        <v>0.09</v>
      </c>
      <c r="J41" s="38">
        <v>0.02</v>
      </c>
      <c r="K41" s="22"/>
      <c r="L41" s="22"/>
      <c r="M41" s="22"/>
      <c r="N41" s="22"/>
      <c r="O41" s="22"/>
      <c r="P41" s="22"/>
    </row>
    <row r="42" spans="1:16" ht="39" customHeight="1" x14ac:dyDescent="0.2">
      <c r="A42" s="22"/>
      <c r="B42" s="39"/>
      <c r="C42" s="1181" t="s">
        <v>540</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541</v>
      </c>
      <c r="D43" s="1185"/>
      <c r="E43" s="1186"/>
      <c r="F43" s="41">
        <v>0.14000000000000001</v>
      </c>
      <c r="G43" s="42">
        <v>0.28999999999999998</v>
      </c>
      <c r="H43" s="42">
        <v>0.04</v>
      </c>
      <c r="I43" s="42">
        <v>0.03</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sE/qDdnwP3DZkXS650coeF8wpt8Ot+GJRJcJJ6IOmJrxIEMQtuLrFYE734KNIUKGmbxSpRPfKY1OL1NvujeYg==" saltValue="gvdKsgY8p9Ak69MpAxUw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1490</v>
      </c>
      <c r="L45" s="60">
        <v>1306</v>
      </c>
      <c r="M45" s="60">
        <v>1316</v>
      </c>
      <c r="N45" s="60">
        <v>1340</v>
      </c>
      <c r="O45" s="61">
        <v>1307</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227</v>
      </c>
      <c r="L48" s="64">
        <v>240</v>
      </c>
      <c r="M48" s="64">
        <v>251</v>
      </c>
      <c r="N48" s="64">
        <v>214</v>
      </c>
      <c r="O48" s="65">
        <v>218</v>
      </c>
      <c r="P48" s="48"/>
      <c r="Q48" s="48"/>
      <c r="R48" s="48"/>
      <c r="S48" s="48"/>
      <c r="T48" s="48"/>
      <c r="U48" s="48"/>
    </row>
    <row r="49" spans="1:21" ht="30.75" customHeight="1" x14ac:dyDescent="0.2">
      <c r="A49" s="48"/>
      <c r="B49" s="1191"/>
      <c r="C49" s="1192"/>
      <c r="D49" s="62"/>
      <c r="E49" s="1197" t="s">
        <v>14</v>
      </c>
      <c r="F49" s="1197"/>
      <c r="G49" s="1197"/>
      <c r="H49" s="1197"/>
      <c r="I49" s="1197"/>
      <c r="J49" s="1198"/>
      <c r="K49" s="63" t="s">
        <v>489</v>
      </c>
      <c r="L49" s="64" t="s">
        <v>489</v>
      </c>
      <c r="M49" s="64" t="s">
        <v>489</v>
      </c>
      <c r="N49" s="64" t="s">
        <v>489</v>
      </c>
      <c r="O49" s="65" t="s">
        <v>489</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489</v>
      </c>
      <c r="L50" s="64" t="s">
        <v>489</v>
      </c>
      <c r="M50" s="64" t="s">
        <v>489</v>
      </c>
      <c r="N50" s="64" t="s">
        <v>489</v>
      </c>
      <c r="O50" s="65" t="s">
        <v>489</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1357</v>
      </c>
      <c r="L52" s="64">
        <v>1317</v>
      </c>
      <c r="M52" s="64">
        <v>1344</v>
      </c>
      <c r="N52" s="64">
        <v>1314</v>
      </c>
      <c r="O52" s="65">
        <v>1247</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360</v>
      </c>
      <c r="L53" s="69">
        <v>229</v>
      </c>
      <c r="M53" s="69">
        <v>223</v>
      </c>
      <c r="N53" s="69">
        <v>240</v>
      </c>
      <c r="O53" s="70">
        <v>278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9OEp7yLZgQuXRWDGdmWUMEhFfNgjTcr+LzzD7eV9EKhVKov7dWG4kwLEb26pR1Fin3niQUnk6obRQER+BYpaw==" saltValue="bF9fFJln+lsIkgSdyF7u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16303</v>
      </c>
      <c r="J41" s="356">
        <v>16246</v>
      </c>
      <c r="K41" s="356">
        <v>15812</v>
      </c>
      <c r="L41" s="356">
        <v>15074</v>
      </c>
      <c r="M41" s="357">
        <v>14416</v>
      </c>
    </row>
    <row r="42" spans="2:13" ht="27.75" customHeight="1" x14ac:dyDescent="0.2">
      <c r="B42" s="1222"/>
      <c r="C42" s="1223"/>
      <c r="D42" s="106"/>
      <c r="E42" s="1228" t="s">
        <v>32</v>
      </c>
      <c r="F42" s="1228"/>
      <c r="G42" s="1228"/>
      <c r="H42" s="1229"/>
      <c r="I42" s="358" t="s">
        <v>489</v>
      </c>
      <c r="J42" s="359" t="s">
        <v>489</v>
      </c>
      <c r="K42" s="359" t="s">
        <v>489</v>
      </c>
      <c r="L42" s="359" t="s">
        <v>489</v>
      </c>
      <c r="M42" s="360" t="s">
        <v>489</v>
      </c>
    </row>
    <row r="43" spans="2:13" ht="27.75" customHeight="1" x14ac:dyDescent="0.2">
      <c r="B43" s="1222"/>
      <c r="C43" s="1223"/>
      <c r="D43" s="106"/>
      <c r="E43" s="1228" t="s">
        <v>33</v>
      </c>
      <c r="F43" s="1228"/>
      <c r="G43" s="1228"/>
      <c r="H43" s="1229"/>
      <c r="I43" s="358">
        <v>2690</v>
      </c>
      <c r="J43" s="359">
        <v>2316</v>
      </c>
      <c r="K43" s="359">
        <v>2172</v>
      </c>
      <c r="L43" s="359">
        <v>1935</v>
      </c>
      <c r="M43" s="360">
        <v>1927</v>
      </c>
    </row>
    <row r="44" spans="2:13" ht="27.75" customHeight="1" x14ac:dyDescent="0.2">
      <c r="B44" s="1222"/>
      <c r="C44" s="1223"/>
      <c r="D44" s="106"/>
      <c r="E44" s="1228" t="s">
        <v>34</v>
      </c>
      <c r="F44" s="1228"/>
      <c r="G44" s="1228"/>
      <c r="H44" s="1229"/>
      <c r="I44" s="358" t="s">
        <v>489</v>
      </c>
      <c r="J44" s="359" t="s">
        <v>489</v>
      </c>
      <c r="K44" s="359" t="s">
        <v>489</v>
      </c>
      <c r="L44" s="359" t="s">
        <v>489</v>
      </c>
      <c r="M44" s="360" t="s">
        <v>489</v>
      </c>
    </row>
    <row r="45" spans="2:13" ht="27.75" customHeight="1" x14ac:dyDescent="0.2">
      <c r="B45" s="1222"/>
      <c r="C45" s="1223"/>
      <c r="D45" s="106"/>
      <c r="E45" s="1228" t="s">
        <v>35</v>
      </c>
      <c r="F45" s="1228"/>
      <c r="G45" s="1228"/>
      <c r="H45" s="1229"/>
      <c r="I45" s="358">
        <v>2778</v>
      </c>
      <c r="J45" s="359">
        <v>2813</v>
      </c>
      <c r="K45" s="359">
        <v>2917</v>
      </c>
      <c r="L45" s="359">
        <v>2800</v>
      </c>
      <c r="M45" s="360">
        <v>2619</v>
      </c>
    </row>
    <row r="46" spans="2:13" ht="27.75" customHeight="1" x14ac:dyDescent="0.2">
      <c r="B46" s="1222"/>
      <c r="C46" s="1223"/>
      <c r="D46" s="107"/>
      <c r="E46" s="1228" t="s">
        <v>36</v>
      </c>
      <c r="F46" s="1228"/>
      <c r="G46" s="1228"/>
      <c r="H46" s="1229"/>
      <c r="I46" s="358">
        <v>122</v>
      </c>
      <c r="J46" s="359">
        <v>122</v>
      </c>
      <c r="K46" s="359">
        <v>122</v>
      </c>
      <c r="L46" s="359">
        <v>122</v>
      </c>
      <c r="M46" s="360">
        <v>121</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4497</v>
      </c>
      <c r="J50" s="359">
        <v>5526</v>
      </c>
      <c r="K50" s="359">
        <v>7180</v>
      </c>
      <c r="L50" s="359">
        <v>7463</v>
      </c>
      <c r="M50" s="360">
        <v>7055</v>
      </c>
    </row>
    <row r="51" spans="2:13" ht="27.75" customHeight="1" x14ac:dyDescent="0.2">
      <c r="B51" s="1222"/>
      <c r="C51" s="1223"/>
      <c r="D51" s="106"/>
      <c r="E51" s="1228" t="s">
        <v>42</v>
      </c>
      <c r="F51" s="1228"/>
      <c r="G51" s="1228"/>
      <c r="H51" s="1229"/>
      <c r="I51" s="358">
        <v>2976</v>
      </c>
      <c r="J51" s="359">
        <v>2515</v>
      </c>
      <c r="K51" s="359">
        <v>2267</v>
      </c>
      <c r="L51" s="359">
        <v>1942</v>
      </c>
      <c r="M51" s="360">
        <v>1912</v>
      </c>
    </row>
    <row r="52" spans="2:13" ht="27.75" customHeight="1" x14ac:dyDescent="0.2">
      <c r="B52" s="1224"/>
      <c r="C52" s="1225"/>
      <c r="D52" s="106"/>
      <c r="E52" s="1228" t="s">
        <v>43</v>
      </c>
      <c r="F52" s="1228"/>
      <c r="G52" s="1228"/>
      <c r="H52" s="1229"/>
      <c r="I52" s="358">
        <v>12103</v>
      </c>
      <c r="J52" s="359">
        <v>12089</v>
      </c>
      <c r="K52" s="359">
        <v>11986</v>
      </c>
      <c r="L52" s="359">
        <v>11322</v>
      </c>
      <c r="M52" s="360">
        <v>10591</v>
      </c>
    </row>
    <row r="53" spans="2:13" ht="27.75" customHeight="1" thickBot="1" x14ac:dyDescent="0.25">
      <c r="B53" s="1235" t="s">
        <v>19</v>
      </c>
      <c r="C53" s="1236"/>
      <c r="D53" s="110"/>
      <c r="E53" s="1237" t="s">
        <v>44</v>
      </c>
      <c r="F53" s="1237"/>
      <c r="G53" s="1237"/>
      <c r="H53" s="1238"/>
      <c r="I53" s="361">
        <v>2317</v>
      </c>
      <c r="J53" s="362">
        <v>1367</v>
      </c>
      <c r="K53" s="362">
        <v>-409</v>
      </c>
      <c r="L53" s="362">
        <v>-794</v>
      </c>
      <c r="M53" s="363">
        <v>-476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YIUBRcZ8uRPqTxEO2T34NZBihqS8PWtnGCbR9fanxSLHRa9bgH7c2/0ihlHyEW2PingaAZN8XDL2C36LRuMug==" saltValue="OsDBuw2ccT9/atjYWsqa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47" t="s">
        <v>46</v>
      </c>
      <c r="D55" s="1247"/>
      <c r="E55" s="1248"/>
      <c r="F55" s="122">
        <v>2843</v>
      </c>
      <c r="G55" s="122">
        <v>3315</v>
      </c>
      <c r="H55" s="123">
        <v>3274</v>
      </c>
    </row>
    <row r="56" spans="2:8" ht="52.5" customHeight="1" x14ac:dyDescent="0.2">
      <c r="B56" s="124"/>
      <c r="C56" s="1249" t="s">
        <v>47</v>
      </c>
      <c r="D56" s="1249"/>
      <c r="E56" s="1250"/>
      <c r="F56" s="125" t="s">
        <v>489</v>
      </c>
      <c r="G56" s="125" t="s">
        <v>489</v>
      </c>
      <c r="H56" s="126" t="s">
        <v>489</v>
      </c>
    </row>
    <row r="57" spans="2:8" ht="53.25" customHeight="1" x14ac:dyDescent="0.2">
      <c r="B57" s="124"/>
      <c r="C57" s="1251" t="s">
        <v>48</v>
      </c>
      <c r="D57" s="1251"/>
      <c r="E57" s="1252"/>
      <c r="F57" s="127">
        <v>3574</v>
      </c>
      <c r="G57" s="127">
        <v>3758</v>
      </c>
      <c r="H57" s="128">
        <v>3478</v>
      </c>
    </row>
    <row r="58" spans="2:8" ht="45.75" customHeight="1" x14ac:dyDescent="0.2">
      <c r="B58" s="129"/>
      <c r="C58" s="1239" t="s">
        <v>561</v>
      </c>
      <c r="D58" s="1240"/>
      <c r="E58" s="1241"/>
      <c r="F58" s="130">
        <v>1001</v>
      </c>
      <c r="G58" s="130">
        <v>1001</v>
      </c>
      <c r="H58" s="131">
        <v>1001</v>
      </c>
    </row>
    <row r="59" spans="2:8" ht="45.75" customHeight="1" x14ac:dyDescent="0.2">
      <c r="B59" s="129"/>
      <c r="C59" s="1239" t="s">
        <v>563</v>
      </c>
      <c r="D59" s="1240"/>
      <c r="E59" s="1241"/>
      <c r="F59" s="130">
        <v>664</v>
      </c>
      <c r="G59" s="130">
        <v>863</v>
      </c>
      <c r="H59" s="131">
        <v>806</v>
      </c>
    </row>
    <row r="60" spans="2:8" ht="45.75" customHeight="1" x14ac:dyDescent="0.2">
      <c r="B60" s="129"/>
      <c r="C60" s="1239" t="s">
        <v>562</v>
      </c>
      <c r="D60" s="1240"/>
      <c r="E60" s="1241"/>
      <c r="F60" s="130">
        <v>886</v>
      </c>
      <c r="G60" s="130">
        <v>914</v>
      </c>
      <c r="H60" s="131">
        <v>787</v>
      </c>
    </row>
    <row r="61" spans="2:8" ht="45.75" customHeight="1" x14ac:dyDescent="0.2">
      <c r="B61" s="129"/>
      <c r="C61" s="1239" t="s">
        <v>564</v>
      </c>
      <c r="D61" s="1240"/>
      <c r="E61" s="1241"/>
      <c r="F61" s="130">
        <v>563</v>
      </c>
      <c r="G61" s="130">
        <v>528</v>
      </c>
      <c r="H61" s="131">
        <v>493</v>
      </c>
    </row>
    <row r="62" spans="2:8" ht="45.75" customHeight="1" thickBot="1" x14ac:dyDescent="0.25">
      <c r="B62" s="132"/>
      <c r="C62" s="1242" t="s">
        <v>565</v>
      </c>
      <c r="D62" s="1243"/>
      <c r="E62" s="1244"/>
      <c r="F62" s="133">
        <v>134</v>
      </c>
      <c r="G62" s="133">
        <v>134</v>
      </c>
      <c r="H62" s="134">
        <v>134</v>
      </c>
    </row>
    <row r="63" spans="2:8" ht="52.5" customHeight="1" thickBot="1" x14ac:dyDescent="0.25">
      <c r="B63" s="135"/>
      <c r="C63" s="1245" t="s">
        <v>49</v>
      </c>
      <c r="D63" s="1245"/>
      <c r="E63" s="1246"/>
      <c r="F63" s="136">
        <v>6417</v>
      </c>
      <c r="G63" s="136">
        <v>7073</v>
      </c>
      <c r="H63" s="137">
        <v>6752</v>
      </c>
    </row>
    <row r="64" spans="2:8" ht="13.2" x14ac:dyDescent="0.2"/>
  </sheetData>
  <sheetProtection algorithmName="SHA-512" hashValue="tR89dRT2943sQW2aWaqkfyCsi/jnzRHbqup9f9cEuhhBuq3/M0aKIzUN7vghirA7g69IM91icg1Y+SlxAw1SKA==" saltValue="eUVEEYhk0NBnUh0G99lE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576</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569</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570</v>
      </c>
      <c r="AO51" s="1258"/>
      <c r="AP51" s="1258"/>
      <c r="AQ51" s="1258"/>
      <c r="AR51" s="1258"/>
      <c r="AS51" s="1258"/>
      <c r="AT51" s="1258"/>
      <c r="AU51" s="1258"/>
      <c r="AV51" s="1258"/>
      <c r="AW51" s="1258"/>
      <c r="AX51" s="1258"/>
      <c r="AY51" s="1258"/>
      <c r="AZ51" s="1258"/>
      <c r="BA51" s="1258"/>
      <c r="BB51" s="1258" t="s">
        <v>571</v>
      </c>
      <c r="BC51" s="1258"/>
      <c r="BD51" s="1258"/>
      <c r="BE51" s="1258"/>
      <c r="BF51" s="1258"/>
      <c r="BG51" s="1258"/>
      <c r="BH51" s="1258"/>
      <c r="BI51" s="1258"/>
      <c r="BJ51" s="1258"/>
      <c r="BK51" s="1258"/>
      <c r="BL51" s="1258"/>
      <c r="BM51" s="1258"/>
      <c r="BN51" s="1258"/>
      <c r="BO51" s="1258"/>
      <c r="BP51" s="1255">
        <v>29.6</v>
      </c>
      <c r="BQ51" s="1255"/>
      <c r="BR51" s="1255"/>
      <c r="BS51" s="1255"/>
      <c r="BT51" s="1255"/>
      <c r="BU51" s="1255"/>
      <c r="BV51" s="1255"/>
      <c r="BW51" s="1255"/>
      <c r="BX51" s="1255">
        <v>16.899999999999999</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572</v>
      </c>
      <c r="BC53" s="1258"/>
      <c r="BD53" s="1258"/>
      <c r="BE53" s="1258"/>
      <c r="BF53" s="1258"/>
      <c r="BG53" s="1258"/>
      <c r="BH53" s="1258"/>
      <c r="BI53" s="1258"/>
      <c r="BJ53" s="1258"/>
      <c r="BK53" s="1258"/>
      <c r="BL53" s="1258"/>
      <c r="BM53" s="1258"/>
      <c r="BN53" s="1258"/>
      <c r="BO53" s="1258"/>
      <c r="BP53" s="1255">
        <v>66.2</v>
      </c>
      <c r="BQ53" s="1255"/>
      <c r="BR53" s="1255"/>
      <c r="BS53" s="1255"/>
      <c r="BT53" s="1255"/>
      <c r="BU53" s="1255"/>
      <c r="BV53" s="1255"/>
      <c r="BW53" s="1255"/>
      <c r="BX53" s="1255">
        <v>67.3</v>
      </c>
      <c r="BY53" s="1255"/>
      <c r="BZ53" s="1255"/>
      <c r="CA53" s="1255"/>
      <c r="CB53" s="1255"/>
      <c r="CC53" s="1255"/>
      <c r="CD53" s="1255"/>
      <c r="CE53" s="1255"/>
      <c r="CF53" s="1255">
        <v>69.5</v>
      </c>
      <c r="CG53" s="1255"/>
      <c r="CH53" s="1255"/>
      <c r="CI53" s="1255"/>
      <c r="CJ53" s="1255"/>
      <c r="CK53" s="1255"/>
      <c r="CL53" s="1255"/>
      <c r="CM53" s="1255"/>
      <c r="CN53" s="1255">
        <v>71.2</v>
      </c>
      <c r="CO53" s="1255"/>
      <c r="CP53" s="1255"/>
      <c r="CQ53" s="1255"/>
      <c r="CR53" s="1255"/>
      <c r="CS53" s="1255"/>
      <c r="CT53" s="1255"/>
      <c r="CU53" s="1255"/>
      <c r="CV53" s="1255">
        <v>73.099999999999994</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573</v>
      </c>
      <c r="AO55" s="1259"/>
      <c r="AP55" s="1259"/>
      <c r="AQ55" s="1259"/>
      <c r="AR55" s="1259"/>
      <c r="AS55" s="1259"/>
      <c r="AT55" s="1259"/>
      <c r="AU55" s="1259"/>
      <c r="AV55" s="1259"/>
      <c r="AW55" s="1259"/>
      <c r="AX55" s="1259"/>
      <c r="AY55" s="1259"/>
      <c r="AZ55" s="1259"/>
      <c r="BA55" s="1259"/>
      <c r="BB55" s="1258" t="s">
        <v>571</v>
      </c>
      <c r="BC55" s="1258"/>
      <c r="BD55" s="1258"/>
      <c r="BE55" s="1258"/>
      <c r="BF55" s="1258"/>
      <c r="BG55" s="1258"/>
      <c r="BH55" s="1258"/>
      <c r="BI55" s="1258"/>
      <c r="BJ55" s="1258"/>
      <c r="BK55" s="1258"/>
      <c r="BL55" s="1258"/>
      <c r="BM55" s="1258"/>
      <c r="BN55" s="1258"/>
      <c r="BO55" s="1258"/>
      <c r="BP55" s="1255">
        <v>49.7</v>
      </c>
      <c r="BQ55" s="1255"/>
      <c r="BR55" s="1255"/>
      <c r="BS55" s="1255"/>
      <c r="BT55" s="1255"/>
      <c r="BU55" s="1255"/>
      <c r="BV55" s="1255"/>
      <c r="BW55" s="1255"/>
      <c r="BX55" s="1255">
        <v>37.299999999999997</v>
      </c>
      <c r="BY55" s="1255"/>
      <c r="BZ55" s="1255"/>
      <c r="CA55" s="1255"/>
      <c r="CB55" s="1255"/>
      <c r="CC55" s="1255"/>
      <c r="CD55" s="1255"/>
      <c r="CE55" s="1255"/>
      <c r="CF55" s="1255">
        <v>23</v>
      </c>
      <c r="CG55" s="1255"/>
      <c r="CH55" s="1255"/>
      <c r="CI55" s="1255"/>
      <c r="CJ55" s="1255"/>
      <c r="CK55" s="1255"/>
      <c r="CL55" s="1255"/>
      <c r="CM55" s="1255"/>
      <c r="CN55" s="1255">
        <v>15.5</v>
      </c>
      <c r="CO55" s="1255"/>
      <c r="CP55" s="1255"/>
      <c r="CQ55" s="1255"/>
      <c r="CR55" s="1255"/>
      <c r="CS55" s="1255"/>
      <c r="CT55" s="1255"/>
      <c r="CU55" s="1255"/>
      <c r="CV55" s="1255">
        <v>13</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572</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62</v>
      </c>
      <c r="BY57" s="1255"/>
      <c r="BZ57" s="1255"/>
      <c r="CA57" s="1255"/>
      <c r="CB57" s="1255"/>
      <c r="CC57" s="1255"/>
      <c r="CD57" s="1255"/>
      <c r="CE57" s="1255"/>
      <c r="CF57" s="1255">
        <v>62.8</v>
      </c>
      <c r="CG57" s="1255"/>
      <c r="CH57" s="1255"/>
      <c r="CI57" s="1255"/>
      <c r="CJ57" s="1255"/>
      <c r="CK57" s="1255"/>
      <c r="CL57" s="1255"/>
      <c r="CM57" s="1255"/>
      <c r="CN57" s="1255">
        <v>64</v>
      </c>
      <c r="CO57" s="1255"/>
      <c r="CP57" s="1255"/>
      <c r="CQ57" s="1255"/>
      <c r="CR57" s="1255"/>
      <c r="CS57" s="1255"/>
      <c r="CT57" s="1255"/>
      <c r="CU57" s="1255"/>
      <c r="CV57" s="1255">
        <v>64.599999999999994</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574</v>
      </c>
    </row>
    <row r="64" spans="1:109" ht="13.2" x14ac:dyDescent="0.2">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577</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569</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570</v>
      </c>
      <c r="AO73" s="1258"/>
      <c r="AP73" s="1258"/>
      <c r="AQ73" s="1258"/>
      <c r="AR73" s="1258"/>
      <c r="AS73" s="1258"/>
      <c r="AT73" s="1258"/>
      <c r="AU73" s="1258"/>
      <c r="AV73" s="1258"/>
      <c r="AW73" s="1258"/>
      <c r="AX73" s="1258"/>
      <c r="AY73" s="1258"/>
      <c r="AZ73" s="1258"/>
      <c r="BA73" s="1258"/>
      <c r="BB73" s="1258" t="s">
        <v>571</v>
      </c>
      <c r="BC73" s="1258"/>
      <c r="BD73" s="1258"/>
      <c r="BE73" s="1258"/>
      <c r="BF73" s="1258"/>
      <c r="BG73" s="1258"/>
      <c r="BH73" s="1258"/>
      <c r="BI73" s="1258"/>
      <c r="BJ73" s="1258"/>
      <c r="BK73" s="1258"/>
      <c r="BL73" s="1258"/>
      <c r="BM73" s="1258"/>
      <c r="BN73" s="1258"/>
      <c r="BO73" s="1258"/>
      <c r="BP73" s="1255">
        <v>29.6</v>
      </c>
      <c r="BQ73" s="1255"/>
      <c r="BR73" s="1255"/>
      <c r="BS73" s="1255"/>
      <c r="BT73" s="1255"/>
      <c r="BU73" s="1255"/>
      <c r="BV73" s="1255"/>
      <c r="BW73" s="1255"/>
      <c r="BX73" s="1255">
        <v>16.899999999999999</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575</v>
      </c>
      <c r="BC75" s="1258"/>
      <c r="BD75" s="1258"/>
      <c r="BE75" s="1258"/>
      <c r="BF75" s="1258"/>
      <c r="BG75" s="1258"/>
      <c r="BH75" s="1258"/>
      <c r="BI75" s="1258"/>
      <c r="BJ75" s="1258"/>
      <c r="BK75" s="1258"/>
      <c r="BL75" s="1258"/>
      <c r="BM75" s="1258"/>
      <c r="BN75" s="1258"/>
      <c r="BO75" s="1258"/>
      <c r="BP75" s="1255">
        <v>4.9000000000000004</v>
      </c>
      <c r="BQ75" s="1255"/>
      <c r="BR75" s="1255"/>
      <c r="BS75" s="1255"/>
      <c r="BT75" s="1255"/>
      <c r="BU75" s="1255"/>
      <c r="BV75" s="1255"/>
      <c r="BW75" s="1255"/>
      <c r="BX75" s="1255">
        <v>4.0999999999999996</v>
      </c>
      <c r="BY75" s="1255"/>
      <c r="BZ75" s="1255"/>
      <c r="CA75" s="1255"/>
      <c r="CB75" s="1255"/>
      <c r="CC75" s="1255"/>
      <c r="CD75" s="1255"/>
      <c r="CE75" s="1255"/>
      <c r="CF75" s="1255">
        <v>3.3</v>
      </c>
      <c r="CG75" s="1255"/>
      <c r="CH75" s="1255"/>
      <c r="CI75" s="1255"/>
      <c r="CJ75" s="1255"/>
      <c r="CK75" s="1255"/>
      <c r="CL75" s="1255"/>
      <c r="CM75" s="1255"/>
      <c r="CN75" s="1255">
        <v>2.7</v>
      </c>
      <c r="CO75" s="1255"/>
      <c r="CP75" s="1255"/>
      <c r="CQ75" s="1255"/>
      <c r="CR75" s="1255"/>
      <c r="CS75" s="1255"/>
      <c r="CT75" s="1255"/>
      <c r="CU75" s="1255"/>
      <c r="CV75" s="1255">
        <v>2.9</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573</v>
      </c>
      <c r="AO77" s="1259"/>
      <c r="AP77" s="1259"/>
      <c r="AQ77" s="1259"/>
      <c r="AR77" s="1259"/>
      <c r="AS77" s="1259"/>
      <c r="AT77" s="1259"/>
      <c r="AU77" s="1259"/>
      <c r="AV77" s="1259"/>
      <c r="AW77" s="1259"/>
      <c r="AX77" s="1259"/>
      <c r="AY77" s="1259"/>
      <c r="AZ77" s="1259"/>
      <c r="BA77" s="1259"/>
      <c r="BB77" s="1258" t="s">
        <v>571</v>
      </c>
      <c r="BC77" s="1258"/>
      <c r="BD77" s="1258"/>
      <c r="BE77" s="1258"/>
      <c r="BF77" s="1258"/>
      <c r="BG77" s="1258"/>
      <c r="BH77" s="1258"/>
      <c r="BI77" s="1258"/>
      <c r="BJ77" s="1258"/>
      <c r="BK77" s="1258"/>
      <c r="BL77" s="1258"/>
      <c r="BM77" s="1258"/>
      <c r="BN77" s="1258"/>
      <c r="BO77" s="1258"/>
      <c r="BP77" s="1255">
        <v>49.7</v>
      </c>
      <c r="BQ77" s="1255"/>
      <c r="BR77" s="1255"/>
      <c r="BS77" s="1255"/>
      <c r="BT77" s="1255"/>
      <c r="BU77" s="1255"/>
      <c r="BV77" s="1255"/>
      <c r="BW77" s="1255"/>
      <c r="BX77" s="1255">
        <v>37.299999999999997</v>
      </c>
      <c r="BY77" s="1255"/>
      <c r="BZ77" s="1255"/>
      <c r="CA77" s="1255"/>
      <c r="CB77" s="1255"/>
      <c r="CC77" s="1255"/>
      <c r="CD77" s="1255"/>
      <c r="CE77" s="1255"/>
      <c r="CF77" s="1255">
        <v>23</v>
      </c>
      <c r="CG77" s="1255"/>
      <c r="CH77" s="1255"/>
      <c r="CI77" s="1255"/>
      <c r="CJ77" s="1255"/>
      <c r="CK77" s="1255"/>
      <c r="CL77" s="1255"/>
      <c r="CM77" s="1255"/>
      <c r="CN77" s="1255">
        <v>15.5</v>
      </c>
      <c r="CO77" s="1255"/>
      <c r="CP77" s="1255"/>
      <c r="CQ77" s="1255"/>
      <c r="CR77" s="1255"/>
      <c r="CS77" s="1255"/>
      <c r="CT77" s="1255"/>
      <c r="CU77" s="1255"/>
      <c r="CV77" s="1255">
        <v>13</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575</v>
      </c>
      <c r="BC79" s="1258"/>
      <c r="BD79" s="1258"/>
      <c r="BE79" s="1258"/>
      <c r="BF79" s="1258"/>
      <c r="BG79" s="1258"/>
      <c r="BH79" s="1258"/>
      <c r="BI79" s="1258"/>
      <c r="BJ79" s="1258"/>
      <c r="BK79" s="1258"/>
      <c r="BL79" s="1258"/>
      <c r="BM79" s="1258"/>
      <c r="BN79" s="1258"/>
      <c r="BO79" s="1258"/>
      <c r="BP79" s="1255">
        <v>9.1999999999999993</v>
      </c>
      <c r="BQ79" s="1255"/>
      <c r="BR79" s="1255"/>
      <c r="BS79" s="1255"/>
      <c r="BT79" s="1255"/>
      <c r="BU79" s="1255"/>
      <c r="BV79" s="1255"/>
      <c r="BW79" s="1255"/>
      <c r="BX79" s="1255">
        <v>8.6</v>
      </c>
      <c r="BY79" s="1255"/>
      <c r="BZ79" s="1255"/>
      <c r="CA79" s="1255"/>
      <c r="CB79" s="1255"/>
      <c r="CC79" s="1255"/>
      <c r="CD79" s="1255"/>
      <c r="CE79" s="1255"/>
      <c r="CF79" s="1255">
        <v>8.1999999999999993</v>
      </c>
      <c r="CG79" s="1255"/>
      <c r="CH79" s="1255"/>
      <c r="CI79" s="1255"/>
      <c r="CJ79" s="1255"/>
      <c r="CK79" s="1255"/>
      <c r="CL79" s="1255"/>
      <c r="CM79" s="1255"/>
      <c r="CN79" s="1255">
        <v>8</v>
      </c>
      <c r="CO79" s="1255"/>
      <c r="CP79" s="1255"/>
      <c r="CQ79" s="1255"/>
      <c r="CR79" s="1255"/>
      <c r="CS79" s="1255"/>
      <c r="CT79" s="1255"/>
      <c r="CU79" s="1255"/>
      <c r="CV79" s="1255">
        <v>8.1999999999999993</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y6KEvkWM66uiXHU5TYygRGye+cc70y/RXxSG/pgtFQJWEuf2U97BlbIVAoZ5ae036Dz7/qcqEaYV00+UfuKbvw==" saltValue="jOomO5XJmPc/ds6oPN7UQ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n1Vg2yjGOZtTSItPo8xZRBNEoex6dittW+HKccb8xnu73cIZEo/lpAiMqjCR9YX2MlBkARjrjOJESjoqxCaQdQ==" saltValue="omkMBs4xgfn5qwr1AAj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Y6RHtdMZOEHePqNn+pHhPjukE+1MOKp6rw+byWuqLONZe40U4ciCpapVnwAoh0tkvN/lb5sHxot0slwV1ca6Vw==" saltValue="KMXI+01gSv6PnxRzWCK7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32866</v>
      </c>
      <c r="E3" s="156"/>
      <c r="F3" s="157">
        <v>74581</v>
      </c>
      <c r="G3" s="158"/>
      <c r="H3" s="159"/>
    </row>
    <row r="4" spans="1:8" x14ac:dyDescent="0.2">
      <c r="A4" s="160"/>
      <c r="B4" s="161"/>
      <c r="C4" s="162"/>
      <c r="D4" s="163">
        <v>11945</v>
      </c>
      <c r="E4" s="164"/>
      <c r="F4" s="165">
        <v>41563</v>
      </c>
      <c r="G4" s="166"/>
      <c r="H4" s="167"/>
    </row>
    <row r="5" spans="1:8" x14ac:dyDescent="0.2">
      <c r="A5" s="148" t="s">
        <v>521</v>
      </c>
      <c r="B5" s="153"/>
      <c r="C5" s="154"/>
      <c r="D5" s="155">
        <v>32355</v>
      </c>
      <c r="E5" s="156"/>
      <c r="F5" s="157">
        <v>76347</v>
      </c>
      <c r="G5" s="158"/>
      <c r="H5" s="159"/>
    </row>
    <row r="6" spans="1:8" x14ac:dyDescent="0.2">
      <c r="A6" s="160"/>
      <c r="B6" s="161"/>
      <c r="C6" s="162"/>
      <c r="D6" s="163">
        <v>18655</v>
      </c>
      <c r="E6" s="164"/>
      <c r="F6" s="165">
        <v>41762</v>
      </c>
      <c r="G6" s="166"/>
      <c r="H6" s="167"/>
    </row>
    <row r="7" spans="1:8" x14ac:dyDescent="0.2">
      <c r="A7" s="148" t="s">
        <v>522</v>
      </c>
      <c r="B7" s="153"/>
      <c r="C7" s="154"/>
      <c r="D7" s="155">
        <v>25190</v>
      </c>
      <c r="E7" s="156"/>
      <c r="F7" s="157">
        <v>71279</v>
      </c>
      <c r="G7" s="158"/>
      <c r="H7" s="159"/>
    </row>
    <row r="8" spans="1:8" x14ac:dyDescent="0.2">
      <c r="A8" s="160"/>
      <c r="B8" s="161"/>
      <c r="C8" s="162"/>
      <c r="D8" s="163">
        <v>17492</v>
      </c>
      <c r="E8" s="164"/>
      <c r="F8" s="165">
        <v>36731</v>
      </c>
      <c r="G8" s="166"/>
      <c r="H8" s="167"/>
    </row>
    <row r="9" spans="1:8" x14ac:dyDescent="0.2">
      <c r="A9" s="148" t="s">
        <v>523</v>
      </c>
      <c r="B9" s="153"/>
      <c r="C9" s="154"/>
      <c r="D9" s="155">
        <v>22119</v>
      </c>
      <c r="E9" s="156"/>
      <c r="F9" s="157">
        <v>74994</v>
      </c>
      <c r="G9" s="158"/>
      <c r="H9" s="159"/>
    </row>
    <row r="10" spans="1:8" x14ac:dyDescent="0.2">
      <c r="A10" s="160"/>
      <c r="B10" s="161"/>
      <c r="C10" s="162"/>
      <c r="D10" s="163">
        <v>17621</v>
      </c>
      <c r="E10" s="164"/>
      <c r="F10" s="165">
        <v>36188</v>
      </c>
      <c r="G10" s="166"/>
      <c r="H10" s="167"/>
    </row>
    <row r="11" spans="1:8" x14ac:dyDescent="0.2">
      <c r="A11" s="148" t="s">
        <v>524</v>
      </c>
      <c r="B11" s="153"/>
      <c r="C11" s="154"/>
      <c r="D11" s="155">
        <v>24047</v>
      </c>
      <c r="E11" s="156"/>
      <c r="F11" s="157">
        <v>71849</v>
      </c>
      <c r="G11" s="158"/>
      <c r="H11" s="159"/>
    </row>
    <row r="12" spans="1:8" x14ac:dyDescent="0.2">
      <c r="A12" s="160"/>
      <c r="B12" s="161"/>
      <c r="C12" s="168"/>
      <c r="D12" s="163">
        <v>16622</v>
      </c>
      <c r="E12" s="164"/>
      <c r="F12" s="165">
        <v>36144</v>
      </c>
      <c r="G12" s="166"/>
      <c r="H12" s="167"/>
    </row>
    <row r="13" spans="1:8" x14ac:dyDescent="0.2">
      <c r="A13" s="148"/>
      <c r="B13" s="153"/>
      <c r="C13" s="169"/>
      <c r="D13" s="170">
        <v>27315</v>
      </c>
      <c r="E13" s="171"/>
      <c r="F13" s="172">
        <v>73810</v>
      </c>
      <c r="G13" s="173"/>
      <c r="H13" s="159"/>
    </row>
    <row r="14" spans="1:8" x14ac:dyDescent="0.2">
      <c r="A14" s="160"/>
      <c r="B14" s="161"/>
      <c r="C14" s="162"/>
      <c r="D14" s="163">
        <v>16467</v>
      </c>
      <c r="E14" s="164"/>
      <c r="F14" s="165">
        <v>38478</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7.18</v>
      </c>
      <c r="C19" s="174">
        <f>ROUND(VALUE(SUBSTITUTE(実質収支比率等に係る経年分析!G$48,"▲","-")),2)</f>
        <v>9.39</v>
      </c>
      <c r="D19" s="174">
        <f>ROUND(VALUE(SUBSTITUTE(実質収支比率等に係る経年分析!H$48,"▲","-")),2)</f>
        <v>10.4</v>
      </c>
      <c r="E19" s="174">
        <f>ROUND(VALUE(SUBSTITUTE(実質収支比率等に係る経年分析!I$48,"▲","-")),2)</f>
        <v>7.18</v>
      </c>
      <c r="F19" s="174">
        <f>ROUND(VALUE(SUBSTITUTE(実質収支比率等に係る経年分析!J$48,"▲","-")),2)</f>
        <v>8.4700000000000006</v>
      </c>
    </row>
    <row r="20" spans="1:11" x14ac:dyDescent="0.2">
      <c r="A20" s="174" t="s">
        <v>53</v>
      </c>
      <c r="B20" s="174">
        <f>ROUND(VALUE(SUBSTITUTE(実質収支比率等に係る経年分析!F$47,"▲","-")),2)</f>
        <v>13.74</v>
      </c>
      <c r="C20" s="174">
        <f>ROUND(VALUE(SUBSTITUTE(実質収支比率等に係る経年分析!G$47,"▲","-")),2)</f>
        <v>21.53</v>
      </c>
      <c r="D20" s="174">
        <f>ROUND(VALUE(SUBSTITUTE(実質収支比率等に係る経年分析!H$47,"▲","-")),2)</f>
        <v>29.43</v>
      </c>
      <c r="E20" s="174">
        <f>ROUND(VALUE(SUBSTITUTE(実質収支比率等に係る経年分析!I$47,"▲","-")),2)</f>
        <v>35.54</v>
      </c>
      <c r="F20" s="174">
        <f>ROUND(VALUE(SUBSTITUTE(実質収支比率等に係る経年分析!J$47,"▲","-")),2)</f>
        <v>34.69</v>
      </c>
    </row>
    <row r="21" spans="1:11" x14ac:dyDescent="0.2">
      <c r="A21" s="174" t="s">
        <v>54</v>
      </c>
      <c r="B21" s="174">
        <f>IF(ISNUMBER(VALUE(SUBSTITUTE(実質収支比率等に係る経年分析!F$49,"▲","-"))),ROUND(VALUE(SUBSTITUTE(実質収支比率等に係る経年分析!F$49,"▲","-")),2),NA())</f>
        <v>4.1500000000000004</v>
      </c>
      <c r="C21" s="174">
        <f>IF(ISNUMBER(VALUE(SUBSTITUTE(実質収支比率等に係る経年分析!G$49,"▲","-"))),ROUND(VALUE(SUBSTITUTE(実質収支比率等に係る経年分析!G$49,"▲","-")),2),NA())</f>
        <v>10.44</v>
      </c>
      <c r="D21" s="174">
        <f>IF(ISNUMBER(VALUE(SUBSTITUTE(実質収支比率等に係る経年分析!H$49,"▲","-"))),ROUND(VALUE(SUBSTITUTE(実質収支比率等に係る経年分析!H$49,"▲","-")),2),NA())</f>
        <v>10.91</v>
      </c>
      <c r="E21" s="174">
        <f>IF(ISNUMBER(VALUE(SUBSTITUTE(実質収支比率等に係る経年分析!I$49,"▲","-"))),ROUND(VALUE(SUBSTITUTE(実質収支比率等に係る経年分析!I$49,"▲","-")),2),NA())</f>
        <v>1.47</v>
      </c>
      <c r="F21" s="174">
        <f>IF(ISNUMBER(VALUE(SUBSTITUTE(実質収支比率等に係る経年分析!J$49,"▲","-"))),ROUND(VALUE(SUBSTITUTE(実質収支比率等に係る経年分析!J$49,"▲","-")),2),NA())</f>
        <v>0.95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0.14000000000000001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0.28999999999999998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通所介護事業特別会計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0.09</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教育基金事業特別会計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0.56000000000000005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2">
      <c r="A32" s="175" t="str">
        <f>IF(連結実質赤字比率に係る赤字・黒字の構成分析!C$38="",NA(),連結実質赤字比率に係る赤字・黒字の構成分析!C$38)</f>
        <v>訪問看護ステーション事業特別会計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0.59</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1.55</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4.4000000000000004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5.08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4.38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9.25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10.27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8.32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17.559999999999999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16.97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15.19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14.82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13.81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1357</v>
      </c>
      <c r="E42" s="176"/>
      <c r="F42" s="176"/>
      <c r="G42" s="176">
        <f>'実質公債費比率（分子）の構造'!L$52</f>
        <v>1317</v>
      </c>
      <c r="H42" s="176"/>
      <c r="I42" s="176"/>
      <c r="J42" s="176">
        <f>'実質公債費比率（分子）の構造'!M$52</f>
        <v>1344</v>
      </c>
      <c r="K42" s="176"/>
      <c r="L42" s="176"/>
      <c r="M42" s="176">
        <f>'実質公債費比率（分子）の構造'!N$52</f>
        <v>1314</v>
      </c>
      <c r="N42" s="176"/>
      <c r="O42" s="176"/>
      <c r="P42" s="176">
        <f>'実質公債費比率（分子）の構造'!O$52</f>
        <v>1247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227</v>
      </c>
      <c r="C46" s="176"/>
      <c r="D46" s="176"/>
      <c r="E46" s="176">
        <f>'実質公債費比率（分子）の構造'!L$48</f>
        <v>240</v>
      </c>
      <c r="F46" s="176"/>
      <c r="G46" s="176"/>
      <c r="H46" s="176">
        <f>'実質公債費比率（分子）の構造'!M$48</f>
        <v>251</v>
      </c>
      <c r="I46" s="176"/>
      <c r="J46" s="176"/>
      <c r="K46" s="176">
        <f>'実質公債費比率（分子）の構造'!N$48</f>
        <v>214</v>
      </c>
      <c r="L46" s="176"/>
      <c r="M46" s="176"/>
      <c r="N46" s="176">
        <f>'実質公債費比率（分子）の構造'!O$48</f>
        <v>218</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1490</v>
      </c>
      <c r="C49" s="176"/>
      <c r="D49" s="176"/>
      <c r="E49" s="176">
        <f>'実質公債費比率（分子）の構造'!L$45</f>
        <v>1306</v>
      </c>
      <c r="F49" s="176"/>
      <c r="G49" s="176"/>
      <c r="H49" s="176">
        <f>'実質公債費比率（分子）の構造'!M$45</f>
        <v>1316</v>
      </c>
      <c r="I49" s="176"/>
      <c r="J49" s="176"/>
      <c r="K49" s="176">
        <f>'実質公債費比率（分子）の構造'!N$45</f>
        <v>1340</v>
      </c>
      <c r="L49" s="176"/>
      <c r="M49" s="176"/>
      <c r="N49" s="176">
        <f>'実質公債費比率（分子）の構造'!O$45</f>
        <v>1307</v>
      </c>
      <c r="O49" s="176"/>
      <c r="P49" s="176"/>
    </row>
    <row r="50" spans="1:16" x14ac:dyDescent="0.2">
      <c r="A50" s="176" t="s">
        <v>67</v>
      </c>
      <c r="B50" s="176" t="e">
        <f>NA()</f>
        <v>#N/A</v>
      </c>
      <c r="C50" s="176">
        <f>IF(ISNUMBER('実質公債費比率（分子）の構造'!K$53),'実質公債費比率（分子）の構造'!K$53,NA())</f>
        <v>360</v>
      </c>
      <c r="D50" s="176" t="e">
        <f>NA()</f>
        <v>#N/A</v>
      </c>
      <c r="E50" s="176" t="e">
        <f>NA()</f>
        <v>#N/A</v>
      </c>
      <c r="F50" s="176">
        <f>IF(ISNUMBER('実質公債費比率（分子）の構造'!L$53),'実質公債費比率（分子）の構造'!L$53,NA())</f>
        <v>229</v>
      </c>
      <c r="G50" s="176" t="e">
        <f>NA()</f>
        <v>#N/A</v>
      </c>
      <c r="H50" s="176" t="e">
        <f>NA()</f>
        <v>#N/A</v>
      </c>
      <c r="I50" s="176">
        <f>IF(ISNUMBER('実質公債費比率（分子）の構造'!M$53),'実質公債費比率（分子）の構造'!M$53,NA())</f>
        <v>223</v>
      </c>
      <c r="J50" s="176" t="e">
        <f>NA()</f>
        <v>#N/A</v>
      </c>
      <c r="K50" s="176" t="e">
        <f>NA()</f>
        <v>#N/A</v>
      </c>
      <c r="L50" s="176">
        <f>IF(ISNUMBER('実質公債費比率（分子）の構造'!N$53),'実質公債費比率（分子）の構造'!N$53,NA())</f>
        <v>240</v>
      </c>
      <c r="M50" s="176" t="e">
        <f>NA()</f>
        <v>#N/A</v>
      </c>
      <c r="N50" s="176" t="e">
        <f>NA()</f>
        <v>#N/A</v>
      </c>
      <c r="O50" s="176">
        <f>IF(ISNUMBER('実質公債費比率（分子）の構造'!O$53),'実質公債費比率（分子）の構造'!O$53,NA())</f>
        <v>278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12103</v>
      </c>
      <c r="E56" s="175"/>
      <c r="F56" s="175"/>
      <c r="G56" s="175">
        <f>'将来負担比率（分子）の構造'!J$52</f>
        <v>12089</v>
      </c>
      <c r="H56" s="175"/>
      <c r="I56" s="175"/>
      <c r="J56" s="175">
        <f>'将来負担比率（分子）の構造'!K$52</f>
        <v>11986</v>
      </c>
      <c r="K56" s="175"/>
      <c r="L56" s="175"/>
      <c r="M56" s="175">
        <f>'将来負担比率（分子）の構造'!L$52</f>
        <v>11322</v>
      </c>
      <c r="N56" s="175"/>
      <c r="O56" s="175"/>
      <c r="P56" s="175">
        <f>'将来負担比率（分子）の構造'!M$52</f>
        <v>10591</v>
      </c>
    </row>
    <row r="57" spans="1:16" x14ac:dyDescent="0.2">
      <c r="A57" s="175" t="s">
        <v>42</v>
      </c>
      <c r="B57" s="175"/>
      <c r="C57" s="175"/>
      <c r="D57" s="175">
        <f>'将来負担比率（分子）の構造'!I$51</f>
        <v>2976</v>
      </c>
      <c r="E57" s="175"/>
      <c r="F57" s="175"/>
      <c r="G57" s="175">
        <f>'将来負担比率（分子）の構造'!J$51</f>
        <v>2515</v>
      </c>
      <c r="H57" s="175"/>
      <c r="I57" s="175"/>
      <c r="J57" s="175">
        <f>'将来負担比率（分子）の構造'!K$51</f>
        <v>2267</v>
      </c>
      <c r="K57" s="175"/>
      <c r="L57" s="175"/>
      <c r="M57" s="175">
        <f>'将来負担比率（分子）の構造'!L$51</f>
        <v>1942</v>
      </c>
      <c r="N57" s="175"/>
      <c r="O57" s="175"/>
      <c r="P57" s="175">
        <f>'将来負担比率（分子）の構造'!M$51</f>
        <v>1912</v>
      </c>
    </row>
    <row r="58" spans="1:16" x14ac:dyDescent="0.2">
      <c r="A58" s="175" t="s">
        <v>41</v>
      </c>
      <c r="B58" s="175"/>
      <c r="C58" s="175"/>
      <c r="D58" s="175">
        <f>'将来負担比率（分子）の構造'!I$50</f>
        <v>4497</v>
      </c>
      <c r="E58" s="175"/>
      <c r="F58" s="175"/>
      <c r="G58" s="175">
        <f>'将来負担比率（分子）の構造'!J$50</f>
        <v>5526</v>
      </c>
      <c r="H58" s="175"/>
      <c r="I58" s="175"/>
      <c r="J58" s="175">
        <f>'将来負担比率（分子）の構造'!K$50</f>
        <v>7180</v>
      </c>
      <c r="K58" s="175"/>
      <c r="L58" s="175"/>
      <c r="M58" s="175">
        <f>'将来負担比率（分子）の構造'!L$50</f>
        <v>7463</v>
      </c>
      <c r="N58" s="175"/>
      <c r="O58" s="175"/>
      <c r="P58" s="175">
        <f>'将来負担比率（分子）の構造'!M$50</f>
        <v>7055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122</v>
      </c>
      <c r="C61" s="175"/>
      <c r="D61" s="175"/>
      <c r="E61" s="175">
        <f>'将来負担比率（分子）の構造'!J$46</f>
        <v>122</v>
      </c>
      <c r="F61" s="175"/>
      <c r="G61" s="175"/>
      <c r="H61" s="175">
        <f>'将来負担比率（分子）の構造'!K$46</f>
        <v>122</v>
      </c>
      <c r="I61" s="175"/>
      <c r="J61" s="175"/>
      <c r="K61" s="175">
        <f>'将来負担比率（分子）の構造'!L$46</f>
        <v>122</v>
      </c>
      <c r="L61" s="175"/>
      <c r="M61" s="175"/>
      <c r="N61" s="175">
        <f>'将来負担比率（分子）の構造'!M$46</f>
        <v>121</v>
      </c>
      <c r="O61" s="175"/>
      <c r="P61" s="175"/>
    </row>
    <row r="62" spans="1:16" x14ac:dyDescent="0.2">
      <c r="A62" s="175" t="s">
        <v>35</v>
      </c>
      <c r="B62" s="175">
        <f>'将来負担比率（分子）の構造'!I$45</f>
        <v>2778</v>
      </c>
      <c r="C62" s="175"/>
      <c r="D62" s="175"/>
      <c r="E62" s="175">
        <f>'将来負担比率（分子）の構造'!J$45</f>
        <v>2813</v>
      </c>
      <c r="F62" s="175"/>
      <c r="G62" s="175"/>
      <c r="H62" s="175">
        <f>'将来負担比率（分子）の構造'!K$45</f>
        <v>2917</v>
      </c>
      <c r="I62" s="175"/>
      <c r="J62" s="175"/>
      <c r="K62" s="175">
        <f>'将来負担比率（分子）の構造'!L$45</f>
        <v>2800</v>
      </c>
      <c r="L62" s="175"/>
      <c r="M62" s="175"/>
      <c r="N62" s="175">
        <f>'将来負担比率（分子）の構造'!M$45</f>
        <v>2619</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2690</v>
      </c>
      <c r="C64" s="175"/>
      <c r="D64" s="175"/>
      <c r="E64" s="175">
        <f>'将来負担比率（分子）の構造'!J$43</f>
        <v>2316</v>
      </c>
      <c r="F64" s="175"/>
      <c r="G64" s="175"/>
      <c r="H64" s="175">
        <f>'将来負担比率（分子）の構造'!K$43</f>
        <v>2172</v>
      </c>
      <c r="I64" s="175"/>
      <c r="J64" s="175"/>
      <c r="K64" s="175">
        <f>'将来負担比率（分子）の構造'!L$43</f>
        <v>1935</v>
      </c>
      <c r="L64" s="175"/>
      <c r="M64" s="175"/>
      <c r="N64" s="175">
        <f>'将来負担比率（分子）の構造'!M$43</f>
        <v>1927</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16303</v>
      </c>
      <c r="C66" s="175"/>
      <c r="D66" s="175"/>
      <c r="E66" s="175">
        <f>'将来負担比率（分子）の構造'!J$41</f>
        <v>16246</v>
      </c>
      <c r="F66" s="175"/>
      <c r="G66" s="175"/>
      <c r="H66" s="175">
        <f>'将来負担比率（分子）の構造'!K$41</f>
        <v>15812</v>
      </c>
      <c r="I66" s="175"/>
      <c r="J66" s="175"/>
      <c r="K66" s="175">
        <f>'将来負担比率（分子）の構造'!L$41</f>
        <v>15074</v>
      </c>
      <c r="L66" s="175"/>
      <c r="M66" s="175"/>
      <c r="N66" s="175">
        <f>'将来負担比率（分子）の構造'!M$41</f>
        <v>14416</v>
      </c>
      <c r="O66" s="175"/>
      <c r="P66" s="175"/>
    </row>
    <row r="67" spans="1:16" x14ac:dyDescent="0.2">
      <c r="A67" s="175" t="s">
        <v>71</v>
      </c>
      <c r="B67" s="175" t="e">
        <f>NA()</f>
        <v>#N/A</v>
      </c>
      <c r="C67" s="175">
        <f>IF(ISNUMBER('将来負担比率（分子）の構造'!I$53), IF('将来負担比率（分子）の構造'!I$53 &lt; 0, 0, '将来負担比率（分子）の構造'!I$53), NA())</f>
        <v>2317</v>
      </c>
      <c r="D67" s="175" t="e">
        <f>NA()</f>
        <v>#N/A</v>
      </c>
      <c r="E67" s="175" t="e">
        <f>NA()</f>
        <v>#N/A</v>
      </c>
      <c r="F67" s="175">
        <f>IF(ISNUMBER('将来負担比率（分子）の構造'!J$53), IF('将来負担比率（分子）の構造'!J$53 &lt; 0, 0, '将来負担比率（分子）の構造'!J$53), NA())</f>
        <v>1367</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2843</v>
      </c>
      <c r="C72" s="179">
        <f>基金残高に係る経年分析!G55</f>
        <v>3315</v>
      </c>
      <c r="D72" s="179">
        <f>基金残高に係る経年分析!H55</f>
        <v>3274</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3574</v>
      </c>
      <c r="C74" s="179">
        <f>基金残高に係る経年分析!G57</f>
        <v>3758</v>
      </c>
      <c r="D74" s="179">
        <f>基金残高に係る経年分析!H57</f>
        <v>3478</v>
      </c>
    </row>
  </sheetData>
  <sheetProtection algorithmName="SHA-512" hashValue="ooIBrXefeYgUhywjIwsGa8J82u/qNH68h38r0ipbp3O59EqJlBqFuAL3mDYS2g7f6Q2DcJeMIT8pSftdiJ+DXw==" saltValue="FhqxBlXkL7aWL9FlJCBE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6788576</v>
      </c>
      <c r="S5" s="649"/>
      <c r="T5" s="649"/>
      <c r="U5" s="649"/>
      <c r="V5" s="649"/>
      <c r="W5" s="649"/>
      <c r="X5" s="649"/>
      <c r="Y5" s="650"/>
      <c r="Z5" s="651">
        <v>35.299999999999997</v>
      </c>
      <c r="AA5" s="651"/>
      <c r="AB5" s="651"/>
      <c r="AC5" s="651"/>
      <c r="AD5" s="652">
        <v>6413781</v>
      </c>
      <c r="AE5" s="652"/>
      <c r="AF5" s="652"/>
      <c r="AG5" s="652"/>
      <c r="AH5" s="652"/>
      <c r="AI5" s="652"/>
      <c r="AJ5" s="652"/>
      <c r="AK5" s="652"/>
      <c r="AL5" s="653">
        <v>67.400000000000006</v>
      </c>
      <c r="AM5" s="654"/>
      <c r="AN5" s="654"/>
      <c r="AO5" s="655"/>
      <c r="AP5" s="645" t="s">
        <v>216</v>
      </c>
      <c r="AQ5" s="646"/>
      <c r="AR5" s="646"/>
      <c r="AS5" s="646"/>
      <c r="AT5" s="646"/>
      <c r="AU5" s="646"/>
      <c r="AV5" s="646"/>
      <c r="AW5" s="646"/>
      <c r="AX5" s="646"/>
      <c r="AY5" s="646"/>
      <c r="AZ5" s="646"/>
      <c r="BA5" s="646"/>
      <c r="BB5" s="646"/>
      <c r="BC5" s="646"/>
      <c r="BD5" s="646"/>
      <c r="BE5" s="646"/>
      <c r="BF5" s="647"/>
      <c r="BG5" s="659">
        <v>6413200</v>
      </c>
      <c r="BH5" s="660"/>
      <c r="BI5" s="660"/>
      <c r="BJ5" s="660"/>
      <c r="BK5" s="660"/>
      <c r="BL5" s="660"/>
      <c r="BM5" s="660"/>
      <c r="BN5" s="661"/>
      <c r="BO5" s="662">
        <v>94.5</v>
      </c>
      <c r="BP5" s="662"/>
      <c r="BQ5" s="662"/>
      <c r="BR5" s="662"/>
      <c r="BS5" s="663">
        <v>89297</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106927</v>
      </c>
      <c r="S6" s="660"/>
      <c r="T6" s="660"/>
      <c r="U6" s="660"/>
      <c r="V6" s="660"/>
      <c r="W6" s="660"/>
      <c r="X6" s="660"/>
      <c r="Y6" s="661"/>
      <c r="Z6" s="662">
        <v>0.6</v>
      </c>
      <c r="AA6" s="662"/>
      <c r="AB6" s="662"/>
      <c r="AC6" s="662"/>
      <c r="AD6" s="663">
        <v>106927</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6413200</v>
      </c>
      <c r="BH6" s="660"/>
      <c r="BI6" s="660"/>
      <c r="BJ6" s="660"/>
      <c r="BK6" s="660"/>
      <c r="BL6" s="660"/>
      <c r="BM6" s="660"/>
      <c r="BN6" s="661"/>
      <c r="BO6" s="662">
        <v>94.5</v>
      </c>
      <c r="BP6" s="662"/>
      <c r="BQ6" s="662"/>
      <c r="BR6" s="662"/>
      <c r="BS6" s="663">
        <v>89297</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173549</v>
      </c>
      <c r="CS6" s="660"/>
      <c r="CT6" s="660"/>
      <c r="CU6" s="660"/>
      <c r="CV6" s="660"/>
      <c r="CW6" s="660"/>
      <c r="CX6" s="660"/>
      <c r="CY6" s="661"/>
      <c r="CZ6" s="653">
        <v>0.9</v>
      </c>
      <c r="DA6" s="654"/>
      <c r="DB6" s="654"/>
      <c r="DC6" s="670"/>
      <c r="DD6" s="668" t="s">
        <v>122</v>
      </c>
      <c r="DE6" s="660"/>
      <c r="DF6" s="660"/>
      <c r="DG6" s="660"/>
      <c r="DH6" s="660"/>
      <c r="DI6" s="660"/>
      <c r="DJ6" s="660"/>
      <c r="DK6" s="660"/>
      <c r="DL6" s="660"/>
      <c r="DM6" s="660"/>
      <c r="DN6" s="660"/>
      <c r="DO6" s="660"/>
      <c r="DP6" s="661"/>
      <c r="DQ6" s="668">
        <v>173549</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1774</v>
      </c>
      <c r="S7" s="660"/>
      <c r="T7" s="660"/>
      <c r="U7" s="660"/>
      <c r="V7" s="660"/>
      <c r="W7" s="660"/>
      <c r="X7" s="660"/>
      <c r="Y7" s="661"/>
      <c r="Z7" s="662">
        <v>0</v>
      </c>
      <c r="AA7" s="662"/>
      <c r="AB7" s="662"/>
      <c r="AC7" s="662"/>
      <c r="AD7" s="663">
        <v>1774</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2698646</v>
      </c>
      <c r="BH7" s="660"/>
      <c r="BI7" s="660"/>
      <c r="BJ7" s="660"/>
      <c r="BK7" s="660"/>
      <c r="BL7" s="660"/>
      <c r="BM7" s="660"/>
      <c r="BN7" s="661"/>
      <c r="BO7" s="662">
        <v>39.799999999999997</v>
      </c>
      <c r="BP7" s="662"/>
      <c r="BQ7" s="662"/>
      <c r="BR7" s="662"/>
      <c r="BS7" s="663">
        <v>89297</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4077391</v>
      </c>
      <c r="CS7" s="660"/>
      <c r="CT7" s="660"/>
      <c r="CU7" s="660"/>
      <c r="CV7" s="660"/>
      <c r="CW7" s="660"/>
      <c r="CX7" s="660"/>
      <c r="CY7" s="661"/>
      <c r="CZ7" s="662">
        <v>22.2</v>
      </c>
      <c r="DA7" s="662"/>
      <c r="DB7" s="662"/>
      <c r="DC7" s="662"/>
      <c r="DD7" s="668">
        <v>123378</v>
      </c>
      <c r="DE7" s="660"/>
      <c r="DF7" s="660"/>
      <c r="DG7" s="660"/>
      <c r="DH7" s="660"/>
      <c r="DI7" s="660"/>
      <c r="DJ7" s="660"/>
      <c r="DK7" s="660"/>
      <c r="DL7" s="660"/>
      <c r="DM7" s="660"/>
      <c r="DN7" s="660"/>
      <c r="DO7" s="660"/>
      <c r="DP7" s="661"/>
      <c r="DQ7" s="668">
        <v>3797877</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43708</v>
      </c>
      <c r="S8" s="660"/>
      <c r="T8" s="660"/>
      <c r="U8" s="660"/>
      <c r="V8" s="660"/>
      <c r="W8" s="660"/>
      <c r="X8" s="660"/>
      <c r="Y8" s="661"/>
      <c r="Z8" s="662">
        <v>0.2</v>
      </c>
      <c r="AA8" s="662"/>
      <c r="AB8" s="662"/>
      <c r="AC8" s="662"/>
      <c r="AD8" s="663">
        <v>43708</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73028</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6553713</v>
      </c>
      <c r="CS8" s="660"/>
      <c r="CT8" s="660"/>
      <c r="CU8" s="660"/>
      <c r="CV8" s="660"/>
      <c r="CW8" s="660"/>
      <c r="CX8" s="660"/>
      <c r="CY8" s="661"/>
      <c r="CZ8" s="662">
        <v>35.700000000000003</v>
      </c>
      <c r="DA8" s="662"/>
      <c r="DB8" s="662"/>
      <c r="DC8" s="662"/>
      <c r="DD8" s="668">
        <v>79529</v>
      </c>
      <c r="DE8" s="660"/>
      <c r="DF8" s="660"/>
      <c r="DG8" s="660"/>
      <c r="DH8" s="660"/>
      <c r="DI8" s="660"/>
      <c r="DJ8" s="660"/>
      <c r="DK8" s="660"/>
      <c r="DL8" s="660"/>
      <c r="DM8" s="660"/>
      <c r="DN8" s="660"/>
      <c r="DO8" s="660"/>
      <c r="DP8" s="661"/>
      <c r="DQ8" s="668">
        <v>3310969</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48272</v>
      </c>
      <c r="S9" s="660"/>
      <c r="T9" s="660"/>
      <c r="U9" s="660"/>
      <c r="V9" s="660"/>
      <c r="W9" s="660"/>
      <c r="X9" s="660"/>
      <c r="Y9" s="661"/>
      <c r="Z9" s="662">
        <v>0.3</v>
      </c>
      <c r="AA9" s="662"/>
      <c r="AB9" s="662"/>
      <c r="AC9" s="662"/>
      <c r="AD9" s="663">
        <v>48272</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2177991</v>
      </c>
      <c r="BH9" s="660"/>
      <c r="BI9" s="660"/>
      <c r="BJ9" s="660"/>
      <c r="BK9" s="660"/>
      <c r="BL9" s="660"/>
      <c r="BM9" s="660"/>
      <c r="BN9" s="661"/>
      <c r="BO9" s="662">
        <v>32.1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1560495</v>
      </c>
      <c r="CS9" s="660"/>
      <c r="CT9" s="660"/>
      <c r="CU9" s="660"/>
      <c r="CV9" s="660"/>
      <c r="CW9" s="660"/>
      <c r="CX9" s="660"/>
      <c r="CY9" s="661"/>
      <c r="CZ9" s="662">
        <v>8.5</v>
      </c>
      <c r="DA9" s="662"/>
      <c r="DB9" s="662"/>
      <c r="DC9" s="662"/>
      <c r="DD9" s="668">
        <v>6552</v>
      </c>
      <c r="DE9" s="660"/>
      <c r="DF9" s="660"/>
      <c r="DG9" s="660"/>
      <c r="DH9" s="660"/>
      <c r="DI9" s="660"/>
      <c r="DJ9" s="660"/>
      <c r="DK9" s="660"/>
      <c r="DL9" s="660"/>
      <c r="DM9" s="660"/>
      <c r="DN9" s="660"/>
      <c r="DO9" s="660"/>
      <c r="DP9" s="661"/>
      <c r="DQ9" s="668">
        <v>1043625</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87448</v>
      </c>
      <c r="BH10" s="660"/>
      <c r="BI10" s="660"/>
      <c r="BJ10" s="660"/>
      <c r="BK10" s="660"/>
      <c r="BL10" s="660"/>
      <c r="BM10" s="660"/>
      <c r="BN10" s="661"/>
      <c r="BO10" s="662">
        <v>1.3</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4686</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1686</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919171</v>
      </c>
      <c r="S11" s="660"/>
      <c r="T11" s="660"/>
      <c r="U11" s="660"/>
      <c r="V11" s="660"/>
      <c r="W11" s="660"/>
      <c r="X11" s="660"/>
      <c r="Y11" s="661"/>
      <c r="Z11" s="664">
        <v>4.8</v>
      </c>
      <c r="AA11" s="665"/>
      <c r="AB11" s="665"/>
      <c r="AC11" s="671"/>
      <c r="AD11" s="668">
        <v>919171</v>
      </c>
      <c r="AE11" s="660"/>
      <c r="AF11" s="660"/>
      <c r="AG11" s="660"/>
      <c r="AH11" s="660"/>
      <c r="AI11" s="660"/>
      <c r="AJ11" s="660"/>
      <c r="AK11" s="661"/>
      <c r="AL11" s="664">
        <v>9.6999999999999993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360179</v>
      </c>
      <c r="BH11" s="660"/>
      <c r="BI11" s="660"/>
      <c r="BJ11" s="660"/>
      <c r="BK11" s="660"/>
      <c r="BL11" s="660"/>
      <c r="BM11" s="660"/>
      <c r="BN11" s="661"/>
      <c r="BO11" s="662">
        <v>5.3</v>
      </c>
      <c r="BP11" s="662"/>
      <c r="BQ11" s="662"/>
      <c r="BR11" s="662"/>
      <c r="BS11" s="663">
        <v>89297</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482531</v>
      </c>
      <c r="CS11" s="660"/>
      <c r="CT11" s="660"/>
      <c r="CU11" s="660"/>
      <c r="CV11" s="660"/>
      <c r="CW11" s="660"/>
      <c r="CX11" s="660"/>
      <c r="CY11" s="661"/>
      <c r="CZ11" s="662">
        <v>2.6</v>
      </c>
      <c r="DA11" s="662"/>
      <c r="DB11" s="662"/>
      <c r="DC11" s="662"/>
      <c r="DD11" s="668">
        <v>104046</v>
      </c>
      <c r="DE11" s="660"/>
      <c r="DF11" s="660"/>
      <c r="DG11" s="660"/>
      <c r="DH11" s="660"/>
      <c r="DI11" s="660"/>
      <c r="DJ11" s="660"/>
      <c r="DK11" s="660"/>
      <c r="DL11" s="660"/>
      <c r="DM11" s="660"/>
      <c r="DN11" s="660"/>
      <c r="DO11" s="660"/>
      <c r="DP11" s="661"/>
      <c r="DQ11" s="668">
        <v>220718</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3312990</v>
      </c>
      <c r="BH12" s="660"/>
      <c r="BI12" s="660"/>
      <c r="BJ12" s="660"/>
      <c r="BK12" s="660"/>
      <c r="BL12" s="660"/>
      <c r="BM12" s="660"/>
      <c r="BN12" s="661"/>
      <c r="BO12" s="662">
        <v>48.8</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179876</v>
      </c>
      <c r="CS12" s="660"/>
      <c r="CT12" s="660"/>
      <c r="CU12" s="660"/>
      <c r="CV12" s="660"/>
      <c r="CW12" s="660"/>
      <c r="CX12" s="660"/>
      <c r="CY12" s="661"/>
      <c r="CZ12" s="662">
        <v>1</v>
      </c>
      <c r="DA12" s="662"/>
      <c r="DB12" s="662"/>
      <c r="DC12" s="662"/>
      <c r="DD12" s="668">
        <v>11866</v>
      </c>
      <c r="DE12" s="660"/>
      <c r="DF12" s="660"/>
      <c r="DG12" s="660"/>
      <c r="DH12" s="660"/>
      <c r="DI12" s="660"/>
      <c r="DJ12" s="660"/>
      <c r="DK12" s="660"/>
      <c r="DL12" s="660"/>
      <c r="DM12" s="660"/>
      <c r="DN12" s="660"/>
      <c r="DO12" s="660"/>
      <c r="DP12" s="661"/>
      <c r="DQ12" s="668">
        <v>137251</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3312950</v>
      </c>
      <c r="BH13" s="660"/>
      <c r="BI13" s="660"/>
      <c r="BJ13" s="660"/>
      <c r="BK13" s="660"/>
      <c r="BL13" s="660"/>
      <c r="BM13" s="660"/>
      <c r="BN13" s="661"/>
      <c r="BO13" s="662">
        <v>48.8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1340254</v>
      </c>
      <c r="CS13" s="660"/>
      <c r="CT13" s="660"/>
      <c r="CU13" s="660"/>
      <c r="CV13" s="660"/>
      <c r="CW13" s="660"/>
      <c r="CX13" s="660"/>
      <c r="CY13" s="661"/>
      <c r="CZ13" s="662">
        <v>7.3</v>
      </c>
      <c r="DA13" s="662"/>
      <c r="DB13" s="662"/>
      <c r="DC13" s="662"/>
      <c r="DD13" s="668">
        <v>348087</v>
      </c>
      <c r="DE13" s="660"/>
      <c r="DF13" s="660"/>
      <c r="DG13" s="660"/>
      <c r="DH13" s="660"/>
      <c r="DI13" s="660"/>
      <c r="DJ13" s="660"/>
      <c r="DK13" s="660"/>
      <c r="DL13" s="660"/>
      <c r="DM13" s="660"/>
      <c r="DN13" s="660"/>
      <c r="DO13" s="660"/>
      <c r="DP13" s="661"/>
      <c r="DQ13" s="668">
        <v>808446</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812</v>
      </c>
      <c r="S14" s="660"/>
      <c r="T14" s="660"/>
      <c r="U14" s="660"/>
      <c r="V14" s="660"/>
      <c r="W14" s="660"/>
      <c r="X14" s="660"/>
      <c r="Y14" s="661"/>
      <c r="Z14" s="662">
        <v>0</v>
      </c>
      <c r="AA14" s="662"/>
      <c r="AB14" s="662"/>
      <c r="AC14" s="662"/>
      <c r="AD14" s="663">
        <v>812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121865</v>
      </c>
      <c r="BH14" s="660"/>
      <c r="BI14" s="660"/>
      <c r="BJ14" s="660"/>
      <c r="BK14" s="660"/>
      <c r="BL14" s="660"/>
      <c r="BM14" s="660"/>
      <c r="BN14" s="661"/>
      <c r="BO14" s="662">
        <v>1.8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813684</v>
      </c>
      <c r="CS14" s="660"/>
      <c r="CT14" s="660"/>
      <c r="CU14" s="660"/>
      <c r="CV14" s="660"/>
      <c r="CW14" s="660"/>
      <c r="CX14" s="660"/>
      <c r="CY14" s="661"/>
      <c r="CZ14" s="662">
        <v>4.4000000000000004</v>
      </c>
      <c r="DA14" s="662"/>
      <c r="DB14" s="662"/>
      <c r="DC14" s="662"/>
      <c r="DD14" s="668">
        <v>52839</v>
      </c>
      <c r="DE14" s="660"/>
      <c r="DF14" s="660"/>
      <c r="DG14" s="660"/>
      <c r="DH14" s="660"/>
      <c r="DI14" s="660"/>
      <c r="DJ14" s="660"/>
      <c r="DK14" s="660"/>
      <c r="DL14" s="660"/>
      <c r="DM14" s="660"/>
      <c r="DN14" s="660"/>
      <c r="DO14" s="660"/>
      <c r="DP14" s="661"/>
      <c r="DQ14" s="668">
        <v>744585</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279699</v>
      </c>
      <c r="BH15" s="660"/>
      <c r="BI15" s="660"/>
      <c r="BJ15" s="660"/>
      <c r="BK15" s="660"/>
      <c r="BL15" s="660"/>
      <c r="BM15" s="660"/>
      <c r="BN15" s="661"/>
      <c r="BO15" s="662">
        <v>4.0999999999999996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1831171</v>
      </c>
      <c r="CS15" s="660"/>
      <c r="CT15" s="660"/>
      <c r="CU15" s="660"/>
      <c r="CV15" s="660"/>
      <c r="CW15" s="660"/>
      <c r="CX15" s="660"/>
      <c r="CY15" s="661"/>
      <c r="CZ15" s="662">
        <v>10</v>
      </c>
      <c r="DA15" s="662"/>
      <c r="DB15" s="662"/>
      <c r="DC15" s="662"/>
      <c r="DD15" s="668">
        <v>251592</v>
      </c>
      <c r="DE15" s="660"/>
      <c r="DF15" s="660"/>
      <c r="DG15" s="660"/>
      <c r="DH15" s="660"/>
      <c r="DI15" s="660"/>
      <c r="DJ15" s="660"/>
      <c r="DK15" s="660"/>
      <c r="DL15" s="660"/>
      <c r="DM15" s="660"/>
      <c r="DN15" s="660"/>
      <c r="DO15" s="660"/>
      <c r="DP15" s="661"/>
      <c r="DQ15" s="668">
        <v>1290689</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25182</v>
      </c>
      <c r="S16" s="660"/>
      <c r="T16" s="660"/>
      <c r="U16" s="660"/>
      <c r="V16" s="660"/>
      <c r="W16" s="660"/>
      <c r="X16" s="660"/>
      <c r="Y16" s="661"/>
      <c r="Z16" s="662">
        <v>0.1</v>
      </c>
      <c r="AA16" s="662"/>
      <c r="AB16" s="662"/>
      <c r="AC16" s="662"/>
      <c r="AD16" s="663">
        <v>25182</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11544</v>
      </c>
      <c r="CS16" s="660"/>
      <c r="CT16" s="660"/>
      <c r="CU16" s="660"/>
      <c r="CV16" s="660"/>
      <c r="CW16" s="660"/>
      <c r="CX16" s="660"/>
      <c r="CY16" s="661"/>
      <c r="CZ16" s="662">
        <v>0.1</v>
      </c>
      <c r="DA16" s="662"/>
      <c r="DB16" s="662"/>
      <c r="DC16" s="662"/>
      <c r="DD16" s="668" t="s">
        <v>122</v>
      </c>
      <c r="DE16" s="660"/>
      <c r="DF16" s="660"/>
      <c r="DG16" s="660"/>
      <c r="DH16" s="660"/>
      <c r="DI16" s="660"/>
      <c r="DJ16" s="660"/>
      <c r="DK16" s="660"/>
      <c r="DL16" s="660"/>
      <c r="DM16" s="660"/>
      <c r="DN16" s="660"/>
      <c r="DO16" s="660"/>
      <c r="DP16" s="661"/>
      <c r="DQ16" s="668">
        <v>11544</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86912</v>
      </c>
      <c r="S17" s="660"/>
      <c r="T17" s="660"/>
      <c r="U17" s="660"/>
      <c r="V17" s="660"/>
      <c r="W17" s="660"/>
      <c r="X17" s="660"/>
      <c r="Y17" s="661"/>
      <c r="Z17" s="662">
        <v>0.5</v>
      </c>
      <c r="AA17" s="662"/>
      <c r="AB17" s="662"/>
      <c r="AC17" s="662"/>
      <c r="AD17" s="663">
        <v>86912</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1307278</v>
      </c>
      <c r="CS17" s="660"/>
      <c r="CT17" s="660"/>
      <c r="CU17" s="660"/>
      <c r="CV17" s="660"/>
      <c r="CW17" s="660"/>
      <c r="CX17" s="660"/>
      <c r="CY17" s="661"/>
      <c r="CZ17" s="662">
        <v>7.1</v>
      </c>
      <c r="DA17" s="662"/>
      <c r="DB17" s="662"/>
      <c r="DC17" s="662"/>
      <c r="DD17" s="668" t="s">
        <v>122</v>
      </c>
      <c r="DE17" s="660"/>
      <c r="DF17" s="660"/>
      <c r="DG17" s="660"/>
      <c r="DH17" s="660"/>
      <c r="DI17" s="660"/>
      <c r="DJ17" s="660"/>
      <c r="DK17" s="660"/>
      <c r="DL17" s="660"/>
      <c r="DM17" s="660"/>
      <c r="DN17" s="660"/>
      <c r="DO17" s="660"/>
      <c r="DP17" s="661"/>
      <c r="DQ17" s="668">
        <v>1307278</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37393</v>
      </c>
      <c r="S18" s="660"/>
      <c r="T18" s="660"/>
      <c r="U18" s="660"/>
      <c r="V18" s="660"/>
      <c r="W18" s="660"/>
      <c r="X18" s="660"/>
      <c r="Y18" s="661"/>
      <c r="Z18" s="662">
        <v>0.2</v>
      </c>
      <c r="AA18" s="662"/>
      <c r="AB18" s="662"/>
      <c r="AC18" s="662"/>
      <c r="AD18" s="663">
        <v>37393</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37007</v>
      </c>
      <c r="S19" s="660"/>
      <c r="T19" s="660"/>
      <c r="U19" s="660"/>
      <c r="V19" s="660"/>
      <c r="W19" s="660"/>
      <c r="X19" s="660"/>
      <c r="Y19" s="661"/>
      <c r="Z19" s="662">
        <v>0.2</v>
      </c>
      <c r="AA19" s="662"/>
      <c r="AB19" s="662"/>
      <c r="AC19" s="662"/>
      <c r="AD19" s="663">
        <v>37007</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375376</v>
      </c>
      <c r="BH19" s="660"/>
      <c r="BI19" s="660"/>
      <c r="BJ19" s="660"/>
      <c r="BK19" s="660"/>
      <c r="BL19" s="660"/>
      <c r="BM19" s="660"/>
      <c r="BN19" s="661"/>
      <c r="BO19" s="662">
        <v>5.5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386</v>
      </c>
      <c r="S20" s="660"/>
      <c r="T20" s="660"/>
      <c r="U20" s="660"/>
      <c r="V20" s="660"/>
      <c r="W20" s="660"/>
      <c r="X20" s="660"/>
      <c r="Y20" s="661"/>
      <c r="Z20" s="662">
        <v>0</v>
      </c>
      <c r="AA20" s="662"/>
      <c r="AB20" s="662"/>
      <c r="AC20" s="662"/>
      <c r="AD20" s="663">
        <v>386</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375376</v>
      </c>
      <c r="BH20" s="660"/>
      <c r="BI20" s="660"/>
      <c r="BJ20" s="660"/>
      <c r="BK20" s="660"/>
      <c r="BL20" s="660"/>
      <c r="BM20" s="660"/>
      <c r="BN20" s="661"/>
      <c r="BO20" s="662">
        <v>5.5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18336172</v>
      </c>
      <c r="CS20" s="660"/>
      <c r="CT20" s="660"/>
      <c r="CU20" s="660"/>
      <c r="CV20" s="660"/>
      <c r="CW20" s="660"/>
      <c r="CX20" s="660"/>
      <c r="CY20" s="661"/>
      <c r="CZ20" s="662">
        <v>100</v>
      </c>
      <c r="DA20" s="662"/>
      <c r="DB20" s="662"/>
      <c r="DC20" s="662"/>
      <c r="DD20" s="668">
        <v>977889</v>
      </c>
      <c r="DE20" s="660"/>
      <c r="DF20" s="660"/>
      <c r="DG20" s="660"/>
      <c r="DH20" s="660"/>
      <c r="DI20" s="660"/>
      <c r="DJ20" s="660"/>
      <c r="DK20" s="660"/>
      <c r="DL20" s="660"/>
      <c r="DM20" s="660"/>
      <c r="DN20" s="660"/>
      <c r="DO20" s="660"/>
      <c r="DP20" s="661"/>
      <c r="DQ20" s="668">
        <v>12848217</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1839007</v>
      </c>
      <c r="S21" s="660"/>
      <c r="T21" s="660"/>
      <c r="U21" s="660"/>
      <c r="V21" s="660"/>
      <c r="W21" s="660"/>
      <c r="X21" s="660"/>
      <c r="Y21" s="661"/>
      <c r="Z21" s="662">
        <v>9.6</v>
      </c>
      <c r="AA21" s="662"/>
      <c r="AB21" s="662"/>
      <c r="AC21" s="662"/>
      <c r="AD21" s="663">
        <v>1788912</v>
      </c>
      <c r="AE21" s="663"/>
      <c r="AF21" s="663"/>
      <c r="AG21" s="663"/>
      <c r="AH21" s="663"/>
      <c r="AI21" s="663"/>
      <c r="AJ21" s="663"/>
      <c r="AK21" s="663"/>
      <c r="AL21" s="664">
        <v>18.8</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581</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1788912</v>
      </c>
      <c r="S22" s="660"/>
      <c r="T22" s="660"/>
      <c r="U22" s="660"/>
      <c r="V22" s="660"/>
      <c r="W22" s="660"/>
      <c r="X22" s="660"/>
      <c r="Y22" s="661"/>
      <c r="Z22" s="662">
        <v>9.3000000000000007</v>
      </c>
      <c r="AA22" s="662"/>
      <c r="AB22" s="662"/>
      <c r="AC22" s="662"/>
      <c r="AD22" s="663">
        <v>1788912</v>
      </c>
      <c r="AE22" s="663"/>
      <c r="AF22" s="663"/>
      <c r="AG22" s="663"/>
      <c r="AH22" s="663"/>
      <c r="AI22" s="663"/>
      <c r="AJ22" s="663"/>
      <c r="AK22" s="663"/>
      <c r="AL22" s="664">
        <v>18.8</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50076</v>
      </c>
      <c r="S23" s="660"/>
      <c r="T23" s="660"/>
      <c r="U23" s="660"/>
      <c r="V23" s="660"/>
      <c r="W23" s="660"/>
      <c r="X23" s="660"/>
      <c r="Y23" s="661"/>
      <c r="Z23" s="662">
        <v>0.3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374795</v>
      </c>
      <c r="BH23" s="660"/>
      <c r="BI23" s="660"/>
      <c r="BJ23" s="660"/>
      <c r="BK23" s="660"/>
      <c r="BL23" s="660"/>
      <c r="BM23" s="660"/>
      <c r="BN23" s="661"/>
      <c r="BO23" s="662">
        <v>5.5</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v>19</v>
      </c>
      <c r="S24" s="660"/>
      <c r="T24" s="660"/>
      <c r="U24" s="660"/>
      <c r="V24" s="660"/>
      <c r="W24" s="660"/>
      <c r="X24" s="660"/>
      <c r="Y24" s="661"/>
      <c r="Z24" s="662">
        <v>0</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8197436</v>
      </c>
      <c r="CS24" s="649"/>
      <c r="CT24" s="649"/>
      <c r="CU24" s="649"/>
      <c r="CV24" s="649"/>
      <c r="CW24" s="649"/>
      <c r="CX24" s="649"/>
      <c r="CY24" s="650"/>
      <c r="CZ24" s="653">
        <v>44.7</v>
      </c>
      <c r="DA24" s="654"/>
      <c r="DB24" s="654"/>
      <c r="DC24" s="670"/>
      <c r="DD24" s="694">
        <v>5322357</v>
      </c>
      <c r="DE24" s="649"/>
      <c r="DF24" s="649"/>
      <c r="DG24" s="649"/>
      <c r="DH24" s="649"/>
      <c r="DI24" s="649"/>
      <c r="DJ24" s="649"/>
      <c r="DK24" s="650"/>
      <c r="DL24" s="694">
        <v>4908266</v>
      </c>
      <c r="DM24" s="649"/>
      <c r="DN24" s="649"/>
      <c r="DO24" s="649"/>
      <c r="DP24" s="649"/>
      <c r="DQ24" s="649"/>
      <c r="DR24" s="649"/>
      <c r="DS24" s="649"/>
      <c r="DT24" s="649"/>
      <c r="DU24" s="649"/>
      <c r="DV24" s="650"/>
      <c r="DW24" s="653">
        <v>51</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9897734</v>
      </c>
      <c r="S25" s="660"/>
      <c r="T25" s="660"/>
      <c r="U25" s="660"/>
      <c r="V25" s="660"/>
      <c r="W25" s="660"/>
      <c r="X25" s="660"/>
      <c r="Y25" s="661"/>
      <c r="Z25" s="662">
        <v>51.5</v>
      </c>
      <c r="AA25" s="662"/>
      <c r="AB25" s="662"/>
      <c r="AC25" s="662"/>
      <c r="AD25" s="663">
        <v>9472844</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2872851</v>
      </c>
      <c r="CS25" s="691"/>
      <c r="CT25" s="691"/>
      <c r="CU25" s="691"/>
      <c r="CV25" s="691"/>
      <c r="CW25" s="691"/>
      <c r="CX25" s="691"/>
      <c r="CY25" s="692"/>
      <c r="CZ25" s="664">
        <v>15.7</v>
      </c>
      <c r="DA25" s="689"/>
      <c r="DB25" s="689"/>
      <c r="DC25" s="693"/>
      <c r="DD25" s="668">
        <v>2648977</v>
      </c>
      <c r="DE25" s="691"/>
      <c r="DF25" s="691"/>
      <c r="DG25" s="691"/>
      <c r="DH25" s="691"/>
      <c r="DI25" s="691"/>
      <c r="DJ25" s="691"/>
      <c r="DK25" s="692"/>
      <c r="DL25" s="668">
        <v>2594890</v>
      </c>
      <c r="DM25" s="691"/>
      <c r="DN25" s="691"/>
      <c r="DO25" s="691"/>
      <c r="DP25" s="691"/>
      <c r="DQ25" s="691"/>
      <c r="DR25" s="691"/>
      <c r="DS25" s="691"/>
      <c r="DT25" s="691"/>
      <c r="DU25" s="691"/>
      <c r="DV25" s="692"/>
      <c r="DW25" s="664">
        <v>27</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4494</v>
      </c>
      <c r="S26" s="660"/>
      <c r="T26" s="660"/>
      <c r="U26" s="660"/>
      <c r="V26" s="660"/>
      <c r="W26" s="660"/>
      <c r="X26" s="660"/>
      <c r="Y26" s="661"/>
      <c r="Z26" s="662">
        <v>0</v>
      </c>
      <c r="AA26" s="662"/>
      <c r="AB26" s="662"/>
      <c r="AC26" s="662"/>
      <c r="AD26" s="663">
        <v>4494</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1784521</v>
      </c>
      <c r="CS26" s="660"/>
      <c r="CT26" s="660"/>
      <c r="CU26" s="660"/>
      <c r="CV26" s="660"/>
      <c r="CW26" s="660"/>
      <c r="CX26" s="660"/>
      <c r="CY26" s="661"/>
      <c r="CZ26" s="664">
        <v>9.6999999999999993</v>
      </c>
      <c r="DA26" s="689"/>
      <c r="DB26" s="689"/>
      <c r="DC26" s="693"/>
      <c r="DD26" s="668">
        <v>1623369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118589</v>
      </c>
      <c r="S27" s="660"/>
      <c r="T27" s="660"/>
      <c r="U27" s="660"/>
      <c r="V27" s="660"/>
      <c r="W27" s="660"/>
      <c r="X27" s="660"/>
      <c r="Y27" s="661"/>
      <c r="Z27" s="662">
        <v>0.6</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6788576</v>
      </c>
      <c r="BH27" s="660"/>
      <c r="BI27" s="660"/>
      <c r="BJ27" s="660"/>
      <c r="BK27" s="660"/>
      <c r="BL27" s="660"/>
      <c r="BM27" s="660"/>
      <c r="BN27" s="661"/>
      <c r="BO27" s="662">
        <v>100</v>
      </c>
      <c r="BP27" s="662"/>
      <c r="BQ27" s="662"/>
      <c r="BR27" s="662"/>
      <c r="BS27" s="663">
        <v>89297</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4017307</v>
      </c>
      <c r="CS27" s="691"/>
      <c r="CT27" s="691"/>
      <c r="CU27" s="691"/>
      <c r="CV27" s="691"/>
      <c r="CW27" s="691"/>
      <c r="CX27" s="691"/>
      <c r="CY27" s="692"/>
      <c r="CZ27" s="664">
        <v>21.9</v>
      </c>
      <c r="DA27" s="689"/>
      <c r="DB27" s="689"/>
      <c r="DC27" s="693"/>
      <c r="DD27" s="668">
        <v>1366102</v>
      </c>
      <c r="DE27" s="691"/>
      <c r="DF27" s="691"/>
      <c r="DG27" s="691"/>
      <c r="DH27" s="691"/>
      <c r="DI27" s="691"/>
      <c r="DJ27" s="691"/>
      <c r="DK27" s="692"/>
      <c r="DL27" s="668">
        <v>1006098</v>
      </c>
      <c r="DM27" s="691"/>
      <c r="DN27" s="691"/>
      <c r="DO27" s="691"/>
      <c r="DP27" s="691"/>
      <c r="DQ27" s="691"/>
      <c r="DR27" s="691"/>
      <c r="DS27" s="691"/>
      <c r="DT27" s="691"/>
      <c r="DU27" s="691"/>
      <c r="DV27" s="692"/>
      <c r="DW27" s="664">
        <v>10.5</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152907</v>
      </c>
      <c r="S28" s="660"/>
      <c r="T28" s="660"/>
      <c r="U28" s="660"/>
      <c r="V28" s="660"/>
      <c r="W28" s="660"/>
      <c r="X28" s="660"/>
      <c r="Y28" s="661"/>
      <c r="Z28" s="662">
        <v>0.8</v>
      </c>
      <c r="AA28" s="662"/>
      <c r="AB28" s="662"/>
      <c r="AC28" s="662"/>
      <c r="AD28" s="663">
        <v>19769</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1307278</v>
      </c>
      <c r="CS28" s="660"/>
      <c r="CT28" s="660"/>
      <c r="CU28" s="660"/>
      <c r="CV28" s="660"/>
      <c r="CW28" s="660"/>
      <c r="CX28" s="660"/>
      <c r="CY28" s="661"/>
      <c r="CZ28" s="664">
        <v>7.1</v>
      </c>
      <c r="DA28" s="689"/>
      <c r="DB28" s="689"/>
      <c r="DC28" s="693"/>
      <c r="DD28" s="668">
        <v>1307278</v>
      </c>
      <c r="DE28" s="660"/>
      <c r="DF28" s="660"/>
      <c r="DG28" s="660"/>
      <c r="DH28" s="660"/>
      <c r="DI28" s="660"/>
      <c r="DJ28" s="660"/>
      <c r="DK28" s="661"/>
      <c r="DL28" s="668">
        <v>1307278</v>
      </c>
      <c r="DM28" s="660"/>
      <c r="DN28" s="660"/>
      <c r="DO28" s="660"/>
      <c r="DP28" s="660"/>
      <c r="DQ28" s="660"/>
      <c r="DR28" s="660"/>
      <c r="DS28" s="660"/>
      <c r="DT28" s="660"/>
      <c r="DU28" s="660"/>
      <c r="DV28" s="661"/>
      <c r="DW28" s="664">
        <v>13.6</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73408</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1307278</v>
      </c>
      <c r="CS29" s="691"/>
      <c r="CT29" s="691"/>
      <c r="CU29" s="691"/>
      <c r="CV29" s="691"/>
      <c r="CW29" s="691"/>
      <c r="CX29" s="691"/>
      <c r="CY29" s="692"/>
      <c r="CZ29" s="664">
        <v>7.1</v>
      </c>
      <c r="DA29" s="689"/>
      <c r="DB29" s="689"/>
      <c r="DC29" s="693"/>
      <c r="DD29" s="668">
        <v>1307278</v>
      </c>
      <c r="DE29" s="691"/>
      <c r="DF29" s="691"/>
      <c r="DG29" s="691"/>
      <c r="DH29" s="691"/>
      <c r="DI29" s="691"/>
      <c r="DJ29" s="691"/>
      <c r="DK29" s="692"/>
      <c r="DL29" s="668">
        <v>1307278</v>
      </c>
      <c r="DM29" s="691"/>
      <c r="DN29" s="691"/>
      <c r="DO29" s="691"/>
      <c r="DP29" s="691"/>
      <c r="DQ29" s="691"/>
      <c r="DR29" s="691"/>
      <c r="DS29" s="691"/>
      <c r="DT29" s="691"/>
      <c r="DU29" s="691"/>
      <c r="DV29" s="692"/>
      <c r="DW29" s="664">
        <v>13.6</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2960016</v>
      </c>
      <c r="S30" s="660"/>
      <c r="T30" s="660"/>
      <c r="U30" s="660"/>
      <c r="V30" s="660"/>
      <c r="W30" s="660"/>
      <c r="X30" s="660"/>
      <c r="Y30" s="661"/>
      <c r="Z30" s="662">
        <v>15.4</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1247500</v>
      </c>
      <c r="CS30" s="660"/>
      <c r="CT30" s="660"/>
      <c r="CU30" s="660"/>
      <c r="CV30" s="660"/>
      <c r="CW30" s="660"/>
      <c r="CX30" s="660"/>
      <c r="CY30" s="661"/>
      <c r="CZ30" s="664">
        <v>6.8</v>
      </c>
      <c r="DA30" s="689"/>
      <c r="DB30" s="689"/>
      <c r="DC30" s="693"/>
      <c r="DD30" s="668">
        <v>1247500</v>
      </c>
      <c r="DE30" s="660"/>
      <c r="DF30" s="660"/>
      <c r="DG30" s="660"/>
      <c r="DH30" s="660"/>
      <c r="DI30" s="660"/>
      <c r="DJ30" s="660"/>
      <c r="DK30" s="661"/>
      <c r="DL30" s="668">
        <v>1247500</v>
      </c>
      <c r="DM30" s="660"/>
      <c r="DN30" s="660"/>
      <c r="DO30" s="660"/>
      <c r="DP30" s="660"/>
      <c r="DQ30" s="660"/>
      <c r="DR30" s="660"/>
      <c r="DS30" s="660"/>
      <c r="DT30" s="660"/>
      <c r="DU30" s="660"/>
      <c r="DV30" s="661"/>
      <c r="DW30" s="664">
        <v>13</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99.1</v>
      </c>
      <c r="BH31" s="703"/>
      <c r="BI31" s="703"/>
      <c r="BJ31" s="703"/>
      <c r="BK31" s="703"/>
      <c r="BL31" s="703"/>
      <c r="BM31" s="654">
        <v>96.4</v>
      </c>
      <c r="BN31" s="703"/>
      <c r="BO31" s="703"/>
      <c r="BP31" s="703"/>
      <c r="BQ31" s="704"/>
      <c r="BR31" s="715">
        <v>99</v>
      </c>
      <c r="BS31" s="703"/>
      <c r="BT31" s="703"/>
      <c r="BU31" s="703"/>
      <c r="BV31" s="703"/>
      <c r="BW31" s="703"/>
      <c r="BX31" s="654">
        <v>96.1</v>
      </c>
      <c r="BY31" s="703"/>
      <c r="BZ31" s="703"/>
      <c r="CA31" s="703"/>
      <c r="CB31" s="704"/>
      <c r="CD31" s="697"/>
      <c r="CE31" s="698"/>
      <c r="CF31" s="656" t="s">
        <v>300</v>
      </c>
      <c r="CG31" s="657"/>
      <c r="CH31" s="657"/>
      <c r="CI31" s="657"/>
      <c r="CJ31" s="657"/>
      <c r="CK31" s="657"/>
      <c r="CL31" s="657"/>
      <c r="CM31" s="657"/>
      <c r="CN31" s="657"/>
      <c r="CO31" s="657"/>
      <c r="CP31" s="657"/>
      <c r="CQ31" s="658"/>
      <c r="CR31" s="659">
        <v>59778</v>
      </c>
      <c r="CS31" s="691"/>
      <c r="CT31" s="691"/>
      <c r="CU31" s="691"/>
      <c r="CV31" s="691"/>
      <c r="CW31" s="691"/>
      <c r="CX31" s="691"/>
      <c r="CY31" s="692"/>
      <c r="CZ31" s="664">
        <v>0.3</v>
      </c>
      <c r="DA31" s="689"/>
      <c r="DB31" s="689"/>
      <c r="DC31" s="693"/>
      <c r="DD31" s="668">
        <v>59778</v>
      </c>
      <c r="DE31" s="691"/>
      <c r="DF31" s="691"/>
      <c r="DG31" s="691"/>
      <c r="DH31" s="691"/>
      <c r="DI31" s="691"/>
      <c r="DJ31" s="691"/>
      <c r="DK31" s="692"/>
      <c r="DL31" s="668">
        <v>59778</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1094540</v>
      </c>
      <c r="S32" s="660"/>
      <c r="T32" s="660"/>
      <c r="U32" s="660"/>
      <c r="V32" s="660"/>
      <c r="W32" s="660"/>
      <c r="X32" s="660"/>
      <c r="Y32" s="661"/>
      <c r="Z32" s="662">
        <v>5.7</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98.9</v>
      </c>
      <c r="BH32" s="691"/>
      <c r="BI32" s="691"/>
      <c r="BJ32" s="691"/>
      <c r="BK32" s="691"/>
      <c r="BL32" s="691"/>
      <c r="BM32" s="665">
        <v>95.7</v>
      </c>
      <c r="BN32" s="691"/>
      <c r="BO32" s="691"/>
      <c r="BP32" s="691"/>
      <c r="BQ32" s="714"/>
      <c r="BR32" s="716">
        <v>98.7</v>
      </c>
      <c r="BS32" s="691"/>
      <c r="BT32" s="691"/>
      <c r="BU32" s="691"/>
      <c r="BV32" s="691"/>
      <c r="BW32" s="691"/>
      <c r="BX32" s="665">
        <v>95.6</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55016</v>
      </c>
      <c r="S33" s="660"/>
      <c r="T33" s="660"/>
      <c r="U33" s="660"/>
      <c r="V33" s="660"/>
      <c r="W33" s="660"/>
      <c r="X33" s="660"/>
      <c r="Y33" s="661"/>
      <c r="Z33" s="662">
        <v>0.3</v>
      </c>
      <c r="AA33" s="662"/>
      <c r="AB33" s="662"/>
      <c r="AC33" s="662"/>
      <c r="AD33" s="663">
        <v>10990</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99.2</v>
      </c>
      <c r="BH33" s="718"/>
      <c r="BI33" s="718"/>
      <c r="BJ33" s="718"/>
      <c r="BK33" s="718"/>
      <c r="BL33" s="718"/>
      <c r="BM33" s="719">
        <v>96.8</v>
      </c>
      <c r="BN33" s="718"/>
      <c r="BO33" s="718"/>
      <c r="BP33" s="718"/>
      <c r="BQ33" s="720"/>
      <c r="BR33" s="717">
        <v>99.2</v>
      </c>
      <c r="BS33" s="718"/>
      <c r="BT33" s="718"/>
      <c r="BU33" s="718"/>
      <c r="BV33" s="718"/>
      <c r="BW33" s="718"/>
      <c r="BX33" s="719">
        <v>96.3</v>
      </c>
      <c r="BY33" s="718"/>
      <c r="BZ33" s="718"/>
      <c r="CA33" s="718"/>
      <c r="CB33" s="720"/>
      <c r="CD33" s="656" t="s">
        <v>307</v>
      </c>
      <c r="CE33" s="657"/>
      <c r="CF33" s="657"/>
      <c r="CG33" s="657"/>
      <c r="CH33" s="657"/>
      <c r="CI33" s="657"/>
      <c r="CJ33" s="657"/>
      <c r="CK33" s="657"/>
      <c r="CL33" s="657"/>
      <c r="CM33" s="657"/>
      <c r="CN33" s="657"/>
      <c r="CO33" s="657"/>
      <c r="CP33" s="657"/>
      <c r="CQ33" s="658"/>
      <c r="CR33" s="659">
        <v>9149303</v>
      </c>
      <c r="CS33" s="691"/>
      <c r="CT33" s="691"/>
      <c r="CU33" s="691"/>
      <c r="CV33" s="691"/>
      <c r="CW33" s="691"/>
      <c r="CX33" s="691"/>
      <c r="CY33" s="692"/>
      <c r="CZ33" s="664">
        <v>49.9</v>
      </c>
      <c r="DA33" s="689"/>
      <c r="DB33" s="689"/>
      <c r="DC33" s="693"/>
      <c r="DD33" s="668">
        <v>7295672</v>
      </c>
      <c r="DE33" s="691"/>
      <c r="DF33" s="691"/>
      <c r="DG33" s="691"/>
      <c r="DH33" s="691"/>
      <c r="DI33" s="691"/>
      <c r="DJ33" s="691"/>
      <c r="DK33" s="692"/>
      <c r="DL33" s="668">
        <v>4591558</v>
      </c>
      <c r="DM33" s="691"/>
      <c r="DN33" s="691"/>
      <c r="DO33" s="691"/>
      <c r="DP33" s="691"/>
      <c r="DQ33" s="691"/>
      <c r="DR33" s="691"/>
      <c r="DS33" s="691"/>
      <c r="DT33" s="691"/>
      <c r="DU33" s="691"/>
      <c r="DV33" s="692"/>
      <c r="DW33" s="664">
        <v>47.7</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1362483</v>
      </c>
      <c r="S34" s="660"/>
      <c r="T34" s="660"/>
      <c r="U34" s="660"/>
      <c r="V34" s="660"/>
      <c r="W34" s="660"/>
      <c r="X34" s="660"/>
      <c r="Y34" s="661"/>
      <c r="Z34" s="662">
        <v>7.1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3807314</v>
      </c>
      <c r="CS34" s="660"/>
      <c r="CT34" s="660"/>
      <c r="CU34" s="660"/>
      <c r="CV34" s="660"/>
      <c r="CW34" s="660"/>
      <c r="CX34" s="660"/>
      <c r="CY34" s="661"/>
      <c r="CZ34" s="664">
        <v>20.8</v>
      </c>
      <c r="DA34" s="689"/>
      <c r="DB34" s="689"/>
      <c r="DC34" s="693"/>
      <c r="DD34" s="668">
        <v>2723452</v>
      </c>
      <c r="DE34" s="660"/>
      <c r="DF34" s="660"/>
      <c r="DG34" s="660"/>
      <c r="DH34" s="660"/>
      <c r="DI34" s="660"/>
      <c r="DJ34" s="660"/>
      <c r="DK34" s="661"/>
      <c r="DL34" s="668">
        <v>2156691</v>
      </c>
      <c r="DM34" s="660"/>
      <c r="DN34" s="660"/>
      <c r="DO34" s="660"/>
      <c r="DP34" s="660"/>
      <c r="DQ34" s="660"/>
      <c r="DR34" s="660"/>
      <c r="DS34" s="660"/>
      <c r="DT34" s="660"/>
      <c r="DU34" s="660"/>
      <c r="DV34" s="661"/>
      <c r="DW34" s="664">
        <v>22.4</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1727201</v>
      </c>
      <c r="S35" s="660"/>
      <c r="T35" s="660"/>
      <c r="U35" s="660"/>
      <c r="V35" s="660"/>
      <c r="W35" s="660"/>
      <c r="X35" s="660"/>
      <c r="Y35" s="661"/>
      <c r="Z35" s="662">
        <v>9</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424428</v>
      </c>
      <c r="CS35" s="691"/>
      <c r="CT35" s="691"/>
      <c r="CU35" s="691"/>
      <c r="CV35" s="691"/>
      <c r="CW35" s="691"/>
      <c r="CX35" s="691"/>
      <c r="CY35" s="692"/>
      <c r="CZ35" s="664">
        <v>2.2999999999999998</v>
      </c>
      <c r="DA35" s="689"/>
      <c r="DB35" s="689"/>
      <c r="DC35" s="693"/>
      <c r="DD35" s="668">
        <v>101338</v>
      </c>
      <c r="DE35" s="691"/>
      <c r="DF35" s="691"/>
      <c r="DG35" s="691"/>
      <c r="DH35" s="691"/>
      <c r="DI35" s="691"/>
      <c r="DJ35" s="691"/>
      <c r="DK35" s="692"/>
      <c r="DL35" s="668">
        <v>101244</v>
      </c>
      <c r="DM35" s="691"/>
      <c r="DN35" s="691"/>
      <c r="DO35" s="691"/>
      <c r="DP35" s="691"/>
      <c r="DQ35" s="691"/>
      <c r="DR35" s="691"/>
      <c r="DS35" s="691"/>
      <c r="DT35" s="691"/>
      <c r="DU35" s="691"/>
      <c r="DV35" s="692"/>
      <c r="DW35" s="664">
        <v>1.1000000000000001</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800727</v>
      </c>
      <c r="S36" s="660"/>
      <c r="T36" s="660"/>
      <c r="U36" s="660"/>
      <c r="V36" s="660"/>
      <c r="W36" s="660"/>
      <c r="X36" s="660"/>
      <c r="Y36" s="661"/>
      <c r="Z36" s="662">
        <v>4.2</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1821214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35352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2037394</v>
      </c>
      <c r="CS36" s="660"/>
      <c r="CT36" s="660"/>
      <c r="CU36" s="660"/>
      <c r="CV36" s="660"/>
      <c r="CW36" s="660"/>
      <c r="CX36" s="660"/>
      <c r="CY36" s="661"/>
      <c r="CZ36" s="664">
        <v>11.1</v>
      </c>
      <c r="DA36" s="689"/>
      <c r="DB36" s="689"/>
      <c r="DC36" s="693"/>
      <c r="DD36" s="668">
        <v>1879816</v>
      </c>
      <c r="DE36" s="660"/>
      <c r="DF36" s="660"/>
      <c r="DG36" s="660"/>
      <c r="DH36" s="660"/>
      <c r="DI36" s="660"/>
      <c r="DJ36" s="660"/>
      <c r="DK36" s="661"/>
      <c r="DL36" s="668">
        <v>1170303</v>
      </c>
      <c r="DM36" s="660"/>
      <c r="DN36" s="660"/>
      <c r="DO36" s="660"/>
      <c r="DP36" s="660"/>
      <c r="DQ36" s="660"/>
      <c r="DR36" s="660"/>
      <c r="DS36" s="660"/>
      <c r="DT36" s="660"/>
      <c r="DU36" s="660"/>
      <c r="DV36" s="661"/>
      <c r="DW36" s="664">
        <v>12.2</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384036</v>
      </c>
      <c r="S37" s="660"/>
      <c r="T37" s="660"/>
      <c r="U37" s="660"/>
      <c r="V37" s="660"/>
      <c r="W37" s="660"/>
      <c r="X37" s="660"/>
      <c r="Y37" s="661"/>
      <c r="Z37" s="662">
        <v>2</v>
      </c>
      <c r="AA37" s="662"/>
      <c r="AB37" s="662"/>
      <c r="AC37" s="662"/>
      <c r="AD37" s="663">
        <v>1494</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325000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21994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49398</v>
      </c>
      <c r="CS37" s="691"/>
      <c r="CT37" s="691"/>
      <c r="CU37" s="691"/>
      <c r="CV37" s="691"/>
      <c r="CW37" s="691"/>
      <c r="CX37" s="691"/>
      <c r="CY37" s="692"/>
      <c r="CZ37" s="664">
        <v>0.3</v>
      </c>
      <c r="DA37" s="689"/>
      <c r="DB37" s="689"/>
      <c r="DC37" s="693"/>
      <c r="DD37" s="668">
        <v>49398</v>
      </c>
      <c r="DE37" s="691"/>
      <c r="DF37" s="691"/>
      <c r="DG37" s="691"/>
      <c r="DH37" s="691"/>
      <c r="DI37" s="691"/>
      <c r="DJ37" s="691"/>
      <c r="DK37" s="692"/>
      <c r="DL37" s="668">
        <v>49398</v>
      </c>
      <c r="DM37" s="691"/>
      <c r="DN37" s="691"/>
      <c r="DO37" s="691"/>
      <c r="DP37" s="691"/>
      <c r="DQ37" s="691"/>
      <c r="DR37" s="691"/>
      <c r="DS37" s="691"/>
      <c r="DT37" s="691"/>
      <c r="DU37" s="691"/>
      <c r="DV37" s="692"/>
      <c r="DW37" s="664">
        <v>0.5</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589000</v>
      </c>
      <c r="S38" s="660"/>
      <c r="T38" s="660"/>
      <c r="U38" s="660"/>
      <c r="V38" s="660"/>
      <c r="W38" s="660"/>
      <c r="X38" s="660"/>
      <c r="Y38" s="661"/>
      <c r="Z38" s="662">
        <v>3.1</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58467</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5122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1437747</v>
      </c>
      <c r="CS38" s="660"/>
      <c r="CT38" s="660"/>
      <c r="CU38" s="660"/>
      <c r="CV38" s="660"/>
      <c r="CW38" s="660"/>
      <c r="CX38" s="660"/>
      <c r="CY38" s="661"/>
      <c r="CZ38" s="664">
        <v>7.8</v>
      </c>
      <c r="DA38" s="689"/>
      <c r="DB38" s="689"/>
      <c r="DC38" s="693"/>
      <c r="DD38" s="668">
        <v>1186998</v>
      </c>
      <c r="DE38" s="660"/>
      <c r="DF38" s="660"/>
      <c r="DG38" s="660"/>
      <c r="DH38" s="660"/>
      <c r="DI38" s="660"/>
      <c r="DJ38" s="660"/>
      <c r="DK38" s="661"/>
      <c r="DL38" s="668">
        <v>1163320</v>
      </c>
      <c r="DM38" s="660"/>
      <c r="DN38" s="660"/>
      <c r="DO38" s="660"/>
      <c r="DP38" s="660"/>
      <c r="DQ38" s="660"/>
      <c r="DR38" s="660"/>
      <c r="DS38" s="660"/>
      <c r="DT38" s="660"/>
      <c r="DU38" s="660"/>
      <c r="DV38" s="661"/>
      <c r="DW38" s="664">
        <v>12.1</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7567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1406202</v>
      </c>
      <c r="CS39" s="691"/>
      <c r="CT39" s="691"/>
      <c r="CU39" s="691"/>
      <c r="CV39" s="691"/>
      <c r="CW39" s="691"/>
      <c r="CX39" s="691"/>
      <c r="CY39" s="692"/>
      <c r="CZ39" s="664">
        <v>7.7</v>
      </c>
      <c r="DA39" s="689"/>
      <c r="DB39" s="689"/>
      <c r="DC39" s="693"/>
      <c r="DD39" s="668">
        <v>1403050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116000</v>
      </c>
      <c r="S40" s="660"/>
      <c r="T40" s="660"/>
      <c r="U40" s="660"/>
      <c r="V40" s="660"/>
      <c r="W40" s="660"/>
      <c r="X40" s="660"/>
      <c r="Y40" s="661"/>
      <c r="Z40" s="662">
        <v>0.6</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36218</v>
      </c>
      <c r="CS40" s="660"/>
      <c r="CT40" s="660"/>
      <c r="CU40" s="660"/>
      <c r="CV40" s="660"/>
      <c r="CW40" s="660"/>
      <c r="CX40" s="660"/>
      <c r="CY40" s="661"/>
      <c r="CZ40" s="664">
        <v>0.2</v>
      </c>
      <c r="DA40" s="689"/>
      <c r="DB40" s="689"/>
      <c r="DC40" s="693"/>
      <c r="DD40" s="668">
        <v>1018</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19220151</v>
      </c>
      <c r="S41" s="732"/>
      <c r="T41" s="732"/>
      <c r="U41" s="732"/>
      <c r="V41" s="732"/>
      <c r="W41" s="732"/>
      <c r="X41" s="732"/>
      <c r="Y41" s="736"/>
      <c r="Z41" s="737">
        <v>100</v>
      </c>
      <c r="AA41" s="737"/>
      <c r="AB41" s="737"/>
      <c r="AC41" s="737"/>
      <c r="AD41" s="738">
        <v>9509591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276663</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1161084</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378</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989433</v>
      </c>
      <c r="CS42" s="691"/>
      <c r="CT42" s="691"/>
      <c r="CU42" s="691"/>
      <c r="CV42" s="691"/>
      <c r="CW42" s="691"/>
      <c r="CX42" s="691"/>
      <c r="CY42" s="692"/>
      <c r="CZ42" s="664">
        <v>5.4</v>
      </c>
      <c r="DA42" s="689"/>
      <c r="DB42" s="689"/>
      <c r="DC42" s="693"/>
      <c r="DD42" s="668">
        <v>230188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23980</v>
      </c>
      <c r="CS43" s="691"/>
      <c r="CT43" s="691"/>
      <c r="CU43" s="691"/>
      <c r="CV43" s="691"/>
      <c r="CW43" s="691"/>
      <c r="CX43" s="691"/>
      <c r="CY43" s="692"/>
      <c r="CZ43" s="664">
        <v>0.1</v>
      </c>
      <c r="DA43" s="689"/>
      <c r="DB43" s="689"/>
      <c r="DC43" s="693"/>
      <c r="DD43" s="668">
        <v>23980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977889</v>
      </c>
      <c r="CS44" s="660"/>
      <c r="CT44" s="660"/>
      <c r="CU44" s="660"/>
      <c r="CV44" s="660"/>
      <c r="CW44" s="660"/>
      <c r="CX44" s="660"/>
      <c r="CY44" s="661"/>
      <c r="CZ44" s="664">
        <v>5.3</v>
      </c>
      <c r="DA44" s="665"/>
      <c r="DB44" s="665"/>
      <c r="DC44" s="671"/>
      <c r="DD44" s="668">
        <v>218644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296799</v>
      </c>
      <c r="CS45" s="691"/>
      <c r="CT45" s="691"/>
      <c r="CU45" s="691"/>
      <c r="CV45" s="691"/>
      <c r="CW45" s="691"/>
      <c r="CX45" s="691"/>
      <c r="CY45" s="692"/>
      <c r="CZ45" s="664">
        <v>1.6</v>
      </c>
      <c r="DA45" s="689"/>
      <c r="DB45" s="689"/>
      <c r="DC45" s="693"/>
      <c r="DD45" s="668">
        <v>57181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675955</v>
      </c>
      <c r="CS46" s="660"/>
      <c r="CT46" s="660"/>
      <c r="CU46" s="660"/>
      <c r="CV46" s="660"/>
      <c r="CW46" s="660"/>
      <c r="CX46" s="660"/>
      <c r="CY46" s="661"/>
      <c r="CZ46" s="664">
        <v>3.7</v>
      </c>
      <c r="DA46" s="665"/>
      <c r="DB46" s="665"/>
      <c r="DC46" s="671"/>
      <c r="DD46" s="668">
        <v>156328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11544</v>
      </c>
      <c r="CS47" s="691"/>
      <c r="CT47" s="691"/>
      <c r="CU47" s="691"/>
      <c r="CV47" s="691"/>
      <c r="CW47" s="691"/>
      <c r="CX47" s="691"/>
      <c r="CY47" s="692"/>
      <c r="CZ47" s="664">
        <v>0.1</v>
      </c>
      <c r="DA47" s="689"/>
      <c r="DB47" s="689"/>
      <c r="DC47" s="693"/>
      <c r="DD47" s="668">
        <v>11544</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18336172</v>
      </c>
      <c r="CS49" s="718"/>
      <c r="CT49" s="718"/>
      <c r="CU49" s="718"/>
      <c r="CV49" s="718"/>
      <c r="CW49" s="718"/>
      <c r="CX49" s="718"/>
      <c r="CY49" s="747"/>
      <c r="CZ49" s="739">
        <v>100</v>
      </c>
      <c r="DA49" s="748"/>
      <c r="DB49" s="748"/>
      <c r="DC49" s="749"/>
      <c r="DD49" s="750">
        <v>12848217</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Bsn8ADDDMj0w2cohV07jnxVVazK713ur/GGfpYvJ3yKwXXiPkUH4s01AFrKFReDSwFpRaVPRSETEvhjkLIyyA==" saltValue="pCQBsY6qcmBoZAc1WK0z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886718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813" t="s">
        <v>371</v>
      </c>
      <c r="DH5" s="814"/>
      <c r="DI5" s="814"/>
      <c r="DJ5" s="814"/>
      <c r="DK5" s="815"/>
      <c r="DL5" s="813" t="s">
        <v>372</v>
      </c>
      <c r="DM5" s="814"/>
      <c r="DN5" s="814"/>
      <c r="DO5" s="814"/>
      <c r="DP5" s="815"/>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16"/>
      <c r="DH6" s="817"/>
      <c r="DI6" s="817"/>
      <c r="DJ6" s="817"/>
      <c r="DK6" s="818"/>
      <c r="DL6" s="816"/>
      <c r="DM6" s="817"/>
      <c r="DN6" s="817"/>
      <c r="DO6" s="817"/>
      <c r="DP6" s="818"/>
      <c r="DQ6" s="772"/>
      <c r="DR6" s="773"/>
      <c r="DS6" s="773"/>
      <c r="DT6" s="773"/>
      <c r="DU6" s="774"/>
      <c r="DV6" s="772"/>
      <c r="DW6" s="773"/>
      <c r="DX6" s="773"/>
      <c r="DY6" s="773"/>
      <c r="DZ6" s="778"/>
      <c r="EA6" s="234"/>
    </row>
    <row r="7" spans="1:131" s="235" customFormat="1" ht="26.25" customHeight="1" thickTop="1" x14ac:dyDescent="0.2">
      <c r="A7" s="236">
        <v>1</v>
      </c>
      <c r="B7" s="799" t="s">
        <v>374</v>
      </c>
      <c r="C7" s="800"/>
      <c r="D7" s="800"/>
      <c r="E7" s="800"/>
      <c r="F7" s="800"/>
      <c r="G7" s="800"/>
      <c r="H7" s="800"/>
      <c r="I7" s="800"/>
      <c r="J7" s="800"/>
      <c r="K7" s="800"/>
      <c r="L7" s="800"/>
      <c r="M7" s="800"/>
      <c r="N7" s="800"/>
      <c r="O7" s="800"/>
      <c r="P7" s="801"/>
      <c r="Q7" s="802">
        <v>23290</v>
      </c>
      <c r="R7" s="803"/>
      <c r="S7" s="803"/>
      <c r="T7" s="803"/>
      <c r="U7" s="803"/>
      <c r="V7" s="803">
        <v>22420</v>
      </c>
      <c r="W7" s="803"/>
      <c r="X7" s="803"/>
      <c r="Y7" s="803"/>
      <c r="Z7" s="803"/>
      <c r="AA7" s="803">
        <v>871</v>
      </c>
      <c r="AB7" s="803"/>
      <c r="AC7" s="803"/>
      <c r="AD7" s="803"/>
      <c r="AE7" s="804"/>
      <c r="AF7" s="805">
        <v>786</v>
      </c>
      <c r="AG7" s="806"/>
      <c r="AH7" s="806"/>
      <c r="AI7" s="806"/>
      <c r="AJ7" s="807"/>
      <c r="AK7" s="808">
        <v>1727</v>
      </c>
      <c r="AL7" s="809"/>
      <c r="AM7" s="809"/>
      <c r="AN7" s="809"/>
      <c r="AO7" s="809"/>
      <c r="AP7" s="809">
        <v>14416</v>
      </c>
      <c r="AQ7" s="809"/>
      <c r="AR7" s="809"/>
      <c r="AS7" s="809"/>
      <c r="AT7" s="809"/>
      <c r="AU7" s="810"/>
      <c r="AV7" s="810"/>
      <c r="AW7" s="810"/>
      <c r="AX7" s="810"/>
      <c r="AY7" s="811"/>
      <c r="AZ7" s="232"/>
      <c r="BA7" s="232"/>
      <c r="BB7" s="232"/>
      <c r="BC7" s="232"/>
      <c r="BD7" s="232"/>
      <c r="BE7" s="233"/>
      <c r="BF7" s="233"/>
      <c r="BG7" s="233"/>
      <c r="BH7" s="233"/>
      <c r="BI7" s="233"/>
      <c r="BJ7" s="233"/>
      <c r="BK7" s="233"/>
      <c r="BL7" s="233"/>
      <c r="BM7" s="233"/>
      <c r="BN7" s="233"/>
      <c r="BO7" s="233"/>
      <c r="BP7" s="233"/>
      <c r="BQ7" s="236">
        <v>1</v>
      </c>
      <c r="BR7" s="237" t="s">
        <v>547</v>
      </c>
      <c r="BS7" s="785" t="s">
        <v>548</v>
      </c>
      <c r="BT7" s="786"/>
      <c r="BU7" s="786"/>
      <c r="BV7" s="786"/>
      <c r="BW7" s="786"/>
      <c r="BX7" s="786"/>
      <c r="BY7" s="786"/>
      <c r="BZ7" s="786"/>
      <c r="CA7" s="786"/>
      <c r="CB7" s="786"/>
      <c r="CC7" s="786"/>
      <c r="CD7" s="786"/>
      <c r="CE7" s="786"/>
      <c r="CF7" s="786"/>
      <c r="CG7" s="812"/>
      <c r="CH7" s="782">
        <v>28</v>
      </c>
      <c r="CI7" s="783"/>
      <c r="CJ7" s="783"/>
      <c r="CK7" s="783"/>
      <c r="CL7" s="784"/>
      <c r="CM7" s="782">
        <v>563</v>
      </c>
      <c r="CN7" s="783"/>
      <c r="CO7" s="783"/>
      <c r="CP7" s="783"/>
      <c r="CQ7" s="784"/>
      <c r="CR7" s="782">
        <v>206</v>
      </c>
      <c r="CS7" s="783"/>
      <c r="CT7" s="783"/>
      <c r="CU7" s="783"/>
      <c r="CV7" s="784"/>
      <c r="CW7" s="782" t="s">
        <v>489</v>
      </c>
      <c r="CX7" s="783"/>
      <c r="CY7" s="783"/>
      <c r="CZ7" s="783"/>
      <c r="DA7" s="784"/>
      <c r="DB7" s="782" t="s">
        <v>489</v>
      </c>
      <c r="DC7" s="783"/>
      <c r="DD7" s="783"/>
      <c r="DE7" s="783"/>
      <c r="DF7" s="784"/>
      <c r="DG7" s="782" t="s">
        <v>489</v>
      </c>
      <c r="DH7" s="783"/>
      <c r="DI7" s="783"/>
      <c r="DJ7" s="783"/>
      <c r="DK7" s="784"/>
      <c r="DL7" s="782">
        <v>1206</v>
      </c>
      <c r="DM7" s="783"/>
      <c r="DN7" s="783"/>
      <c r="DO7" s="783"/>
      <c r="DP7" s="784"/>
      <c r="DQ7" s="782">
        <v>121</v>
      </c>
      <c r="DR7" s="783"/>
      <c r="DS7" s="783"/>
      <c r="DT7" s="783"/>
      <c r="DU7" s="784"/>
      <c r="DV7" s="785"/>
      <c r="DW7" s="786"/>
      <c r="DX7" s="786"/>
      <c r="DY7" s="786"/>
      <c r="DZ7" s="787"/>
      <c r="EA7" s="234"/>
    </row>
    <row r="8" spans="1:131" s="235" customFormat="1" ht="26.25" customHeight="1" x14ac:dyDescent="0.2">
      <c r="A8" s="238">
        <v>2</v>
      </c>
      <c r="B8" s="788" t="s">
        <v>375</v>
      </c>
      <c r="C8" s="789"/>
      <c r="D8" s="789"/>
      <c r="E8" s="789"/>
      <c r="F8" s="789"/>
      <c r="G8" s="789"/>
      <c r="H8" s="789"/>
      <c r="I8" s="789"/>
      <c r="J8" s="789"/>
      <c r="K8" s="789"/>
      <c r="L8" s="789"/>
      <c r="M8" s="789"/>
      <c r="N8" s="789"/>
      <c r="O8" s="789"/>
      <c r="P8" s="790"/>
      <c r="Q8" s="791">
        <v>29</v>
      </c>
      <c r="R8" s="792"/>
      <c r="S8" s="792"/>
      <c r="T8" s="792"/>
      <c r="U8" s="792"/>
      <c r="V8" s="792">
        <v>25</v>
      </c>
      <c r="W8" s="792"/>
      <c r="X8" s="792"/>
      <c r="Y8" s="792"/>
      <c r="Z8" s="792"/>
      <c r="AA8" s="792">
        <v>4</v>
      </c>
      <c r="AB8" s="792"/>
      <c r="AC8" s="792"/>
      <c r="AD8" s="792"/>
      <c r="AE8" s="793"/>
      <c r="AF8" s="794">
        <v>4</v>
      </c>
      <c r="AG8" s="795"/>
      <c r="AH8" s="795"/>
      <c r="AI8" s="795"/>
      <c r="AJ8" s="796"/>
      <c r="AK8" s="797" t="s">
        <v>489</v>
      </c>
      <c r="AL8" s="798"/>
      <c r="AM8" s="798"/>
      <c r="AN8" s="798"/>
      <c r="AO8" s="798"/>
      <c r="AP8" s="798" t="s">
        <v>489</v>
      </c>
      <c r="AQ8" s="798"/>
      <c r="AR8" s="798"/>
      <c r="AS8" s="798"/>
      <c r="AT8" s="798"/>
      <c r="AU8" s="819"/>
      <c r="AV8" s="819"/>
      <c r="AW8" s="819"/>
      <c r="AX8" s="819"/>
      <c r="AY8" s="820"/>
      <c r="AZ8" s="232"/>
      <c r="BA8" s="232"/>
      <c r="BB8" s="232"/>
      <c r="BC8" s="232"/>
      <c r="BD8" s="232"/>
      <c r="BE8" s="233"/>
      <c r="BF8" s="233"/>
      <c r="BG8" s="233"/>
      <c r="BH8" s="233"/>
      <c r="BI8" s="233"/>
      <c r="BJ8" s="233"/>
      <c r="BK8" s="233"/>
      <c r="BL8" s="233"/>
      <c r="BM8" s="233"/>
      <c r="BN8" s="233"/>
      <c r="BO8" s="233"/>
      <c r="BP8" s="233"/>
      <c r="BQ8" s="238">
        <v>2</v>
      </c>
      <c r="BR8" s="239"/>
      <c r="BS8" s="821"/>
      <c r="BT8" s="822"/>
      <c r="BU8" s="822"/>
      <c r="BV8" s="822"/>
      <c r="BW8" s="822"/>
      <c r="BX8" s="822"/>
      <c r="BY8" s="822"/>
      <c r="BZ8" s="822"/>
      <c r="CA8" s="822"/>
      <c r="CB8" s="822"/>
      <c r="CC8" s="822"/>
      <c r="CD8" s="822"/>
      <c r="CE8" s="822"/>
      <c r="CF8" s="822"/>
      <c r="CG8" s="823"/>
      <c r="CH8" s="824"/>
      <c r="CI8" s="825"/>
      <c r="CJ8" s="825"/>
      <c r="CK8" s="825"/>
      <c r="CL8" s="826"/>
      <c r="CM8" s="824"/>
      <c r="CN8" s="825"/>
      <c r="CO8" s="825"/>
      <c r="CP8" s="825"/>
      <c r="CQ8" s="826"/>
      <c r="CR8" s="824"/>
      <c r="CS8" s="825"/>
      <c r="CT8" s="825"/>
      <c r="CU8" s="825"/>
      <c r="CV8" s="826"/>
      <c r="CW8" s="824"/>
      <c r="CX8" s="825"/>
      <c r="CY8" s="825"/>
      <c r="CZ8" s="825"/>
      <c r="DA8" s="826"/>
      <c r="DB8" s="824"/>
      <c r="DC8" s="825"/>
      <c r="DD8" s="825"/>
      <c r="DE8" s="825"/>
      <c r="DF8" s="826"/>
      <c r="DG8" s="824"/>
      <c r="DH8" s="825"/>
      <c r="DI8" s="825"/>
      <c r="DJ8" s="825"/>
      <c r="DK8" s="826"/>
      <c r="DL8" s="824"/>
      <c r="DM8" s="825"/>
      <c r="DN8" s="825"/>
      <c r="DO8" s="825"/>
      <c r="DP8" s="826"/>
      <c r="DQ8" s="824"/>
      <c r="DR8" s="825"/>
      <c r="DS8" s="825"/>
      <c r="DT8" s="825"/>
      <c r="DU8" s="826"/>
      <c r="DV8" s="821"/>
      <c r="DW8" s="822"/>
      <c r="DX8" s="822"/>
      <c r="DY8" s="822"/>
      <c r="DZ8" s="827"/>
      <c r="EA8" s="234"/>
    </row>
    <row r="9" spans="1:131" s="235" customFormat="1" ht="26.25" customHeight="1" x14ac:dyDescent="0.2">
      <c r="A9" s="238">
        <v>3</v>
      </c>
      <c r="B9" s="788"/>
      <c r="C9" s="789"/>
      <c r="D9" s="789"/>
      <c r="E9" s="789"/>
      <c r="F9" s="789"/>
      <c r="G9" s="789"/>
      <c r="H9" s="789"/>
      <c r="I9" s="789"/>
      <c r="J9" s="789"/>
      <c r="K9" s="789"/>
      <c r="L9" s="789"/>
      <c r="M9" s="789"/>
      <c r="N9" s="789"/>
      <c r="O9" s="789"/>
      <c r="P9" s="790"/>
      <c r="Q9" s="791"/>
      <c r="R9" s="792"/>
      <c r="S9" s="792"/>
      <c r="T9" s="792"/>
      <c r="U9" s="792"/>
      <c r="V9" s="792"/>
      <c r="W9" s="792"/>
      <c r="X9" s="792"/>
      <c r="Y9" s="792"/>
      <c r="Z9" s="792"/>
      <c r="AA9" s="792"/>
      <c r="AB9" s="792"/>
      <c r="AC9" s="792"/>
      <c r="AD9" s="792"/>
      <c r="AE9" s="793"/>
      <c r="AF9" s="794"/>
      <c r="AG9" s="795"/>
      <c r="AH9" s="795"/>
      <c r="AI9" s="795"/>
      <c r="AJ9" s="796"/>
      <c r="AK9" s="797"/>
      <c r="AL9" s="798"/>
      <c r="AM9" s="798"/>
      <c r="AN9" s="798"/>
      <c r="AO9" s="798"/>
      <c r="AP9" s="798"/>
      <c r="AQ9" s="798"/>
      <c r="AR9" s="798"/>
      <c r="AS9" s="798"/>
      <c r="AT9" s="798"/>
      <c r="AU9" s="819"/>
      <c r="AV9" s="819"/>
      <c r="AW9" s="819"/>
      <c r="AX9" s="819"/>
      <c r="AY9" s="820"/>
      <c r="AZ9" s="232"/>
      <c r="BA9" s="232"/>
      <c r="BB9" s="232"/>
      <c r="BC9" s="232"/>
      <c r="BD9" s="232"/>
      <c r="BE9" s="233"/>
      <c r="BF9" s="233"/>
      <c r="BG9" s="233"/>
      <c r="BH9" s="233"/>
      <c r="BI9" s="233"/>
      <c r="BJ9" s="233"/>
      <c r="BK9" s="233"/>
      <c r="BL9" s="233"/>
      <c r="BM9" s="233"/>
      <c r="BN9" s="233"/>
      <c r="BO9" s="233"/>
      <c r="BP9" s="233"/>
      <c r="BQ9" s="238">
        <v>3</v>
      </c>
      <c r="BR9" s="239"/>
      <c r="BS9" s="821"/>
      <c r="BT9" s="822"/>
      <c r="BU9" s="822"/>
      <c r="BV9" s="822"/>
      <c r="BW9" s="822"/>
      <c r="BX9" s="822"/>
      <c r="BY9" s="822"/>
      <c r="BZ9" s="822"/>
      <c r="CA9" s="822"/>
      <c r="CB9" s="822"/>
      <c r="CC9" s="822"/>
      <c r="CD9" s="822"/>
      <c r="CE9" s="822"/>
      <c r="CF9" s="822"/>
      <c r="CG9" s="823"/>
      <c r="CH9" s="824"/>
      <c r="CI9" s="825"/>
      <c r="CJ9" s="825"/>
      <c r="CK9" s="825"/>
      <c r="CL9" s="826"/>
      <c r="CM9" s="824"/>
      <c r="CN9" s="825"/>
      <c r="CO9" s="825"/>
      <c r="CP9" s="825"/>
      <c r="CQ9" s="826"/>
      <c r="CR9" s="824"/>
      <c r="CS9" s="825"/>
      <c r="CT9" s="825"/>
      <c r="CU9" s="825"/>
      <c r="CV9" s="826"/>
      <c r="CW9" s="824"/>
      <c r="CX9" s="825"/>
      <c r="CY9" s="825"/>
      <c r="CZ9" s="825"/>
      <c r="DA9" s="826"/>
      <c r="DB9" s="824"/>
      <c r="DC9" s="825"/>
      <c r="DD9" s="825"/>
      <c r="DE9" s="825"/>
      <c r="DF9" s="826"/>
      <c r="DG9" s="824"/>
      <c r="DH9" s="825"/>
      <c r="DI9" s="825"/>
      <c r="DJ9" s="825"/>
      <c r="DK9" s="826"/>
      <c r="DL9" s="824"/>
      <c r="DM9" s="825"/>
      <c r="DN9" s="825"/>
      <c r="DO9" s="825"/>
      <c r="DP9" s="826"/>
      <c r="DQ9" s="824"/>
      <c r="DR9" s="825"/>
      <c r="DS9" s="825"/>
      <c r="DT9" s="825"/>
      <c r="DU9" s="826"/>
      <c r="DV9" s="821"/>
      <c r="DW9" s="822"/>
      <c r="DX9" s="822"/>
      <c r="DY9" s="822"/>
      <c r="DZ9" s="827"/>
      <c r="EA9" s="234"/>
    </row>
    <row r="10" spans="1:131" s="235" customFormat="1" ht="26.25" customHeight="1" x14ac:dyDescent="0.2">
      <c r="A10" s="238">
        <v>4</v>
      </c>
      <c r="B10" s="788"/>
      <c r="C10" s="789"/>
      <c r="D10" s="789"/>
      <c r="E10" s="789"/>
      <c r="F10" s="789"/>
      <c r="G10" s="789"/>
      <c r="H10" s="789"/>
      <c r="I10" s="789"/>
      <c r="J10" s="789"/>
      <c r="K10" s="789"/>
      <c r="L10" s="789"/>
      <c r="M10" s="789"/>
      <c r="N10" s="789"/>
      <c r="O10" s="789"/>
      <c r="P10" s="790"/>
      <c r="Q10" s="791"/>
      <c r="R10" s="792"/>
      <c r="S10" s="792"/>
      <c r="T10" s="792"/>
      <c r="U10" s="792"/>
      <c r="V10" s="792"/>
      <c r="W10" s="792"/>
      <c r="X10" s="792"/>
      <c r="Y10" s="792"/>
      <c r="Z10" s="792"/>
      <c r="AA10" s="792"/>
      <c r="AB10" s="792"/>
      <c r="AC10" s="792"/>
      <c r="AD10" s="792"/>
      <c r="AE10" s="793"/>
      <c r="AF10" s="794"/>
      <c r="AG10" s="795"/>
      <c r="AH10" s="795"/>
      <c r="AI10" s="795"/>
      <c r="AJ10" s="796"/>
      <c r="AK10" s="797"/>
      <c r="AL10" s="798"/>
      <c r="AM10" s="798"/>
      <c r="AN10" s="798"/>
      <c r="AO10" s="798"/>
      <c r="AP10" s="798"/>
      <c r="AQ10" s="798"/>
      <c r="AR10" s="798"/>
      <c r="AS10" s="798"/>
      <c r="AT10" s="798"/>
      <c r="AU10" s="819"/>
      <c r="AV10" s="819"/>
      <c r="AW10" s="819"/>
      <c r="AX10" s="819"/>
      <c r="AY10" s="820"/>
      <c r="AZ10" s="232"/>
      <c r="BA10" s="232"/>
      <c r="BB10" s="232"/>
      <c r="BC10" s="232"/>
      <c r="BD10" s="232"/>
      <c r="BE10" s="233"/>
      <c r="BF10" s="233"/>
      <c r="BG10" s="233"/>
      <c r="BH10" s="233"/>
      <c r="BI10" s="233"/>
      <c r="BJ10" s="233"/>
      <c r="BK10" s="233"/>
      <c r="BL10" s="233"/>
      <c r="BM10" s="233"/>
      <c r="BN10" s="233"/>
      <c r="BO10" s="233"/>
      <c r="BP10" s="233"/>
      <c r="BQ10" s="238">
        <v>4</v>
      </c>
      <c r="BR10" s="239"/>
      <c r="BS10" s="821"/>
      <c r="BT10" s="822"/>
      <c r="BU10" s="822"/>
      <c r="BV10" s="822"/>
      <c r="BW10" s="822"/>
      <c r="BX10" s="822"/>
      <c r="BY10" s="822"/>
      <c r="BZ10" s="822"/>
      <c r="CA10" s="822"/>
      <c r="CB10" s="822"/>
      <c r="CC10" s="822"/>
      <c r="CD10" s="822"/>
      <c r="CE10" s="822"/>
      <c r="CF10" s="822"/>
      <c r="CG10" s="823"/>
      <c r="CH10" s="824"/>
      <c r="CI10" s="825"/>
      <c r="CJ10" s="825"/>
      <c r="CK10" s="825"/>
      <c r="CL10" s="826"/>
      <c r="CM10" s="824"/>
      <c r="CN10" s="825"/>
      <c r="CO10" s="825"/>
      <c r="CP10" s="825"/>
      <c r="CQ10" s="826"/>
      <c r="CR10" s="824"/>
      <c r="CS10" s="825"/>
      <c r="CT10" s="825"/>
      <c r="CU10" s="825"/>
      <c r="CV10" s="826"/>
      <c r="CW10" s="824"/>
      <c r="CX10" s="825"/>
      <c r="CY10" s="825"/>
      <c r="CZ10" s="825"/>
      <c r="DA10" s="826"/>
      <c r="DB10" s="824"/>
      <c r="DC10" s="825"/>
      <c r="DD10" s="825"/>
      <c r="DE10" s="825"/>
      <c r="DF10" s="826"/>
      <c r="DG10" s="824"/>
      <c r="DH10" s="825"/>
      <c r="DI10" s="825"/>
      <c r="DJ10" s="825"/>
      <c r="DK10" s="826"/>
      <c r="DL10" s="824"/>
      <c r="DM10" s="825"/>
      <c r="DN10" s="825"/>
      <c r="DO10" s="825"/>
      <c r="DP10" s="826"/>
      <c r="DQ10" s="824"/>
      <c r="DR10" s="825"/>
      <c r="DS10" s="825"/>
      <c r="DT10" s="825"/>
      <c r="DU10" s="826"/>
      <c r="DV10" s="821"/>
      <c r="DW10" s="822"/>
      <c r="DX10" s="822"/>
      <c r="DY10" s="822"/>
      <c r="DZ10" s="827"/>
      <c r="EA10" s="234"/>
    </row>
    <row r="11" spans="1:131" s="235" customFormat="1" ht="26.25" customHeight="1" x14ac:dyDescent="0.2">
      <c r="A11" s="238">
        <v>5</v>
      </c>
      <c r="B11" s="788"/>
      <c r="C11" s="789"/>
      <c r="D11" s="789"/>
      <c r="E11" s="789"/>
      <c r="F11" s="789"/>
      <c r="G11" s="789"/>
      <c r="H11" s="789"/>
      <c r="I11" s="789"/>
      <c r="J11" s="789"/>
      <c r="K11" s="789"/>
      <c r="L11" s="789"/>
      <c r="M11" s="789"/>
      <c r="N11" s="789"/>
      <c r="O11" s="789"/>
      <c r="P11" s="790"/>
      <c r="Q11" s="791"/>
      <c r="R11" s="792"/>
      <c r="S11" s="792"/>
      <c r="T11" s="792"/>
      <c r="U11" s="792"/>
      <c r="V11" s="792"/>
      <c r="W11" s="792"/>
      <c r="X11" s="792"/>
      <c r="Y11" s="792"/>
      <c r="Z11" s="792"/>
      <c r="AA11" s="792"/>
      <c r="AB11" s="792"/>
      <c r="AC11" s="792"/>
      <c r="AD11" s="792"/>
      <c r="AE11" s="793"/>
      <c r="AF11" s="794"/>
      <c r="AG11" s="795"/>
      <c r="AH11" s="795"/>
      <c r="AI11" s="795"/>
      <c r="AJ11" s="796"/>
      <c r="AK11" s="797"/>
      <c r="AL11" s="798"/>
      <c r="AM11" s="798"/>
      <c r="AN11" s="798"/>
      <c r="AO11" s="798"/>
      <c r="AP11" s="798"/>
      <c r="AQ11" s="798"/>
      <c r="AR11" s="798"/>
      <c r="AS11" s="798"/>
      <c r="AT11" s="798"/>
      <c r="AU11" s="819"/>
      <c r="AV11" s="819"/>
      <c r="AW11" s="819"/>
      <c r="AX11" s="819"/>
      <c r="AY11" s="820"/>
      <c r="AZ11" s="232"/>
      <c r="BA11" s="232"/>
      <c r="BB11" s="232"/>
      <c r="BC11" s="232"/>
      <c r="BD11" s="232"/>
      <c r="BE11" s="233"/>
      <c r="BF11" s="233"/>
      <c r="BG11" s="233"/>
      <c r="BH11" s="233"/>
      <c r="BI11" s="233"/>
      <c r="BJ11" s="233"/>
      <c r="BK11" s="233"/>
      <c r="BL11" s="233"/>
      <c r="BM11" s="233"/>
      <c r="BN11" s="233"/>
      <c r="BO11" s="233"/>
      <c r="BP11" s="233"/>
      <c r="BQ11" s="238">
        <v>5</v>
      </c>
      <c r="BR11" s="239"/>
      <c r="BS11" s="821"/>
      <c r="BT11" s="822"/>
      <c r="BU11" s="822"/>
      <c r="BV11" s="822"/>
      <c r="BW11" s="822"/>
      <c r="BX11" s="822"/>
      <c r="BY11" s="822"/>
      <c r="BZ11" s="822"/>
      <c r="CA11" s="822"/>
      <c r="CB11" s="822"/>
      <c r="CC11" s="822"/>
      <c r="CD11" s="822"/>
      <c r="CE11" s="822"/>
      <c r="CF11" s="822"/>
      <c r="CG11" s="823"/>
      <c r="CH11" s="824"/>
      <c r="CI11" s="825"/>
      <c r="CJ11" s="825"/>
      <c r="CK11" s="825"/>
      <c r="CL11" s="826"/>
      <c r="CM11" s="824"/>
      <c r="CN11" s="825"/>
      <c r="CO11" s="825"/>
      <c r="CP11" s="825"/>
      <c r="CQ11" s="826"/>
      <c r="CR11" s="824"/>
      <c r="CS11" s="825"/>
      <c r="CT11" s="825"/>
      <c r="CU11" s="825"/>
      <c r="CV11" s="826"/>
      <c r="CW11" s="824"/>
      <c r="CX11" s="825"/>
      <c r="CY11" s="825"/>
      <c r="CZ11" s="825"/>
      <c r="DA11" s="826"/>
      <c r="DB11" s="824"/>
      <c r="DC11" s="825"/>
      <c r="DD11" s="825"/>
      <c r="DE11" s="825"/>
      <c r="DF11" s="826"/>
      <c r="DG11" s="824"/>
      <c r="DH11" s="825"/>
      <c r="DI11" s="825"/>
      <c r="DJ11" s="825"/>
      <c r="DK11" s="826"/>
      <c r="DL11" s="824"/>
      <c r="DM11" s="825"/>
      <c r="DN11" s="825"/>
      <c r="DO11" s="825"/>
      <c r="DP11" s="826"/>
      <c r="DQ11" s="824"/>
      <c r="DR11" s="825"/>
      <c r="DS11" s="825"/>
      <c r="DT11" s="825"/>
      <c r="DU11" s="826"/>
      <c r="DV11" s="821"/>
      <c r="DW11" s="822"/>
      <c r="DX11" s="822"/>
      <c r="DY11" s="822"/>
      <c r="DZ11" s="827"/>
      <c r="EA11" s="234"/>
    </row>
    <row r="12" spans="1:131" s="235" customFormat="1" ht="26.25" customHeight="1" x14ac:dyDescent="0.2">
      <c r="A12" s="238">
        <v>6</v>
      </c>
      <c r="B12" s="788"/>
      <c r="C12" s="789"/>
      <c r="D12" s="789"/>
      <c r="E12" s="789"/>
      <c r="F12" s="789"/>
      <c r="G12" s="789"/>
      <c r="H12" s="789"/>
      <c r="I12" s="789"/>
      <c r="J12" s="789"/>
      <c r="K12" s="789"/>
      <c r="L12" s="789"/>
      <c r="M12" s="789"/>
      <c r="N12" s="789"/>
      <c r="O12" s="789"/>
      <c r="P12" s="790"/>
      <c r="Q12" s="791"/>
      <c r="R12" s="792"/>
      <c r="S12" s="792"/>
      <c r="T12" s="792"/>
      <c r="U12" s="792"/>
      <c r="V12" s="792"/>
      <c r="W12" s="792"/>
      <c r="X12" s="792"/>
      <c r="Y12" s="792"/>
      <c r="Z12" s="792"/>
      <c r="AA12" s="792"/>
      <c r="AB12" s="792"/>
      <c r="AC12" s="792"/>
      <c r="AD12" s="792"/>
      <c r="AE12" s="793"/>
      <c r="AF12" s="794"/>
      <c r="AG12" s="795"/>
      <c r="AH12" s="795"/>
      <c r="AI12" s="795"/>
      <c r="AJ12" s="796"/>
      <c r="AK12" s="797"/>
      <c r="AL12" s="798"/>
      <c r="AM12" s="798"/>
      <c r="AN12" s="798"/>
      <c r="AO12" s="798"/>
      <c r="AP12" s="798"/>
      <c r="AQ12" s="798"/>
      <c r="AR12" s="798"/>
      <c r="AS12" s="798"/>
      <c r="AT12" s="798"/>
      <c r="AU12" s="819"/>
      <c r="AV12" s="819"/>
      <c r="AW12" s="819"/>
      <c r="AX12" s="819"/>
      <c r="AY12" s="820"/>
      <c r="AZ12" s="232"/>
      <c r="BA12" s="232"/>
      <c r="BB12" s="232"/>
      <c r="BC12" s="232"/>
      <c r="BD12" s="232"/>
      <c r="BE12" s="233"/>
      <c r="BF12" s="233"/>
      <c r="BG12" s="233"/>
      <c r="BH12" s="233"/>
      <c r="BI12" s="233"/>
      <c r="BJ12" s="233"/>
      <c r="BK12" s="233"/>
      <c r="BL12" s="233"/>
      <c r="BM12" s="233"/>
      <c r="BN12" s="233"/>
      <c r="BO12" s="233"/>
      <c r="BP12" s="233"/>
      <c r="BQ12" s="238">
        <v>6</v>
      </c>
      <c r="BR12" s="239"/>
      <c r="BS12" s="821"/>
      <c r="BT12" s="822"/>
      <c r="BU12" s="822"/>
      <c r="BV12" s="822"/>
      <c r="BW12" s="822"/>
      <c r="BX12" s="822"/>
      <c r="BY12" s="822"/>
      <c r="BZ12" s="822"/>
      <c r="CA12" s="822"/>
      <c r="CB12" s="822"/>
      <c r="CC12" s="822"/>
      <c r="CD12" s="822"/>
      <c r="CE12" s="822"/>
      <c r="CF12" s="822"/>
      <c r="CG12" s="823"/>
      <c r="CH12" s="824"/>
      <c r="CI12" s="825"/>
      <c r="CJ12" s="825"/>
      <c r="CK12" s="825"/>
      <c r="CL12" s="826"/>
      <c r="CM12" s="824"/>
      <c r="CN12" s="825"/>
      <c r="CO12" s="825"/>
      <c r="CP12" s="825"/>
      <c r="CQ12" s="826"/>
      <c r="CR12" s="824"/>
      <c r="CS12" s="825"/>
      <c r="CT12" s="825"/>
      <c r="CU12" s="825"/>
      <c r="CV12" s="826"/>
      <c r="CW12" s="824"/>
      <c r="CX12" s="825"/>
      <c r="CY12" s="825"/>
      <c r="CZ12" s="825"/>
      <c r="DA12" s="826"/>
      <c r="DB12" s="824"/>
      <c r="DC12" s="825"/>
      <c r="DD12" s="825"/>
      <c r="DE12" s="825"/>
      <c r="DF12" s="826"/>
      <c r="DG12" s="824"/>
      <c r="DH12" s="825"/>
      <c r="DI12" s="825"/>
      <c r="DJ12" s="825"/>
      <c r="DK12" s="826"/>
      <c r="DL12" s="824"/>
      <c r="DM12" s="825"/>
      <c r="DN12" s="825"/>
      <c r="DO12" s="825"/>
      <c r="DP12" s="826"/>
      <c r="DQ12" s="824"/>
      <c r="DR12" s="825"/>
      <c r="DS12" s="825"/>
      <c r="DT12" s="825"/>
      <c r="DU12" s="826"/>
      <c r="DV12" s="821"/>
      <c r="DW12" s="822"/>
      <c r="DX12" s="822"/>
      <c r="DY12" s="822"/>
      <c r="DZ12" s="827"/>
      <c r="EA12" s="234"/>
    </row>
    <row r="13" spans="1:131" s="235" customFormat="1" ht="26.25" customHeight="1" x14ac:dyDescent="0.2">
      <c r="A13" s="238">
        <v>7</v>
      </c>
      <c r="B13" s="788"/>
      <c r="C13" s="789"/>
      <c r="D13" s="789"/>
      <c r="E13" s="789"/>
      <c r="F13" s="789"/>
      <c r="G13" s="789"/>
      <c r="H13" s="789"/>
      <c r="I13" s="789"/>
      <c r="J13" s="789"/>
      <c r="K13" s="789"/>
      <c r="L13" s="789"/>
      <c r="M13" s="789"/>
      <c r="N13" s="789"/>
      <c r="O13" s="789"/>
      <c r="P13" s="790"/>
      <c r="Q13" s="791"/>
      <c r="R13" s="792"/>
      <c r="S13" s="792"/>
      <c r="T13" s="792"/>
      <c r="U13" s="792"/>
      <c r="V13" s="792"/>
      <c r="W13" s="792"/>
      <c r="X13" s="792"/>
      <c r="Y13" s="792"/>
      <c r="Z13" s="792"/>
      <c r="AA13" s="792"/>
      <c r="AB13" s="792"/>
      <c r="AC13" s="792"/>
      <c r="AD13" s="792"/>
      <c r="AE13" s="793"/>
      <c r="AF13" s="794"/>
      <c r="AG13" s="795"/>
      <c r="AH13" s="795"/>
      <c r="AI13" s="795"/>
      <c r="AJ13" s="796"/>
      <c r="AK13" s="797"/>
      <c r="AL13" s="798"/>
      <c r="AM13" s="798"/>
      <c r="AN13" s="798"/>
      <c r="AO13" s="798"/>
      <c r="AP13" s="798"/>
      <c r="AQ13" s="798"/>
      <c r="AR13" s="798"/>
      <c r="AS13" s="798"/>
      <c r="AT13" s="798"/>
      <c r="AU13" s="819"/>
      <c r="AV13" s="819"/>
      <c r="AW13" s="819"/>
      <c r="AX13" s="819"/>
      <c r="AY13" s="820"/>
      <c r="AZ13" s="232"/>
      <c r="BA13" s="232"/>
      <c r="BB13" s="232"/>
      <c r="BC13" s="232"/>
      <c r="BD13" s="232"/>
      <c r="BE13" s="233"/>
      <c r="BF13" s="233"/>
      <c r="BG13" s="233"/>
      <c r="BH13" s="233"/>
      <c r="BI13" s="233"/>
      <c r="BJ13" s="233"/>
      <c r="BK13" s="233"/>
      <c r="BL13" s="233"/>
      <c r="BM13" s="233"/>
      <c r="BN13" s="233"/>
      <c r="BO13" s="233"/>
      <c r="BP13" s="233"/>
      <c r="BQ13" s="238">
        <v>7</v>
      </c>
      <c r="BR13" s="239"/>
      <c r="BS13" s="821"/>
      <c r="BT13" s="822"/>
      <c r="BU13" s="822"/>
      <c r="BV13" s="822"/>
      <c r="BW13" s="822"/>
      <c r="BX13" s="822"/>
      <c r="BY13" s="822"/>
      <c r="BZ13" s="822"/>
      <c r="CA13" s="822"/>
      <c r="CB13" s="822"/>
      <c r="CC13" s="822"/>
      <c r="CD13" s="822"/>
      <c r="CE13" s="822"/>
      <c r="CF13" s="822"/>
      <c r="CG13" s="823"/>
      <c r="CH13" s="824"/>
      <c r="CI13" s="825"/>
      <c r="CJ13" s="825"/>
      <c r="CK13" s="825"/>
      <c r="CL13" s="826"/>
      <c r="CM13" s="824"/>
      <c r="CN13" s="825"/>
      <c r="CO13" s="825"/>
      <c r="CP13" s="825"/>
      <c r="CQ13" s="826"/>
      <c r="CR13" s="824"/>
      <c r="CS13" s="825"/>
      <c r="CT13" s="825"/>
      <c r="CU13" s="825"/>
      <c r="CV13" s="826"/>
      <c r="CW13" s="824"/>
      <c r="CX13" s="825"/>
      <c r="CY13" s="825"/>
      <c r="CZ13" s="825"/>
      <c r="DA13" s="826"/>
      <c r="DB13" s="824"/>
      <c r="DC13" s="825"/>
      <c r="DD13" s="825"/>
      <c r="DE13" s="825"/>
      <c r="DF13" s="826"/>
      <c r="DG13" s="824"/>
      <c r="DH13" s="825"/>
      <c r="DI13" s="825"/>
      <c r="DJ13" s="825"/>
      <c r="DK13" s="826"/>
      <c r="DL13" s="824"/>
      <c r="DM13" s="825"/>
      <c r="DN13" s="825"/>
      <c r="DO13" s="825"/>
      <c r="DP13" s="826"/>
      <c r="DQ13" s="824"/>
      <c r="DR13" s="825"/>
      <c r="DS13" s="825"/>
      <c r="DT13" s="825"/>
      <c r="DU13" s="826"/>
      <c r="DV13" s="821"/>
      <c r="DW13" s="822"/>
      <c r="DX13" s="822"/>
      <c r="DY13" s="822"/>
      <c r="DZ13" s="827"/>
      <c r="EA13" s="234"/>
    </row>
    <row r="14" spans="1:131" s="235" customFormat="1" ht="26.25" customHeight="1" x14ac:dyDescent="0.2">
      <c r="A14" s="238">
        <v>8</v>
      </c>
      <c r="B14" s="788"/>
      <c r="C14" s="789"/>
      <c r="D14" s="789"/>
      <c r="E14" s="789"/>
      <c r="F14" s="789"/>
      <c r="G14" s="789"/>
      <c r="H14" s="789"/>
      <c r="I14" s="789"/>
      <c r="J14" s="789"/>
      <c r="K14" s="789"/>
      <c r="L14" s="789"/>
      <c r="M14" s="789"/>
      <c r="N14" s="789"/>
      <c r="O14" s="789"/>
      <c r="P14" s="790"/>
      <c r="Q14" s="791"/>
      <c r="R14" s="792"/>
      <c r="S14" s="792"/>
      <c r="T14" s="792"/>
      <c r="U14" s="792"/>
      <c r="V14" s="792"/>
      <c r="W14" s="792"/>
      <c r="X14" s="792"/>
      <c r="Y14" s="792"/>
      <c r="Z14" s="792"/>
      <c r="AA14" s="792"/>
      <c r="AB14" s="792"/>
      <c r="AC14" s="792"/>
      <c r="AD14" s="792"/>
      <c r="AE14" s="793"/>
      <c r="AF14" s="794"/>
      <c r="AG14" s="795"/>
      <c r="AH14" s="795"/>
      <c r="AI14" s="795"/>
      <c r="AJ14" s="796"/>
      <c r="AK14" s="797"/>
      <c r="AL14" s="798"/>
      <c r="AM14" s="798"/>
      <c r="AN14" s="798"/>
      <c r="AO14" s="798"/>
      <c r="AP14" s="798"/>
      <c r="AQ14" s="798"/>
      <c r="AR14" s="798"/>
      <c r="AS14" s="798"/>
      <c r="AT14" s="798"/>
      <c r="AU14" s="819"/>
      <c r="AV14" s="819"/>
      <c r="AW14" s="819"/>
      <c r="AX14" s="819"/>
      <c r="AY14" s="820"/>
      <c r="AZ14" s="232"/>
      <c r="BA14" s="232"/>
      <c r="BB14" s="232"/>
      <c r="BC14" s="232"/>
      <c r="BD14" s="232"/>
      <c r="BE14" s="233"/>
      <c r="BF14" s="233"/>
      <c r="BG14" s="233"/>
      <c r="BH14" s="233"/>
      <c r="BI14" s="233"/>
      <c r="BJ14" s="233"/>
      <c r="BK14" s="233"/>
      <c r="BL14" s="233"/>
      <c r="BM14" s="233"/>
      <c r="BN14" s="233"/>
      <c r="BO14" s="233"/>
      <c r="BP14" s="233"/>
      <c r="BQ14" s="238">
        <v>8</v>
      </c>
      <c r="BR14" s="239"/>
      <c r="BS14" s="821"/>
      <c r="BT14" s="822"/>
      <c r="BU14" s="822"/>
      <c r="BV14" s="822"/>
      <c r="BW14" s="822"/>
      <c r="BX14" s="822"/>
      <c r="BY14" s="822"/>
      <c r="BZ14" s="822"/>
      <c r="CA14" s="822"/>
      <c r="CB14" s="822"/>
      <c r="CC14" s="822"/>
      <c r="CD14" s="822"/>
      <c r="CE14" s="822"/>
      <c r="CF14" s="822"/>
      <c r="CG14" s="823"/>
      <c r="CH14" s="824"/>
      <c r="CI14" s="825"/>
      <c r="CJ14" s="825"/>
      <c r="CK14" s="825"/>
      <c r="CL14" s="826"/>
      <c r="CM14" s="824"/>
      <c r="CN14" s="825"/>
      <c r="CO14" s="825"/>
      <c r="CP14" s="825"/>
      <c r="CQ14" s="826"/>
      <c r="CR14" s="824"/>
      <c r="CS14" s="825"/>
      <c r="CT14" s="825"/>
      <c r="CU14" s="825"/>
      <c r="CV14" s="826"/>
      <c r="CW14" s="824"/>
      <c r="CX14" s="825"/>
      <c r="CY14" s="825"/>
      <c r="CZ14" s="825"/>
      <c r="DA14" s="826"/>
      <c r="DB14" s="824"/>
      <c r="DC14" s="825"/>
      <c r="DD14" s="825"/>
      <c r="DE14" s="825"/>
      <c r="DF14" s="826"/>
      <c r="DG14" s="824"/>
      <c r="DH14" s="825"/>
      <c r="DI14" s="825"/>
      <c r="DJ14" s="825"/>
      <c r="DK14" s="826"/>
      <c r="DL14" s="824"/>
      <c r="DM14" s="825"/>
      <c r="DN14" s="825"/>
      <c r="DO14" s="825"/>
      <c r="DP14" s="826"/>
      <c r="DQ14" s="824"/>
      <c r="DR14" s="825"/>
      <c r="DS14" s="825"/>
      <c r="DT14" s="825"/>
      <c r="DU14" s="826"/>
      <c r="DV14" s="821"/>
      <c r="DW14" s="822"/>
      <c r="DX14" s="822"/>
      <c r="DY14" s="822"/>
      <c r="DZ14" s="827"/>
      <c r="EA14" s="234"/>
    </row>
    <row r="15" spans="1:131" s="235" customFormat="1" ht="26.25" customHeight="1" x14ac:dyDescent="0.2">
      <c r="A15" s="238">
        <v>9</v>
      </c>
      <c r="B15" s="788"/>
      <c r="C15" s="789"/>
      <c r="D15" s="789"/>
      <c r="E15" s="789"/>
      <c r="F15" s="789"/>
      <c r="G15" s="789"/>
      <c r="H15" s="789"/>
      <c r="I15" s="789"/>
      <c r="J15" s="789"/>
      <c r="K15" s="789"/>
      <c r="L15" s="789"/>
      <c r="M15" s="789"/>
      <c r="N15" s="789"/>
      <c r="O15" s="789"/>
      <c r="P15" s="790"/>
      <c r="Q15" s="791"/>
      <c r="R15" s="792"/>
      <c r="S15" s="792"/>
      <c r="T15" s="792"/>
      <c r="U15" s="792"/>
      <c r="V15" s="792"/>
      <c r="W15" s="792"/>
      <c r="X15" s="792"/>
      <c r="Y15" s="792"/>
      <c r="Z15" s="792"/>
      <c r="AA15" s="792"/>
      <c r="AB15" s="792"/>
      <c r="AC15" s="792"/>
      <c r="AD15" s="792"/>
      <c r="AE15" s="793"/>
      <c r="AF15" s="794"/>
      <c r="AG15" s="795"/>
      <c r="AH15" s="795"/>
      <c r="AI15" s="795"/>
      <c r="AJ15" s="796"/>
      <c r="AK15" s="797"/>
      <c r="AL15" s="798"/>
      <c r="AM15" s="798"/>
      <c r="AN15" s="798"/>
      <c r="AO15" s="798"/>
      <c r="AP15" s="798"/>
      <c r="AQ15" s="798"/>
      <c r="AR15" s="798"/>
      <c r="AS15" s="798"/>
      <c r="AT15" s="798"/>
      <c r="AU15" s="819"/>
      <c r="AV15" s="819"/>
      <c r="AW15" s="819"/>
      <c r="AX15" s="819"/>
      <c r="AY15" s="820"/>
      <c r="AZ15" s="232"/>
      <c r="BA15" s="232"/>
      <c r="BB15" s="232"/>
      <c r="BC15" s="232"/>
      <c r="BD15" s="232"/>
      <c r="BE15" s="233"/>
      <c r="BF15" s="233"/>
      <c r="BG15" s="233"/>
      <c r="BH15" s="233"/>
      <c r="BI15" s="233"/>
      <c r="BJ15" s="233"/>
      <c r="BK15" s="233"/>
      <c r="BL15" s="233"/>
      <c r="BM15" s="233"/>
      <c r="BN15" s="233"/>
      <c r="BO15" s="233"/>
      <c r="BP15" s="233"/>
      <c r="BQ15" s="238">
        <v>9</v>
      </c>
      <c r="BR15" s="239"/>
      <c r="BS15" s="821"/>
      <c r="BT15" s="822"/>
      <c r="BU15" s="822"/>
      <c r="BV15" s="822"/>
      <c r="BW15" s="822"/>
      <c r="BX15" s="822"/>
      <c r="BY15" s="822"/>
      <c r="BZ15" s="822"/>
      <c r="CA15" s="822"/>
      <c r="CB15" s="822"/>
      <c r="CC15" s="822"/>
      <c r="CD15" s="822"/>
      <c r="CE15" s="822"/>
      <c r="CF15" s="822"/>
      <c r="CG15" s="823"/>
      <c r="CH15" s="824"/>
      <c r="CI15" s="825"/>
      <c r="CJ15" s="825"/>
      <c r="CK15" s="825"/>
      <c r="CL15" s="826"/>
      <c r="CM15" s="824"/>
      <c r="CN15" s="825"/>
      <c r="CO15" s="825"/>
      <c r="CP15" s="825"/>
      <c r="CQ15" s="826"/>
      <c r="CR15" s="824"/>
      <c r="CS15" s="825"/>
      <c r="CT15" s="825"/>
      <c r="CU15" s="825"/>
      <c r="CV15" s="826"/>
      <c r="CW15" s="824"/>
      <c r="CX15" s="825"/>
      <c r="CY15" s="825"/>
      <c r="CZ15" s="825"/>
      <c r="DA15" s="826"/>
      <c r="DB15" s="824"/>
      <c r="DC15" s="825"/>
      <c r="DD15" s="825"/>
      <c r="DE15" s="825"/>
      <c r="DF15" s="826"/>
      <c r="DG15" s="824"/>
      <c r="DH15" s="825"/>
      <c r="DI15" s="825"/>
      <c r="DJ15" s="825"/>
      <c r="DK15" s="826"/>
      <c r="DL15" s="824"/>
      <c r="DM15" s="825"/>
      <c r="DN15" s="825"/>
      <c r="DO15" s="825"/>
      <c r="DP15" s="826"/>
      <c r="DQ15" s="824"/>
      <c r="DR15" s="825"/>
      <c r="DS15" s="825"/>
      <c r="DT15" s="825"/>
      <c r="DU15" s="826"/>
      <c r="DV15" s="821"/>
      <c r="DW15" s="822"/>
      <c r="DX15" s="822"/>
      <c r="DY15" s="822"/>
      <c r="DZ15" s="827"/>
      <c r="EA15" s="234"/>
    </row>
    <row r="16" spans="1:131" s="235" customFormat="1" ht="26.25" customHeight="1" x14ac:dyDescent="0.2">
      <c r="A16" s="238">
        <v>10</v>
      </c>
      <c r="B16" s="788"/>
      <c r="C16" s="789"/>
      <c r="D16" s="789"/>
      <c r="E16" s="789"/>
      <c r="F16" s="789"/>
      <c r="G16" s="789"/>
      <c r="H16" s="789"/>
      <c r="I16" s="789"/>
      <c r="J16" s="789"/>
      <c r="K16" s="789"/>
      <c r="L16" s="789"/>
      <c r="M16" s="789"/>
      <c r="N16" s="789"/>
      <c r="O16" s="789"/>
      <c r="P16" s="790"/>
      <c r="Q16" s="791"/>
      <c r="R16" s="792"/>
      <c r="S16" s="792"/>
      <c r="T16" s="792"/>
      <c r="U16" s="792"/>
      <c r="V16" s="792"/>
      <c r="W16" s="792"/>
      <c r="X16" s="792"/>
      <c r="Y16" s="792"/>
      <c r="Z16" s="792"/>
      <c r="AA16" s="792"/>
      <c r="AB16" s="792"/>
      <c r="AC16" s="792"/>
      <c r="AD16" s="792"/>
      <c r="AE16" s="793"/>
      <c r="AF16" s="794"/>
      <c r="AG16" s="795"/>
      <c r="AH16" s="795"/>
      <c r="AI16" s="795"/>
      <c r="AJ16" s="796"/>
      <c r="AK16" s="797"/>
      <c r="AL16" s="798"/>
      <c r="AM16" s="798"/>
      <c r="AN16" s="798"/>
      <c r="AO16" s="798"/>
      <c r="AP16" s="798"/>
      <c r="AQ16" s="798"/>
      <c r="AR16" s="798"/>
      <c r="AS16" s="798"/>
      <c r="AT16" s="798"/>
      <c r="AU16" s="819"/>
      <c r="AV16" s="819"/>
      <c r="AW16" s="819"/>
      <c r="AX16" s="819"/>
      <c r="AY16" s="820"/>
      <c r="AZ16" s="232"/>
      <c r="BA16" s="232"/>
      <c r="BB16" s="232"/>
      <c r="BC16" s="232"/>
      <c r="BD16" s="232"/>
      <c r="BE16" s="233"/>
      <c r="BF16" s="233"/>
      <c r="BG16" s="233"/>
      <c r="BH16" s="233"/>
      <c r="BI16" s="233"/>
      <c r="BJ16" s="233"/>
      <c r="BK16" s="233"/>
      <c r="BL16" s="233"/>
      <c r="BM16" s="233"/>
      <c r="BN16" s="233"/>
      <c r="BO16" s="233"/>
      <c r="BP16" s="233"/>
      <c r="BQ16" s="238">
        <v>10</v>
      </c>
      <c r="BR16" s="239"/>
      <c r="BS16" s="821"/>
      <c r="BT16" s="822"/>
      <c r="BU16" s="822"/>
      <c r="BV16" s="822"/>
      <c r="BW16" s="822"/>
      <c r="BX16" s="822"/>
      <c r="BY16" s="822"/>
      <c r="BZ16" s="822"/>
      <c r="CA16" s="822"/>
      <c r="CB16" s="822"/>
      <c r="CC16" s="822"/>
      <c r="CD16" s="822"/>
      <c r="CE16" s="822"/>
      <c r="CF16" s="822"/>
      <c r="CG16" s="823"/>
      <c r="CH16" s="824"/>
      <c r="CI16" s="825"/>
      <c r="CJ16" s="825"/>
      <c r="CK16" s="825"/>
      <c r="CL16" s="826"/>
      <c r="CM16" s="824"/>
      <c r="CN16" s="825"/>
      <c r="CO16" s="825"/>
      <c r="CP16" s="825"/>
      <c r="CQ16" s="826"/>
      <c r="CR16" s="824"/>
      <c r="CS16" s="825"/>
      <c r="CT16" s="825"/>
      <c r="CU16" s="825"/>
      <c r="CV16" s="826"/>
      <c r="CW16" s="824"/>
      <c r="CX16" s="825"/>
      <c r="CY16" s="825"/>
      <c r="CZ16" s="825"/>
      <c r="DA16" s="826"/>
      <c r="DB16" s="824"/>
      <c r="DC16" s="825"/>
      <c r="DD16" s="825"/>
      <c r="DE16" s="825"/>
      <c r="DF16" s="826"/>
      <c r="DG16" s="824"/>
      <c r="DH16" s="825"/>
      <c r="DI16" s="825"/>
      <c r="DJ16" s="825"/>
      <c r="DK16" s="826"/>
      <c r="DL16" s="824"/>
      <c r="DM16" s="825"/>
      <c r="DN16" s="825"/>
      <c r="DO16" s="825"/>
      <c r="DP16" s="826"/>
      <c r="DQ16" s="824"/>
      <c r="DR16" s="825"/>
      <c r="DS16" s="825"/>
      <c r="DT16" s="825"/>
      <c r="DU16" s="826"/>
      <c r="DV16" s="821"/>
      <c r="DW16" s="822"/>
      <c r="DX16" s="822"/>
      <c r="DY16" s="822"/>
      <c r="DZ16" s="827"/>
      <c r="EA16" s="234"/>
    </row>
    <row r="17" spans="1:131" s="235" customFormat="1" ht="26.25" customHeight="1" x14ac:dyDescent="0.2">
      <c r="A17" s="238">
        <v>11</v>
      </c>
      <c r="B17" s="788"/>
      <c r="C17" s="789"/>
      <c r="D17" s="789"/>
      <c r="E17" s="789"/>
      <c r="F17" s="789"/>
      <c r="G17" s="789"/>
      <c r="H17" s="789"/>
      <c r="I17" s="789"/>
      <c r="J17" s="789"/>
      <c r="K17" s="789"/>
      <c r="L17" s="789"/>
      <c r="M17" s="789"/>
      <c r="N17" s="789"/>
      <c r="O17" s="789"/>
      <c r="P17" s="790"/>
      <c r="Q17" s="791"/>
      <c r="R17" s="792"/>
      <c r="S17" s="792"/>
      <c r="T17" s="792"/>
      <c r="U17" s="792"/>
      <c r="V17" s="792"/>
      <c r="W17" s="792"/>
      <c r="X17" s="792"/>
      <c r="Y17" s="792"/>
      <c r="Z17" s="792"/>
      <c r="AA17" s="792"/>
      <c r="AB17" s="792"/>
      <c r="AC17" s="792"/>
      <c r="AD17" s="792"/>
      <c r="AE17" s="793"/>
      <c r="AF17" s="794"/>
      <c r="AG17" s="795"/>
      <c r="AH17" s="795"/>
      <c r="AI17" s="795"/>
      <c r="AJ17" s="796"/>
      <c r="AK17" s="797"/>
      <c r="AL17" s="798"/>
      <c r="AM17" s="798"/>
      <c r="AN17" s="798"/>
      <c r="AO17" s="798"/>
      <c r="AP17" s="798"/>
      <c r="AQ17" s="798"/>
      <c r="AR17" s="798"/>
      <c r="AS17" s="798"/>
      <c r="AT17" s="798"/>
      <c r="AU17" s="819"/>
      <c r="AV17" s="819"/>
      <c r="AW17" s="819"/>
      <c r="AX17" s="819"/>
      <c r="AY17" s="820"/>
      <c r="AZ17" s="232"/>
      <c r="BA17" s="232"/>
      <c r="BB17" s="232"/>
      <c r="BC17" s="232"/>
      <c r="BD17" s="232"/>
      <c r="BE17" s="233"/>
      <c r="BF17" s="233"/>
      <c r="BG17" s="233"/>
      <c r="BH17" s="233"/>
      <c r="BI17" s="233"/>
      <c r="BJ17" s="233"/>
      <c r="BK17" s="233"/>
      <c r="BL17" s="233"/>
      <c r="BM17" s="233"/>
      <c r="BN17" s="233"/>
      <c r="BO17" s="233"/>
      <c r="BP17" s="233"/>
      <c r="BQ17" s="238">
        <v>11</v>
      </c>
      <c r="BR17" s="239"/>
      <c r="BS17" s="821"/>
      <c r="BT17" s="822"/>
      <c r="BU17" s="822"/>
      <c r="BV17" s="822"/>
      <c r="BW17" s="822"/>
      <c r="BX17" s="822"/>
      <c r="BY17" s="822"/>
      <c r="BZ17" s="822"/>
      <c r="CA17" s="822"/>
      <c r="CB17" s="822"/>
      <c r="CC17" s="822"/>
      <c r="CD17" s="822"/>
      <c r="CE17" s="822"/>
      <c r="CF17" s="822"/>
      <c r="CG17" s="823"/>
      <c r="CH17" s="824"/>
      <c r="CI17" s="825"/>
      <c r="CJ17" s="825"/>
      <c r="CK17" s="825"/>
      <c r="CL17" s="826"/>
      <c r="CM17" s="824"/>
      <c r="CN17" s="825"/>
      <c r="CO17" s="825"/>
      <c r="CP17" s="825"/>
      <c r="CQ17" s="826"/>
      <c r="CR17" s="824"/>
      <c r="CS17" s="825"/>
      <c r="CT17" s="825"/>
      <c r="CU17" s="825"/>
      <c r="CV17" s="826"/>
      <c r="CW17" s="824"/>
      <c r="CX17" s="825"/>
      <c r="CY17" s="825"/>
      <c r="CZ17" s="825"/>
      <c r="DA17" s="826"/>
      <c r="DB17" s="824"/>
      <c r="DC17" s="825"/>
      <c r="DD17" s="825"/>
      <c r="DE17" s="825"/>
      <c r="DF17" s="826"/>
      <c r="DG17" s="824"/>
      <c r="DH17" s="825"/>
      <c r="DI17" s="825"/>
      <c r="DJ17" s="825"/>
      <c r="DK17" s="826"/>
      <c r="DL17" s="824"/>
      <c r="DM17" s="825"/>
      <c r="DN17" s="825"/>
      <c r="DO17" s="825"/>
      <c r="DP17" s="826"/>
      <c r="DQ17" s="824"/>
      <c r="DR17" s="825"/>
      <c r="DS17" s="825"/>
      <c r="DT17" s="825"/>
      <c r="DU17" s="826"/>
      <c r="DV17" s="821"/>
      <c r="DW17" s="822"/>
      <c r="DX17" s="822"/>
      <c r="DY17" s="822"/>
      <c r="DZ17" s="827"/>
      <c r="EA17" s="234"/>
    </row>
    <row r="18" spans="1:131" s="235" customFormat="1" ht="26.25" customHeight="1" x14ac:dyDescent="0.2">
      <c r="A18" s="238">
        <v>12</v>
      </c>
      <c r="B18" s="788"/>
      <c r="C18" s="789"/>
      <c r="D18" s="789"/>
      <c r="E18" s="789"/>
      <c r="F18" s="789"/>
      <c r="G18" s="789"/>
      <c r="H18" s="789"/>
      <c r="I18" s="789"/>
      <c r="J18" s="789"/>
      <c r="K18" s="789"/>
      <c r="L18" s="789"/>
      <c r="M18" s="789"/>
      <c r="N18" s="789"/>
      <c r="O18" s="789"/>
      <c r="P18" s="790"/>
      <c r="Q18" s="791"/>
      <c r="R18" s="792"/>
      <c r="S18" s="792"/>
      <c r="T18" s="792"/>
      <c r="U18" s="792"/>
      <c r="V18" s="792"/>
      <c r="W18" s="792"/>
      <c r="X18" s="792"/>
      <c r="Y18" s="792"/>
      <c r="Z18" s="792"/>
      <c r="AA18" s="792"/>
      <c r="AB18" s="792"/>
      <c r="AC18" s="792"/>
      <c r="AD18" s="792"/>
      <c r="AE18" s="793"/>
      <c r="AF18" s="794"/>
      <c r="AG18" s="795"/>
      <c r="AH18" s="795"/>
      <c r="AI18" s="795"/>
      <c r="AJ18" s="796"/>
      <c r="AK18" s="797"/>
      <c r="AL18" s="798"/>
      <c r="AM18" s="798"/>
      <c r="AN18" s="798"/>
      <c r="AO18" s="798"/>
      <c r="AP18" s="798"/>
      <c r="AQ18" s="798"/>
      <c r="AR18" s="798"/>
      <c r="AS18" s="798"/>
      <c r="AT18" s="798"/>
      <c r="AU18" s="819"/>
      <c r="AV18" s="819"/>
      <c r="AW18" s="819"/>
      <c r="AX18" s="819"/>
      <c r="AY18" s="820"/>
      <c r="AZ18" s="232"/>
      <c r="BA18" s="232"/>
      <c r="BB18" s="232"/>
      <c r="BC18" s="232"/>
      <c r="BD18" s="232"/>
      <c r="BE18" s="233"/>
      <c r="BF18" s="233"/>
      <c r="BG18" s="233"/>
      <c r="BH18" s="233"/>
      <c r="BI18" s="233"/>
      <c r="BJ18" s="233"/>
      <c r="BK18" s="233"/>
      <c r="BL18" s="233"/>
      <c r="BM18" s="233"/>
      <c r="BN18" s="233"/>
      <c r="BO18" s="233"/>
      <c r="BP18" s="233"/>
      <c r="BQ18" s="238">
        <v>12</v>
      </c>
      <c r="BR18" s="239"/>
      <c r="BS18" s="821"/>
      <c r="BT18" s="822"/>
      <c r="BU18" s="822"/>
      <c r="BV18" s="822"/>
      <c r="BW18" s="822"/>
      <c r="BX18" s="822"/>
      <c r="BY18" s="822"/>
      <c r="BZ18" s="822"/>
      <c r="CA18" s="822"/>
      <c r="CB18" s="822"/>
      <c r="CC18" s="822"/>
      <c r="CD18" s="822"/>
      <c r="CE18" s="822"/>
      <c r="CF18" s="822"/>
      <c r="CG18" s="823"/>
      <c r="CH18" s="824"/>
      <c r="CI18" s="825"/>
      <c r="CJ18" s="825"/>
      <c r="CK18" s="825"/>
      <c r="CL18" s="826"/>
      <c r="CM18" s="824"/>
      <c r="CN18" s="825"/>
      <c r="CO18" s="825"/>
      <c r="CP18" s="825"/>
      <c r="CQ18" s="826"/>
      <c r="CR18" s="824"/>
      <c r="CS18" s="825"/>
      <c r="CT18" s="825"/>
      <c r="CU18" s="825"/>
      <c r="CV18" s="826"/>
      <c r="CW18" s="824"/>
      <c r="CX18" s="825"/>
      <c r="CY18" s="825"/>
      <c r="CZ18" s="825"/>
      <c r="DA18" s="826"/>
      <c r="DB18" s="824"/>
      <c r="DC18" s="825"/>
      <c r="DD18" s="825"/>
      <c r="DE18" s="825"/>
      <c r="DF18" s="826"/>
      <c r="DG18" s="824"/>
      <c r="DH18" s="825"/>
      <c r="DI18" s="825"/>
      <c r="DJ18" s="825"/>
      <c r="DK18" s="826"/>
      <c r="DL18" s="824"/>
      <c r="DM18" s="825"/>
      <c r="DN18" s="825"/>
      <c r="DO18" s="825"/>
      <c r="DP18" s="826"/>
      <c r="DQ18" s="824"/>
      <c r="DR18" s="825"/>
      <c r="DS18" s="825"/>
      <c r="DT18" s="825"/>
      <c r="DU18" s="826"/>
      <c r="DV18" s="821"/>
      <c r="DW18" s="822"/>
      <c r="DX18" s="822"/>
      <c r="DY18" s="822"/>
      <c r="DZ18" s="827"/>
      <c r="EA18" s="234"/>
    </row>
    <row r="19" spans="1:131" s="235" customFormat="1" ht="26.25" customHeight="1" x14ac:dyDescent="0.2">
      <c r="A19" s="238">
        <v>13</v>
      </c>
      <c r="B19" s="788"/>
      <c r="C19" s="789"/>
      <c r="D19" s="789"/>
      <c r="E19" s="789"/>
      <c r="F19" s="789"/>
      <c r="G19" s="789"/>
      <c r="H19" s="789"/>
      <c r="I19" s="789"/>
      <c r="J19" s="789"/>
      <c r="K19" s="789"/>
      <c r="L19" s="789"/>
      <c r="M19" s="789"/>
      <c r="N19" s="789"/>
      <c r="O19" s="789"/>
      <c r="P19" s="790"/>
      <c r="Q19" s="791"/>
      <c r="R19" s="792"/>
      <c r="S19" s="792"/>
      <c r="T19" s="792"/>
      <c r="U19" s="792"/>
      <c r="V19" s="792"/>
      <c r="W19" s="792"/>
      <c r="X19" s="792"/>
      <c r="Y19" s="792"/>
      <c r="Z19" s="792"/>
      <c r="AA19" s="792"/>
      <c r="AB19" s="792"/>
      <c r="AC19" s="792"/>
      <c r="AD19" s="792"/>
      <c r="AE19" s="793"/>
      <c r="AF19" s="794"/>
      <c r="AG19" s="795"/>
      <c r="AH19" s="795"/>
      <c r="AI19" s="795"/>
      <c r="AJ19" s="796"/>
      <c r="AK19" s="797"/>
      <c r="AL19" s="798"/>
      <c r="AM19" s="798"/>
      <c r="AN19" s="798"/>
      <c r="AO19" s="798"/>
      <c r="AP19" s="798"/>
      <c r="AQ19" s="798"/>
      <c r="AR19" s="798"/>
      <c r="AS19" s="798"/>
      <c r="AT19" s="798"/>
      <c r="AU19" s="819"/>
      <c r="AV19" s="819"/>
      <c r="AW19" s="819"/>
      <c r="AX19" s="819"/>
      <c r="AY19" s="820"/>
      <c r="AZ19" s="232"/>
      <c r="BA19" s="232"/>
      <c r="BB19" s="232"/>
      <c r="BC19" s="232"/>
      <c r="BD19" s="232"/>
      <c r="BE19" s="233"/>
      <c r="BF19" s="233"/>
      <c r="BG19" s="233"/>
      <c r="BH19" s="233"/>
      <c r="BI19" s="233"/>
      <c r="BJ19" s="233"/>
      <c r="BK19" s="233"/>
      <c r="BL19" s="233"/>
      <c r="BM19" s="233"/>
      <c r="BN19" s="233"/>
      <c r="BO19" s="233"/>
      <c r="BP19" s="233"/>
      <c r="BQ19" s="238">
        <v>13</v>
      </c>
      <c r="BR19" s="239"/>
      <c r="BS19" s="821"/>
      <c r="BT19" s="822"/>
      <c r="BU19" s="822"/>
      <c r="BV19" s="822"/>
      <c r="BW19" s="822"/>
      <c r="BX19" s="822"/>
      <c r="BY19" s="822"/>
      <c r="BZ19" s="822"/>
      <c r="CA19" s="822"/>
      <c r="CB19" s="822"/>
      <c r="CC19" s="822"/>
      <c r="CD19" s="822"/>
      <c r="CE19" s="822"/>
      <c r="CF19" s="822"/>
      <c r="CG19" s="823"/>
      <c r="CH19" s="824"/>
      <c r="CI19" s="825"/>
      <c r="CJ19" s="825"/>
      <c r="CK19" s="825"/>
      <c r="CL19" s="826"/>
      <c r="CM19" s="824"/>
      <c r="CN19" s="825"/>
      <c r="CO19" s="825"/>
      <c r="CP19" s="825"/>
      <c r="CQ19" s="826"/>
      <c r="CR19" s="824"/>
      <c r="CS19" s="825"/>
      <c r="CT19" s="825"/>
      <c r="CU19" s="825"/>
      <c r="CV19" s="826"/>
      <c r="CW19" s="824"/>
      <c r="CX19" s="825"/>
      <c r="CY19" s="825"/>
      <c r="CZ19" s="825"/>
      <c r="DA19" s="826"/>
      <c r="DB19" s="824"/>
      <c r="DC19" s="825"/>
      <c r="DD19" s="825"/>
      <c r="DE19" s="825"/>
      <c r="DF19" s="826"/>
      <c r="DG19" s="824"/>
      <c r="DH19" s="825"/>
      <c r="DI19" s="825"/>
      <c r="DJ19" s="825"/>
      <c r="DK19" s="826"/>
      <c r="DL19" s="824"/>
      <c r="DM19" s="825"/>
      <c r="DN19" s="825"/>
      <c r="DO19" s="825"/>
      <c r="DP19" s="826"/>
      <c r="DQ19" s="824"/>
      <c r="DR19" s="825"/>
      <c r="DS19" s="825"/>
      <c r="DT19" s="825"/>
      <c r="DU19" s="826"/>
      <c r="DV19" s="821"/>
      <c r="DW19" s="822"/>
      <c r="DX19" s="822"/>
      <c r="DY19" s="822"/>
      <c r="DZ19" s="827"/>
      <c r="EA19" s="234"/>
    </row>
    <row r="20" spans="1:131" s="235" customFormat="1" ht="26.25" customHeight="1" x14ac:dyDescent="0.2">
      <c r="A20" s="238">
        <v>14</v>
      </c>
      <c r="B20" s="788"/>
      <c r="C20" s="789"/>
      <c r="D20" s="789"/>
      <c r="E20" s="789"/>
      <c r="F20" s="789"/>
      <c r="G20" s="789"/>
      <c r="H20" s="789"/>
      <c r="I20" s="789"/>
      <c r="J20" s="789"/>
      <c r="K20" s="789"/>
      <c r="L20" s="789"/>
      <c r="M20" s="789"/>
      <c r="N20" s="789"/>
      <c r="O20" s="789"/>
      <c r="P20" s="790"/>
      <c r="Q20" s="791"/>
      <c r="R20" s="792"/>
      <c r="S20" s="792"/>
      <c r="T20" s="792"/>
      <c r="U20" s="792"/>
      <c r="V20" s="792"/>
      <c r="W20" s="792"/>
      <c r="X20" s="792"/>
      <c r="Y20" s="792"/>
      <c r="Z20" s="792"/>
      <c r="AA20" s="792"/>
      <c r="AB20" s="792"/>
      <c r="AC20" s="792"/>
      <c r="AD20" s="792"/>
      <c r="AE20" s="793"/>
      <c r="AF20" s="794"/>
      <c r="AG20" s="795"/>
      <c r="AH20" s="795"/>
      <c r="AI20" s="795"/>
      <c r="AJ20" s="796"/>
      <c r="AK20" s="797"/>
      <c r="AL20" s="798"/>
      <c r="AM20" s="798"/>
      <c r="AN20" s="798"/>
      <c r="AO20" s="798"/>
      <c r="AP20" s="798"/>
      <c r="AQ20" s="798"/>
      <c r="AR20" s="798"/>
      <c r="AS20" s="798"/>
      <c r="AT20" s="798"/>
      <c r="AU20" s="819"/>
      <c r="AV20" s="819"/>
      <c r="AW20" s="819"/>
      <c r="AX20" s="819"/>
      <c r="AY20" s="820"/>
      <c r="AZ20" s="232"/>
      <c r="BA20" s="232"/>
      <c r="BB20" s="232"/>
      <c r="BC20" s="232"/>
      <c r="BD20" s="232"/>
      <c r="BE20" s="233"/>
      <c r="BF20" s="233"/>
      <c r="BG20" s="233"/>
      <c r="BH20" s="233"/>
      <c r="BI20" s="233"/>
      <c r="BJ20" s="233"/>
      <c r="BK20" s="233"/>
      <c r="BL20" s="233"/>
      <c r="BM20" s="233"/>
      <c r="BN20" s="233"/>
      <c r="BO20" s="233"/>
      <c r="BP20" s="233"/>
      <c r="BQ20" s="238">
        <v>14</v>
      </c>
      <c r="BR20" s="239"/>
      <c r="BS20" s="821"/>
      <c r="BT20" s="822"/>
      <c r="BU20" s="822"/>
      <c r="BV20" s="822"/>
      <c r="BW20" s="822"/>
      <c r="BX20" s="822"/>
      <c r="BY20" s="822"/>
      <c r="BZ20" s="822"/>
      <c r="CA20" s="822"/>
      <c r="CB20" s="822"/>
      <c r="CC20" s="822"/>
      <c r="CD20" s="822"/>
      <c r="CE20" s="822"/>
      <c r="CF20" s="822"/>
      <c r="CG20" s="823"/>
      <c r="CH20" s="824"/>
      <c r="CI20" s="825"/>
      <c r="CJ20" s="825"/>
      <c r="CK20" s="825"/>
      <c r="CL20" s="826"/>
      <c r="CM20" s="824"/>
      <c r="CN20" s="825"/>
      <c r="CO20" s="825"/>
      <c r="CP20" s="825"/>
      <c r="CQ20" s="826"/>
      <c r="CR20" s="824"/>
      <c r="CS20" s="825"/>
      <c r="CT20" s="825"/>
      <c r="CU20" s="825"/>
      <c r="CV20" s="826"/>
      <c r="CW20" s="824"/>
      <c r="CX20" s="825"/>
      <c r="CY20" s="825"/>
      <c r="CZ20" s="825"/>
      <c r="DA20" s="826"/>
      <c r="DB20" s="824"/>
      <c r="DC20" s="825"/>
      <c r="DD20" s="825"/>
      <c r="DE20" s="825"/>
      <c r="DF20" s="826"/>
      <c r="DG20" s="824"/>
      <c r="DH20" s="825"/>
      <c r="DI20" s="825"/>
      <c r="DJ20" s="825"/>
      <c r="DK20" s="826"/>
      <c r="DL20" s="824"/>
      <c r="DM20" s="825"/>
      <c r="DN20" s="825"/>
      <c r="DO20" s="825"/>
      <c r="DP20" s="826"/>
      <c r="DQ20" s="824"/>
      <c r="DR20" s="825"/>
      <c r="DS20" s="825"/>
      <c r="DT20" s="825"/>
      <c r="DU20" s="826"/>
      <c r="DV20" s="821"/>
      <c r="DW20" s="822"/>
      <c r="DX20" s="822"/>
      <c r="DY20" s="822"/>
      <c r="DZ20" s="827"/>
      <c r="EA20" s="234"/>
    </row>
    <row r="21" spans="1:131" s="235" customFormat="1" ht="26.25" customHeight="1" thickBot="1" x14ac:dyDescent="0.25">
      <c r="A21" s="238">
        <v>15</v>
      </c>
      <c r="B21" s="788"/>
      <c r="C21" s="789"/>
      <c r="D21" s="789"/>
      <c r="E21" s="789"/>
      <c r="F21" s="789"/>
      <c r="G21" s="789"/>
      <c r="H21" s="789"/>
      <c r="I21" s="789"/>
      <c r="J21" s="789"/>
      <c r="K21" s="789"/>
      <c r="L21" s="789"/>
      <c r="M21" s="789"/>
      <c r="N21" s="789"/>
      <c r="O21" s="789"/>
      <c r="P21" s="790"/>
      <c r="Q21" s="791"/>
      <c r="R21" s="792"/>
      <c r="S21" s="792"/>
      <c r="T21" s="792"/>
      <c r="U21" s="792"/>
      <c r="V21" s="792"/>
      <c r="W21" s="792"/>
      <c r="X21" s="792"/>
      <c r="Y21" s="792"/>
      <c r="Z21" s="792"/>
      <c r="AA21" s="792"/>
      <c r="AB21" s="792"/>
      <c r="AC21" s="792"/>
      <c r="AD21" s="792"/>
      <c r="AE21" s="793"/>
      <c r="AF21" s="794"/>
      <c r="AG21" s="795"/>
      <c r="AH21" s="795"/>
      <c r="AI21" s="795"/>
      <c r="AJ21" s="796"/>
      <c r="AK21" s="797"/>
      <c r="AL21" s="798"/>
      <c r="AM21" s="798"/>
      <c r="AN21" s="798"/>
      <c r="AO21" s="798"/>
      <c r="AP21" s="798"/>
      <c r="AQ21" s="798"/>
      <c r="AR21" s="798"/>
      <c r="AS21" s="798"/>
      <c r="AT21" s="798"/>
      <c r="AU21" s="819"/>
      <c r="AV21" s="819"/>
      <c r="AW21" s="819"/>
      <c r="AX21" s="819"/>
      <c r="AY21" s="820"/>
      <c r="AZ21" s="232"/>
      <c r="BA21" s="232"/>
      <c r="BB21" s="232"/>
      <c r="BC21" s="232"/>
      <c r="BD21" s="232"/>
      <c r="BE21" s="233"/>
      <c r="BF21" s="233"/>
      <c r="BG21" s="233"/>
      <c r="BH21" s="233"/>
      <c r="BI21" s="233"/>
      <c r="BJ21" s="233"/>
      <c r="BK21" s="233"/>
      <c r="BL21" s="233"/>
      <c r="BM21" s="233"/>
      <c r="BN21" s="233"/>
      <c r="BO21" s="233"/>
      <c r="BP21" s="233"/>
      <c r="BQ21" s="238">
        <v>15</v>
      </c>
      <c r="BR21" s="239"/>
      <c r="BS21" s="821"/>
      <c r="BT21" s="822"/>
      <c r="BU21" s="822"/>
      <c r="BV21" s="822"/>
      <c r="BW21" s="822"/>
      <c r="BX21" s="822"/>
      <c r="BY21" s="822"/>
      <c r="BZ21" s="822"/>
      <c r="CA21" s="822"/>
      <c r="CB21" s="822"/>
      <c r="CC21" s="822"/>
      <c r="CD21" s="822"/>
      <c r="CE21" s="822"/>
      <c r="CF21" s="822"/>
      <c r="CG21" s="823"/>
      <c r="CH21" s="824"/>
      <c r="CI21" s="825"/>
      <c r="CJ21" s="825"/>
      <c r="CK21" s="825"/>
      <c r="CL21" s="826"/>
      <c r="CM21" s="824"/>
      <c r="CN21" s="825"/>
      <c r="CO21" s="825"/>
      <c r="CP21" s="825"/>
      <c r="CQ21" s="826"/>
      <c r="CR21" s="824"/>
      <c r="CS21" s="825"/>
      <c r="CT21" s="825"/>
      <c r="CU21" s="825"/>
      <c r="CV21" s="826"/>
      <c r="CW21" s="824"/>
      <c r="CX21" s="825"/>
      <c r="CY21" s="825"/>
      <c r="CZ21" s="825"/>
      <c r="DA21" s="826"/>
      <c r="DB21" s="824"/>
      <c r="DC21" s="825"/>
      <c r="DD21" s="825"/>
      <c r="DE21" s="825"/>
      <c r="DF21" s="826"/>
      <c r="DG21" s="824"/>
      <c r="DH21" s="825"/>
      <c r="DI21" s="825"/>
      <c r="DJ21" s="825"/>
      <c r="DK21" s="826"/>
      <c r="DL21" s="824"/>
      <c r="DM21" s="825"/>
      <c r="DN21" s="825"/>
      <c r="DO21" s="825"/>
      <c r="DP21" s="826"/>
      <c r="DQ21" s="824"/>
      <c r="DR21" s="825"/>
      <c r="DS21" s="825"/>
      <c r="DT21" s="825"/>
      <c r="DU21" s="826"/>
      <c r="DV21" s="821"/>
      <c r="DW21" s="822"/>
      <c r="DX21" s="822"/>
      <c r="DY21" s="822"/>
      <c r="DZ21" s="827"/>
      <c r="EA21" s="234"/>
    </row>
    <row r="22" spans="1:131" s="235" customFormat="1" ht="26.25" customHeight="1" x14ac:dyDescent="0.2">
      <c r="A22" s="238">
        <v>16</v>
      </c>
      <c r="B22" s="788"/>
      <c r="C22" s="789"/>
      <c r="D22" s="789"/>
      <c r="E22" s="789"/>
      <c r="F22" s="789"/>
      <c r="G22" s="789"/>
      <c r="H22" s="789"/>
      <c r="I22" s="789"/>
      <c r="J22" s="789"/>
      <c r="K22" s="789"/>
      <c r="L22" s="789"/>
      <c r="M22" s="789"/>
      <c r="N22" s="789"/>
      <c r="O22" s="789"/>
      <c r="P22" s="790"/>
      <c r="Q22" s="838"/>
      <c r="R22" s="839"/>
      <c r="S22" s="839"/>
      <c r="T22" s="839"/>
      <c r="U22" s="839"/>
      <c r="V22" s="839"/>
      <c r="W22" s="839"/>
      <c r="X22" s="839"/>
      <c r="Y22" s="839"/>
      <c r="Z22" s="839"/>
      <c r="AA22" s="839"/>
      <c r="AB22" s="839"/>
      <c r="AC22" s="839"/>
      <c r="AD22" s="839"/>
      <c r="AE22" s="840"/>
      <c r="AF22" s="794"/>
      <c r="AG22" s="795"/>
      <c r="AH22" s="795"/>
      <c r="AI22" s="795"/>
      <c r="AJ22" s="796"/>
      <c r="AK22" s="841"/>
      <c r="AL22" s="842"/>
      <c r="AM22" s="842"/>
      <c r="AN22" s="842"/>
      <c r="AO22" s="842"/>
      <c r="AP22" s="842"/>
      <c r="AQ22" s="842"/>
      <c r="AR22" s="842"/>
      <c r="AS22" s="842"/>
      <c r="AT22" s="842"/>
      <c r="AU22" s="843"/>
      <c r="AV22" s="843"/>
      <c r="AW22" s="843"/>
      <c r="AX22" s="843"/>
      <c r="AY22" s="844"/>
      <c r="AZ22" s="845" t="s">
        <v>376</v>
      </c>
      <c r="BA22" s="845"/>
      <c r="BB22" s="845"/>
      <c r="BC22" s="845"/>
      <c r="BD22" s="846"/>
      <c r="BE22" s="233"/>
      <c r="BF22" s="233"/>
      <c r="BG22" s="233"/>
      <c r="BH22" s="233"/>
      <c r="BI22" s="233"/>
      <c r="BJ22" s="233"/>
      <c r="BK22" s="233"/>
      <c r="BL22" s="233"/>
      <c r="BM22" s="233"/>
      <c r="BN22" s="233"/>
      <c r="BO22" s="233"/>
      <c r="BP22" s="233"/>
      <c r="BQ22" s="238">
        <v>16</v>
      </c>
      <c r="BR22" s="239"/>
      <c r="BS22" s="821"/>
      <c r="BT22" s="822"/>
      <c r="BU22" s="822"/>
      <c r="BV22" s="822"/>
      <c r="BW22" s="822"/>
      <c r="BX22" s="822"/>
      <c r="BY22" s="822"/>
      <c r="BZ22" s="822"/>
      <c r="CA22" s="822"/>
      <c r="CB22" s="822"/>
      <c r="CC22" s="822"/>
      <c r="CD22" s="822"/>
      <c r="CE22" s="822"/>
      <c r="CF22" s="822"/>
      <c r="CG22" s="823"/>
      <c r="CH22" s="824"/>
      <c r="CI22" s="825"/>
      <c r="CJ22" s="825"/>
      <c r="CK22" s="825"/>
      <c r="CL22" s="826"/>
      <c r="CM22" s="824"/>
      <c r="CN22" s="825"/>
      <c r="CO22" s="825"/>
      <c r="CP22" s="825"/>
      <c r="CQ22" s="826"/>
      <c r="CR22" s="824"/>
      <c r="CS22" s="825"/>
      <c r="CT22" s="825"/>
      <c r="CU22" s="825"/>
      <c r="CV22" s="826"/>
      <c r="CW22" s="824"/>
      <c r="CX22" s="825"/>
      <c r="CY22" s="825"/>
      <c r="CZ22" s="825"/>
      <c r="DA22" s="826"/>
      <c r="DB22" s="824"/>
      <c r="DC22" s="825"/>
      <c r="DD22" s="825"/>
      <c r="DE22" s="825"/>
      <c r="DF22" s="826"/>
      <c r="DG22" s="824"/>
      <c r="DH22" s="825"/>
      <c r="DI22" s="825"/>
      <c r="DJ22" s="825"/>
      <c r="DK22" s="826"/>
      <c r="DL22" s="824"/>
      <c r="DM22" s="825"/>
      <c r="DN22" s="825"/>
      <c r="DO22" s="825"/>
      <c r="DP22" s="826"/>
      <c r="DQ22" s="824"/>
      <c r="DR22" s="825"/>
      <c r="DS22" s="825"/>
      <c r="DT22" s="825"/>
      <c r="DU22" s="826"/>
      <c r="DV22" s="821"/>
      <c r="DW22" s="822"/>
      <c r="DX22" s="822"/>
      <c r="DY22" s="822"/>
      <c r="DZ22" s="827"/>
      <c r="EA22" s="234"/>
    </row>
    <row r="23" spans="1:131" s="235" customFormat="1" ht="26.25" customHeight="1" thickBot="1" x14ac:dyDescent="0.25">
      <c r="A23" s="240" t="s">
        <v>377</v>
      </c>
      <c r="B23" s="828" t="s">
        <v>378</v>
      </c>
      <c r="C23" s="829"/>
      <c r="D23" s="829"/>
      <c r="E23" s="829"/>
      <c r="F23" s="829"/>
      <c r="G23" s="829"/>
      <c r="H23" s="829"/>
      <c r="I23" s="829"/>
      <c r="J23" s="829"/>
      <c r="K23" s="829"/>
      <c r="L23" s="829"/>
      <c r="M23" s="829"/>
      <c r="N23" s="829"/>
      <c r="O23" s="829"/>
      <c r="P23" s="830"/>
      <c r="Q23" s="831">
        <f>Q7+Q8</f>
        <v>23319</v>
      </c>
      <c r="R23" s="832"/>
      <c r="S23" s="832"/>
      <c r="T23" s="832"/>
      <c r="U23" s="832"/>
      <c r="V23" s="832">
        <f>V7+V8-1</f>
        <v>22444</v>
      </c>
      <c r="W23" s="832"/>
      <c r="X23" s="832"/>
      <c r="Y23" s="832"/>
      <c r="Z23" s="832"/>
      <c r="AA23" s="832">
        <v>875</v>
      </c>
      <c r="AB23" s="832"/>
      <c r="AC23" s="832"/>
      <c r="AD23" s="832"/>
      <c r="AE23" s="833"/>
      <c r="AF23" s="834">
        <v>790</v>
      </c>
      <c r="AG23" s="832"/>
      <c r="AH23" s="832"/>
      <c r="AI23" s="832"/>
      <c r="AJ23" s="835"/>
      <c r="AK23" s="836"/>
      <c r="AL23" s="837"/>
      <c r="AM23" s="837"/>
      <c r="AN23" s="837"/>
      <c r="AO23" s="837"/>
      <c r="AP23" s="832">
        <f>AP7</f>
        <v>14416</v>
      </c>
      <c r="AQ23" s="832"/>
      <c r="AR23" s="832"/>
      <c r="AS23" s="832"/>
      <c r="AT23" s="832"/>
      <c r="AU23" s="848"/>
      <c r="AV23" s="848"/>
      <c r="AW23" s="848"/>
      <c r="AX23" s="848"/>
      <c r="AY23" s="849"/>
      <c r="AZ23" s="850" t="s">
        <v>122</v>
      </c>
      <c r="BA23" s="851"/>
      <c r="BB23" s="851"/>
      <c r="BC23" s="851"/>
      <c r="BD23" s="852"/>
      <c r="BE23" s="233"/>
      <c r="BF23" s="233"/>
      <c r="BG23" s="233"/>
      <c r="BH23" s="233"/>
      <c r="BI23" s="233"/>
      <c r="BJ23" s="233"/>
      <c r="BK23" s="233"/>
      <c r="BL23" s="233"/>
      <c r="BM23" s="233"/>
      <c r="BN23" s="233"/>
      <c r="BO23" s="233"/>
      <c r="BP23" s="233"/>
      <c r="BQ23" s="238">
        <v>17</v>
      </c>
      <c r="BR23" s="239"/>
      <c r="BS23" s="821"/>
      <c r="BT23" s="822"/>
      <c r="BU23" s="822"/>
      <c r="BV23" s="822"/>
      <c r="BW23" s="822"/>
      <c r="BX23" s="822"/>
      <c r="BY23" s="822"/>
      <c r="BZ23" s="822"/>
      <c r="CA23" s="822"/>
      <c r="CB23" s="822"/>
      <c r="CC23" s="822"/>
      <c r="CD23" s="822"/>
      <c r="CE23" s="822"/>
      <c r="CF23" s="822"/>
      <c r="CG23" s="823"/>
      <c r="CH23" s="824"/>
      <c r="CI23" s="825"/>
      <c r="CJ23" s="825"/>
      <c r="CK23" s="825"/>
      <c r="CL23" s="826"/>
      <c r="CM23" s="824"/>
      <c r="CN23" s="825"/>
      <c r="CO23" s="825"/>
      <c r="CP23" s="825"/>
      <c r="CQ23" s="826"/>
      <c r="CR23" s="824"/>
      <c r="CS23" s="825"/>
      <c r="CT23" s="825"/>
      <c r="CU23" s="825"/>
      <c r="CV23" s="826"/>
      <c r="CW23" s="824"/>
      <c r="CX23" s="825"/>
      <c r="CY23" s="825"/>
      <c r="CZ23" s="825"/>
      <c r="DA23" s="826"/>
      <c r="DB23" s="824"/>
      <c r="DC23" s="825"/>
      <c r="DD23" s="825"/>
      <c r="DE23" s="825"/>
      <c r="DF23" s="826"/>
      <c r="DG23" s="824"/>
      <c r="DH23" s="825"/>
      <c r="DI23" s="825"/>
      <c r="DJ23" s="825"/>
      <c r="DK23" s="826"/>
      <c r="DL23" s="824"/>
      <c r="DM23" s="825"/>
      <c r="DN23" s="825"/>
      <c r="DO23" s="825"/>
      <c r="DP23" s="826"/>
      <c r="DQ23" s="824"/>
      <c r="DR23" s="825"/>
      <c r="DS23" s="825"/>
      <c r="DT23" s="825"/>
      <c r="DU23" s="826"/>
      <c r="DV23" s="821"/>
      <c r="DW23" s="822"/>
      <c r="DX23" s="822"/>
      <c r="DY23" s="822"/>
      <c r="DZ23" s="827"/>
      <c r="EA23" s="234"/>
    </row>
    <row r="24" spans="1:131" s="235" customFormat="1" ht="26.25" customHeight="1" x14ac:dyDescent="0.2">
      <c r="A24" s="847" t="s">
        <v>379</v>
      </c>
      <c r="B24" s="847"/>
      <c r="C24" s="847"/>
      <c r="D24" s="847"/>
      <c r="E24" s="847"/>
      <c r="F24" s="847"/>
      <c r="G24" s="847"/>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847"/>
      <c r="AM24" s="847"/>
      <c r="AN24" s="847"/>
      <c r="AO24" s="847"/>
      <c r="AP24" s="847"/>
      <c r="AQ24" s="847"/>
      <c r="AR24" s="847"/>
      <c r="AS24" s="847"/>
      <c r="AT24" s="847"/>
      <c r="AU24" s="847"/>
      <c r="AV24" s="847"/>
      <c r="AW24" s="847"/>
      <c r="AX24" s="847"/>
      <c r="AY24" s="847"/>
      <c r="AZ24" s="232"/>
      <c r="BA24" s="232"/>
      <c r="BB24" s="232"/>
      <c r="BC24" s="232"/>
      <c r="BD24" s="232"/>
      <c r="BE24" s="233"/>
      <c r="BF24" s="233"/>
      <c r="BG24" s="233"/>
      <c r="BH24" s="233"/>
      <c r="BI24" s="233"/>
      <c r="BJ24" s="233"/>
      <c r="BK24" s="233"/>
      <c r="BL24" s="233"/>
      <c r="BM24" s="233"/>
      <c r="BN24" s="233"/>
      <c r="BO24" s="233"/>
      <c r="BP24" s="233"/>
      <c r="BQ24" s="238">
        <v>18</v>
      </c>
      <c r="BR24" s="239"/>
      <c r="BS24" s="821"/>
      <c r="BT24" s="822"/>
      <c r="BU24" s="822"/>
      <c r="BV24" s="822"/>
      <c r="BW24" s="822"/>
      <c r="BX24" s="822"/>
      <c r="BY24" s="822"/>
      <c r="BZ24" s="822"/>
      <c r="CA24" s="822"/>
      <c r="CB24" s="822"/>
      <c r="CC24" s="822"/>
      <c r="CD24" s="822"/>
      <c r="CE24" s="822"/>
      <c r="CF24" s="822"/>
      <c r="CG24" s="823"/>
      <c r="CH24" s="824"/>
      <c r="CI24" s="825"/>
      <c r="CJ24" s="825"/>
      <c r="CK24" s="825"/>
      <c r="CL24" s="826"/>
      <c r="CM24" s="824"/>
      <c r="CN24" s="825"/>
      <c r="CO24" s="825"/>
      <c r="CP24" s="825"/>
      <c r="CQ24" s="826"/>
      <c r="CR24" s="824"/>
      <c r="CS24" s="825"/>
      <c r="CT24" s="825"/>
      <c r="CU24" s="825"/>
      <c r="CV24" s="826"/>
      <c r="CW24" s="824"/>
      <c r="CX24" s="825"/>
      <c r="CY24" s="825"/>
      <c r="CZ24" s="825"/>
      <c r="DA24" s="826"/>
      <c r="DB24" s="824"/>
      <c r="DC24" s="825"/>
      <c r="DD24" s="825"/>
      <c r="DE24" s="825"/>
      <c r="DF24" s="826"/>
      <c r="DG24" s="824"/>
      <c r="DH24" s="825"/>
      <c r="DI24" s="825"/>
      <c r="DJ24" s="825"/>
      <c r="DK24" s="826"/>
      <c r="DL24" s="824"/>
      <c r="DM24" s="825"/>
      <c r="DN24" s="825"/>
      <c r="DO24" s="825"/>
      <c r="DP24" s="826"/>
      <c r="DQ24" s="824"/>
      <c r="DR24" s="825"/>
      <c r="DS24" s="825"/>
      <c r="DT24" s="825"/>
      <c r="DU24" s="826"/>
      <c r="DV24" s="821"/>
      <c r="DW24" s="822"/>
      <c r="DX24" s="822"/>
      <c r="DY24" s="822"/>
      <c r="DZ24" s="827"/>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21"/>
      <c r="BT25" s="822"/>
      <c r="BU25" s="822"/>
      <c r="BV25" s="822"/>
      <c r="BW25" s="822"/>
      <c r="BX25" s="822"/>
      <c r="BY25" s="822"/>
      <c r="BZ25" s="822"/>
      <c r="CA25" s="822"/>
      <c r="CB25" s="822"/>
      <c r="CC25" s="822"/>
      <c r="CD25" s="822"/>
      <c r="CE25" s="822"/>
      <c r="CF25" s="822"/>
      <c r="CG25" s="823"/>
      <c r="CH25" s="824"/>
      <c r="CI25" s="825"/>
      <c r="CJ25" s="825"/>
      <c r="CK25" s="825"/>
      <c r="CL25" s="826"/>
      <c r="CM25" s="824"/>
      <c r="CN25" s="825"/>
      <c r="CO25" s="825"/>
      <c r="CP25" s="825"/>
      <c r="CQ25" s="826"/>
      <c r="CR25" s="824"/>
      <c r="CS25" s="825"/>
      <c r="CT25" s="825"/>
      <c r="CU25" s="825"/>
      <c r="CV25" s="826"/>
      <c r="CW25" s="824"/>
      <c r="CX25" s="825"/>
      <c r="CY25" s="825"/>
      <c r="CZ25" s="825"/>
      <c r="DA25" s="826"/>
      <c r="DB25" s="824"/>
      <c r="DC25" s="825"/>
      <c r="DD25" s="825"/>
      <c r="DE25" s="825"/>
      <c r="DF25" s="826"/>
      <c r="DG25" s="824"/>
      <c r="DH25" s="825"/>
      <c r="DI25" s="825"/>
      <c r="DJ25" s="825"/>
      <c r="DK25" s="826"/>
      <c r="DL25" s="824"/>
      <c r="DM25" s="825"/>
      <c r="DN25" s="825"/>
      <c r="DO25" s="825"/>
      <c r="DP25" s="826"/>
      <c r="DQ25" s="824"/>
      <c r="DR25" s="825"/>
      <c r="DS25" s="825"/>
      <c r="DT25" s="825"/>
      <c r="DU25" s="826"/>
      <c r="DV25" s="821"/>
      <c r="DW25" s="822"/>
      <c r="DX25" s="822"/>
      <c r="DY25" s="822"/>
      <c r="DZ25" s="827"/>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3" t="s">
        <v>384</v>
      </c>
      <c r="AG26" s="854"/>
      <c r="AH26" s="854"/>
      <c r="AI26" s="854"/>
      <c r="AJ26" s="855"/>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21"/>
      <c r="BT26" s="822"/>
      <c r="BU26" s="822"/>
      <c r="BV26" s="822"/>
      <c r="BW26" s="822"/>
      <c r="BX26" s="822"/>
      <c r="BY26" s="822"/>
      <c r="BZ26" s="822"/>
      <c r="CA26" s="822"/>
      <c r="CB26" s="822"/>
      <c r="CC26" s="822"/>
      <c r="CD26" s="822"/>
      <c r="CE26" s="822"/>
      <c r="CF26" s="822"/>
      <c r="CG26" s="823"/>
      <c r="CH26" s="824"/>
      <c r="CI26" s="825"/>
      <c r="CJ26" s="825"/>
      <c r="CK26" s="825"/>
      <c r="CL26" s="826"/>
      <c r="CM26" s="824"/>
      <c r="CN26" s="825"/>
      <c r="CO26" s="825"/>
      <c r="CP26" s="825"/>
      <c r="CQ26" s="826"/>
      <c r="CR26" s="824"/>
      <c r="CS26" s="825"/>
      <c r="CT26" s="825"/>
      <c r="CU26" s="825"/>
      <c r="CV26" s="826"/>
      <c r="CW26" s="824"/>
      <c r="CX26" s="825"/>
      <c r="CY26" s="825"/>
      <c r="CZ26" s="825"/>
      <c r="DA26" s="826"/>
      <c r="DB26" s="824"/>
      <c r="DC26" s="825"/>
      <c r="DD26" s="825"/>
      <c r="DE26" s="825"/>
      <c r="DF26" s="826"/>
      <c r="DG26" s="824"/>
      <c r="DH26" s="825"/>
      <c r="DI26" s="825"/>
      <c r="DJ26" s="825"/>
      <c r="DK26" s="826"/>
      <c r="DL26" s="824"/>
      <c r="DM26" s="825"/>
      <c r="DN26" s="825"/>
      <c r="DO26" s="825"/>
      <c r="DP26" s="826"/>
      <c r="DQ26" s="824"/>
      <c r="DR26" s="825"/>
      <c r="DS26" s="825"/>
      <c r="DT26" s="825"/>
      <c r="DU26" s="826"/>
      <c r="DV26" s="821"/>
      <c r="DW26" s="822"/>
      <c r="DX26" s="822"/>
      <c r="DY26" s="822"/>
      <c r="DZ26" s="827"/>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6"/>
      <c r="AG27" s="857"/>
      <c r="AH27" s="857"/>
      <c r="AI27" s="857"/>
      <c r="AJ27" s="858"/>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21"/>
      <c r="BT27" s="822"/>
      <c r="BU27" s="822"/>
      <c r="BV27" s="822"/>
      <c r="BW27" s="822"/>
      <c r="BX27" s="822"/>
      <c r="BY27" s="822"/>
      <c r="BZ27" s="822"/>
      <c r="CA27" s="822"/>
      <c r="CB27" s="822"/>
      <c r="CC27" s="822"/>
      <c r="CD27" s="822"/>
      <c r="CE27" s="822"/>
      <c r="CF27" s="822"/>
      <c r="CG27" s="823"/>
      <c r="CH27" s="824"/>
      <c r="CI27" s="825"/>
      <c r="CJ27" s="825"/>
      <c r="CK27" s="825"/>
      <c r="CL27" s="826"/>
      <c r="CM27" s="824"/>
      <c r="CN27" s="825"/>
      <c r="CO27" s="825"/>
      <c r="CP27" s="825"/>
      <c r="CQ27" s="826"/>
      <c r="CR27" s="824"/>
      <c r="CS27" s="825"/>
      <c r="CT27" s="825"/>
      <c r="CU27" s="825"/>
      <c r="CV27" s="826"/>
      <c r="CW27" s="824"/>
      <c r="CX27" s="825"/>
      <c r="CY27" s="825"/>
      <c r="CZ27" s="825"/>
      <c r="DA27" s="826"/>
      <c r="DB27" s="824"/>
      <c r="DC27" s="825"/>
      <c r="DD27" s="825"/>
      <c r="DE27" s="825"/>
      <c r="DF27" s="826"/>
      <c r="DG27" s="824"/>
      <c r="DH27" s="825"/>
      <c r="DI27" s="825"/>
      <c r="DJ27" s="825"/>
      <c r="DK27" s="826"/>
      <c r="DL27" s="824"/>
      <c r="DM27" s="825"/>
      <c r="DN27" s="825"/>
      <c r="DO27" s="825"/>
      <c r="DP27" s="826"/>
      <c r="DQ27" s="824"/>
      <c r="DR27" s="825"/>
      <c r="DS27" s="825"/>
      <c r="DT27" s="825"/>
      <c r="DU27" s="826"/>
      <c r="DV27" s="821"/>
      <c r="DW27" s="822"/>
      <c r="DX27" s="822"/>
      <c r="DY27" s="822"/>
      <c r="DZ27" s="827"/>
      <c r="EA27" s="230"/>
    </row>
    <row r="28" spans="1:131" ht="26.25" customHeight="1" thickTop="1" x14ac:dyDescent="0.2">
      <c r="A28" s="242">
        <v>1</v>
      </c>
      <c r="B28" s="799" t="s">
        <v>389</v>
      </c>
      <c r="C28" s="800"/>
      <c r="D28" s="800"/>
      <c r="E28" s="800"/>
      <c r="F28" s="800"/>
      <c r="G28" s="800"/>
      <c r="H28" s="800"/>
      <c r="I28" s="800"/>
      <c r="J28" s="800"/>
      <c r="K28" s="800"/>
      <c r="L28" s="800"/>
      <c r="M28" s="800"/>
      <c r="N28" s="800"/>
      <c r="O28" s="800"/>
      <c r="P28" s="801"/>
      <c r="Q28" s="861">
        <v>4218</v>
      </c>
      <c r="R28" s="862"/>
      <c r="S28" s="862"/>
      <c r="T28" s="862"/>
      <c r="U28" s="862"/>
      <c r="V28" s="862">
        <v>4183</v>
      </c>
      <c r="W28" s="862"/>
      <c r="X28" s="862"/>
      <c r="Y28" s="862"/>
      <c r="Z28" s="862"/>
      <c r="AA28" s="862">
        <v>35</v>
      </c>
      <c r="AB28" s="862"/>
      <c r="AC28" s="862"/>
      <c r="AD28" s="862"/>
      <c r="AE28" s="863"/>
      <c r="AF28" s="864">
        <v>35</v>
      </c>
      <c r="AG28" s="862"/>
      <c r="AH28" s="862"/>
      <c r="AI28" s="862"/>
      <c r="AJ28" s="865"/>
      <c r="AK28" s="866">
        <v>383</v>
      </c>
      <c r="AL28" s="867"/>
      <c r="AM28" s="867"/>
      <c r="AN28" s="867"/>
      <c r="AO28" s="867"/>
      <c r="AP28" s="867" t="s">
        <v>489</v>
      </c>
      <c r="AQ28" s="867"/>
      <c r="AR28" s="867"/>
      <c r="AS28" s="867"/>
      <c r="AT28" s="867"/>
      <c r="AU28" s="867" t="s">
        <v>489</v>
      </c>
      <c r="AV28" s="867"/>
      <c r="AW28" s="867"/>
      <c r="AX28" s="867"/>
      <c r="AY28" s="867"/>
      <c r="AZ28" s="868"/>
      <c r="BA28" s="868"/>
      <c r="BB28" s="868"/>
      <c r="BC28" s="868"/>
      <c r="BD28" s="868"/>
      <c r="BE28" s="859"/>
      <c r="BF28" s="859"/>
      <c r="BG28" s="859"/>
      <c r="BH28" s="859"/>
      <c r="BI28" s="860"/>
      <c r="BJ28" s="232"/>
      <c r="BK28" s="232"/>
      <c r="BL28" s="232"/>
      <c r="BM28" s="232"/>
      <c r="BN28" s="232"/>
      <c r="BO28" s="241"/>
      <c r="BP28" s="241"/>
      <c r="BQ28" s="238">
        <v>22</v>
      </c>
      <c r="BR28" s="239"/>
      <c r="BS28" s="821"/>
      <c r="BT28" s="822"/>
      <c r="BU28" s="822"/>
      <c r="BV28" s="822"/>
      <c r="BW28" s="822"/>
      <c r="BX28" s="822"/>
      <c r="BY28" s="822"/>
      <c r="BZ28" s="822"/>
      <c r="CA28" s="822"/>
      <c r="CB28" s="822"/>
      <c r="CC28" s="822"/>
      <c r="CD28" s="822"/>
      <c r="CE28" s="822"/>
      <c r="CF28" s="822"/>
      <c r="CG28" s="823"/>
      <c r="CH28" s="824"/>
      <c r="CI28" s="825"/>
      <c r="CJ28" s="825"/>
      <c r="CK28" s="825"/>
      <c r="CL28" s="826"/>
      <c r="CM28" s="824"/>
      <c r="CN28" s="825"/>
      <c r="CO28" s="825"/>
      <c r="CP28" s="825"/>
      <c r="CQ28" s="826"/>
      <c r="CR28" s="824"/>
      <c r="CS28" s="825"/>
      <c r="CT28" s="825"/>
      <c r="CU28" s="825"/>
      <c r="CV28" s="826"/>
      <c r="CW28" s="824"/>
      <c r="CX28" s="825"/>
      <c r="CY28" s="825"/>
      <c r="CZ28" s="825"/>
      <c r="DA28" s="826"/>
      <c r="DB28" s="824"/>
      <c r="DC28" s="825"/>
      <c r="DD28" s="825"/>
      <c r="DE28" s="825"/>
      <c r="DF28" s="826"/>
      <c r="DG28" s="824"/>
      <c r="DH28" s="825"/>
      <c r="DI28" s="825"/>
      <c r="DJ28" s="825"/>
      <c r="DK28" s="826"/>
      <c r="DL28" s="824"/>
      <c r="DM28" s="825"/>
      <c r="DN28" s="825"/>
      <c r="DO28" s="825"/>
      <c r="DP28" s="826"/>
      <c r="DQ28" s="824"/>
      <c r="DR28" s="825"/>
      <c r="DS28" s="825"/>
      <c r="DT28" s="825"/>
      <c r="DU28" s="826"/>
      <c r="DV28" s="821"/>
      <c r="DW28" s="822"/>
      <c r="DX28" s="822"/>
      <c r="DY28" s="822"/>
      <c r="DZ28" s="827"/>
      <c r="EA28" s="230"/>
    </row>
    <row r="29" spans="1:131" ht="26.25" customHeight="1" x14ac:dyDescent="0.2">
      <c r="A29" s="242">
        <v>2</v>
      </c>
      <c r="B29" s="788" t="s">
        <v>390</v>
      </c>
      <c r="C29" s="789"/>
      <c r="D29" s="789"/>
      <c r="E29" s="789"/>
      <c r="F29" s="789"/>
      <c r="G29" s="789"/>
      <c r="H29" s="789"/>
      <c r="I29" s="789"/>
      <c r="J29" s="789"/>
      <c r="K29" s="789"/>
      <c r="L29" s="789"/>
      <c r="M29" s="789"/>
      <c r="N29" s="789"/>
      <c r="O29" s="789"/>
      <c r="P29" s="790"/>
      <c r="Q29" s="791">
        <v>134</v>
      </c>
      <c r="R29" s="792"/>
      <c r="S29" s="792"/>
      <c r="T29" s="792"/>
      <c r="U29" s="792"/>
      <c r="V29" s="792">
        <v>78</v>
      </c>
      <c r="W29" s="792"/>
      <c r="X29" s="792"/>
      <c r="Y29" s="792"/>
      <c r="Z29" s="792"/>
      <c r="AA29" s="792">
        <v>57</v>
      </c>
      <c r="AB29" s="792"/>
      <c r="AC29" s="792"/>
      <c r="AD29" s="792"/>
      <c r="AE29" s="793"/>
      <c r="AF29" s="794">
        <v>57</v>
      </c>
      <c r="AG29" s="795"/>
      <c r="AH29" s="795"/>
      <c r="AI29" s="795"/>
      <c r="AJ29" s="796"/>
      <c r="AK29" s="873" t="s">
        <v>549</v>
      </c>
      <c r="AL29" s="869"/>
      <c r="AM29" s="869"/>
      <c r="AN29" s="869"/>
      <c r="AO29" s="869"/>
      <c r="AP29" s="869" t="s">
        <v>489</v>
      </c>
      <c r="AQ29" s="869"/>
      <c r="AR29" s="869"/>
      <c r="AS29" s="869"/>
      <c r="AT29" s="869"/>
      <c r="AU29" s="869" t="s">
        <v>489</v>
      </c>
      <c r="AV29" s="869"/>
      <c r="AW29" s="869"/>
      <c r="AX29" s="869"/>
      <c r="AY29" s="869"/>
      <c r="AZ29" s="870"/>
      <c r="BA29" s="870"/>
      <c r="BB29" s="870"/>
      <c r="BC29" s="870"/>
      <c r="BD29" s="870"/>
      <c r="BE29" s="871"/>
      <c r="BF29" s="871"/>
      <c r="BG29" s="871"/>
      <c r="BH29" s="871"/>
      <c r="BI29" s="872"/>
      <c r="BJ29" s="232"/>
      <c r="BK29" s="232"/>
      <c r="BL29" s="232"/>
      <c r="BM29" s="232"/>
      <c r="BN29" s="232"/>
      <c r="BO29" s="241"/>
      <c r="BP29" s="241"/>
      <c r="BQ29" s="238">
        <v>23</v>
      </c>
      <c r="BR29" s="239"/>
      <c r="BS29" s="821"/>
      <c r="BT29" s="822"/>
      <c r="BU29" s="822"/>
      <c r="BV29" s="822"/>
      <c r="BW29" s="822"/>
      <c r="BX29" s="822"/>
      <c r="BY29" s="822"/>
      <c r="BZ29" s="822"/>
      <c r="CA29" s="822"/>
      <c r="CB29" s="822"/>
      <c r="CC29" s="822"/>
      <c r="CD29" s="822"/>
      <c r="CE29" s="822"/>
      <c r="CF29" s="822"/>
      <c r="CG29" s="823"/>
      <c r="CH29" s="824"/>
      <c r="CI29" s="825"/>
      <c r="CJ29" s="825"/>
      <c r="CK29" s="825"/>
      <c r="CL29" s="826"/>
      <c r="CM29" s="824"/>
      <c r="CN29" s="825"/>
      <c r="CO29" s="825"/>
      <c r="CP29" s="825"/>
      <c r="CQ29" s="826"/>
      <c r="CR29" s="824"/>
      <c r="CS29" s="825"/>
      <c r="CT29" s="825"/>
      <c r="CU29" s="825"/>
      <c r="CV29" s="826"/>
      <c r="CW29" s="824"/>
      <c r="CX29" s="825"/>
      <c r="CY29" s="825"/>
      <c r="CZ29" s="825"/>
      <c r="DA29" s="826"/>
      <c r="DB29" s="824"/>
      <c r="DC29" s="825"/>
      <c r="DD29" s="825"/>
      <c r="DE29" s="825"/>
      <c r="DF29" s="826"/>
      <c r="DG29" s="824"/>
      <c r="DH29" s="825"/>
      <c r="DI29" s="825"/>
      <c r="DJ29" s="825"/>
      <c r="DK29" s="826"/>
      <c r="DL29" s="824"/>
      <c r="DM29" s="825"/>
      <c r="DN29" s="825"/>
      <c r="DO29" s="825"/>
      <c r="DP29" s="826"/>
      <c r="DQ29" s="824"/>
      <c r="DR29" s="825"/>
      <c r="DS29" s="825"/>
      <c r="DT29" s="825"/>
      <c r="DU29" s="826"/>
      <c r="DV29" s="821"/>
      <c r="DW29" s="822"/>
      <c r="DX29" s="822"/>
      <c r="DY29" s="822"/>
      <c r="DZ29" s="827"/>
      <c r="EA29" s="230"/>
    </row>
    <row r="30" spans="1:131" ht="26.25" customHeight="1" x14ac:dyDescent="0.2">
      <c r="A30" s="242">
        <v>3</v>
      </c>
      <c r="B30" s="788" t="s">
        <v>391</v>
      </c>
      <c r="C30" s="789"/>
      <c r="D30" s="789"/>
      <c r="E30" s="789"/>
      <c r="F30" s="789"/>
      <c r="G30" s="789"/>
      <c r="H30" s="789"/>
      <c r="I30" s="789"/>
      <c r="J30" s="789"/>
      <c r="K30" s="789"/>
      <c r="L30" s="789"/>
      <c r="M30" s="789"/>
      <c r="N30" s="789"/>
      <c r="O30" s="789"/>
      <c r="P30" s="790"/>
      <c r="Q30" s="791">
        <v>4043</v>
      </c>
      <c r="R30" s="792"/>
      <c r="S30" s="792"/>
      <c r="T30" s="792"/>
      <c r="U30" s="792"/>
      <c r="V30" s="792">
        <v>3897</v>
      </c>
      <c r="W30" s="792"/>
      <c r="X30" s="792"/>
      <c r="Y30" s="792"/>
      <c r="Z30" s="792"/>
      <c r="AA30" s="792">
        <v>147</v>
      </c>
      <c r="AB30" s="792"/>
      <c r="AC30" s="792"/>
      <c r="AD30" s="792"/>
      <c r="AE30" s="793"/>
      <c r="AF30" s="794">
        <v>147</v>
      </c>
      <c r="AG30" s="795"/>
      <c r="AH30" s="795"/>
      <c r="AI30" s="795"/>
      <c r="AJ30" s="796"/>
      <c r="AK30" s="873">
        <v>745</v>
      </c>
      <c r="AL30" s="869"/>
      <c r="AM30" s="869"/>
      <c r="AN30" s="869"/>
      <c r="AO30" s="869"/>
      <c r="AP30" s="869" t="s">
        <v>489</v>
      </c>
      <c r="AQ30" s="869"/>
      <c r="AR30" s="869"/>
      <c r="AS30" s="869"/>
      <c r="AT30" s="869"/>
      <c r="AU30" s="869" t="s">
        <v>489</v>
      </c>
      <c r="AV30" s="869"/>
      <c r="AW30" s="869"/>
      <c r="AX30" s="869"/>
      <c r="AY30" s="869"/>
      <c r="AZ30" s="870"/>
      <c r="BA30" s="870"/>
      <c r="BB30" s="870"/>
      <c r="BC30" s="870"/>
      <c r="BD30" s="870"/>
      <c r="BE30" s="871"/>
      <c r="BF30" s="871"/>
      <c r="BG30" s="871"/>
      <c r="BH30" s="871"/>
      <c r="BI30" s="872"/>
      <c r="BJ30" s="232"/>
      <c r="BK30" s="232"/>
      <c r="BL30" s="232"/>
      <c r="BM30" s="232"/>
      <c r="BN30" s="232"/>
      <c r="BO30" s="241"/>
      <c r="BP30" s="241"/>
      <c r="BQ30" s="238">
        <v>24</v>
      </c>
      <c r="BR30" s="239"/>
      <c r="BS30" s="821"/>
      <c r="BT30" s="822"/>
      <c r="BU30" s="822"/>
      <c r="BV30" s="822"/>
      <c r="BW30" s="822"/>
      <c r="BX30" s="822"/>
      <c r="BY30" s="822"/>
      <c r="BZ30" s="822"/>
      <c r="CA30" s="822"/>
      <c r="CB30" s="822"/>
      <c r="CC30" s="822"/>
      <c r="CD30" s="822"/>
      <c r="CE30" s="822"/>
      <c r="CF30" s="822"/>
      <c r="CG30" s="823"/>
      <c r="CH30" s="824"/>
      <c r="CI30" s="825"/>
      <c r="CJ30" s="825"/>
      <c r="CK30" s="825"/>
      <c r="CL30" s="826"/>
      <c r="CM30" s="824"/>
      <c r="CN30" s="825"/>
      <c r="CO30" s="825"/>
      <c r="CP30" s="825"/>
      <c r="CQ30" s="826"/>
      <c r="CR30" s="824"/>
      <c r="CS30" s="825"/>
      <c r="CT30" s="825"/>
      <c r="CU30" s="825"/>
      <c r="CV30" s="826"/>
      <c r="CW30" s="824"/>
      <c r="CX30" s="825"/>
      <c r="CY30" s="825"/>
      <c r="CZ30" s="825"/>
      <c r="DA30" s="826"/>
      <c r="DB30" s="824"/>
      <c r="DC30" s="825"/>
      <c r="DD30" s="825"/>
      <c r="DE30" s="825"/>
      <c r="DF30" s="826"/>
      <c r="DG30" s="824"/>
      <c r="DH30" s="825"/>
      <c r="DI30" s="825"/>
      <c r="DJ30" s="825"/>
      <c r="DK30" s="826"/>
      <c r="DL30" s="824"/>
      <c r="DM30" s="825"/>
      <c r="DN30" s="825"/>
      <c r="DO30" s="825"/>
      <c r="DP30" s="826"/>
      <c r="DQ30" s="824"/>
      <c r="DR30" s="825"/>
      <c r="DS30" s="825"/>
      <c r="DT30" s="825"/>
      <c r="DU30" s="826"/>
      <c r="DV30" s="821"/>
      <c r="DW30" s="822"/>
      <c r="DX30" s="822"/>
      <c r="DY30" s="822"/>
      <c r="DZ30" s="827"/>
      <c r="EA30" s="230"/>
    </row>
    <row r="31" spans="1:131" ht="26.25" customHeight="1" x14ac:dyDescent="0.2">
      <c r="A31" s="242">
        <v>4</v>
      </c>
      <c r="B31" s="788" t="s">
        <v>392</v>
      </c>
      <c r="C31" s="789"/>
      <c r="D31" s="789"/>
      <c r="E31" s="789"/>
      <c r="F31" s="789"/>
      <c r="G31" s="789"/>
      <c r="H31" s="789"/>
      <c r="I31" s="789"/>
      <c r="J31" s="789"/>
      <c r="K31" s="789"/>
      <c r="L31" s="789"/>
      <c r="M31" s="789"/>
      <c r="N31" s="789"/>
      <c r="O31" s="789"/>
      <c r="P31" s="790"/>
      <c r="Q31" s="791">
        <v>33</v>
      </c>
      <c r="R31" s="792"/>
      <c r="S31" s="792"/>
      <c r="T31" s="792"/>
      <c r="U31" s="792"/>
      <c r="V31" s="792">
        <v>31</v>
      </c>
      <c r="W31" s="792"/>
      <c r="X31" s="792"/>
      <c r="Y31" s="792"/>
      <c r="Z31" s="792"/>
      <c r="AA31" s="792">
        <v>2</v>
      </c>
      <c r="AB31" s="792"/>
      <c r="AC31" s="792"/>
      <c r="AD31" s="792"/>
      <c r="AE31" s="793"/>
      <c r="AF31" s="794">
        <v>2</v>
      </c>
      <c r="AG31" s="795"/>
      <c r="AH31" s="795"/>
      <c r="AI31" s="795"/>
      <c r="AJ31" s="796"/>
      <c r="AK31" s="873" t="s">
        <v>549</v>
      </c>
      <c r="AL31" s="869"/>
      <c r="AM31" s="869"/>
      <c r="AN31" s="869"/>
      <c r="AO31" s="869"/>
      <c r="AP31" s="869" t="s">
        <v>489</v>
      </c>
      <c r="AQ31" s="869"/>
      <c r="AR31" s="869"/>
      <c r="AS31" s="869"/>
      <c r="AT31" s="869"/>
      <c r="AU31" s="869" t="s">
        <v>489</v>
      </c>
      <c r="AV31" s="869"/>
      <c r="AW31" s="869"/>
      <c r="AX31" s="869"/>
      <c r="AY31" s="869"/>
      <c r="AZ31" s="870"/>
      <c r="BA31" s="870"/>
      <c r="BB31" s="870"/>
      <c r="BC31" s="870"/>
      <c r="BD31" s="870"/>
      <c r="BE31" s="871"/>
      <c r="BF31" s="871"/>
      <c r="BG31" s="871"/>
      <c r="BH31" s="871"/>
      <c r="BI31" s="872"/>
      <c r="BJ31" s="232"/>
      <c r="BK31" s="232"/>
      <c r="BL31" s="232"/>
      <c r="BM31" s="232"/>
      <c r="BN31" s="232"/>
      <c r="BO31" s="241"/>
      <c r="BP31" s="241"/>
      <c r="BQ31" s="238">
        <v>25</v>
      </c>
      <c r="BR31" s="239"/>
      <c r="BS31" s="821"/>
      <c r="BT31" s="822"/>
      <c r="BU31" s="822"/>
      <c r="BV31" s="822"/>
      <c r="BW31" s="822"/>
      <c r="BX31" s="822"/>
      <c r="BY31" s="822"/>
      <c r="BZ31" s="822"/>
      <c r="CA31" s="822"/>
      <c r="CB31" s="822"/>
      <c r="CC31" s="822"/>
      <c r="CD31" s="822"/>
      <c r="CE31" s="822"/>
      <c r="CF31" s="822"/>
      <c r="CG31" s="823"/>
      <c r="CH31" s="824"/>
      <c r="CI31" s="825"/>
      <c r="CJ31" s="825"/>
      <c r="CK31" s="825"/>
      <c r="CL31" s="826"/>
      <c r="CM31" s="824"/>
      <c r="CN31" s="825"/>
      <c r="CO31" s="825"/>
      <c r="CP31" s="825"/>
      <c r="CQ31" s="826"/>
      <c r="CR31" s="824"/>
      <c r="CS31" s="825"/>
      <c r="CT31" s="825"/>
      <c r="CU31" s="825"/>
      <c r="CV31" s="826"/>
      <c r="CW31" s="824"/>
      <c r="CX31" s="825"/>
      <c r="CY31" s="825"/>
      <c r="CZ31" s="825"/>
      <c r="DA31" s="826"/>
      <c r="DB31" s="824"/>
      <c r="DC31" s="825"/>
      <c r="DD31" s="825"/>
      <c r="DE31" s="825"/>
      <c r="DF31" s="826"/>
      <c r="DG31" s="824"/>
      <c r="DH31" s="825"/>
      <c r="DI31" s="825"/>
      <c r="DJ31" s="825"/>
      <c r="DK31" s="826"/>
      <c r="DL31" s="824"/>
      <c r="DM31" s="825"/>
      <c r="DN31" s="825"/>
      <c r="DO31" s="825"/>
      <c r="DP31" s="826"/>
      <c r="DQ31" s="824"/>
      <c r="DR31" s="825"/>
      <c r="DS31" s="825"/>
      <c r="DT31" s="825"/>
      <c r="DU31" s="826"/>
      <c r="DV31" s="821"/>
      <c r="DW31" s="822"/>
      <c r="DX31" s="822"/>
      <c r="DY31" s="822"/>
      <c r="DZ31" s="827"/>
      <c r="EA31" s="230"/>
    </row>
    <row r="32" spans="1:131" ht="26.25" customHeight="1" x14ac:dyDescent="0.2">
      <c r="A32" s="242">
        <v>5</v>
      </c>
      <c r="B32" s="788" t="s">
        <v>393</v>
      </c>
      <c r="C32" s="789"/>
      <c r="D32" s="789"/>
      <c r="E32" s="789"/>
      <c r="F32" s="789"/>
      <c r="G32" s="789"/>
      <c r="H32" s="789"/>
      <c r="I32" s="789"/>
      <c r="J32" s="789"/>
      <c r="K32" s="789"/>
      <c r="L32" s="789"/>
      <c r="M32" s="789"/>
      <c r="N32" s="789"/>
      <c r="O32" s="789"/>
      <c r="P32" s="790"/>
      <c r="Q32" s="791">
        <v>781</v>
      </c>
      <c r="R32" s="792"/>
      <c r="S32" s="792"/>
      <c r="T32" s="792"/>
      <c r="U32" s="792"/>
      <c r="V32" s="792">
        <v>779</v>
      </c>
      <c r="W32" s="792"/>
      <c r="X32" s="792"/>
      <c r="Y32" s="792"/>
      <c r="Z32" s="792"/>
      <c r="AA32" s="792">
        <v>2</v>
      </c>
      <c r="AB32" s="792"/>
      <c r="AC32" s="792"/>
      <c r="AD32" s="792"/>
      <c r="AE32" s="793"/>
      <c r="AF32" s="794">
        <v>2</v>
      </c>
      <c r="AG32" s="795"/>
      <c r="AH32" s="795"/>
      <c r="AI32" s="795"/>
      <c r="AJ32" s="796"/>
      <c r="AK32" s="873">
        <v>101</v>
      </c>
      <c r="AL32" s="869"/>
      <c r="AM32" s="869"/>
      <c r="AN32" s="869"/>
      <c r="AO32" s="869"/>
      <c r="AP32" s="869" t="s">
        <v>489</v>
      </c>
      <c r="AQ32" s="869"/>
      <c r="AR32" s="869"/>
      <c r="AS32" s="869"/>
      <c r="AT32" s="869"/>
      <c r="AU32" s="869" t="s">
        <v>489</v>
      </c>
      <c r="AV32" s="869"/>
      <c r="AW32" s="869"/>
      <c r="AX32" s="869"/>
      <c r="AY32" s="869"/>
      <c r="AZ32" s="870"/>
      <c r="BA32" s="870"/>
      <c r="BB32" s="870"/>
      <c r="BC32" s="870"/>
      <c r="BD32" s="870"/>
      <c r="BE32" s="871"/>
      <c r="BF32" s="871"/>
      <c r="BG32" s="871"/>
      <c r="BH32" s="871"/>
      <c r="BI32" s="872"/>
      <c r="BJ32" s="232"/>
      <c r="BK32" s="232"/>
      <c r="BL32" s="232"/>
      <c r="BM32" s="232"/>
      <c r="BN32" s="232"/>
      <c r="BO32" s="241"/>
      <c r="BP32" s="241"/>
      <c r="BQ32" s="238">
        <v>26</v>
      </c>
      <c r="BR32" s="239"/>
      <c r="BS32" s="821"/>
      <c r="BT32" s="822"/>
      <c r="BU32" s="822"/>
      <c r="BV32" s="822"/>
      <c r="BW32" s="822"/>
      <c r="BX32" s="822"/>
      <c r="BY32" s="822"/>
      <c r="BZ32" s="822"/>
      <c r="CA32" s="822"/>
      <c r="CB32" s="822"/>
      <c r="CC32" s="822"/>
      <c r="CD32" s="822"/>
      <c r="CE32" s="822"/>
      <c r="CF32" s="822"/>
      <c r="CG32" s="823"/>
      <c r="CH32" s="824"/>
      <c r="CI32" s="825"/>
      <c r="CJ32" s="825"/>
      <c r="CK32" s="825"/>
      <c r="CL32" s="826"/>
      <c r="CM32" s="824"/>
      <c r="CN32" s="825"/>
      <c r="CO32" s="825"/>
      <c r="CP32" s="825"/>
      <c r="CQ32" s="826"/>
      <c r="CR32" s="824"/>
      <c r="CS32" s="825"/>
      <c r="CT32" s="825"/>
      <c r="CU32" s="825"/>
      <c r="CV32" s="826"/>
      <c r="CW32" s="824"/>
      <c r="CX32" s="825"/>
      <c r="CY32" s="825"/>
      <c r="CZ32" s="825"/>
      <c r="DA32" s="826"/>
      <c r="DB32" s="824"/>
      <c r="DC32" s="825"/>
      <c r="DD32" s="825"/>
      <c r="DE32" s="825"/>
      <c r="DF32" s="826"/>
      <c r="DG32" s="824"/>
      <c r="DH32" s="825"/>
      <c r="DI32" s="825"/>
      <c r="DJ32" s="825"/>
      <c r="DK32" s="826"/>
      <c r="DL32" s="824"/>
      <c r="DM32" s="825"/>
      <c r="DN32" s="825"/>
      <c r="DO32" s="825"/>
      <c r="DP32" s="826"/>
      <c r="DQ32" s="824"/>
      <c r="DR32" s="825"/>
      <c r="DS32" s="825"/>
      <c r="DT32" s="825"/>
      <c r="DU32" s="826"/>
      <c r="DV32" s="821"/>
      <c r="DW32" s="822"/>
      <c r="DX32" s="822"/>
      <c r="DY32" s="822"/>
      <c r="DZ32" s="827"/>
      <c r="EA32" s="230"/>
    </row>
    <row r="33" spans="1:131" ht="26.25" customHeight="1" x14ac:dyDescent="0.2">
      <c r="A33" s="242">
        <v>6</v>
      </c>
      <c r="B33" s="788" t="s">
        <v>394</v>
      </c>
      <c r="C33" s="789"/>
      <c r="D33" s="789"/>
      <c r="E33" s="789"/>
      <c r="F33" s="789"/>
      <c r="G33" s="789"/>
      <c r="H33" s="789"/>
      <c r="I33" s="789"/>
      <c r="J33" s="789"/>
      <c r="K33" s="789"/>
      <c r="L33" s="789"/>
      <c r="M33" s="789"/>
      <c r="N33" s="789"/>
      <c r="O33" s="789"/>
      <c r="P33" s="790"/>
      <c r="Q33" s="791">
        <v>560</v>
      </c>
      <c r="R33" s="792"/>
      <c r="S33" s="792"/>
      <c r="T33" s="792"/>
      <c r="U33" s="792"/>
      <c r="V33" s="792">
        <v>630</v>
      </c>
      <c r="W33" s="792"/>
      <c r="X33" s="792"/>
      <c r="Y33" s="792"/>
      <c r="Z33" s="792"/>
      <c r="AA33" s="792">
        <v>-69</v>
      </c>
      <c r="AB33" s="792"/>
      <c r="AC33" s="792"/>
      <c r="AD33" s="792"/>
      <c r="AE33" s="793"/>
      <c r="AF33" s="794">
        <v>1304</v>
      </c>
      <c r="AG33" s="795"/>
      <c r="AH33" s="795"/>
      <c r="AI33" s="795"/>
      <c r="AJ33" s="796"/>
      <c r="AK33" s="873">
        <v>53</v>
      </c>
      <c r="AL33" s="869"/>
      <c r="AM33" s="869"/>
      <c r="AN33" s="869"/>
      <c r="AO33" s="869"/>
      <c r="AP33" s="869">
        <v>824</v>
      </c>
      <c r="AQ33" s="869"/>
      <c r="AR33" s="869"/>
      <c r="AS33" s="869"/>
      <c r="AT33" s="869"/>
      <c r="AU33" s="869">
        <v>80</v>
      </c>
      <c r="AV33" s="869"/>
      <c r="AW33" s="869"/>
      <c r="AX33" s="869"/>
      <c r="AY33" s="869"/>
      <c r="AZ33" s="870"/>
      <c r="BA33" s="870"/>
      <c r="BB33" s="870"/>
      <c r="BC33" s="870"/>
      <c r="BD33" s="870"/>
      <c r="BE33" s="871" t="s">
        <v>395</v>
      </c>
      <c r="BF33" s="871"/>
      <c r="BG33" s="871"/>
      <c r="BH33" s="871"/>
      <c r="BI33" s="872"/>
      <c r="BJ33" s="232"/>
      <c r="BK33" s="232"/>
      <c r="BL33" s="232"/>
      <c r="BM33" s="232"/>
      <c r="BN33" s="232"/>
      <c r="BO33" s="241"/>
      <c r="BP33" s="241"/>
      <c r="BQ33" s="238">
        <v>27</v>
      </c>
      <c r="BR33" s="239"/>
      <c r="BS33" s="821"/>
      <c r="BT33" s="822"/>
      <c r="BU33" s="822"/>
      <c r="BV33" s="822"/>
      <c r="BW33" s="822"/>
      <c r="BX33" s="822"/>
      <c r="BY33" s="822"/>
      <c r="BZ33" s="822"/>
      <c r="CA33" s="822"/>
      <c r="CB33" s="822"/>
      <c r="CC33" s="822"/>
      <c r="CD33" s="822"/>
      <c r="CE33" s="822"/>
      <c r="CF33" s="822"/>
      <c r="CG33" s="823"/>
      <c r="CH33" s="824"/>
      <c r="CI33" s="825"/>
      <c r="CJ33" s="825"/>
      <c r="CK33" s="825"/>
      <c r="CL33" s="826"/>
      <c r="CM33" s="824"/>
      <c r="CN33" s="825"/>
      <c r="CO33" s="825"/>
      <c r="CP33" s="825"/>
      <c r="CQ33" s="826"/>
      <c r="CR33" s="824"/>
      <c r="CS33" s="825"/>
      <c r="CT33" s="825"/>
      <c r="CU33" s="825"/>
      <c r="CV33" s="826"/>
      <c r="CW33" s="824"/>
      <c r="CX33" s="825"/>
      <c r="CY33" s="825"/>
      <c r="CZ33" s="825"/>
      <c r="DA33" s="826"/>
      <c r="DB33" s="824"/>
      <c r="DC33" s="825"/>
      <c r="DD33" s="825"/>
      <c r="DE33" s="825"/>
      <c r="DF33" s="826"/>
      <c r="DG33" s="824"/>
      <c r="DH33" s="825"/>
      <c r="DI33" s="825"/>
      <c r="DJ33" s="825"/>
      <c r="DK33" s="826"/>
      <c r="DL33" s="824"/>
      <c r="DM33" s="825"/>
      <c r="DN33" s="825"/>
      <c r="DO33" s="825"/>
      <c r="DP33" s="826"/>
      <c r="DQ33" s="824"/>
      <c r="DR33" s="825"/>
      <c r="DS33" s="825"/>
      <c r="DT33" s="825"/>
      <c r="DU33" s="826"/>
      <c r="DV33" s="821"/>
      <c r="DW33" s="822"/>
      <c r="DX33" s="822"/>
      <c r="DY33" s="822"/>
      <c r="DZ33" s="827"/>
      <c r="EA33" s="230"/>
    </row>
    <row r="34" spans="1:131" ht="26.25" customHeight="1" x14ac:dyDescent="0.2">
      <c r="A34" s="242">
        <v>7</v>
      </c>
      <c r="B34" s="788" t="s">
        <v>396</v>
      </c>
      <c r="C34" s="789"/>
      <c r="D34" s="789"/>
      <c r="E34" s="789"/>
      <c r="F34" s="789"/>
      <c r="G34" s="789"/>
      <c r="H34" s="789"/>
      <c r="I34" s="789"/>
      <c r="J34" s="789"/>
      <c r="K34" s="789"/>
      <c r="L34" s="789"/>
      <c r="M34" s="789"/>
      <c r="N34" s="789"/>
      <c r="O34" s="789"/>
      <c r="P34" s="790"/>
      <c r="Q34" s="791">
        <v>1077</v>
      </c>
      <c r="R34" s="792"/>
      <c r="S34" s="792"/>
      <c r="T34" s="792"/>
      <c r="U34" s="792"/>
      <c r="V34" s="792">
        <v>1016</v>
      </c>
      <c r="W34" s="792"/>
      <c r="X34" s="792"/>
      <c r="Y34" s="792"/>
      <c r="Z34" s="792"/>
      <c r="AA34" s="792">
        <v>61</v>
      </c>
      <c r="AB34" s="792"/>
      <c r="AC34" s="792"/>
      <c r="AD34" s="792"/>
      <c r="AE34" s="793"/>
      <c r="AF34" s="794">
        <v>413</v>
      </c>
      <c r="AG34" s="795"/>
      <c r="AH34" s="795"/>
      <c r="AI34" s="795"/>
      <c r="AJ34" s="796"/>
      <c r="AK34" s="873">
        <v>325</v>
      </c>
      <c r="AL34" s="869"/>
      <c r="AM34" s="869"/>
      <c r="AN34" s="869"/>
      <c r="AO34" s="869"/>
      <c r="AP34" s="869">
        <v>4939</v>
      </c>
      <c r="AQ34" s="869"/>
      <c r="AR34" s="869"/>
      <c r="AS34" s="869"/>
      <c r="AT34" s="869"/>
      <c r="AU34" s="869">
        <v>1847</v>
      </c>
      <c r="AV34" s="869"/>
      <c r="AW34" s="869"/>
      <c r="AX34" s="869"/>
      <c r="AY34" s="869"/>
      <c r="AZ34" s="870"/>
      <c r="BA34" s="870"/>
      <c r="BB34" s="870"/>
      <c r="BC34" s="870"/>
      <c r="BD34" s="870"/>
      <c r="BE34" s="871" t="s">
        <v>395</v>
      </c>
      <c r="BF34" s="871"/>
      <c r="BG34" s="871"/>
      <c r="BH34" s="871"/>
      <c r="BI34" s="872"/>
      <c r="BJ34" s="232"/>
      <c r="BK34" s="232"/>
      <c r="BL34" s="232"/>
      <c r="BM34" s="232"/>
      <c r="BN34" s="232"/>
      <c r="BO34" s="241"/>
      <c r="BP34" s="241"/>
      <c r="BQ34" s="238">
        <v>28</v>
      </c>
      <c r="BR34" s="239"/>
      <c r="BS34" s="821"/>
      <c r="BT34" s="822"/>
      <c r="BU34" s="822"/>
      <c r="BV34" s="822"/>
      <c r="BW34" s="822"/>
      <c r="BX34" s="822"/>
      <c r="BY34" s="822"/>
      <c r="BZ34" s="822"/>
      <c r="CA34" s="822"/>
      <c r="CB34" s="822"/>
      <c r="CC34" s="822"/>
      <c r="CD34" s="822"/>
      <c r="CE34" s="822"/>
      <c r="CF34" s="822"/>
      <c r="CG34" s="823"/>
      <c r="CH34" s="824"/>
      <c r="CI34" s="825"/>
      <c r="CJ34" s="825"/>
      <c r="CK34" s="825"/>
      <c r="CL34" s="826"/>
      <c r="CM34" s="824"/>
      <c r="CN34" s="825"/>
      <c r="CO34" s="825"/>
      <c r="CP34" s="825"/>
      <c r="CQ34" s="826"/>
      <c r="CR34" s="824"/>
      <c r="CS34" s="825"/>
      <c r="CT34" s="825"/>
      <c r="CU34" s="825"/>
      <c r="CV34" s="826"/>
      <c r="CW34" s="824"/>
      <c r="CX34" s="825"/>
      <c r="CY34" s="825"/>
      <c r="CZ34" s="825"/>
      <c r="DA34" s="826"/>
      <c r="DB34" s="824"/>
      <c r="DC34" s="825"/>
      <c r="DD34" s="825"/>
      <c r="DE34" s="825"/>
      <c r="DF34" s="826"/>
      <c r="DG34" s="824"/>
      <c r="DH34" s="825"/>
      <c r="DI34" s="825"/>
      <c r="DJ34" s="825"/>
      <c r="DK34" s="826"/>
      <c r="DL34" s="824"/>
      <c r="DM34" s="825"/>
      <c r="DN34" s="825"/>
      <c r="DO34" s="825"/>
      <c r="DP34" s="826"/>
      <c r="DQ34" s="824"/>
      <c r="DR34" s="825"/>
      <c r="DS34" s="825"/>
      <c r="DT34" s="825"/>
      <c r="DU34" s="826"/>
      <c r="DV34" s="821"/>
      <c r="DW34" s="822"/>
      <c r="DX34" s="822"/>
      <c r="DY34" s="822"/>
      <c r="DZ34" s="827"/>
      <c r="EA34" s="230"/>
    </row>
    <row r="35" spans="1:131" ht="26.25" customHeight="1" x14ac:dyDescent="0.2">
      <c r="A35" s="242">
        <v>8</v>
      </c>
      <c r="B35" s="788"/>
      <c r="C35" s="789"/>
      <c r="D35" s="789"/>
      <c r="E35" s="789"/>
      <c r="F35" s="789"/>
      <c r="G35" s="789"/>
      <c r="H35" s="789"/>
      <c r="I35" s="789"/>
      <c r="J35" s="789"/>
      <c r="K35" s="789"/>
      <c r="L35" s="789"/>
      <c r="M35" s="789"/>
      <c r="N35" s="789"/>
      <c r="O35" s="789"/>
      <c r="P35" s="790"/>
      <c r="Q35" s="791"/>
      <c r="R35" s="792"/>
      <c r="S35" s="792"/>
      <c r="T35" s="792"/>
      <c r="U35" s="792"/>
      <c r="V35" s="792"/>
      <c r="W35" s="792"/>
      <c r="X35" s="792"/>
      <c r="Y35" s="792"/>
      <c r="Z35" s="792"/>
      <c r="AA35" s="792"/>
      <c r="AB35" s="792"/>
      <c r="AC35" s="792"/>
      <c r="AD35" s="792"/>
      <c r="AE35" s="793"/>
      <c r="AF35" s="794"/>
      <c r="AG35" s="795"/>
      <c r="AH35" s="795"/>
      <c r="AI35" s="795"/>
      <c r="AJ35" s="796"/>
      <c r="AK35" s="873"/>
      <c r="AL35" s="869"/>
      <c r="AM35" s="869"/>
      <c r="AN35" s="869"/>
      <c r="AO35" s="869"/>
      <c r="AP35" s="869"/>
      <c r="AQ35" s="869"/>
      <c r="AR35" s="869"/>
      <c r="AS35" s="869"/>
      <c r="AT35" s="869"/>
      <c r="AU35" s="869"/>
      <c r="AV35" s="869"/>
      <c r="AW35" s="869"/>
      <c r="AX35" s="869"/>
      <c r="AY35" s="869"/>
      <c r="AZ35" s="870"/>
      <c r="BA35" s="870"/>
      <c r="BB35" s="870"/>
      <c r="BC35" s="870"/>
      <c r="BD35" s="870"/>
      <c r="BE35" s="871"/>
      <c r="BF35" s="871"/>
      <c r="BG35" s="871"/>
      <c r="BH35" s="871"/>
      <c r="BI35" s="872"/>
      <c r="BJ35" s="232"/>
      <c r="BK35" s="232"/>
      <c r="BL35" s="232"/>
      <c r="BM35" s="232"/>
      <c r="BN35" s="232"/>
      <c r="BO35" s="241"/>
      <c r="BP35" s="241"/>
      <c r="BQ35" s="238">
        <v>29</v>
      </c>
      <c r="BR35" s="239"/>
      <c r="BS35" s="821"/>
      <c r="BT35" s="822"/>
      <c r="BU35" s="822"/>
      <c r="BV35" s="822"/>
      <c r="BW35" s="822"/>
      <c r="BX35" s="822"/>
      <c r="BY35" s="822"/>
      <c r="BZ35" s="822"/>
      <c r="CA35" s="822"/>
      <c r="CB35" s="822"/>
      <c r="CC35" s="822"/>
      <c r="CD35" s="822"/>
      <c r="CE35" s="822"/>
      <c r="CF35" s="822"/>
      <c r="CG35" s="823"/>
      <c r="CH35" s="824"/>
      <c r="CI35" s="825"/>
      <c r="CJ35" s="825"/>
      <c r="CK35" s="825"/>
      <c r="CL35" s="826"/>
      <c r="CM35" s="824"/>
      <c r="CN35" s="825"/>
      <c r="CO35" s="825"/>
      <c r="CP35" s="825"/>
      <c r="CQ35" s="826"/>
      <c r="CR35" s="824"/>
      <c r="CS35" s="825"/>
      <c r="CT35" s="825"/>
      <c r="CU35" s="825"/>
      <c r="CV35" s="826"/>
      <c r="CW35" s="824"/>
      <c r="CX35" s="825"/>
      <c r="CY35" s="825"/>
      <c r="CZ35" s="825"/>
      <c r="DA35" s="826"/>
      <c r="DB35" s="824"/>
      <c r="DC35" s="825"/>
      <c r="DD35" s="825"/>
      <c r="DE35" s="825"/>
      <c r="DF35" s="826"/>
      <c r="DG35" s="824"/>
      <c r="DH35" s="825"/>
      <c r="DI35" s="825"/>
      <c r="DJ35" s="825"/>
      <c r="DK35" s="826"/>
      <c r="DL35" s="824"/>
      <c r="DM35" s="825"/>
      <c r="DN35" s="825"/>
      <c r="DO35" s="825"/>
      <c r="DP35" s="826"/>
      <c r="DQ35" s="824"/>
      <c r="DR35" s="825"/>
      <c r="DS35" s="825"/>
      <c r="DT35" s="825"/>
      <c r="DU35" s="826"/>
      <c r="DV35" s="821"/>
      <c r="DW35" s="822"/>
      <c r="DX35" s="822"/>
      <c r="DY35" s="822"/>
      <c r="DZ35" s="827"/>
      <c r="EA35" s="230"/>
    </row>
    <row r="36" spans="1:131" ht="26.25" customHeight="1" x14ac:dyDescent="0.2">
      <c r="A36" s="242">
        <v>9</v>
      </c>
      <c r="B36" s="788"/>
      <c r="C36" s="789"/>
      <c r="D36" s="789"/>
      <c r="E36" s="789"/>
      <c r="F36" s="789"/>
      <c r="G36" s="789"/>
      <c r="H36" s="789"/>
      <c r="I36" s="789"/>
      <c r="J36" s="789"/>
      <c r="K36" s="789"/>
      <c r="L36" s="789"/>
      <c r="M36" s="789"/>
      <c r="N36" s="789"/>
      <c r="O36" s="789"/>
      <c r="P36" s="790"/>
      <c r="Q36" s="791"/>
      <c r="R36" s="792"/>
      <c r="S36" s="792"/>
      <c r="T36" s="792"/>
      <c r="U36" s="792"/>
      <c r="V36" s="792"/>
      <c r="W36" s="792"/>
      <c r="X36" s="792"/>
      <c r="Y36" s="792"/>
      <c r="Z36" s="792"/>
      <c r="AA36" s="792"/>
      <c r="AB36" s="792"/>
      <c r="AC36" s="792"/>
      <c r="AD36" s="792"/>
      <c r="AE36" s="793"/>
      <c r="AF36" s="794"/>
      <c r="AG36" s="795"/>
      <c r="AH36" s="795"/>
      <c r="AI36" s="795"/>
      <c r="AJ36" s="796"/>
      <c r="AK36" s="873"/>
      <c r="AL36" s="869"/>
      <c r="AM36" s="869"/>
      <c r="AN36" s="869"/>
      <c r="AO36" s="869"/>
      <c r="AP36" s="869"/>
      <c r="AQ36" s="869"/>
      <c r="AR36" s="869"/>
      <c r="AS36" s="869"/>
      <c r="AT36" s="869"/>
      <c r="AU36" s="869"/>
      <c r="AV36" s="869"/>
      <c r="AW36" s="869"/>
      <c r="AX36" s="869"/>
      <c r="AY36" s="869"/>
      <c r="AZ36" s="870"/>
      <c r="BA36" s="870"/>
      <c r="BB36" s="870"/>
      <c r="BC36" s="870"/>
      <c r="BD36" s="870"/>
      <c r="BE36" s="871"/>
      <c r="BF36" s="871"/>
      <c r="BG36" s="871"/>
      <c r="BH36" s="871"/>
      <c r="BI36" s="872"/>
      <c r="BJ36" s="232"/>
      <c r="BK36" s="232"/>
      <c r="BL36" s="232"/>
      <c r="BM36" s="232"/>
      <c r="BN36" s="232"/>
      <c r="BO36" s="241"/>
      <c r="BP36" s="241"/>
      <c r="BQ36" s="238">
        <v>30</v>
      </c>
      <c r="BR36" s="239"/>
      <c r="BS36" s="821"/>
      <c r="BT36" s="822"/>
      <c r="BU36" s="822"/>
      <c r="BV36" s="822"/>
      <c r="BW36" s="822"/>
      <c r="BX36" s="822"/>
      <c r="BY36" s="822"/>
      <c r="BZ36" s="822"/>
      <c r="CA36" s="822"/>
      <c r="CB36" s="822"/>
      <c r="CC36" s="822"/>
      <c r="CD36" s="822"/>
      <c r="CE36" s="822"/>
      <c r="CF36" s="822"/>
      <c r="CG36" s="823"/>
      <c r="CH36" s="824"/>
      <c r="CI36" s="825"/>
      <c r="CJ36" s="825"/>
      <c r="CK36" s="825"/>
      <c r="CL36" s="826"/>
      <c r="CM36" s="824"/>
      <c r="CN36" s="825"/>
      <c r="CO36" s="825"/>
      <c r="CP36" s="825"/>
      <c r="CQ36" s="826"/>
      <c r="CR36" s="824"/>
      <c r="CS36" s="825"/>
      <c r="CT36" s="825"/>
      <c r="CU36" s="825"/>
      <c r="CV36" s="826"/>
      <c r="CW36" s="824"/>
      <c r="CX36" s="825"/>
      <c r="CY36" s="825"/>
      <c r="CZ36" s="825"/>
      <c r="DA36" s="826"/>
      <c r="DB36" s="824"/>
      <c r="DC36" s="825"/>
      <c r="DD36" s="825"/>
      <c r="DE36" s="825"/>
      <c r="DF36" s="826"/>
      <c r="DG36" s="824"/>
      <c r="DH36" s="825"/>
      <c r="DI36" s="825"/>
      <c r="DJ36" s="825"/>
      <c r="DK36" s="826"/>
      <c r="DL36" s="824"/>
      <c r="DM36" s="825"/>
      <c r="DN36" s="825"/>
      <c r="DO36" s="825"/>
      <c r="DP36" s="826"/>
      <c r="DQ36" s="824"/>
      <c r="DR36" s="825"/>
      <c r="DS36" s="825"/>
      <c r="DT36" s="825"/>
      <c r="DU36" s="826"/>
      <c r="DV36" s="821"/>
      <c r="DW36" s="822"/>
      <c r="DX36" s="822"/>
      <c r="DY36" s="822"/>
      <c r="DZ36" s="827"/>
      <c r="EA36" s="230"/>
    </row>
    <row r="37" spans="1:131" ht="26.25" customHeight="1" x14ac:dyDescent="0.2">
      <c r="A37" s="242">
        <v>10</v>
      </c>
      <c r="B37" s="788"/>
      <c r="C37" s="789"/>
      <c r="D37" s="789"/>
      <c r="E37" s="789"/>
      <c r="F37" s="789"/>
      <c r="G37" s="789"/>
      <c r="H37" s="789"/>
      <c r="I37" s="789"/>
      <c r="J37" s="789"/>
      <c r="K37" s="789"/>
      <c r="L37" s="789"/>
      <c r="M37" s="789"/>
      <c r="N37" s="789"/>
      <c r="O37" s="789"/>
      <c r="P37" s="790"/>
      <c r="Q37" s="791"/>
      <c r="R37" s="792"/>
      <c r="S37" s="792"/>
      <c r="T37" s="792"/>
      <c r="U37" s="792"/>
      <c r="V37" s="792"/>
      <c r="W37" s="792"/>
      <c r="X37" s="792"/>
      <c r="Y37" s="792"/>
      <c r="Z37" s="792"/>
      <c r="AA37" s="792"/>
      <c r="AB37" s="792"/>
      <c r="AC37" s="792"/>
      <c r="AD37" s="792"/>
      <c r="AE37" s="793"/>
      <c r="AF37" s="794"/>
      <c r="AG37" s="795"/>
      <c r="AH37" s="795"/>
      <c r="AI37" s="795"/>
      <c r="AJ37" s="796"/>
      <c r="AK37" s="873"/>
      <c r="AL37" s="869"/>
      <c r="AM37" s="869"/>
      <c r="AN37" s="869"/>
      <c r="AO37" s="869"/>
      <c r="AP37" s="869"/>
      <c r="AQ37" s="869"/>
      <c r="AR37" s="869"/>
      <c r="AS37" s="869"/>
      <c r="AT37" s="869"/>
      <c r="AU37" s="869"/>
      <c r="AV37" s="869"/>
      <c r="AW37" s="869"/>
      <c r="AX37" s="869"/>
      <c r="AY37" s="869"/>
      <c r="AZ37" s="870"/>
      <c r="BA37" s="870"/>
      <c r="BB37" s="870"/>
      <c r="BC37" s="870"/>
      <c r="BD37" s="870"/>
      <c r="BE37" s="871"/>
      <c r="BF37" s="871"/>
      <c r="BG37" s="871"/>
      <c r="BH37" s="871"/>
      <c r="BI37" s="872"/>
      <c r="BJ37" s="232"/>
      <c r="BK37" s="232"/>
      <c r="BL37" s="232"/>
      <c r="BM37" s="232"/>
      <c r="BN37" s="232"/>
      <c r="BO37" s="241"/>
      <c r="BP37" s="241"/>
      <c r="BQ37" s="238">
        <v>31</v>
      </c>
      <c r="BR37" s="239"/>
      <c r="BS37" s="821"/>
      <c r="BT37" s="822"/>
      <c r="BU37" s="822"/>
      <c r="BV37" s="822"/>
      <c r="BW37" s="822"/>
      <c r="BX37" s="822"/>
      <c r="BY37" s="822"/>
      <c r="BZ37" s="822"/>
      <c r="CA37" s="822"/>
      <c r="CB37" s="822"/>
      <c r="CC37" s="822"/>
      <c r="CD37" s="822"/>
      <c r="CE37" s="822"/>
      <c r="CF37" s="822"/>
      <c r="CG37" s="823"/>
      <c r="CH37" s="824"/>
      <c r="CI37" s="825"/>
      <c r="CJ37" s="825"/>
      <c r="CK37" s="825"/>
      <c r="CL37" s="826"/>
      <c r="CM37" s="824"/>
      <c r="CN37" s="825"/>
      <c r="CO37" s="825"/>
      <c r="CP37" s="825"/>
      <c r="CQ37" s="826"/>
      <c r="CR37" s="824"/>
      <c r="CS37" s="825"/>
      <c r="CT37" s="825"/>
      <c r="CU37" s="825"/>
      <c r="CV37" s="826"/>
      <c r="CW37" s="824"/>
      <c r="CX37" s="825"/>
      <c r="CY37" s="825"/>
      <c r="CZ37" s="825"/>
      <c r="DA37" s="826"/>
      <c r="DB37" s="824"/>
      <c r="DC37" s="825"/>
      <c r="DD37" s="825"/>
      <c r="DE37" s="825"/>
      <c r="DF37" s="826"/>
      <c r="DG37" s="824"/>
      <c r="DH37" s="825"/>
      <c r="DI37" s="825"/>
      <c r="DJ37" s="825"/>
      <c r="DK37" s="826"/>
      <c r="DL37" s="824"/>
      <c r="DM37" s="825"/>
      <c r="DN37" s="825"/>
      <c r="DO37" s="825"/>
      <c r="DP37" s="826"/>
      <c r="DQ37" s="824"/>
      <c r="DR37" s="825"/>
      <c r="DS37" s="825"/>
      <c r="DT37" s="825"/>
      <c r="DU37" s="826"/>
      <c r="DV37" s="821"/>
      <c r="DW37" s="822"/>
      <c r="DX37" s="822"/>
      <c r="DY37" s="822"/>
      <c r="DZ37" s="827"/>
      <c r="EA37" s="230"/>
    </row>
    <row r="38" spans="1:131" ht="26.25" customHeight="1" x14ac:dyDescent="0.2">
      <c r="A38" s="242">
        <v>11</v>
      </c>
      <c r="B38" s="788"/>
      <c r="C38" s="789"/>
      <c r="D38" s="789"/>
      <c r="E38" s="789"/>
      <c r="F38" s="789"/>
      <c r="G38" s="789"/>
      <c r="H38" s="789"/>
      <c r="I38" s="789"/>
      <c r="J38" s="789"/>
      <c r="K38" s="789"/>
      <c r="L38" s="789"/>
      <c r="M38" s="789"/>
      <c r="N38" s="789"/>
      <c r="O38" s="789"/>
      <c r="P38" s="790"/>
      <c r="Q38" s="791"/>
      <c r="R38" s="792"/>
      <c r="S38" s="792"/>
      <c r="T38" s="792"/>
      <c r="U38" s="792"/>
      <c r="V38" s="792"/>
      <c r="W38" s="792"/>
      <c r="X38" s="792"/>
      <c r="Y38" s="792"/>
      <c r="Z38" s="792"/>
      <c r="AA38" s="792"/>
      <c r="AB38" s="792"/>
      <c r="AC38" s="792"/>
      <c r="AD38" s="792"/>
      <c r="AE38" s="793"/>
      <c r="AF38" s="794"/>
      <c r="AG38" s="795"/>
      <c r="AH38" s="795"/>
      <c r="AI38" s="795"/>
      <c r="AJ38" s="796"/>
      <c r="AK38" s="873"/>
      <c r="AL38" s="869"/>
      <c r="AM38" s="869"/>
      <c r="AN38" s="869"/>
      <c r="AO38" s="869"/>
      <c r="AP38" s="869"/>
      <c r="AQ38" s="869"/>
      <c r="AR38" s="869"/>
      <c r="AS38" s="869"/>
      <c r="AT38" s="869"/>
      <c r="AU38" s="869"/>
      <c r="AV38" s="869"/>
      <c r="AW38" s="869"/>
      <c r="AX38" s="869"/>
      <c r="AY38" s="869"/>
      <c r="AZ38" s="870"/>
      <c r="BA38" s="870"/>
      <c r="BB38" s="870"/>
      <c r="BC38" s="870"/>
      <c r="BD38" s="870"/>
      <c r="BE38" s="871"/>
      <c r="BF38" s="871"/>
      <c r="BG38" s="871"/>
      <c r="BH38" s="871"/>
      <c r="BI38" s="872"/>
      <c r="BJ38" s="232"/>
      <c r="BK38" s="232"/>
      <c r="BL38" s="232"/>
      <c r="BM38" s="232"/>
      <c r="BN38" s="232"/>
      <c r="BO38" s="241"/>
      <c r="BP38" s="241"/>
      <c r="BQ38" s="238">
        <v>32</v>
      </c>
      <c r="BR38" s="239"/>
      <c r="BS38" s="821"/>
      <c r="BT38" s="822"/>
      <c r="BU38" s="822"/>
      <c r="BV38" s="822"/>
      <c r="BW38" s="822"/>
      <c r="BX38" s="822"/>
      <c r="BY38" s="822"/>
      <c r="BZ38" s="822"/>
      <c r="CA38" s="822"/>
      <c r="CB38" s="822"/>
      <c r="CC38" s="822"/>
      <c r="CD38" s="822"/>
      <c r="CE38" s="822"/>
      <c r="CF38" s="822"/>
      <c r="CG38" s="823"/>
      <c r="CH38" s="824"/>
      <c r="CI38" s="825"/>
      <c r="CJ38" s="825"/>
      <c r="CK38" s="825"/>
      <c r="CL38" s="826"/>
      <c r="CM38" s="824"/>
      <c r="CN38" s="825"/>
      <c r="CO38" s="825"/>
      <c r="CP38" s="825"/>
      <c r="CQ38" s="826"/>
      <c r="CR38" s="824"/>
      <c r="CS38" s="825"/>
      <c r="CT38" s="825"/>
      <c r="CU38" s="825"/>
      <c r="CV38" s="826"/>
      <c r="CW38" s="824"/>
      <c r="CX38" s="825"/>
      <c r="CY38" s="825"/>
      <c r="CZ38" s="825"/>
      <c r="DA38" s="826"/>
      <c r="DB38" s="824"/>
      <c r="DC38" s="825"/>
      <c r="DD38" s="825"/>
      <c r="DE38" s="825"/>
      <c r="DF38" s="826"/>
      <c r="DG38" s="824"/>
      <c r="DH38" s="825"/>
      <c r="DI38" s="825"/>
      <c r="DJ38" s="825"/>
      <c r="DK38" s="826"/>
      <c r="DL38" s="824"/>
      <c r="DM38" s="825"/>
      <c r="DN38" s="825"/>
      <c r="DO38" s="825"/>
      <c r="DP38" s="826"/>
      <c r="DQ38" s="824"/>
      <c r="DR38" s="825"/>
      <c r="DS38" s="825"/>
      <c r="DT38" s="825"/>
      <c r="DU38" s="826"/>
      <c r="DV38" s="821"/>
      <c r="DW38" s="822"/>
      <c r="DX38" s="822"/>
      <c r="DY38" s="822"/>
      <c r="DZ38" s="827"/>
      <c r="EA38" s="230"/>
    </row>
    <row r="39" spans="1:131" ht="26.25" customHeight="1" x14ac:dyDescent="0.2">
      <c r="A39" s="242">
        <v>12</v>
      </c>
      <c r="B39" s="788"/>
      <c r="C39" s="789"/>
      <c r="D39" s="789"/>
      <c r="E39" s="789"/>
      <c r="F39" s="789"/>
      <c r="G39" s="789"/>
      <c r="H39" s="789"/>
      <c r="I39" s="789"/>
      <c r="J39" s="789"/>
      <c r="K39" s="789"/>
      <c r="L39" s="789"/>
      <c r="M39" s="789"/>
      <c r="N39" s="789"/>
      <c r="O39" s="789"/>
      <c r="P39" s="790"/>
      <c r="Q39" s="791"/>
      <c r="R39" s="792"/>
      <c r="S39" s="792"/>
      <c r="T39" s="792"/>
      <c r="U39" s="792"/>
      <c r="V39" s="792"/>
      <c r="W39" s="792"/>
      <c r="X39" s="792"/>
      <c r="Y39" s="792"/>
      <c r="Z39" s="792"/>
      <c r="AA39" s="792"/>
      <c r="AB39" s="792"/>
      <c r="AC39" s="792"/>
      <c r="AD39" s="792"/>
      <c r="AE39" s="793"/>
      <c r="AF39" s="794"/>
      <c r="AG39" s="795"/>
      <c r="AH39" s="795"/>
      <c r="AI39" s="795"/>
      <c r="AJ39" s="796"/>
      <c r="AK39" s="873"/>
      <c r="AL39" s="869"/>
      <c r="AM39" s="869"/>
      <c r="AN39" s="869"/>
      <c r="AO39" s="869"/>
      <c r="AP39" s="869"/>
      <c r="AQ39" s="869"/>
      <c r="AR39" s="869"/>
      <c r="AS39" s="869"/>
      <c r="AT39" s="869"/>
      <c r="AU39" s="869"/>
      <c r="AV39" s="869"/>
      <c r="AW39" s="869"/>
      <c r="AX39" s="869"/>
      <c r="AY39" s="869"/>
      <c r="AZ39" s="870"/>
      <c r="BA39" s="870"/>
      <c r="BB39" s="870"/>
      <c r="BC39" s="870"/>
      <c r="BD39" s="870"/>
      <c r="BE39" s="871"/>
      <c r="BF39" s="871"/>
      <c r="BG39" s="871"/>
      <c r="BH39" s="871"/>
      <c r="BI39" s="872"/>
      <c r="BJ39" s="232"/>
      <c r="BK39" s="232"/>
      <c r="BL39" s="232"/>
      <c r="BM39" s="232"/>
      <c r="BN39" s="232"/>
      <c r="BO39" s="241"/>
      <c r="BP39" s="241"/>
      <c r="BQ39" s="238">
        <v>33</v>
      </c>
      <c r="BR39" s="239"/>
      <c r="BS39" s="821"/>
      <c r="BT39" s="822"/>
      <c r="BU39" s="822"/>
      <c r="BV39" s="822"/>
      <c r="BW39" s="822"/>
      <c r="BX39" s="822"/>
      <c r="BY39" s="822"/>
      <c r="BZ39" s="822"/>
      <c r="CA39" s="822"/>
      <c r="CB39" s="822"/>
      <c r="CC39" s="822"/>
      <c r="CD39" s="822"/>
      <c r="CE39" s="822"/>
      <c r="CF39" s="822"/>
      <c r="CG39" s="823"/>
      <c r="CH39" s="824"/>
      <c r="CI39" s="825"/>
      <c r="CJ39" s="825"/>
      <c r="CK39" s="825"/>
      <c r="CL39" s="826"/>
      <c r="CM39" s="824"/>
      <c r="CN39" s="825"/>
      <c r="CO39" s="825"/>
      <c r="CP39" s="825"/>
      <c r="CQ39" s="826"/>
      <c r="CR39" s="824"/>
      <c r="CS39" s="825"/>
      <c r="CT39" s="825"/>
      <c r="CU39" s="825"/>
      <c r="CV39" s="826"/>
      <c r="CW39" s="824"/>
      <c r="CX39" s="825"/>
      <c r="CY39" s="825"/>
      <c r="CZ39" s="825"/>
      <c r="DA39" s="826"/>
      <c r="DB39" s="824"/>
      <c r="DC39" s="825"/>
      <c r="DD39" s="825"/>
      <c r="DE39" s="825"/>
      <c r="DF39" s="826"/>
      <c r="DG39" s="824"/>
      <c r="DH39" s="825"/>
      <c r="DI39" s="825"/>
      <c r="DJ39" s="825"/>
      <c r="DK39" s="826"/>
      <c r="DL39" s="824"/>
      <c r="DM39" s="825"/>
      <c r="DN39" s="825"/>
      <c r="DO39" s="825"/>
      <c r="DP39" s="826"/>
      <c r="DQ39" s="824"/>
      <c r="DR39" s="825"/>
      <c r="DS39" s="825"/>
      <c r="DT39" s="825"/>
      <c r="DU39" s="826"/>
      <c r="DV39" s="821"/>
      <c r="DW39" s="822"/>
      <c r="DX39" s="822"/>
      <c r="DY39" s="822"/>
      <c r="DZ39" s="827"/>
      <c r="EA39" s="230"/>
    </row>
    <row r="40" spans="1:131" ht="26.25" customHeight="1" x14ac:dyDescent="0.2">
      <c r="A40" s="238">
        <v>13</v>
      </c>
      <c r="B40" s="788"/>
      <c r="C40" s="789"/>
      <c r="D40" s="789"/>
      <c r="E40" s="789"/>
      <c r="F40" s="789"/>
      <c r="G40" s="789"/>
      <c r="H40" s="789"/>
      <c r="I40" s="789"/>
      <c r="J40" s="789"/>
      <c r="K40" s="789"/>
      <c r="L40" s="789"/>
      <c r="M40" s="789"/>
      <c r="N40" s="789"/>
      <c r="O40" s="789"/>
      <c r="P40" s="790"/>
      <c r="Q40" s="791"/>
      <c r="R40" s="792"/>
      <c r="S40" s="792"/>
      <c r="T40" s="792"/>
      <c r="U40" s="792"/>
      <c r="V40" s="792"/>
      <c r="W40" s="792"/>
      <c r="X40" s="792"/>
      <c r="Y40" s="792"/>
      <c r="Z40" s="792"/>
      <c r="AA40" s="792"/>
      <c r="AB40" s="792"/>
      <c r="AC40" s="792"/>
      <c r="AD40" s="792"/>
      <c r="AE40" s="793"/>
      <c r="AF40" s="794"/>
      <c r="AG40" s="795"/>
      <c r="AH40" s="795"/>
      <c r="AI40" s="795"/>
      <c r="AJ40" s="796"/>
      <c r="AK40" s="873"/>
      <c r="AL40" s="869"/>
      <c r="AM40" s="869"/>
      <c r="AN40" s="869"/>
      <c r="AO40" s="869"/>
      <c r="AP40" s="869"/>
      <c r="AQ40" s="869"/>
      <c r="AR40" s="869"/>
      <c r="AS40" s="869"/>
      <c r="AT40" s="869"/>
      <c r="AU40" s="869"/>
      <c r="AV40" s="869"/>
      <c r="AW40" s="869"/>
      <c r="AX40" s="869"/>
      <c r="AY40" s="869"/>
      <c r="AZ40" s="870"/>
      <c r="BA40" s="870"/>
      <c r="BB40" s="870"/>
      <c r="BC40" s="870"/>
      <c r="BD40" s="870"/>
      <c r="BE40" s="871"/>
      <c r="BF40" s="871"/>
      <c r="BG40" s="871"/>
      <c r="BH40" s="871"/>
      <c r="BI40" s="872"/>
      <c r="BJ40" s="232"/>
      <c r="BK40" s="232"/>
      <c r="BL40" s="232"/>
      <c r="BM40" s="232"/>
      <c r="BN40" s="232"/>
      <c r="BO40" s="241"/>
      <c r="BP40" s="241"/>
      <c r="BQ40" s="238">
        <v>34</v>
      </c>
      <c r="BR40" s="239"/>
      <c r="BS40" s="821"/>
      <c r="BT40" s="822"/>
      <c r="BU40" s="822"/>
      <c r="BV40" s="822"/>
      <c r="BW40" s="822"/>
      <c r="BX40" s="822"/>
      <c r="BY40" s="822"/>
      <c r="BZ40" s="822"/>
      <c r="CA40" s="822"/>
      <c r="CB40" s="822"/>
      <c r="CC40" s="822"/>
      <c r="CD40" s="822"/>
      <c r="CE40" s="822"/>
      <c r="CF40" s="822"/>
      <c r="CG40" s="823"/>
      <c r="CH40" s="824"/>
      <c r="CI40" s="825"/>
      <c r="CJ40" s="825"/>
      <c r="CK40" s="825"/>
      <c r="CL40" s="826"/>
      <c r="CM40" s="824"/>
      <c r="CN40" s="825"/>
      <c r="CO40" s="825"/>
      <c r="CP40" s="825"/>
      <c r="CQ40" s="826"/>
      <c r="CR40" s="824"/>
      <c r="CS40" s="825"/>
      <c r="CT40" s="825"/>
      <c r="CU40" s="825"/>
      <c r="CV40" s="826"/>
      <c r="CW40" s="824"/>
      <c r="CX40" s="825"/>
      <c r="CY40" s="825"/>
      <c r="CZ40" s="825"/>
      <c r="DA40" s="826"/>
      <c r="DB40" s="824"/>
      <c r="DC40" s="825"/>
      <c r="DD40" s="825"/>
      <c r="DE40" s="825"/>
      <c r="DF40" s="826"/>
      <c r="DG40" s="824"/>
      <c r="DH40" s="825"/>
      <c r="DI40" s="825"/>
      <c r="DJ40" s="825"/>
      <c r="DK40" s="826"/>
      <c r="DL40" s="824"/>
      <c r="DM40" s="825"/>
      <c r="DN40" s="825"/>
      <c r="DO40" s="825"/>
      <c r="DP40" s="826"/>
      <c r="DQ40" s="824"/>
      <c r="DR40" s="825"/>
      <c r="DS40" s="825"/>
      <c r="DT40" s="825"/>
      <c r="DU40" s="826"/>
      <c r="DV40" s="821"/>
      <c r="DW40" s="822"/>
      <c r="DX40" s="822"/>
      <c r="DY40" s="822"/>
      <c r="DZ40" s="827"/>
      <c r="EA40" s="230"/>
    </row>
    <row r="41" spans="1:131" ht="26.25" customHeight="1" x14ac:dyDescent="0.2">
      <c r="A41" s="238">
        <v>14</v>
      </c>
      <c r="B41" s="788"/>
      <c r="C41" s="789"/>
      <c r="D41" s="789"/>
      <c r="E41" s="789"/>
      <c r="F41" s="789"/>
      <c r="G41" s="789"/>
      <c r="H41" s="789"/>
      <c r="I41" s="789"/>
      <c r="J41" s="789"/>
      <c r="K41" s="789"/>
      <c r="L41" s="789"/>
      <c r="M41" s="789"/>
      <c r="N41" s="789"/>
      <c r="O41" s="789"/>
      <c r="P41" s="790"/>
      <c r="Q41" s="791"/>
      <c r="R41" s="792"/>
      <c r="S41" s="792"/>
      <c r="T41" s="792"/>
      <c r="U41" s="792"/>
      <c r="V41" s="792"/>
      <c r="W41" s="792"/>
      <c r="X41" s="792"/>
      <c r="Y41" s="792"/>
      <c r="Z41" s="792"/>
      <c r="AA41" s="792"/>
      <c r="AB41" s="792"/>
      <c r="AC41" s="792"/>
      <c r="AD41" s="792"/>
      <c r="AE41" s="793"/>
      <c r="AF41" s="794"/>
      <c r="AG41" s="795"/>
      <c r="AH41" s="795"/>
      <c r="AI41" s="795"/>
      <c r="AJ41" s="796"/>
      <c r="AK41" s="873"/>
      <c r="AL41" s="869"/>
      <c r="AM41" s="869"/>
      <c r="AN41" s="869"/>
      <c r="AO41" s="869"/>
      <c r="AP41" s="869"/>
      <c r="AQ41" s="869"/>
      <c r="AR41" s="869"/>
      <c r="AS41" s="869"/>
      <c r="AT41" s="869"/>
      <c r="AU41" s="869"/>
      <c r="AV41" s="869"/>
      <c r="AW41" s="869"/>
      <c r="AX41" s="869"/>
      <c r="AY41" s="869"/>
      <c r="AZ41" s="870"/>
      <c r="BA41" s="870"/>
      <c r="BB41" s="870"/>
      <c r="BC41" s="870"/>
      <c r="BD41" s="870"/>
      <c r="BE41" s="871"/>
      <c r="BF41" s="871"/>
      <c r="BG41" s="871"/>
      <c r="BH41" s="871"/>
      <c r="BI41" s="872"/>
      <c r="BJ41" s="232"/>
      <c r="BK41" s="232"/>
      <c r="BL41" s="232"/>
      <c r="BM41" s="232"/>
      <c r="BN41" s="232"/>
      <c r="BO41" s="241"/>
      <c r="BP41" s="241"/>
      <c r="BQ41" s="238">
        <v>35</v>
      </c>
      <c r="BR41" s="239"/>
      <c r="BS41" s="821"/>
      <c r="BT41" s="822"/>
      <c r="BU41" s="822"/>
      <c r="BV41" s="822"/>
      <c r="BW41" s="822"/>
      <c r="BX41" s="822"/>
      <c r="BY41" s="822"/>
      <c r="BZ41" s="822"/>
      <c r="CA41" s="822"/>
      <c r="CB41" s="822"/>
      <c r="CC41" s="822"/>
      <c r="CD41" s="822"/>
      <c r="CE41" s="822"/>
      <c r="CF41" s="822"/>
      <c r="CG41" s="823"/>
      <c r="CH41" s="824"/>
      <c r="CI41" s="825"/>
      <c r="CJ41" s="825"/>
      <c r="CK41" s="825"/>
      <c r="CL41" s="826"/>
      <c r="CM41" s="824"/>
      <c r="CN41" s="825"/>
      <c r="CO41" s="825"/>
      <c r="CP41" s="825"/>
      <c r="CQ41" s="826"/>
      <c r="CR41" s="824"/>
      <c r="CS41" s="825"/>
      <c r="CT41" s="825"/>
      <c r="CU41" s="825"/>
      <c r="CV41" s="826"/>
      <c r="CW41" s="824"/>
      <c r="CX41" s="825"/>
      <c r="CY41" s="825"/>
      <c r="CZ41" s="825"/>
      <c r="DA41" s="826"/>
      <c r="DB41" s="824"/>
      <c r="DC41" s="825"/>
      <c r="DD41" s="825"/>
      <c r="DE41" s="825"/>
      <c r="DF41" s="826"/>
      <c r="DG41" s="824"/>
      <c r="DH41" s="825"/>
      <c r="DI41" s="825"/>
      <c r="DJ41" s="825"/>
      <c r="DK41" s="826"/>
      <c r="DL41" s="824"/>
      <c r="DM41" s="825"/>
      <c r="DN41" s="825"/>
      <c r="DO41" s="825"/>
      <c r="DP41" s="826"/>
      <c r="DQ41" s="824"/>
      <c r="DR41" s="825"/>
      <c r="DS41" s="825"/>
      <c r="DT41" s="825"/>
      <c r="DU41" s="826"/>
      <c r="DV41" s="821"/>
      <c r="DW41" s="822"/>
      <c r="DX41" s="822"/>
      <c r="DY41" s="822"/>
      <c r="DZ41" s="827"/>
      <c r="EA41" s="230"/>
    </row>
    <row r="42" spans="1:131" ht="26.25" customHeight="1" x14ac:dyDescent="0.2">
      <c r="A42" s="238">
        <v>15</v>
      </c>
      <c r="B42" s="788"/>
      <c r="C42" s="789"/>
      <c r="D42" s="789"/>
      <c r="E42" s="789"/>
      <c r="F42" s="789"/>
      <c r="G42" s="789"/>
      <c r="H42" s="789"/>
      <c r="I42" s="789"/>
      <c r="J42" s="789"/>
      <c r="K42" s="789"/>
      <c r="L42" s="789"/>
      <c r="M42" s="789"/>
      <c r="N42" s="789"/>
      <c r="O42" s="789"/>
      <c r="P42" s="790"/>
      <c r="Q42" s="791"/>
      <c r="R42" s="792"/>
      <c r="S42" s="792"/>
      <c r="T42" s="792"/>
      <c r="U42" s="792"/>
      <c r="V42" s="792"/>
      <c r="W42" s="792"/>
      <c r="X42" s="792"/>
      <c r="Y42" s="792"/>
      <c r="Z42" s="792"/>
      <c r="AA42" s="792"/>
      <c r="AB42" s="792"/>
      <c r="AC42" s="792"/>
      <c r="AD42" s="792"/>
      <c r="AE42" s="793"/>
      <c r="AF42" s="794"/>
      <c r="AG42" s="795"/>
      <c r="AH42" s="795"/>
      <c r="AI42" s="795"/>
      <c r="AJ42" s="796"/>
      <c r="AK42" s="873"/>
      <c r="AL42" s="869"/>
      <c r="AM42" s="869"/>
      <c r="AN42" s="869"/>
      <c r="AO42" s="869"/>
      <c r="AP42" s="869"/>
      <c r="AQ42" s="869"/>
      <c r="AR42" s="869"/>
      <c r="AS42" s="869"/>
      <c r="AT42" s="869"/>
      <c r="AU42" s="869"/>
      <c r="AV42" s="869"/>
      <c r="AW42" s="869"/>
      <c r="AX42" s="869"/>
      <c r="AY42" s="869"/>
      <c r="AZ42" s="870"/>
      <c r="BA42" s="870"/>
      <c r="BB42" s="870"/>
      <c r="BC42" s="870"/>
      <c r="BD42" s="870"/>
      <c r="BE42" s="871"/>
      <c r="BF42" s="871"/>
      <c r="BG42" s="871"/>
      <c r="BH42" s="871"/>
      <c r="BI42" s="872"/>
      <c r="BJ42" s="232"/>
      <c r="BK42" s="232"/>
      <c r="BL42" s="232"/>
      <c r="BM42" s="232"/>
      <c r="BN42" s="232"/>
      <c r="BO42" s="241"/>
      <c r="BP42" s="241"/>
      <c r="BQ42" s="238">
        <v>36</v>
      </c>
      <c r="BR42" s="239"/>
      <c r="BS42" s="821"/>
      <c r="BT42" s="822"/>
      <c r="BU42" s="822"/>
      <c r="BV42" s="822"/>
      <c r="BW42" s="822"/>
      <c r="BX42" s="822"/>
      <c r="BY42" s="822"/>
      <c r="BZ42" s="822"/>
      <c r="CA42" s="822"/>
      <c r="CB42" s="822"/>
      <c r="CC42" s="822"/>
      <c r="CD42" s="822"/>
      <c r="CE42" s="822"/>
      <c r="CF42" s="822"/>
      <c r="CG42" s="823"/>
      <c r="CH42" s="824"/>
      <c r="CI42" s="825"/>
      <c r="CJ42" s="825"/>
      <c r="CK42" s="825"/>
      <c r="CL42" s="826"/>
      <c r="CM42" s="824"/>
      <c r="CN42" s="825"/>
      <c r="CO42" s="825"/>
      <c r="CP42" s="825"/>
      <c r="CQ42" s="826"/>
      <c r="CR42" s="824"/>
      <c r="CS42" s="825"/>
      <c r="CT42" s="825"/>
      <c r="CU42" s="825"/>
      <c r="CV42" s="826"/>
      <c r="CW42" s="824"/>
      <c r="CX42" s="825"/>
      <c r="CY42" s="825"/>
      <c r="CZ42" s="825"/>
      <c r="DA42" s="826"/>
      <c r="DB42" s="824"/>
      <c r="DC42" s="825"/>
      <c r="DD42" s="825"/>
      <c r="DE42" s="825"/>
      <c r="DF42" s="826"/>
      <c r="DG42" s="824"/>
      <c r="DH42" s="825"/>
      <c r="DI42" s="825"/>
      <c r="DJ42" s="825"/>
      <c r="DK42" s="826"/>
      <c r="DL42" s="824"/>
      <c r="DM42" s="825"/>
      <c r="DN42" s="825"/>
      <c r="DO42" s="825"/>
      <c r="DP42" s="826"/>
      <c r="DQ42" s="824"/>
      <c r="DR42" s="825"/>
      <c r="DS42" s="825"/>
      <c r="DT42" s="825"/>
      <c r="DU42" s="826"/>
      <c r="DV42" s="821"/>
      <c r="DW42" s="822"/>
      <c r="DX42" s="822"/>
      <c r="DY42" s="822"/>
      <c r="DZ42" s="827"/>
      <c r="EA42" s="230"/>
    </row>
    <row r="43" spans="1:131" ht="26.25" customHeight="1" x14ac:dyDescent="0.2">
      <c r="A43" s="238">
        <v>16</v>
      </c>
      <c r="B43" s="788"/>
      <c r="C43" s="789"/>
      <c r="D43" s="789"/>
      <c r="E43" s="789"/>
      <c r="F43" s="789"/>
      <c r="G43" s="789"/>
      <c r="H43" s="789"/>
      <c r="I43" s="789"/>
      <c r="J43" s="789"/>
      <c r="K43" s="789"/>
      <c r="L43" s="789"/>
      <c r="M43" s="789"/>
      <c r="N43" s="789"/>
      <c r="O43" s="789"/>
      <c r="P43" s="790"/>
      <c r="Q43" s="791"/>
      <c r="R43" s="792"/>
      <c r="S43" s="792"/>
      <c r="T43" s="792"/>
      <c r="U43" s="792"/>
      <c r="V43" s="792"/>
      <c r="W43" s="792"/>
      <c r="X43" s="792"/>
      <c r="Y43" s="792"/>
      <c r="Z43" s="792"/>
      <c r="AA43" s="792"/>
      <c r="AB43" s="792"/>
      <c r="AC43" s="792"/>
      <c r="AD43" s="792"/>
      <c r="AE43" s="793"/>
      <c r="AF43" s="794"/>
      <c r="AG43" s="795"/>
      <c r="AH43" s="795"/>
      <c r="AI43" s="795"/>
      <c r="AJ43" s="796"/>
      <c r="AK43" s="873"/>
      <c r="AL43" s="869"/>
      <c r="AM43" s="869"/>
      <c r="AN43" s="869"/>
      <c r="AO43" s="869"/>
      <c r="AP43" s="869"/>
      <c r="AQ43" s="869"/>
      <c r="AR43" s="869"/>
      <c r="AS43" s="869"/>
      <c r="AT43" s="869"/>
      <c r="AU43" s="869"/>
      <c r="AV43" s="869"/>
      <c r="AW43" s="869"/>
      <c r="AX43" s="869"/>
      <c r="AY43" s="869"/>
      <c r="AZ43" s="870"/>
      <c r="BA43" s="870"/>
      <c r="BB43" s="870"/>
      <c r="BC43" s="870"/>
      <c r="BD43" s="870"/>
      <c r="BE43" s="871"/>
      <c r="BF43" s="871"/>
      <c r="BG43" s="871"/>
      <c r="BH43" s="871"/>
      <c r="BI43" s="872"/>
      <c r="BJ43" s="232"/>
      <c r="BK43" s="232"/>
      <c r="BL43" s="232"/>
      <c r="BM43" s="232"/>
      <c r="BN43" s="232"/>
      <c r="BO43" s="241"/>
      <c r="BP43" s="241"/>
      <c r="BQ43" s="238">
        <v>37</v>
      </c>
      <c r="BR43" s="239"/>
      <c r="BS43" s="821"/>
      <c r="BT43" s="822"/>
      <c r="BU43" s="822"/>
      <c r="BV43" s="822"/>
      <c r="BW43" s="822"/>
      <c r="BX43" s="822"/>
      <c r="BY43" s="822"/>
      <c r="BZ43" s="822"/>
      <c r="CA43" s="822"/>
      <c r="CB43" s="822"/>
      <c r="CC43" s="822"/>
      <c r="CD43" s="822"/>
      <c r="CE43" s="822"/>
      <c r="CF43" s="822"/>
      <c r="CG43" s="823"/>
      <c r="CH43" s="824"/>
      <c r="CI43" s="825"/>
      <c r="CJ43" s="825"/>
      <c r="CK43" s="825"/>
      <c r="CL43" s="826"/>
      <c r="CM43" s="824"/>
      <c r="CN43" s="825"/>
      <c r="CO43" s="825"/>
      <c r="CP43" s="825"/>
      <c r="CQ43" s="826"/>
      <c r="CR43" s="824"/>
      <c r="CS43" s="825"/>
      <c r="CT43" s="825"/>
      <c r="CU43" s="825"/>
      <c r="CV43" s="826"/>
      <c r="CW43" s="824"/>
      <c r="CX43" s="825"/>
      <c r="CY43" s="825"/>
      <c r="CZ43" s="825"/>
      <c r="DA43" s="826"/>
      <c r="DB43" s="824"/>
      <c r="DC43" s="825"/>
      <c r="DD43" s="825"/>
      <c r="DE43" s="825"/>
      <c r="DF43" s="826"/>
      <c r="DG43" s="824"/>
      <c r="DH43" s="825"/>
      <c r="DI43" s="825"/>
      <c r="DJ43" s="825"/>
      <c r="DK43" s="826"/>
      <c r="DL43" s="824"/>
      <c r="DM43" s="825"/>
      <c r="DN43" s="825"/>
      <c r="DO43" s="825"/>
      <c r="DP43" s="826"/>
      <c r="DQ43" s="824"/>
      <c r="DR43" s="825"/>
      <c r="DS43" s="825"/>
      <c r="DT43" s="825"/>
      <c r="DU43" s="826"/>
      <c r="DV43" s="821"/>
      <c r="DW43" s="822"/>
      <c r="DX43" s="822"/>
      <c r="DY43" s="822"/>
      <c r="DZ43" s="827"/>
      <c r="EA43" s="230"/>
    </row>
    <row r="44" spans="1:131" ht="26.25" customHeight="1" x14ac:dyDescent="0.2">
      <c r="A44" s="238">
        <v>17</v>
      </c>
      <c r="B44" s="788"/>
      <c r="C44" s="789"/>
      <c r="D44" s="789"/>
      <c r="E44" s="789"/>
      <c r="F44" s="789"/>
      <c r="G44" s="789"/>
      <c r="H44" s="789"/>
      <c r="I44" s="789"/>
      <c r="J44" s="789"/>
      <c r="K44" s="789"/>
      <c r="L44" s="789"/>
      <c r="M44" s="789"/>
      <c r="N44" s="789"/>
      <c r="O44" s="789"/>
      <c r="P44" s="790"/>
      <c r="Q44" s="791"/>
      <c r="R44" s="792"/>
      <c r="S44" s="792"/>
      <c r="T44" s="792"/>
      <c r="U44" s="792"/>
      <c r="V44" s="792"/>
      <c r="W44" s="792"/>
      <c r="X44" s="792"/>
      <c r="Y44" s="792"/>
      <c r="Z44" s="792"/>
      <c r="AA44" s="792"/>
      <c r="AB44" s="792"/>
      <c r="AC44" s="792"/>
      <c r="AD44" s="792"/>
      <c r="AE44" s="793"/>
      <c r="AF44" s="794"/>
      <c r="AG44" s="795"/>
      <c r="AH44" s="795"/>
      <c r="AI44" s="795"/>
      <c r="AJ44" s="796"/>
      <c r="AK44" s="873"/>
      <c r="AL44" s="869"/>
      <c r="AM44" s="869"/>
      <c r="AN44" s="869"/>
      <c r="AO44" s="869"/>
      <c r="AP44" s="869"/>
      <c r="AQ44" s="869"/>
      <c r="AR44" s="869"/>
      <c r="AS44" s="869"/>
      <c r="AT44" s="869"/>
      <c r="AU44" s="869"/>
      <c r="AV44" s="869"/>
      <c r="AW44" s="869"/>
      <c r="AX44" s="869"/>
      <c r="AY44" s="869"/>
      <c r="AZ44" s="870"/>
      <c r="BA44" s="870"/>
      <c r="BB44" s="870"/>
      <c r="BC44" s="870"/>
      <c r="BD44" s="870"/>
      <c r="BE44" s="871"/>
      <c r="BF44" s="871"/>
      <c r="BG44" s="871"/>
      <c r="BH44" s="871"/>
      <c r="BI44" s="872"/>
      <c r="BJ44" s="232"/>
      <c r="BK44" s="232"/>
      <c r="BL44" s="232"/>
      <c r="BM44" s="232"/>
      <c r="BN44" s="232"/>
      <c r="BO44" s="241"/>
      <c r="BP44" s="241"/>
      <c r="BQ44" s="238">
        <v>38</v>
      </c>
      <c r="BR44" s="239"/>
      <c r="BS44" s="821"/>
      <c r="BT44" s="822"/>
      <c r="BU44" s="822"/>
      <c r="BV44" s="822"/>
      <c r="BW44" s="822"/>
      <c r="BX44" s="822"/>
      <c r="BY44" s="822"/>
      <c r="BZ44" s="822"/>
      <c r="CA44" s="822"/>
      <c r="CB44" s="822"/>
      <c r="CC44" s="822"/>
      <c r="CD44" s="822"/>
      <c r="CE44" s="822"/>
      <c r="CF44" s="822"/>
      <c r="CG44" s="823"/>
      <c r="CH44" s="824"/>
      <c r="CI44" s="825"/>
      <c r="CJ44" s="825"/>
      <c r="CK44" s="825"/>
      <c r="CL44" s="826"/>
      <c r="CM44" s="824"/>
      <c r="CN44" s="825"/>
      <c r="CO44" s="825"/>
      <c r="CP44" s="825"/>
      <c r="CQ44" s="826"/>
      <c r="CR44" s="824"/>
      <c r="CS44" s="825"/>
      <c r="CT44" s="825"/>
      <c r="CU44" s="825"/>
      <c r="CV44" s="826"/>
      <c r="CW44" s="824"/>
      <c r="CX44" s="825"/>
      <c r="CY44" s="825"/>
      <c r="CZ44" s="825"/>
      <c r="DA44" s="826"/>
      <c r="DB44" s="824"/>
      <c r="DC44" s="825"/>
      <c r="DD44" s="825"/>
      <c r="DE44" s="825"/>
      <c r="DF44" s="826"/>
      <c r="DG44" s="824"/>
      <c r="DH44" s="825"/>
      <c r="DI44" s="825"/>
      <c r="DJ44" s="825"/>
      <c r="DK44" s="826"/>
      <c r="DL44" s="824"/>
      <c r="DM44" s="825"/>
      <c r="DN44" s="825"/>
      <c r="DO44" s="825"/>
      <c r="DP44" s="826"/>
      <c r="DQ44" s="824"/>
      <c r="DR44" s="825"/>
      <c r="DS44" s="825"/>
      <c r="DT44" s="825"/>
      <c r="DU44" s="826"/>
      <c r="DV44" s="821"/>
      <c r="DW44" s="822"/>
      <c r="DX44" s="822"/>
      <c r="DY44" s="822"/>
      <c r="DZ44" s="827"/>
      <c r="EA44" s="230"/>
    </row>
    <row r="45" spans="1:131" ht="26.25" customHeight="1" x14ac:dyDescent="0.2">
      <c r="A45" s="238">
        <v>18</v>
      </c>
      <c r="B45" s="788"/>
      <c r="C45" s="789"/>
      <c r="D45" s="789"/>
      <c r="E45" s="789"/>
      <c r="F45" s="789"/>
      <c r="G45" s="789"/>
      <c r="H45" s="789"/>
      <c r="I45" s="789"/>
      <c r="J45" s="789"/>
      <c r="K45" s="789"/>
      <c r="L45" s="789"/>
      <c r="M45" s="789"/>
      <c r="N45" s="789"/>
      <c r="O45" s="789"/>
      <c r="P45" s="790"/>
      <c r="Q45" s="791"/>
      <c r="R45" s="792"/>
      <c r="S45" s="792"/>
      <c r="T45" s="792"/>
      <c r="U45" s="792"/>
      <c r="V45" s="792"/>
      <c r="W45" s="792"/>
      <c r="X45" s="792"/>
      <c r="Y45" s="792"/>
      <c r="Z45" s="792"/>
      <c r="AA45" s="792"/>
      <c r="AB45" s="792"/>
      <c r="AC45" s="792"/>
      <c r="AD45" s="792"/>
      <c r="AE45" s="793"/>
      <c r="AF45" s="794"/>
      <c r="AG45" s="795"/>
      <c r="AH45" s="795"/>
      <c r="AI45" s="795"/>
      <c r="AJ45" s="796"/>
      <c r="AK45" s="873"/>
      <c r="AL45" s="869"/>
      <c r="AM45" s="869"/>
      <c r="AN45" s="869"/>
      <c r="AO45" s="869"/>
      <c r="AP45" s="869"/>
      <c r="AQ45" s="869"/>
      <c r="AR45" s="869"/>
      <c r="AS45" s="869"/>
      <c r="AT45" s="869"/>
      <c r="AU45" s="869"/>
      <c r="AV45" s="869"/>
      <c r="AW45" s="869"/>
      <c r="AX45" s="869"/>
      <c r="AY45" s="869"/>
      <c r="AZ45" s="870"/>
      <c r="BA45" s="870"/>
      <c r="BB45" s="870"/>
      <c r="BC45" s="870"/>
      <c r="BD45" s="870"/>
      <c r="BE45" s="871"/>
      <c r="BF45" s="871"/>
      <c r="BG45" s="871"/>
      <c r="BH45" s="871"/>
      <c r="BI45" s="872"/>
      <c r="BJ45" s="232"/>
      <c r="BK45" s="232"/>
      <c r="BL45" s="232"/>
      <c r="BM45" s="232"/>
      <c r="BN45" s="232"/>
      <c r="BO45" s="241"/>
      <c r="BP45" s="241"/>
      <c r="BQ45" s="238">
        <v>39</v>
      </c>
      <c r="BR45" s="239"/>
      <c r="BS45" s="821"/>
      <c r="BT45" s="822"/>
      <c r="BU45" s="822"/>
      <c r="BV45" s="822"/>
      <c r="BW45" s="822"/>
      <c r="BX45" s="822"/>
      <c r="BY45" s="822"/>
      <c r="BZ45" s="822"/>
      <c r="CA45" s="822"/>
      <c r="CB45" s="822"/>
      <c r="CC45" s="822"/>
      <c r="CD45" s="822"/>
      <c r="CE45" s="822"/>
      <c r="CF45" s="822"/>
      <c r="CG45" s="823"/>
      <c r="CH45" s="824"/>
      <c r="CI45" s="825"/>
      <c r="CJ45" s="825"/>
      <c r="CK45" s="825"/>
      <c r="CL45" s="826"/>
      <c r="CM45" s="824"/>
      <c r="CN45" s="825"/>
      <c r="CO45" s="825"/>
      <c r="CP45" s="825"/>
      <c r="CQ45" s="826"/>
      <c r="CR45" s="824"/>
      <c r="CS45" s="825"/>
      <c r="CT45" s="825"/>
      <c r="CU45" s="825"/>
      <c r="CV45" s="826"/>
      <c r="CW45" s="824"/>
      <c r="CX45" s="825"/>
      <c r="CY45" s="825"/>
      <c r="CZ45" s="825"/>
      <c r="DA45" s="826"/>
      <c r="DB45" s="824"/>
      <c r="DC45" s="825"/>
      <c r="DD45" s="825"/>
      <c r="DE45" s="825"/>
      <c r="DF45" s="826"/>
      <c r="DG45" s="824"/>
      <c r="DH45" s="825"/>
      <c r="DI45" s="825"/>
      <c r="DJ45" s="825"/>
      <c r="DK45" s="826"/>
      <c r="DL45" s="824"/>
      <c r="DM45" s="825"/>
      <c r="DN45" s="825"/>
      <c r="DO45" s="825"/>
      <c r="DP45" s="826"/>
      <c r="DQ45" s="824"/>
      <c r="DR45" s="825"/>
      <c r="DS45" s="825"/>
      <c r="DT45" s="825"/>
      <c r="DU45" s="826"/>
      <c r="DV45" s="821"/>
      <c r="DW45" s="822"/>
      <c r="DX45" s="822"/>
      <c r="DY45" s="822"/>
      <c r="DZ45" s="827"/>
      <c r="EA45" s="230"/>
    </row>
    <row r="46" spans="1:131" ht="26.25" customHeight="1" x14ac:dyDescent="0.2">
      <c r="A46" s="238">
        <v>19</v>
      </c>
      <c r="B46" s="788"/>
      <c r="C46" s="789"/>
      <c r="D46" s="789"/>
      <c r="E46" s="789"/>
      <c r="F46" s="789"/>
      <c r="G46" s="789"/>
      <c r="H46" s="789"/>
      <c r="I46" s="789"/>
      <c r="J46" s="789"/>
      <c r="K46" s="789"/>
      <c r="L46" s="789"/>
      <c r="M46" s="789"/>
      <c r="N46" s="789"/>
      <c r="O46" s="789"/>
      <c r="P46" s="790"/>
      <c r="Q46" s="791"/>
      <c r="R46" s="792"/>
      <c r="S46" s="792"/>
      <c r="T46" s="792"/>
      <c r="U46" s="792"/>
      <c r="V46" s="792"/>
      <c r="W46" s="792"/>
      <c r="X46" s="792"/>
      <c r="Y46" s="792"/>
      <c r="Z46" s="792"/>
      <c r="AA46" s="792"/>
      <c r="AB46" s="792"/>
      <c r="AC46" s="792"/>
      <c r="AD46" s="792"/>
      <c r="AE46" s="793"/>
      <c r="AF46" s="794"/>
      <c r="AG46" s="795"/>
      <c r="AH46" s="795"/>
      <c r="AI46" s="795"/>
      <c r="AJ46" s="796"/>
      <c r="AK46" s="873"/>
      <c r="AL46" s="869"/>
      <c r="AM46" s="869"/>
      <c r="AN46" s="869"/>
      <c r="AO46" s="869"/>
      <c r="AP46" s="869"/>
      <c r="AQ46" s="869"/>
      <c r="AR46" s="869"/>
      <c r="AS46" s="869"/>
      <c r="AT46" s="869"/>
      <c r="AU46" s="869"/>
      <c r="AV46" s="869"/>
      <c r="AW46" s="869"/>
      <c r="AX46" s="869"/>
      <c r="AY46" s="869"/>
      <c r="AZ46" s="870"/>
      <c r="BA46" s="870"/>
      <c r="BB46" s="870"/>
      <c r="BC46" s="870"/>
      <c r="BD46" s="870"/>
      <c r="BE46" s="871"/>
      <c r="BF46" s="871"/>
      <c r="BG46" s="871"/>
      <c r="BH46" s="871"/>
      <c r="BI46" s="872"/>
      <c r="BJ46" s="232"/>
      <c r="BK46" s="232"/>
      <c r="BL46" s="232"/>
      <c r="BM46" s="232"/>
      <c r="BN46" s="232"/>
      <c r="BO46" s="241"/>
      <c r="BP46" s="241"/>
      <c r="BQ46" s="238">
        <v>40</v>
      </c>
      <c r="BR46" s="239"/>
      <c r="BS46" s="821"/>
      <c r="BT46" s="822"/>
      <c r="BU46" s="822"/>
      <c r="BV46" s="822"/>
      <c r="BW46" s="822"/>
      <c r="BX46" s="822"/>
      <c r="BY46" s="822"/>
      <c r="BZ46" s="822"/>
      <c r="CA46" s="822"/>
      <c r="CB46" s="822"/>
      <c r="CC46" s="822"/>
      <c r="CD46" s="822"/>
      <c r="CE46" s="822"/>
      <c r="CF46" s="822"/>
      <c r="CG46" s="823"/>
      <c r="CH46" s="824"/>
      <c r="CI46" s="825"/>
      <c r="CJ46" s="825"/>
      <c r="CK46" s="825"/>
      <c r="CL46" s="826"/>
      <c r="CM46" s="824"/>
      <c r="CN46" s="825"/>
      <c r="CO46" s="825"/>
      <c r="CP46" s="825"/>
      <c r="CQ46" s="826"/>
      <c r="CR46" s="824"/>
      <c r="CS46" s="825"/>
      <c r="CT46" s="825"/>
      <c r="CU46" s="825"/>
      <c r="CV46" s="826"/>
      <c r="CW46" s="824"/>
      <c r="CX46" s="825"/>
      <c r="CY46" s="825"/>
      <c r="CZ46" s="825"/>
      <c r="DA46" s="826"/>
      <c r="DB46" s="824"/>
      <c r="DC46" s="825"/>
      <c r="DD46" s="825"/>
      <c r="DE46" s="825"/>
      <c r="DF46" s="826"/>
      <c r="DG46" s="824"/>
      <c r="DH46" s="825"/>
      <c r="DI46" s="825"/>
      <c r="DJ46" s="825"/>
      <c r="DK46" s="826"/>
      <c r="DL46" s="824"/>
      <c r="DM46" s="825"/>
      <c r="DN46" s="825"/>
      <c r="DO46" s="825"/>
      <c r="DP46" s="826"/>
      <c r="DQ46" s="824"/>
      <c r="DR46" s="825"/>
      <c r="DS46" s="825"/>
      <c r="DT46" s="825"/>
      <c r="DU46" s="826"/>
      <c r="DV46" s="821"/>
      <c r="DW46" s="822"/>
      <c r="DX46" s="822"/>
      <c r="DY46" s="822"/>
      <c r="DZ46" s="827"/>
      <c r="EA46" s="230"/>
    </row>
    <row r="47" spans="1:131" ht="26.25" customHeight="1" x14ac:dyDescent="0.2">
      <c r="A47" s="238">
        <v>20</v>
      </c>
      <c r="B47" s="788"/>
      <c r="C47" s="789"/>
      <c r="D47" s="789"/>
      <c r="E47" s="789"/>
      <c r="F47" s="789"/>
      <c r="G47" s="789"/>
      <c r="H47" s="789"/>
      <c r="I47" s="789"/>
      <c r="J47" s="789"/>
      <c r="K47" s="789"/>
      <c r="L47" s="789"/>
      <c r="M47" s="789"/>
      <c r="N47" s="789"/>
      <c r="O47" s="789"/>
      <c r="P47" s="790"/>
      <c r="Q47" s="791"/>
      <c r="R47" s="792"/>
      <c r="S47" s="792"/>
      <c r="T47" s="792"/>
      <c r="U47" s="792"/>
      <c r="V47" s="792"/>
      <c r="W47" s="792"/>
      <c r="X47" s="792"/>
      <c r="Y47" s="792"/>
      <c r="Z47" s="792"/>
      <c r="AA47" s="792"/>
      <c r="AB47" s="792"/>
      <c r="AC47" s="792"/>
      <c r="AD47" s="792"/>
      <c r="AE47" s="793"/>
      <c r="AF47" s="794"/>
      <c r="AG47" s="795"/>
      <c r="AH47" s="795"/>
      <c r="AI47" s="795"/>
      <c r="AJ47" s="796"/>
      <c r="AK47" s="873"/>
      <c r="AL47" s="869"/>
      <c r="AM47" s="869"/>
      <c r="AN47" s="869"/>
      <c r="AO47" s="869"/>
      <c r="AP47" s="869"/>
      <c r="AQ47" s="869"/>
      <c r="AR47" s="869"/>
      <c r="AS47" s="869"/>
      <c r="AT47" s="869"/>
      <c r="AU47" s="869"/>
      <c r="AV47" s="869"/>
      <c r="AW47" s="869"/>
      <c r="AX47" s="869"/>
      <c r="AY47" s="869"/>
      <c r="AZ47" s="870"/>
      <c r="BA47" s="870"/>
      <c r="BB47" s="870"/>
      <c r="BC47" s="870"/>
      <c r="BD47" s="870"/>
      <c r="BE47" s="871"/>
      <c r="BF47" s="871"/>
      <c r="BG47" s="871"/>
      <c r="BH47" s="871"/>
      <c r="BI47" s="872"/>
      <c r="BJ47" s="232"/>
      <c r="BK47" s="232"/>
      <c r="BL47" s="232"/>
      <c r="BM47" s="232"/>
      <c r="BN47" s="232"/>
      <c r="BO47" s="241"/>
      <c r="BP47" s="241"/>
      <c r="BQ47" s="238">
        <v>41</v>
      </c>
      <c r="BR47" s="239"/>
      <c r="BS47" s="821"/>
      <c r="BT47" s="822"/>
      <c r="BU47" s="822"/>
      <c r="BV47" s="822"/>
      <c r="BW47" s="822"/>
      <c r="BX47" s="822"/>
      <c r="BY47" s="822"/>
      <c r="BZ47" s="822"/>
      <c r="CA47" s="822"/>
      <c r="CB47" s="822"/>
      <c r="CC47" s="822"/>
      <c r="CD47" s="822"/>
      <c r="CE47" s="822"/>
      <c r="CF47" s="822"/>
      <c r="CG47" s="823"/>
      <c r="CH47" s="824"/>
      <c r="CI47" s="825"/>
      <c r="CJ47" s="825"/>
      <c r="CK47" s="825"/>
      <c r="CL47" s="826"/>
      <c r="CM47" s="824"/>
      <c r="CN47" s="825"/>
      <c r="CO47" s="825"/>
      <c r="CP47" s="825"/>
      <c r="CQ47" s="826"/>
      <c r="CR47" s="824"/>
      <c r="CS47" s="825"/>
      <c r="CT47" s="825"/>
      <c r="CU47" s="825"/>
      <c r="CV47" s="826"/>
      <c r="CW47" s="824"/>
      <c r="CX47" s="825"/>
      <c r="CY47" s="825"/>
      <c r="CZ47" s="825"/>
      <c r="DA47" s="826"/>
      <c r="DB47" s="824"/>
      <c r="DC47" s="825"/>
      <c r="DD47" s="825"/>
      <c r="DE47" s="825"/>
      <c r="DF47" s="826"/>
      <c r="DG47" s="824"/>
      <c r="DH47" s="825"/>
      <c r="DI47" s="825"/>
      <c r="DJ47" s="825"/>
      <c r="DK47" s="826"/>
      <c r="DL47" s="824"/>
      <c r="DM47" s="825"/>
      <c r="DN47" s="825"/>
      <c r="DO47" s="825"/>
      <c r="DP47" s="826"/>
      <c r="DQ47" s="824"/>
      <c r="DR47" s="825"/>
      <c r="DS47" s="825"/>
      <c r="DT47" s="825"/>
      <c r="DU47" s="826"/>
      <c r="DV47" s="821"/>
      <c r="DW47" s="822"/>
      <c r="DX47" s="822"/>
      <c r="DY47" s="822"/>
      <c r="DZ47" s="827"/>
      <c r="EA47" s="230"/>
    </row>
    <row r="48" spans="1:131" ht="26.25" customHeight="1" x14ac:dyDescent="0.2">
      <c r="A48" s="238">
        <v>21</v>
      </c>
      <c r="B48" s="788"/>
      <c r="C48" s="789"/>
      <c r="D48" s="789"/>
      <c r="E48" s="789"/>
      <c r="F48" s="789"/>
      <c r="G48" s="789"/>
      <c r="H48" s="789"/>
      <c r="I48" s="789"/>
      <c r="J48" s="789"/>
      <c r="K48" s="789"/>
      <c r="L48" s="789"/>
      <c r="M48" s="789"/>
      <c r="N48" s="789"/>
      <c r="O48" s="789"/>
      <c r="P48" s="790"/>
      <c r="Q48" s="791"/>
      <c r="R48" s="792"/>
      <c r="S48" s="792"/>
      <c r="T48" s="792"/>
      <c r="U48" s="792"/>
      <c r="V48" s="792"/>
      <c r="W48" s="792"/>
      <c r="X48" s="792"/>
      <c r="Y48" s="792"/>
      <c r="Z48" s="792"/>
      <c r="AA48" s="792"/>
      <c r="AB48" s="792"/>
      <c r="AC48" s="792"/>
      <c r="AD48" s="792"/>
      <c r="AE48" s="793"/>
      <c r="AF48" s="794"/>
      <c r="AG48" s="795"/>
      <c r="AH48" s="795"/>
      <c r="AI48" s="795"/>
      <c r="AJ48" s="796"/>
      <c r="AK48" s="873"/>
      <c r="AL48" s="869"/>
      <c r="AM48" s="869"/>
      <c r="AN48" s="869"/>
      <c r="AO48" s="869"/>
      <c r="AP48" s="869"/>
      <c r="AQ48" s="869"/>
      <c r="AR48" s="869"/>
      <c r="AS48" s="869"/>
      <c r="AT48" s="869"/>
      <c r="AU48" s="869"/>
      <c r="AV48" s="869"/>
      <c r="AW48" s="869"/>
      <c r="AX48" s="869"/>
      <c r="AY48" s="869"/>
      <c r="AZ48" s="870"/>
      <c r="BA48" s="870"/>
      <c r="BB48" s="870"/>
      <c r="BC48" s="870"/>
      <c r="BD48" s="870"/>
      <c r="BE48" s="871"/>
      <c r="BF48" s="871"/>
      <c r="BG48" s="871"/>
      <c r="BH48" s="871"/>
      <c r="BI48" s="872"/>
      <c r="BJ48" s="232"/>
      <c r="BK48" s="232"/>
      <c r="BL48" s="232"/>
      <c r="BM48" s="232"/>
      <c r="BN48" s="232"/>
      <c r="BO48" s="241"/>
      <c r="BP48" s="241"/>
      <c r="BQ48" s="238">
        <v>42</v>
      </c>
      <c r="BR48" s="239"/>
      <c r="BS48" s="821"/>
      <c r="BT48" s="822"/>
      <c r="BU48" s="822"/>
      <c r="BV48" s="822"/>
      <c r="BW48" s="822"/>
      <c r="BX48" s="822"/>
      <c r="BY48" s="822"/>
      <c r="BZ48" s="822"/>
      <c r="CA48" s="822"/>
      <c r="CB48" s="822"/>
      <c r="CC48" s="822"/>
      <c r="CD48" s="822"/>
      <c r="CE48" s="822"/>
      <c r="CF48" s="822"/>
      <c r="CG48" s="823"/>
      <c r="CH48" s="824"/>
      <c r="CI48" s="825"/>
      <c r="CJ48" s="825"/>
      <c r="CK48" s="825"/>
      <c r="CL48" s="826"/>
      <c r="CM48" s="824"/>
      <c r="CN48" s="825"/>
      <c r="CO48" s="825"/>
      <c r="CP48" s="825"/>
      <c r="CQ48" s="826"/>
      <c r="CR48" s="824"/>
      <c r="CS48" s="825"/>
      <c r="CT48" s="825"/>
      <c r="CU48" s="825"/>
      <c r="CV48" s="826"/>
      <c r="CW48" s="824"/>
      <c r="CX48" s="825"/>
      <c r="CY48" s="825"/>
      <c r="CZ48" s="825"/>
      <c r="DA48" s="826"/>
      <c r="DB48" s="824"/>
      <c r="DC48" s="825"/>
      <c r="DD48" s="825"/>
      <c r="DE48" s="825"/>
      <c r="DF48" s="826"/>
      <c r="DG48" s="824"/>
      <c r="DH48" s="825"/>
      <c r="DI48" s="825"/>
      <c r="DJ48" s="825"/>
      <c r="DK48" s="826"/>
      <c r="DL48" s="824"/>
      <c r="DM48" s="825"/>
      <c r="DN48" s="825"/>
      <c r="DO48" s="825"/>
      <c r="DP48" s="826"/>
      <c r="DQ48" s="824"/>
      <c r="DR48" s="825"/>
      <c r="DS48" s="825"/>
      <c r="DT48" s="825"/>
      <c r="DU48" s="826"/>
      <c r="DV48" s="821"/>
      <c r="DW48" s="822"/>
      <c r="DX48" s="822"/>
      <c r="DY48" s="822"/>
      <c r="DZ48" s="827"/>
      <c r="EA48" s="230"/>
    </row>
    <row r="49" spans="1:131" ht="26.25" customHeight="1" x14ac:dyDescent="0.2">
      <c r="A49" s="238">
        <v>22</v>
      </c>
      <c r="B49" s="788"/>
      <c r="C49" s="789"/>
      <c r="D49" s="789"/>
      <c r="E49" s="789"/>
      <c r="F49" s="789"/>
      <c r="G49" s="789"/>
      <c r="H49" s="789"/>
      <c r="I49" s="789"/>
      <c r="J49" s="789"/>
      <c r="K49" s="789"/>
      <c r="L49" s="789"/>
      <c r="M49" s="789"/>
      <c r="N49" s="789"/>
      <c r="O49" s="789"/>
      <c r="P49" s="790"/>
      <c r="Q49" s="791"/>
      <c r="R49" s="792"/>
      <c r="S49" s="792"/>
      <c r="T49" s="792"/>
      <c r="U49" s="792"/>
      <c r="V49" s="792"/>
      <c r="W49" s="792"/>
      <c r="X49" s="792"/>
      <c r="Y49" s="792"/>
      <c r="Z49" s="792"/>
      <c r="AA49" s="792"/>
      <c r="AB49" s="792"/>
      <c r="AC49" s="792"/>
      <c r="AD49" s="792"/>
      <c r="AE49" s="793"/>
      <c r="AF49" s="794"/>
      <c r="AG49" s="795"/>
      <c r="AH49" s="795"/>
      <c r="AI49" s="795"/>
      <c r="AJ49" s="796"/>
      <c r="AK49" s="873"/>
      <c r="AL49" s="869"/>
      <c r="AM49" s="869"/>
      <c r="AN49" s="869"/>
      <c r="AO49" s="869"/>
      <c r="AP49" s="869"/>
      <c r="AQ49" s="869"/>
      <c r="AR49" s="869"/>
      <c r="AS49" s="869"/>
      <c r="AT49" s="869"/>
      <c r="AU49" s="869"/>
      <c r="AV49" s="869"/>
      <c r="AW49" s="869"/>
      <c r="AX49" s="869"/>
      <c r="AY49" s="869"/>
      <c r="AZ49" s="870"/>
      <c r="BA49" s="870"/>
      <c r="BB49" s="870"/>
      <c r="BC49" s="870"/>
      <c r="BD49" s="870"/>
      <c r="BE49" s="871"/>
      <c r="BF49" s="871"/>
      <c r="BG49" s="871"/>
      <c r="BH49" s="871"/>
      <c r="BI49" s="872"/>
      <c r="BJ49" s="232"/>
      <c r="BK49" s="232"/>
      <c r="BL49" s="232"/>
      <c r="BM49" s="232"/>
      <c r="BN49" s="232"/>
      <c r="BO49" s="241"/>
      <c r="BP49" s="241"/>
      <c r="BQ49" s="238">
        <v>43</v>
      </c>
      <c r="BR49" s="239"/>
      <c r="BS49" s="821"/>
      <c r="BT49" s="822"/>
      <c r="BU49" s="822"/>
      <c r="BV49" s="822"/>
      <c r="BW49" s="822"/>
      <c r="BX49" s="822"/>
      <c r="BY49" s="822"/>
      <c r="BZ49" s="822"/>
      <c r="CA49" s="822"/>
      <c r="CB49" s="822"/>
      <c r="CC49" s="822"/>
      <c r="CD49" s="822"/>
      <c r="CE49" s="822"/>
      <c r="CF49" s="822"/>
      <c r="CG49" s="823"/>
      <c r="CH49" s="824"/>
      <c r="CI49" s="825"/>
      <c r="CJ49" s="825"/>
      <c r="CK49" s="825"/>
      <c r="CL49" s="826"/>
      <c r="CM49" s="824"/>
      <c r="CN49" s="825"/>
      <c r="CO49" s="825"/>
      <c r="CP49" s="825"/>
      <c r="CQ49" s="826"/>
      <c r="CR49" s="824"/>
      <c r="CS49" s="825"/>
      <c r="CT49" s="825"/>
      <c r="CU49" s="825"/>
      <c r="CV49" s="826"/>
      <c r="CW49" s="824"/>
      <c r="CX49" s="825"/>
      <c r="CY49" s="825"/>
      <c r="CZ49" s="825"/>
      <c r="DA49" s="826"/>
      <c r="DB49" s="824"/>
      <c r="DC49" s="825"/>
      <c r="DD49" s="825"/>
      <c r="DE49" s="825"/>
      <c r="DF49" s="826"/>
      <c r="DG49" s="824"/>
      <c r="DH49" s="825"/>
      <c r="DI49" s="825"/>
      <c r="DJ49" s="825"/>
      <c r="DK49" s="826"/>
      <c r="DL49" s="824"/>
      <c r="DM49" s="825"/>
      <c r="DN49" s="825"/>
      <c r="DO49" s="825"/>
      <c r="DP49" s="826"/>
      <c r="DQ49" s="824"/>
      <c r="DR49" s="825"/>
      <c r="DS49" s="825"/>
      <c r="DT49" s="825"/>
      <c r="DU49" s="826"/>
      <c r="DV49" s="821"/>
      <c r="DW49" s="822"/>
      <c r="DX49" s="822"/>
      <c r="DY49" s="822"/>
      <c r="DZ49" s="827"/>
      <c r="EA49" s="230"/>
    </row>
    <row r="50" spans="1:131" ht="26.25" customHeight="1" x14ac:dyDescent="0.2">
      <c r="A50" s="238">
        <v>23</v>
      </c>
      <c r="B50" s="788"/>
      <c r="C50" s="789"/>
      <c r="D50" s="789"/>
      <c r="E50" s="789"/>
      <c r="F50" s="789"/>
      <c r="G50" s="789"/>
      <c r="H50" s="789"/>
      <c r="I50" s="789"/>
      <c r="J50" s="789"/>
      <c r="K50" s="789"/>
      <c r="L50" s="789"/>
      <c r="M50" s="789"/>
      <c r="N50" s="789"/>
      <c r="O50" s="789"/>
      <c r="P50" s="790"/>
      <c r="Q50" s="874"/>
      <c r="R50" s="875"/>
      <c r="S50" s="875"/>
      <c r="T50" s="875"/>
      <c r="U50" s="875"/>
      <c r="V50" s="875"/>
      <c r="W50" s="875"/>
      <c r="X50" s="875"/>
      <c r="Y50" s="875"/>
      <c r="Z50" s="875"/>
      <c r="AA50" s="875"/>
      <c r="AB50" s="875"/>
      <c r="AC50" s="875"/>
      <c r="AD50" s="875"/>
      <c r="AE50" s="876"/>
      <c r="AF50" s="794"/>
      <c r="AG50" s="795"/>
      <c r="AH50" s="795"/>
      <c r="AI50" s="795"/>
      <c r="AJ50" s="796"/>
      <c r="AK50" s="878"/>
      <c r="AL50" s="875"/>
      <c r="AM50" s="875"/>
      <c r="AN50" s="875"/>
      <c r="AO50" s="875"/>
      <c r="AP50" s="875"/>
      <c r="AQ50" s="875"/>
      <c r="AR50" s="875"/>
      <c r="AS50" s="875"/>
      <c r="AT50" s="875"/>
      <c r="AU50" s="875"/>
      <c r="AV50" s="875"/>
      <c r="AW50" s="875"/>
      <c r="AX50" s="875"/>
      <c r="AY50" s="875"/>
      <c r="AZ50" s="877"/>
      <c r="BA50" s="877"/>
      <c r="BB50" s="877"/>
      <c r="BC50" s="877"/>
      <c r="BD50" s="877"/>
      <c r="BE50" s="871"/>
      <c r="BF50" s="871"/>
      <c r="BG50" s="871"/>
      <c r="BH50" s="871"/>
      <c r="BI50" s="872"/>
      <c r="BJ50" s="232"/>
      <c r="BK50" s="232"/>
      <c r="BL50" s="232"/>
      <c r="BM50" s="232"/>
      <c r="BN50" s="232"/>
      <c r="BO50" s="241"/>
      <c r="BP50" s="241"/>
      <c r="BQ50" s="238">
        <v>44</v>
      </c>
      <c r="BR50" s="239"/>
      <c r="BS50" s="821"/>
      <c r="BT50" s="822"/>
      <c r="BU50" s="822"/>
      <c r="BV50" s="822"/>
      <c r="BW50" s="822"/>
      <c r="BX50" s="822"/>
      <c r="BY50" s="822"/>
      <c r="BZ50" s="822"/>
      <c r="CA50" s="822"/>
      <c r="CB50" s="822"/>
      <c r="CC50" s="822"/>
      <c r="CD50" s="822"/>
      <c r="CE50" s="822"/>
      <c r="CF50" s="822"/>
      <c r="CG50" s="823"/>
      <c r="CH50" s="824"/>
      <c r="CI50" s="825"/>
      <c r="CJ50" s="825"/>
      <c r="CK50" s="825"/>
      <c r="CL50" s="826"/>
      <c r="CM50" s="824"/>
      <c r="CN50" s="825"/>
      <c r="CO50" s="825"/>
      <c r="CP50" s="825"/>
      <c r="CQ50" s="826"/>
      <c r="CR50" s="824"/>
      <c r="CS50" s="825"/>
      <c r="CT50" s="825"/>
      <c r="CU50" s="825"/>
      <c r="CV50" s="826"/>
      <c r="CW50" s="824"/>
      <c r="CX50" s="825"/>
      <c r="CY50" s="825"/>
      <c r="CZ50" s="825"/>
      <c r="DA50" s="826"/>
      <c r="DB50" s="824"/>
      <c r="DC50" s="825"/>
      <c r="DD50" s="825"/>
      <c r="DE50" s="825"/>
      <c r="DF50" s="826"/>
      <c r="DG50" s="824"/>
      <c r="DH50" s="825"/>
      <c r="DI50" s="825"/>
      <c r="DJ50" s="825"/>
      <c r="DK50" s="826"/>
      <c r="DL50" s="824"/>
      <c r="DM50" s="825"/>
      <c r="DN50" s="825"/>
      <c r="DO50" s="825"/>
      <c r="DP50" s="826"/>
      <c r="DQ50" s="824"/>
      <c r="DR50" s="825"/>
      <c r="DS50" s="825"/>
      <c r="DT50" s="825"/>
      <c r="DU50" s="826"/>
      <c r="DV50" s="821"/>
      <c r="DW50" s="822"/>
      <c r="DX50" s="822"/>
      <c r="DY50" s="822"/>
      <c r="DZ50" s="827"/>
      <c r="EA50" s="230"/>
    </row>
    <row r="51" spans="1:131" ht="26.25" customHeight="1" x14ac:dyDescent="0.2">
      <c r="A51" s="238">
        <v>24</v>
      </c>
      <c r="B51" s="788"/>
      <c r="C51" s="789"/>
      <c r="D51" s="789"/>
      <c r="E51" s="789"/>
      <c r="F51" s="789"/>
      <c r="G51" s="789"/>
      <c r="H51" s="789"/>
      <c r="I51" s="789"/>
      <c r="J51" s="789"/>
      <c r="K51" s="789"/>
      <c r="L51" s="789"/>
      <c r="M51" s="789"/>
      <c r="N51" s="789"/>
      <c r="O51" s="789"/>
      <c r="P51" s="790"/>
      <c r="Q51" s="874"/>
      <c r="R51" s="875"/>
      <c r="S51" s="875"/>
      <c r="T51" s="875"/>
      <c r="U51" s="875"/>
      <c r="V51" s="875"/>
      <c r="W51" s="875"/>
      <c r="X51" s="875"/>
      <c r="Y51" s="875"/>
      <c r="Z51" s="875"/>
      <c r="AA51" s="875"/>
      <c r="AB51" s="875"/>
      <c r="AC51" s="875"/>
      <c r="AD51" s="875"/>
      <c r="AE51" s="876"/>
      <c r="AF51" s="794"/>
      <c r="AG51" s="795"/>
      <c r="AH51" s="795"/>
      <c r="AI51" s="795"/>
      <c r="AJ51" s="796"/>
      <c r="AK51" s="878"/>
      <c r="AL51" s="875"/>
      <c r="AM51" s="875"/>
      <c r="AN51" s="875"/>
      <c r="AO51" s="875"/>
      <c r="AP51" s="875"/>
      <c r="AQ51" s="875"/>
      <c r="AR51" s="875"/>
      <c r="AS51" s="875"/>
      <c r="AT51" s="875"/>
      <c r="AU51" s="875"/>
      <c r="AV51" s="875"/>
      <c r="AW51" s="875"/>
      <c r="AX51" s="875"/>
      <c r="AY51" s="875"/>
      <c r="AZ51" s="877"/>
      <c r="BA51" s="877"/>
      <c r="BB51" s="877"/>
      <c r="BC51" s="877"/>
      <c r="BD51" s="877"/>
      <c r="BE51" s="871"/>
      <c r="BF51" s="871"/>
      <c r="BG51" s="871"/>
      <c r="BH51" s="871"/>
      <c r="BI51" s="872"/>
      <c r="BJ51" s="232"/>
      <c r="BK51" s="232"/>
      <c r="BL51" s="232"/>
      <c r="BM51" s="232"/>
      <c r="BN51" s="232"/>
      <c r="BO51" s="241"/>
      <c r="BP51" s="241"/>
      <c r="BQ51" s="238">
        <v>45</v>
      </c>
      <c r="BR51" s="239"/>
      <c r="BS51" s="821"/>
      <c r="BT51" s="822"/>
      <c r="BU51" s="822"/>
      <c r="BV51" s="822"/>
      <c r="BW51" s="822"/>
      <c r="BX51" s="822"/>
      <c r="BY51" s="822"/>
      <c r="BZ51" s="822"/>
      <c r="CA51" s="822"/>
      <c r="CB51" s="822"/>
      <c r="CC51" s="822"/>
      <c r="CD51" s="822"/>
      <c r="CE51" s="822"/>
      <c r="CF51" s="822"/>
      <c r="CG51" s="823"/>
      <c r="CH51" s="824"/>
      <c r="CI51" s="825"/>
      <c r="CJ51" s="825"/>
      <c r="CK51" s="825"/>
      <c r="CL51" s="826"/>
      <c r="CM51" s="824"/>
      <c r="CN51" s="825"/>
      <c r="CO51" s="825"/>
      <c r="CP51" s="825"/>
      <c r="CQ51" s="826"/>
      <c r="CR51" s="824"/>
      <c r="CS51" s="825"/>
      <c r="CT51" s="825"/>
      <c r="CU51" s="825"/>
      <c r="CV51" s="826"/>
      <c r="CW51" s="824"/>
      <c r="CX51" s="825"/>
      <c r="CY51" s="825"/>
      <c r="CZ51" s="825"/>
      <c r="DA51" s="826"/>
      <c r="DB51" s="824"/>
      <c r="DC51" s="825"/>
      <c r="DD51" s="825"/>
      <c r="DE51" s="825"/>
      <c r="DF51" s="826"/>
      <c r="DG51" s="824"/>
      <c r="DH51" s="825"/>
      <c r="DI51" s="825"/>
      <c r="DJ51" s="825"/>
      <c r="DK51" s="826"/>
      <c r="DL51" s="824"/>
      <c r="DM51" s="825"/>
      <c r="DN51" s="825"/>
      <c r="DO51" s="825"/>
      <c r="DP51" s="826"/>
      <c r="DQ51" s="824"/>
      <c r="DR51" s="825"/>
      <c r="DS51" s="825"/>
      <c r="DT51" s="825"/>
      <c r="DU51" s="826"/>
      <c r="DV51" s="821"/>
      <c r="DW51" s="822"/>
      <c r="DX51" s="822"/>
      <c r="DY51" s="822"/>
      <c r="DZ51" s="827"/>
      <c r="EA51" s="230"/>
    </row>
    <row r="52" spans="1:131" ht="26.25" customHeight="1" x14ac:dyDescent="0.2">
      <c r="A52" s="238">
        <v>25</v>
      </c>
      <c r="B52" s="788"/>
      <c r="C52" s="789"/>
      <c r="D52" s="789"/>
      <c r="E52" s="789"/>
      <c r="F52" s="789"/>
      <c r="G52" s="789"/>
      <c r="H52" s="789"/>
      <c r="I52" s="789"/>
      <c r="J52" s="789"/>
      <c r="K52" s="789"/>
      <c r="L52" s="789"/>
      <c r="M52" s="789"/>
      <c r="N52" s="789"/>
      <c r="O52" s="789"/>
      <c r="P52" s="790"/>
      <c r="Q52" s="874"/>
      <c r="R52" s="875"/>
      <c r="S52" s="875"/>
      <c r="T52" s="875"/>
      <c r="U52" s="875"/>
      <c r="V52" s="875"/>
      <c r="W52" s="875"/>
      <c r="X52" s="875"/>
      <c r="Y52" s="875"/>
      <c r="Z52" s="875"/>
      <c r="AA52" s="875"/>
      <c r="AB52" s="875"/>
      <c r="AC52" s="875"/>
      <c r="AD52" s="875"/>
      <c r="AE52" s="876"/>
      <c r="AF52" s="794"/>
      <c r="AG52" s="795"/>
      <c r="AH52" s="795"/>
      <c r="AI52" s="795"/>
      <c r="AJ52" s="796"/>
      <c r="AK52" s="878"/>
      <c r="AL52" s="875"/>
      <c r="AM52" s="875"/>
      <c r="AN52" s="875"/>
      <c r="AO52" s="875"/>
      <c r="AP52" s="875"/>
      <c r="AQ52" s="875"/>
      <c r="AR52" s="875"/>
      <c r="AS52" s="875"/>
      <c r="AT52" s="875"/>
      <c r="AU52" s="875"/>
      <c r="AV52" s="875"/>
      <c r="AW52" s="875"/>
      <c r="AX52" s="875"/>
      <c r="AY52" s="875"/>
      <c r="AZ52" s="877"/>
      <c r="BA52" s="877"/>
      <c r="BB52" s="877"/>
      <c r="BC52" s="877"/>
      <c r="BD52" s="877"/>
      <c r="BE52" s="871"/>
      <c r="BF52" s="871"/>
      <c r="BG52" s="871"/>
      <c r="BH52" s="871"/>
      <c r="BI52" s="872"/>
      <c r="BJ52" s="232"/>
      <c r="BK52" s="232"/>
      <c r="BL52" s="232"/>
      <c r="BM52" s="232"/>
      <c r="BN52" s="232"/>
      <c r="BO52" s="241"/>
      <c r="BP52" s="241"/>
      <c r="BQ52" s="238">
        <v>46</v>
      </c>
      <c r="BR52" s="239"/>
      <c r="BS52" s="821"/>
      <c r="BT52" s="822"/>
      <c r="BU52" s="822"/>
      <c r="BV52" s="822"/>
      <c r="BW52" s="822"/>
      <c r="BX52" s="822"/>
      <c r="BY52" s="822"/>
      <c r="BZ52" s="822"/>
      <c r="CA52" s="822"/>
      <c r="CB52" s="822"/>
      <c r="CC52" s="822"/>
      <c r="CD52" s="822"/>
      <c r="CE52" s="822"/>
      <c r="CF52" s="822"/>
      <c r="CG52" s="823"/>
      <c r="CH52" s="824"/>
      <c r="CI52" s="825"/>
      <c r="CJ52" s="825"/>
      <c r="CK52" s="825"/>
      <c r="CL52" s="826"/>
      <c r="CM52" s="824"/>
      <c r="CN52" s="825"/>
      <c r="CO52" s="825"/>
      <c r="CP52" s="825"/>
      <c r="CQ52" s="826"/>
      <c r="CR52" s="824"/>
      <c r="CS52" s="825"/>
      <c r="CT52" s="825"/>
      <c r="CU52" s="825"/>
      <c r="CV52" s="826"/>
      <c r="CW52" s="824"/>
      <c r="CX52" s="825"/>
      <c r="CY52" s="825"/>
      <c r="CZ52" s="825"/>
      <c r="DA52" s="826"/>
      <c r="DB52" s="824"/>
      <c r="DC52" s="825"/>
      <c r="DD52" s="825"/>
      <c r="DE52" s="825"/>
      <c r="DF52" s="826"/>
      <c r="DG52" s="824"/>
      <c r="DH52" s="825"/>
      <c r="DI52" s="825"/>
      <c r="DJ52" s="825"/>
      <c r="DK52" s="826"/>
      <c r="DL52" s="824"/>
      <c r="DM52" s="825"/>
      <c r="DN52" s="825"/>
      <c r="DO52" s="825"/>
      <c r="DP52" s="826"/>
      <c r="DQ52" s="824"/>
      <c r="DR52" s="825"/>
      <c r="DS52" s="825"/>
      <c r="DT52" s="825"/>
      <c r="DU52" s="826"/>
      <c r="DV52" s="821"/>
      <c r="DW52" s="822"/>
      <c r="DX52" s="822"/>
      <c r="DY52" s="822"/>
      <c r="DZ52" s="827"/>
      <c r="EA52" s="230"/>
    </row>
    <row r="53" spans="1:131" ht="26.25" customHeight="1" x14ac:dyDescent="0.2">
      <c r="A53" s="238">
        <v>26</v>
      </c>
      <c r="B53" s="788"/>
      <c r="C53" s="789"/>
      <c r="D53" s="789"/>
      <c r="E53" s="789"/>
      <c r="F53" s="789"/>
      <c r="G53" s="789"/>
      <c r="H53" s="789"/>
      <c r="I53" s="789"/>
      <c r="J53" s="789"/>
      <c r="K53" s="789"/>
      <c r="L53" s="789"/>
      <c r="M53" s="789"/>
      <c r="N53" s="789"/>
      <c r="O53" s="789"/>
      <c r="P53" s="790"/>
      <c r="Q53" s="874"/>
      <c r="R53" s="875"/>
      <c r="S53" s="875"/>
      <c r="T53" s="875"/>
      <c r="U53" s="875"/>
      <c r="V53" s="875"/>
      <c r="W53" s="875"/>
      <c r="X53" s="875"/>
      <c r="Y53" s="875"/>
      <c r="Z53" s="875"/>
      <c r="AA53" s="875"/>
      <c r="AB53" s="875"/>
      <c r="AC53" s="875"/>
      <c r="AD53" s="875"/>
      <c r="AE53" s="876"/>
      <c r="AF53" s="794"/>
      <c r="AG53" s="795"/>
      <c r="AH53" s="795"/>
      <c r="AI53" s="795"/>
      <c r="AJ53" s="796"/>
      <c r="AK53" s="878"/>
      <c r="AL53" s="875"/>
      <c r="AM53" s="875"/>
      <c r="AN53" s="875"/>
      <c r="AO53" s="875"/>
      <c r="AP53" s="875"/>
      <c r="AQ53" s="875"/>
      <c r="AR53" s="875"/>
      <c r="AS53" s="875"/>
      <c r="AT53" s="875"/>
      <c r="AU53" s="875"/>
      <c r="AV53" s="875"/>
      <c r="AW53" s="875"/>
      <c r="AX53" s="875"/>
      <c r="AY53" s="875"/>
      <c r="AZ53" s="877"/>
      <c r="BA53" s="877"/>
      <c r="BB53" s="877"/>
      <c r="BC53" s="877"/>
      <c r="BD53" s="877"/>
      <c r="BE53" s="871"/>
      <c r="BF53" s="871"/>
      <c r="BG53" s="871"/>
      <c r="BH53" s="871"/>
      <c r="BI53" s="872"/>
      <c r="BJ53" s="232"/>
      <c r="BK53" s="232"/>
      <c r="BL53" s="232"/>
      <c r="BM53" s="232"/>
      <c r="BN53" s="232"/>
      <c r="BO53" s="241"/>
      <c r="BP53" s="241"/>
      <c r="BQ53" s="238">
        <v>47</v>
      </c>
      <c r="BR53" s="239"/>
      <c r="BS53" s="821"/>
      <c r="BT53" s="822"/>
      <c r="BU53" s="822"/>
      <c r="BV53" s="822"/>
      <c r="BW53" s="822"/>
      <c r="BX53" s="822"/>
      <c r="BY53" s="822"/>
      <c r="BZ53" s="822"/>
      <c r="CA53" s="822"/>
      <c r="CB53" s="822"/>
      <c r="CC53" s="822"/>
      <c r="CD53" s="822"/>
      <c r="CE53" s="822"/>
      <c r="CF53" s="822"/>
      <c r="CG53" s="823"/>
      <c r="CH53" s="824"/>
      <c r="CI53" s="825"/>
      <c r="CJ53" s="825"/>
      <c r="CK53" s="825"/>
      <c r="CL53" s="826"/>
      <c r="CM53" s="824"/>
      <c r="CN53" s="825"/>
      <c r="CO53" s="825"/>
      <c r="CP53" s="825"/>
      <c r="CQ53" s="826"/>
      <c r="CR53" s="824"/>
      <c r="CS53" s="825"/>
      <c r="CT53" s="825"/>
      <c r="CU53" s="825"/>
      <c r="CV53" s="826"/>
      <c r="CW53" s="824"/>
      <c r="CX53" s="825"/>
      <c r="CY53" s="825"/>
      <c r="CZ53" s="825"/>
      <c r="DA53" s="826"/>
      <c r="DB53" s="824"/>
      <c r="DC53" s="825"/>
      <c r="DD53" s="825"/>
      <c r="DE53" s="825"/>
      <c r="DF53" s="826"/>
      <c r="DG53" s="824"/>
      <c r="DH53" s="825"/>
      <c r="DI53" s="825"/>
      <c r="DJ53" s="825"/>
      <c r="DK53" s="826"/>
      <c r="DL53" s="824"/>
      <c r="DM53" s="825"/>
      <c r="DN53" s="825"/>
      <c r="DO53" s="825"/>
      <c r="DP53" s="826"/>
      <c r="DQ53" s="824"/>
      <c r="DR53" s="825"/>
      <c r="DS53" s="825"/>
      <c r="DT53" s="825"/>
      <c r="DU53" s="826"/>
      <c r="DV53" s="821"/>
      <c r="DW53" s="822"/>
      <c r="DX53" s="822"/>
      <c r="DY53" s="822"/>
      <c r="DZ53" s="827"/>
      <c r="EA53" s="230"/>
    </row>
    <row r="54" spans="1:131" ht="26.25" customHeight="1" x14ac:dyDescent="0.2">
      <c r="A54" s="238">
        <v>27</v>
      </c>
      <c r="B54" s="788"/>
      <c r="C54" s="789"/>
      <c r="D54" s="789"/>
      <c r="E54" s="789"/>
      <c r="F54" s="789"/>
      <c r="G54" s="789"/>
      <c r="H54" s="789"/>
      <c r="I54" s="789"/>
      <c r="J54" s="789"/>
      <c r="K54" s="789"/>
      <c r="L54" s="789"/>
      <c r="M54" s="789"/>
      <c r="N54" s="789"/>
      <c r="O54" s="789"/>
      <c r="P54" s="790"/>
      <c r="Q54" s="874"/>
      <c r="R54" s="875"/>
      <c r="S54" s="875"/>
      <c r="T54" s="875"/>
      <c r="U54" s="875"/>
      <c r="V54" s="875"/>
      <c r="W54" s="875"/>
      <c r="X54" s="875"/>
      <c r="Y54" s="875"/>
      <c r="Z54" s="875"/>
      <c r="AA54" s="875"/>
      <c r="AB54" s="875"/>
      <c r="AC54" s="875"/>
      <c r="AD54" s="875"/>
      <c r="AE54" s="876"/>
      <c r="AF54" s="794"/>
      <c r="AG54" s="795"/>
      <c r="AH54" s="795"/>
      <c r="AI54" s="795"/>
      <c r="AJ54" s="796"/>
      <c r="AK54" s="878"/>
      <c r="AL54" s="875"/>
      <c r="AM54" s="875"/>
      <c r="AN54" s="875"/>
      <c r="AO54" s="875"/>
      <c r="AP54" s="875"/>
      <c r="AQ54" s="875"/>
      <c r="AR54" s="875"/>
      <c r="AS54" s="875"/>
      <c r="AT54" s="875"/>
      <c r="AU54" s="875"/>
      <c r="AV54" s="875"/>
      <c r="AW54" s="875"/>
      <c r="AX54" s="875"/>
      <c r="AY54" s="875"/>
      <c r="AZ54" s="877"/>
      <c r="BA54" s="877"/>
      <c r="BB54" s="877"/>
      <c r="BC54" s="877"/>
      <c r="BD54" s="877"/>
      <c r="BE54" s="871"/>
      <c r="BF54" s="871"/>
      <c r="BG54" s="871"/>
      <c r="BH54" s="871"/>
      <c r="BI54" s="872"/>
      <c r="BJ54" s="232"/>
      <c r="BK54" s="232"/>
      <c r="BL54" s="232"/>
      <c r="BM54" s="232"/>
      <c r="BN54" s="232"/>
      <c r="BO54" s="241"/>
      <c r="BP54" s="241"/>
      <c r="BQ54" s="238">
        <v>48</v>
      </c>
      <c r="BR54" s="239"/>
      <c r="BS54" s="821"/>
      <c r="BT54" s="822"/>
      <c r="BU54" s="822"/>
      <c r="BV54" s="822"/>
      <c r="BW54" s="822"/>
      <c r="BX54" s="822"/>
      <c r="BY54" s="822"/>
      <c r="BZ54" s="822"/>
      <c r="CA54" s="822"/>
      <c r="CB54" s="822"/>
      <c r="CC54" s="822"/>
      <c r="CD54" s="822"/>
      <c r="CE54" s="822"/>
      <c r="CF54" s="822"/>
      <c r="CG54" s="823"/>
      <c r="CH54" s="824"/>
      <c r="CI54" s="825"/>
      <c r="CJ54" s="825"/>
      <c r="CK54" s="825"/>
      <c r="CL54" s="826"/>
      <c r="CM54" s="824"/>
      <c r="CN54" s="825"/>
      <c r="CO54" s="825"/>
      <c r="CP54" s="825"/>
      <c r="CQ54" s="826"/>
      <c r="CR54" s="824"/>
      <c r="CS54" s="825"/>
      <c r="CT54" s="825"/>
      <c r="CU54" s="825"/>
      <c r="CV54" s="826"/>
      <c r="CW54" s="824"/>
      <c r="CX54" s="825"/>
      <c r="CY54" s="825"/>
      <c r="CZ54" s="825"/>
      <c r="DA54" s="826"/>
      <c r="DB54" s="824"/>
      <c r="DC54" s="825"/>
      <c r="DD54" s="825"/>
      <c r="DE54" s="825"/>
      <c r="DF54" s="826"/>
      <c r="DG54" s="824"/>
      <c r="DH54" s="825"/>
      <c r="DI54" s="825"/>
      <c r="DJ54" s="825"/>
      <c r="DK54" s="826"/>
      <c r="DL54" s="824"/>
      <c r="DM54" s="825"/>
      <c r="DN54" s="825"/>
      <c r="DO54" s="825"/>
      <c r="DP54" s="826"/>
      <c r="DQ54" s="824"/>
      <c r="DR54" s="825"/>
      <c r="DS54" s="825"/>
      <c r="DT54" s="825"/>
      <c r="DU54" s="826"/>
      <c r="DV54" s="821"/>
      <c r="DW54" s="822"/>
      <c r="DX54" s="822"/>
      <c r="DY54" s="822"/>
      <c r="DZ54" s="827"/>
      <c r="EA54" s="230"/>
    </row>
    <row r="55" spans="1:131" ht="26.25" customHeight="1" x14ac:dyDescent="0.2">
      <c r="A55" s="238">
        <v>28</v>
      </c>
      <c r="B55" s="788"/>
      <c r="C55" s="789"/>
      <c r="D55" s="789"/>
      <c r="E55" s="789"/>
      <c r="F55" s="789"/>
      <c r="G55" s="789"/>
      <c r="H55" s="789"/>
      <c r="I55" s="789"/>
      <c r="J55" s="789"/>
      <c r="K55" s="789"/>
      <c r="L55" s="789"/>
      <c r="M55" s="789"/>
      <c r="N55" s="789"/>
      <c r="O55" s="789"/>
      <c r="P55" s="790"/>
      <c r="Q55" s="874"/>
      <c r="R55" s="875"/>
      <c r="S55" s="875"/>
      <c r="T55" s="875"/>
      <c r="U55" s="875"/>
      <c r="V55" s="875"/>
      <c r="W55" s="875"/>
      <c r="X55" s="875"/>
      <c r="Y55" s="875"/>
      <c r="Z55" s="875"/>
      <c r="AA55" s="875"/>
      <c r="AB55" s="875"/>
      <c r="AC55" s="875"/>
      <c r="AD55" s="875"/>
      <c r="AE55" s="876"/>
      <c r="AF55" s="794"/>
      <c r="AG55" s="795"/>
      <c r="AH55" s="795"/>
      <c r="AI55" s="795"/>
      <c r="AJ55" s="796"/>
      <c r="AK55" s="878"/>
      <c r="AL55" s="875"/>
      <c r="AM55" s="875"/>
      <c r="AN55" s="875"/>
      <c r="AO55" s="875"/>
      <c r="AP55" s="875"/>
      <c r="AQ55" s="875"/>
      <c r="AR55" s="875"/>
      <c r="AS55" s="875"/>
      <c r="AT55" s="875"/>
      <c r="AU55" s="875"/>
      <c r="AV55" s="875"/>
      <c r="AW55" s="875"/>
      <c r="AX55" s="875"/>
      <c r="AY55" s="875"/>
      <c r="AZ55" s="877"/>
      <c r="BA55" s="877"/>
      <c r="BB55" s="877"/>
      <c r="BC55" s="877"/>
      <c r="BD55" s="877"/>
      <c r="BE55" s="871"/>
      <c r="BF55" s="871"/>
      <c r="BG55" s="871"/>
      <c r="BH55" s="871"/>
      <c r="BI55" s="872"/>
      <c r="BJ55" s="232"/>
      <c r="BK55" s="232"/>
      <c r="BL55" s="232"/>
      <c r="BM55" s="232"/>
      <c r="BN55" s="232"/>
      <c r="BO55" s="241"/>
      <c r="BP55" s="241"/>
      <c r="BQ55" s="238">
        <v>49</v>
      </c>
      <c r="BR55" s="239"/>
      <c r="BS55" s="821"/>
      <c r="BT55" s="822"/>
      <c r="BU55" s="822"/>
      <c r="BV55" s="822"/>
      <c r="BW55" s="822"/>
      <c r="BX55" s="822"/>
      <c r="BY55" s="822"/>
      <c r="BZ55" s="822"/>
      <c r="CA55" s="822"/>
      <c r="CB55" s="822"/>
      <c r="CC55" s="822"/>
      <c r="CD55" s="822"/>
      <c r="CE55" s="822"/>
      <c r="CF55" s="822"/>
      <c r="CG55" s="823"/>
      <c r="CH55" s="824"/>
      <c r="CI55" s="825"/>
      <c r="CJ55" s="825"/>
      <c r="CK55" s="825"/>
      <c r="CL55" s="826"/>
      <c r="CM55" s="824"/>
      <c r="CN55" s="825"/>
      <c r="CO55" s="825"/>
      <c r="CP55" s="825"/>
      <c r="CQ55" s="826"/>
      <c r="CR55" s="824"/>
      <c r="CS55" s="825"/>
      <c r="CT55" s="825"/>
      <c r="CU55" s="825"/>
      <c r="CV55" s="826"/>
      <c r="CW55" s="824"/>
      <c r="CX55" s="825"/>
      <c r="CY55" s="825"/>
      <c r="CZ55" s="825"/>
      <c r="DA55" s="826"/>
      <c r="DB55" s="824"/>
      <c r="DC55" s="825"/>
      <c r="DD55" s="825"/>
      <c r="DE55" s="825"/>
      <c r="DF55" s="826"/>
      <c r="DG55" s="824"/>
      <c r="DH55" s="825"/>
      <c r="DI55" s="825"/>
      <c r="DJ55" s="825"/>
      <c r="DK55" s="826"/>
      <c r="DL55" s="824"/>
      <c r="DM55" s="825"/>
      <c r="DN55" s="825"/>
      <c r="DO55" s="825"/>
      <c r="DP55" s="826"/>
      <c r="DQ55" s="824"/>
      <c r="DR55" s="825"/>
      <c r="DS55" s="825"/>
      <c r="DT55" s="825"/>
      <c r="DU55" s="826"/>
      <c r="DV55" s="821"/>
      <c r="DW55" s="822"/>
      <c r="DX55" s="822"/>
      <c r="DY55" s="822"/>
      <c r="DZ55" s="827"/>
      <c r="EA55" s="230"/>
    </row>
    <row r="56" spans="1:131" ht="26.25" customHeight="1" x14ac:dyDescent="0.2">
      <c r="A56" s="238">
        <v>29</v>
      </c>
      <c r="B56" s="788"/>
      <c r="C56" s="789"/>
      <c r="D56" s="789"/>
      <c r="E56" s="789"/>
      <c r="F56" s="789"/>
      <c r="G56" s="789"/>
      <c r="H56" s="789"/>
      <c r="I56" s="789"/>
      <c r="J56" s="789"/>
      <c r="K56" s="789"/>
      <c r="L56" s="789"/>
      <c r="M56" s="789"/>
      <c r="N56" s="789"/>
      <c r="O56" s="789"/>
      <c r="P56" s="790"/>
      <c r="Q56" s="874"/>
      <c r="R56" s="875"/>
      <c r="S56" s="875"/>
      <c r="T56" s="875"/>
      <c r="U56" s="875"/>
      <c r="V56" s="875"/>
      <c r="W56" s="875"/>
      <c r="X56" s="875"/>
      <c r="Y56" s="875"/>
      <c r="Z56" s="875"/>
      <c r="AA56" s="875"/>
      <c r="AB56" s="875"/>
      <c r="AC56" s="875"/>
      <c r="AD56" s="875"/>
      <c r="AE56" s="876"/>
      <c r="AF56" s="794"/>
      <c r="AG56" s="795"/>
      <c r="AH56" s="795"/>
      <c r="AI56" s="795"/>
      <c r="AJ56" s="796"/>
      <c r="AK56" s="878"/>
      <c r="AL56" s="875"/>
      <c r="AM56" s="875"/>
      <c r="AN56" s="875"/>
      <c r="AO56" s="875"/>
      <c r="AP56" s="875"/>
      <c r="AQ56" s="875"/>
      <c r="AR56" s="875"/>
      <c r="AS56" s="875"/>
      <c r="AT56" s="875"/>
      <c r="AU56" s="875"/>
      <c r="AV56" s="875"/>
      <c r="AW56" s="875"/>
      <c r="AX56" s="875"/>
      <c r="AY56" s="875"/>
      <c r="AZ56" s="877"/>
      <c r="BA56" s="877"/>
      <c r="BB56" s="877"/>
      <c r="BC56" s="877"/>
      <c r="BD56" s="877"/>
      <c r="BE56" s="871"/>
      <c r="BF56" s="871"/>
      <c r="BG56" s="871"/>
      <c r="BH56" s="871"/>
      <c r="BI56" s="872"/>
      <c r="BJ56" s="232"/>
      <c r="BK56" s="232"/>
      <c r="BL56" s="232"/>
      <c r="BM56" s="232"/>
      <c r="BN56" s="232"/>
      <c r="BO56" s="241"/>
      <c r="BP56" s="241"/>
      <c r="BQ56" s="238">
        <v>50</v>
      </c>
      <c r="BR56" s="239"/>
      <c r="BS56" s="821"/>
      <c r="BT56" s="822"/>
      <c r="BU56" s="822"/>
      <c r="BV56" s="822"/>
      <c r="BW56" s="822"/>
      <c r="BX56" s="822"/>
      <c r="BY56" s="822"/>
      <c r="BZ56" s="822"/>
      <c r="CA56" s="822"/>
      <c r="CB56" s="822"/>
      <c r="CC56" s="822"/>
      <c r="CD56" s="822"/>
      <c r="CE56" s="822"/>
      <c r="CF56" s="822"/>
      <c r="CG56" s="823"/>
      <c r="CH56" s="824"/>
      <c r="CI56" s="825"/>
      <c r="CJ56" s="825"/>
      <c r="CK56" s="825"/>
      <c r="CL56" s="826"/>
      <c r="CM56" s="824"/>
      <c r="CN56" s="825"/>
      <c r="CO56" s="825"/>
      <c r="CP56" s="825"/>
      <c r="CQ56" s="826"/>
      <c r="CR56" s="824"/>
      <c r="CS56" s="825"/>
      <c r="CT56" s="825"/>
      <c r="CU56" s="825"/>
      <c r="CV56" s="826"/>
      <c r="CW56" s="824"/>
      <c r="CX56" s="825"/>
      <c r="CY56" s="825"/>
      <c r="CZ56" s="825"/>
      <c r="DA56" s="826"/>
      <c r="DB56" s="824"/>
      <c r="DC56" s="825"/>
      <c r="DD56" s="825"/>
      <c r="DE56" s="825"/>
      <c r="DF56" s="826"/>
      <c r="DG56" s="824"/>
      <c r="DH56" s="825"/>
      <c r="DI56" s="825"/>
      <c r="DJ56" s="825"/>
      <c r="DK56" s="826"/>
      <c r="DL56" s="824"/>
      <c r="DM56" s="825"/>
      <c r="DN56" s="825"/>
      <c r="DO56" s="825"/>
      <c r="DP56" s="826"/>
      <c r="DQ56" s="824"/>
      <c r="DR56" s="825"/>
      <c r="DS56" s="825"/>
      <c r="DT56" s="825"/>
      <c r="DU56" s="826"/>
      <c r="DV56" s="821"/>
      <c r="DW56" s="822"/>
      <c r="DX56" s="822"/>
      <c r="DY56" s="822"/>
      <c r="DZ56" s="827"/>
      <c r="EA56" s="230"/>
    </row>
    <row r="57" spans="1:131" ht="26.25" customHeight="1" x14ac:dyDescent="0.2">
      <c r="A57" s="238">
        <v>30</v>
      </c>
      <c r="B57" s="788"/>
      <c r="C57" s="789"/>
      <c r="D57" s="789"/>
      <c r="E57" s="789"/>
      <c r="F57" s="789"/>
      <c r="G57" s="789"/>
      <c r="H57" s="789"/>
      <c r="I57" s="789"/>
      <c r="J57" s="789"/>
      <c r="K57" s="789"/>
      <c r="L57" s="789"/>
      <c r="M57" s="789"/>
      <c r="N57" s="789"/>
      <c r="O57" s="789"/>
      <c r="P57" s="790"/>
      <c r="Q57" s="874"/>
      <c r="R57" s="875"/>
      <c r="S57" s="875"/>
      <c r="T57" s="875"/>
      <c r="U57" s="875"/>
      <c r="V57" s="875"/>
      <c r="W57" s="875"/>
      <c r="X57" s="875"/>
      <c r="Y57" s="875"/>
      <c r="Z57" s="875"/>
      <c r="AA57" s="875"/>
      <c r="AB57" s="875"/>
      <c r="AC57" s="875"/>
      <c r="AD57" s="875"/>
      <c r="AE57" s="876"/>
      <c r="AF57" s="794"/>
      <c r="AG57" s="795"/>
      <c r="AH57" s="795"/>
      <c r="AI57" s="795"/>
      <c r="AJ57" s="796"/>
      <c r="AK57" s="878"/>
      <c r="AL57" s="875"/>
      <c r="AM57" s="875"/>
      <c r="AN57" s="875"/>
      <c r="AO57" s="875"/>
      <c r="AP57" s="875"/>
      <c r="AQ57" s="875"/>
      <c r="AR57" s="875"/>
      <c r="AS57" s="875"/>
      <c r="AT57" s="875"/>
      <c r="AU57" s="875"/>
      <c r="AV57" s="875"/>
      <c r="AW57" s="875"/>
      <c r="AX57" s="875"/>
      <c r="AY57" s="875"/>
      <c r="AZ57" s="877"/>
      <c r="BA57" s="877"/>
      <c r="BB57" s="877"/>
      <c r="BC57" s="877"/>
      <c r="BD57" s="877"/>
      <c r="BE57" s="871"/>
      <c r="BF57" s="871"/>
      <c r="BG57" s="871"/>
      <c r="BH57" s="871"/>
      <c r="BI57" s="872"/>
      <c r="BJ57" s="232"/>
      <c r="BK57" s="232"/>
      <c r="BL57" s="232"/>
      <c r="BM57" s="232"/>
      <c r="BN57" s="232"/>
      <c r="BO57" s="241"/>
      <c r="BP57" s="241"/>
      <c r="BQ57" s="238">
        <v>51</v>
      </c>
      <c r="BR57" s="239"/>
      <c r="BS57" s="821"/>
      <c r="BT57" s="822"/>
      <c r="BU57" s="822"/>
      <c r="BV57" s="822"/>
      <c r="BW57" s="822"/>
      <c r="BX57" s="822"/>
      <c r="BY57" s="822"/>
      <c r="BZ57" s="822"/>
      <c r="CA57" s="822"/>
      <c r="CB57" s="822"/>
      <c r="CC57" s="822"/>
      <c r="CD57" s="822"/>
      <c r="CE57" s="822"/>
      <c r="CF57" s="822"/>
      <c r="CG57" s="823"/>
      <c r="CH57" s="824"/>
      <c r="CI57" s="825"/>
      <c r="CJ57" s="825"/>
      <c r="CK57" s="825"/>
      <c r="CL57" s="826"/>
      <c r="CM57" s="824"/>
      <c r="CN57" s="825"/>
      <c r="CO57" s="825"/>
      <c r="CP57" s="825"/>
      <c r="CQ57" s="826"/>
      <c r="CR57" s="824"/>
      <c r="CS57" s="825"/>
      <c r="CT57" s="825"/>
      <c r="CU57" s="825"/>
      <c r="CV57" s="826"/>
      <c r="CW57" s="824"/>
      <c r="CX57" s="825"/>
      <c r="CY57" s="825"/>
      <c r="CZ57" s="825"/>
      <c r="DA57" s="826"/>
      <c r="DB57" s="824"/>
      <c r="DC57" s="825"/>
      <c r="DD57" s="825"/>
      <c r="DE57" s="825"/>
      <c r="DF57" s="826"/>
      <c r="DG57" s="824"/>
      <c r="DH57" s="825"/>
      <c r="DI57" s="825"/>
      <c r="DJ57" s="825"/>
      <c r="DK57" s="826"/>
      <c r="DL57" s="824"/>
      <c r="DM57" s="825"/>
      <c r="DN57" s="825"/>
      <c r="DO57" s="825"/>
      <c r="DP57" s="826"/>
      <c r="DQ57" s="824"/>
      <c r="DR57" s="825"/>
      <c r="DS57" s="825"/>
      <c r="DT57" s="825"/>
      <c r="DU57" s="826"/>
      <c r="DV57" s="821"/>
      <c r="DW57" s="822"/>
      <c r="DX57" s="822"/>
      <c r="DY57" s="822"/>
      <c r="DZ57" s="827"/>
      <c r="EA57" s="230"/>
    </row>
    <row r="58" spans="1:131" ht="26.25" customHeight="1" x14ac:dyDescent="0.2">
      <c r="A58" s="238">
        <v>31</v>
      </c>
      <c r="B58" s="788"/>
      <c r="C58" s="789"/>
      <c r="D58" s="789"/>
      <c r="E58" s="789"/>
      <c r="F58" s="789"/>
      <c r="G58" s="789"/>
      <c r="H58" s="789"/>
      <c r="I58" s="789"/>
      <c r="J58" s="789"/>
      <c r="K58" s="789"/>
      <c r="L58" s="789"/>
      <c r="M58" s="789"/>
      <c r="N58" s="789"/>
      <c r="O58" s="789"/>
      <c r="P58" s="790"/>
      <c r="Q58" s="874"/>
      <c r="R58" s="875"/>
      <c r="S58" s="875"/>
      <c r="T58" s="875"/>
      <c r="U58" s="875"/>
      <c r="V58" s="875"/>
      <c r="W58" s="875"/>
      <c r="X58" s="875"/>
      <c r="Y58" s="875"/>
      <c r="Z58" s="875"/>
      <c r="AA58" s="875"/>
      <c r="AB58" s="875"/>
      <c r="AC58" s="875"/>
      <c r="AD58" s="875"/>
      <c r="AE58" s="876"/>
      <c r="AF58" s="794"/>
      <c r="AG58" s="795"/>
      <c r="AH58" s="795"/>
      <c r="AI58" s="795"/>
      <c r="AJ58" s="796"/>
      <c r="AK58" s="878"/>
      <c r="AL58" s="875"/>
      <c r="AM58" s="875"/>
      <c r="AN58" s="875"/>
      <c r="AO58" s="875"/>
      <c r="AP58" s="875"/>
      <c r="AQ58" s="875"/>
      <c r="AR58" s="875"/>
      <c r="AS58" s="875"/>
      <c r="AT58" s="875"/>
      <c r="AU58" s="875"/>
      <c r="AV58" s="875"/>
      <c r="AW58" s="875"/>
      <c r="AX58" s="875"/>
      <c r="AY58" s="875"/>
      <c r="AZ58" s="877"/>
      <c r="BA58" s="877"/>
      <c r="BB58" s="877"/>
      <c r="BC58" s="877"/>
      <c r="BD58" s="877"/>
      <c r="BE58" s="871"/>
      <c r="BF58" s="871"/>
      <c r="BG58" s="871"/>
      <c r="BH58" s="871"/>
      <c r="BI58" s="872"/>
      <c r="BJ58" s="232"/>
      <c r="BK58" s="232"/>
      <c r="BL58" s="232"/>
      <c r="BM58" s="232"/>
      <c r="BN58" s="232"/>
      <c r="BO58" s="241"/>
      <c r="BP58" s="241"/>
      <c r="BQ58" s="238">
        <v>52</v>
      </c>
      <c r="BR58" s="239"/>
      <c r="BS58" s="821"/>
      <c r="BT58" s="822"/>
      <c r="BU58" s="822"/>
      <c r="BV58" s="822"/>
      <c r="BW58" s="822"/>
      <c r="BX58" s="822"/>
      <c r="BY58" s="822"/>
      <c r="BZ58" s="822"/>
      <c r="CA58" s="822"/>
      <c r="CB58" s="822"/>
      <c r="CC58" s="822"/>
      <c r="CD58" s="822"/>
      <c r="CE58" s="822"/>
      <c r="CF58" s="822"/>
      <c r="CG58" s="823"/>
      <c r="CH58" s="824"/>
      <c r="CI58" s="825"/>
      <c r="CJ58" s="825"/>
      <c r="CK58" s="825"/>
      <c r="CL58" s="826"/>
      <c r="CM58" s="824"/>
      <c r="CN58" s="825"/>
      <c r="CO58" s="825"/>
      <c r="CP58" s="825"/>
      <c r="CQ58" s="826"/>
      <c r="CR58" s="824"/>
      <c r="CS58" s="825"/>
      <c r="CT58" s="825"/>
      <c r="CU58" s="825"/>
      <c r="CV58" s="826"/>
      <c r="CW58" s="824"/>
      <c r="CX58" s="825"/>
      <c r="CY58" s="825"/>
      <c r="CZ58" s="825"/>
      <c r="DA58" s="826"/>
      <c r="DB58" s="824"/>
      <c r="DC58" s="825"/>
      <c r="DD58" s="825"/>
      <c r="DE58" s="825"/>
      <c r="DF58" s="826"/>
      <c r="DG58" s="824"/>
      <c r="DH58" s="825"/>
      <c r="DI58" s="825"/>
      <c r="DJ58" s="825"/>
      <c r="DK58" s="826"/>
      <c r="DL58" s="824"/>
      <c r="DM58" s="825"/>
      <c r="DN58" s="825"/>
      <c r="DO58" s="825"/>
      <c r="DP58" s="826"/>
      <c r="DQ58" s="824"/>
      <c r="DR58" s="825"/>
      <c r="DS58" s="825"/>
      <c r="DT58" s="825"/>
      <c r="DU58" s="826"/>
      <c r="DV58" s="821"/>
      <c r="DW58" s="822"/>
      <c r="DX58" s="822"/>
      <c r="DY58" s="822"/>
      <c r="DZ58" s="827"/>
      <c r="EA58" s="230"/>
    </row>
    <row r="59" spans="1:131" ht="26.25" customHeight="1" x14ac:dyDescent="0.2">
      <c r="A59" s="238">
        <v>32</v>
      </c>
      <c r="B59" s="788"/>
      <c r="C59" s="789"/>
      <c r="D59" s="789"/>
      <c r="E59" s="789"/>
      <c r="F59" s="789"/>
      <c r="G59" s="789"/>
      <c r="H59" s="789"/>
      <c r="I59" s="789"/>
      <c r="J59" s="789"/>
      <c r="K59" s="789"/>
      <c r="L59" s="789"/>
      <c r="M59" s="789"/>
      <c r="N59" s="789"/>
      <c r="O59" s="789"/>
      <c r="P59" s="790"/>
      <c r="Q59" s="874"/>
      <c r="R59" s="875"/>
      <c r="S59" s="875"/>
      <c r="T59" s="875"/>
      <c r="U59" s="875"/>
      <c r="V59" s="875"/>
      <c r="W59" s="875"/>
      <c r="X59" s="875"/>
      <c r="Y59" s="875"/>
      <c r="Z59" s="875"/>
      <c r="AA59" s="875"/>
      <c r="AB59" s="875"/>
      <c r="AC59" s="875"/>
      <c r="AD59" s="875"/>
      <c r="AE59" s="876"/>
      <c r="AF59" s="794"/>
      <c r="AG59" s="795"/>
      <c r="AH59" s="795"/>
      <c r="AI59" s="795"/>
      <c r="AJ59" s="796"/>
      <c r="AK59" s="878"/>
      <c r="AL59" s="875"/>
      <c r="AM59" s="875"/>
      <c r="AN59" s="875"/>
      <c r="AO59" s="875"/>
      <c r="AP59" s="875"/>
      <c r="AQ59" s="875"/>
      <c r="AR59" s="875"/>
      <c r="AS59" s="875"/>
      <c r="AT59" s="875"/>
      <c r="AU59" s="875"/>
      <c r="AV59" s="875"/>
      <c r="AW59" s="875"/>
      <c r="AX59" s="875"/>
      <c r="AY59" s="875"/>
      <c r="AZ59" s="877"/>
      <c r="BA59" s="877"/>
      <c r="BB59" s="877"/>
      <c r="BC59" s="877"/>
      <c r="BD59" s="877"/>
      <c r="BE59" s="871"/>
      <c r="BF59" s="871"/>
      <c r="BG59" s="871"/>
      <c r="BH59" s="871"/>
      <c r="BI59" s="872"/>
      <c r="BJ59" s="232"/>
      <c r="BK59" s="232"/>
      <c r="BL59" s="232"/>
      <c r="BM59" s="232"/>
      <c r="BN59" s="232"/>
      <c r="BO59" s="241"/>
      <c r="BP59" s="241"/>
      <c r="BQ59" s="238">
        <v>53</v>
      </c>
      <c r="BR59" s="239"/>
      <c r="BS59" s="821"/>
      <c r="BT59" s="822"/>
      <c r="BU59" s="822"/>
      <c r="BV59" s="822"/>
      <c r="BW59" s="822"/>
      <c r="BX59" s="822"/>
      <c r="BY59" s="822"/>
      <c r="BZ59" s="822"/>
      <c r="CA59" s="822"/>
      <c r="CB59" s="822"/>
      <c r="CC59" s="822"/>
      <c r="CD59" s="822"/>
      <c r="CE59" s="822"/>
      <c r="CF59" s="822"/>
      <c r="CG59" s="823"/>
      <c r="CH59" s="824"/>
      <c r="CI59" s="825"/>
      <c r="CJ59" s="825"/>
      <c r="CK59" s="825"/>
      <c r="CL59" s="826"/>
      <c r="CM59" s="824"/>
      <c r="CN59" s="825"/>
      <c r="CO59" s="825"/>
      <c r="CP59" s="825"/>
      <c r="CQ59" s="826"/>
      <c r="CR59" s="824"/>
      <c r="CS59" s="825"/>
      <c r="CT59" s="825"/>
      <c r="CU59" s="825"/>
      <c r="CV59" s="826"/>
      <c r="CW59" s="824"/>
      <c r="CX59" s="825"/>
      <c r="CY59" s="825"/>
      <c r="CZ59" s="825"/>
      <c r="DA59" s="826"/>
      <c r="DB59" s="824"/>
      <c r="DC59" s="825"/>
      <c r="DD59" s="825"/>
      <c r="DE59" s="825"/>
      <c r="DF59" s="826"/>
      <c r="DG59" s="824"/>
      <c r="DH59" s="825"/>
      <c r="DI59" s="825"/>
      <c r="DJ59" s="825"/>
      <c r="DK59" s="826"/>
      <c r="DL59" s="824"/>
      <c r="DM59" s="825"/>
      <c r="DN59" s="825"/>
      <c r="DO59" s="825"/>
      <c r="DP59" s="826"/>
      <c r="DQ59" s="824"/>
      <c r="DR59" s="825"/>
      <c r="DS59" s="825"/>
      <c r="DT59" s="825"/>
      <c r="DU59" s="826"/>
      <c r="DV59" s="821"/>
      <c r="DW59" s="822"/>
      <c r="DX59" s="822"/>
      <c r="DY59" s="822"/>
      <c r="DZ59" s="827"/>
      <c r="EA59" s="230"/>
    </row>
    <row r="60" spans="1:131" ht="26.25" customHeight="1" x14ac:dyDescent="0.2">
      <c r="A60" s="238">
        <v>33</v>
      </c>
      <c r="B60" s="788"/>
      <c r="C60" s="789"/>
      <c r="D60" s="789"/>
      <c r="E60" s="789"/>
      <c r="F60" s="789"/>
      <c r="G60" s="789"/>
      <c r="H60" s="789"/>
      <c r="I60" s="789"/>
      <c r="J60" s="789"/>
      <c r="K60" s="789"/>
      <c r="L60" s="789"/>
      <c r="M60" s="789"/>
      <c r="N60" s="789"/>
      <c r="O60" s="789"/>
      <c r="P60" s="790"/>
      <c r="Q60" s="874"/>
      <c r="R60" s="875"/>
      <c r="S60" s="875"/>
      <c r="T60" s="875"/>
      <c r="U60" s="875"/>
      <c r="V60" s="875"/>
      <c r="W60" s="875"/>
      <c r="X60" s="875"/>
      <c r="Y60" s="875"/>
      <c r="Z60" s="875"/>
      <c r="AA60" s="875"/>
      <c r="AB60" s="875"/>
      <c r="AC60" s="875"/>
      <c r="AD60" s="875"/>
      <c r="AE60" s="876"/>
      <c r="AF60" s="794"/>
      <c r="AG60" s="795"/>
      <c r="AH60" s="795"/>
      <c r="AI60" s="795"/>
      <c r="AJ60" s="796"/>
      <c r="AK60" s="878"/>
      <c r="AL60" s="875"/>
      <c r="AM60" s="875"/>
      <c r="AN60" s="875"/>
      <c r="AO60" s="875"/>
      <c r="AP60" s="875"/>
      <c r="AQ60" s="875"/>
      <c r="AR60" s="875"/>
      <c r="AS60" s="875"/>
      <c r="AT60" s="875"/>
      <c r="AU60" s="875"/>
      <c r="AV60" s="875"/>
      <c r="AW60" s="875"/>
      <c r="AX60" s="875"/>
      <c r="AY60" s="875"/>
      <c r="AZ60" s="877"/>
      <c r="BA60" s="877"/>
      <c r="BB60" s="877"/>
      <c r="BC60" s="877"/>
      <c r="BD60" s="877"/>
      <c r="BE60" s="871"/>
      <c r="BF60" s="871"/>
      <c r="BG60" s="871"/>
      <c r="BH60" s="871"/>
      <c r="BI60" s="872"/>
      <c r="BJ60" s="232"/>
      <c r="BK60" s="232"/>
      <c r="BL60" s="232"/>
      <c r="BM60" s="232"/>
      <c r="BN60" s="232"/>
      <c r="BO60" s="241"/>
      <c r="BP60" s="241"/>
      <c r="BQ60" s="238">
        <v>54</v>
      </c>
      <c r="BR60" s="239"/>
      <c r="BS60" s="821"/>
      <c r="BT60" s="822"/>
      <c r="BU60" s="822"/>
      <c r="BV60" s="822"/>
      <c r="BW60" s="822"/>
      <c r="BX60" s="822"/>
      <c r="BY60" s="822"/>
      <c r="BZ60" s="822"/>
      <c r="CA60" s="822"/>
      <c r="CB60" s="822"/>
      <c r="CC60" s="822"/>
      <c r="CD60" s="822"/>
      <c r="CE60" s="822"/>
      <c r="CF60" s="822"/>
      <c r="CG60" s="823"/>
      <c r="CH60" s="824"/>
      <c r="CI60" s="825"/>
      <c r="CJ60" s="825"/>
      <c r="CK60" s="825"/>
      <c r="CL60" s="826"/>
      <c r="CM60" s="824"/>
      <c r="CN60" s="825"/>
      <c r="CO60" s="825"/>
      <c r="CP60" s="825"/>
      <c r="CQ60" s="826"/>
      <c r="CR60" s="824"/>
      <c r="CS60" s="825"/>
      <c r="CT60" s="825"/>
      <c r="CU60" s="825"/>
      <c r="CV60" s="826"/>
      <c r="CW60" s="824"/>
      <c r="CX60" s="825"/>
      <c r="CY60" s="825"/>
      <c r="CZ60" s="825"/>
      <c r="DA60" s="826"/>
      <c r="DB60" s="824"/>
      <c r="DC60" s="825"/>
      <c r="DD60" s="825"/>
      <c r="DE60" s="825"/>
      <c r="DF60" s="826"/>
      <c r="DG60" s="824"/>
      <c r="DH60" s="825"/>
      <c r="DI60" s="825"/>
      <c r="DJ60" s="825"/>
      <c r="DK60" s="826"/>
      <c r="DL60" s="824"/>
      <c r="DM60" s="825"/>
      <c r="DN60" s="825"/>
      <c r="DO60" s="825"/>
      <c r="DP60" s="826"/>
      <c r="DQ60" s="824"/>
      <c r="DR60" s="825"/>
      <c r="DS60" s="825"/>
      <c r="DT60" s="825"/>
      <c r="DU60" s="826"/>
      <c r="DV60" s="821"/>
      <c r="DW60" s="822"/>
      <c r="DX60" s="822"/>
      <c r="DY60" s="822"/>
      <c r="DZ60" s="827"/>
      <c r="EA60" s="230"/>
    </row>
    <row r="61" spans="1:131" ht="26.25" customHeight="1" thickBot="1" x14ac:dyDescent="0.25">
      <c r="A61" s="238">
        <v>34</v>
      </c>
      <c r="B61" s="788"/>
      <c r="C61" s="789"/>
      <c r="D61" s="789"/>
      <c r="E61" s="789"/>
      <c r="F61" s="789"/>
      <c r="G61" s="789"/>
      <c r="H61" s="789"/>
      <c r="I61" s="789"/>
      <c r="J61" s="789"/>
      <c r="K61" s="789"/>
      <c r="L61" s="789"/>
      <c r="M61" s="789"/>
      <c r="N61" s="789"/>
      <c r="O61" s="789"/>
      <c r="P61" s="790"/>
      <c r="Q61" s="874"/>
      <c r="R61" s="875"/>
      <c r="S61" s="875"/>
      <c r="T61" s="875"/>
      <c r="U61" s="875"/>
      <c r="V61" s="875"/>
      <c r="W61" s="875"/>
      <c r="X61" s="875"/>
      <c r="Y61" s="875"/>
      <c r="Z61" s="875"/>
      <c r="AA61" s="875"/>
      <c r="AB61" s="875"/>
      <c r="AC61" s="875"/>
      <c r="AD61" s="875"/>
      <c r="AE61" s="876"/>
      <c r="AF61" s="794"/>
      <c r="AG61" s="795"/>
      <c r="AH61" s="795"/>
      <c r="AI61" s="795"/>
      <c r="AJ61" s="796"/>
      <c r="AK61" s="878"/>
      <c r="AL61" s="875"/>
      <c r="AM61" s="875"/>
      <c r="AN61" s="875"/>
      <c r="AO61" s="875"/>
      <c r="AP61" s="875"/>
      <c r="AQ61" s="875"/>
      <c r="AR61" s="875"/>
      <c r="AS61" s="875"/>
      <c r="AT61" s="875"/>
      <c r="AU61" s="875"/>
      <c r="AV61" s="875"/>
      <c r="AW61" s="875"/>
      <c r="AX61" s="875"/>
      <c r="AY61" s="875"/>
      <c r="AZ61" s="877"/>
      <c r="BA61" s="877"/>
      <c r="BB61" s="877"/>
      <c r="BC61" s="877"/>
      <c r="BD61" s="877"/>
      <c r="BE61" s="871"/>
      <c r="BF61" s="871"/>
      <c r="BG61" s="871"/>
      <c r="BH61" s="871"/>
      <c r="BI61" s="872"/>
      <c r="BJ61" s="232"/>
      <c r="BK61" s="232"/>
      <c r="BL61" s="232"/>
      <c r="BM61" s="232"/>
      <c r="BN61" s="232"/>
      <c r="BO61" s="241"/>
      <c r="BP61" s="241"/>
      <c r="BQ61" s="238">
        <v>55</v>
      </c>
      <c r="BR61" s="239"/>
      <c r="BS61" s="821"/>
      <c r="BT61" s="822"/>
      <c r="BU61" s="822"/>
      <c r="BV61" s="822"/>
      <c r="BW61" s="822"/>
      <c r="BX61" s="822"/>
      <c r="BY61" s="822"/>
      <c r="BZ61" s="822"/>
      <c r="CA61" s="822"/>
      <c r="CB61" s="822"/>
      <c r="CC61" s="822"/>
      <c r="CD61" s="822"/>
      <c r="CE61" s="822"/>
      <c r="CF61" s="822"/>
      <c r="CG61" s="823"/>
      <c r="CH61" s="824"/>
      <c r="CI61" s="825"/>
      <c r="CJ61" s="825"/>
      <c r="CK61" s="825"/>
      <c r="CL61" s="826"/>
      <c r="CM61" s="824"/>
      <c r="CN61" s="825"/>
      <c r="CO61" s="825"/>
      <c r="CP61" s="825"/>
      <c r="CQ61" s="826"/>
      <c r="CR61" s="824"/>
      <c r="CS61" s="825"/>
      <c r="CT61" s="825"/>
      <c r="CU61" s="825"/>
      <c r="CV61" s="826"/>
      <c r="CW61" s="824"/>
      <c r="CX61" s="825"/>
      <c r="CY61" s="825"/>
      <c r="CZ61" s="825"/>
      <c r="DA61" s="826"/>
      <c r="DB61" s="824"/>
      <c r="DC61" s="825"/>
      <c r="DD61" s="825"/>
      <c r="DE61" s="825"/>
      <c r="DF61" s="826"/>
      <c r="DG61" s="824"/>
      <c r="DH61" s="825"/>
      <c r="DI61" s="825"/>
      <c r="DJ61" s="825"/>
      <c r="DK61" s="826"/>
      <c r="DL61" s="824"/>
      <c r="DM61" s="825"/>
      <c r="DN61" s="825"/>
      <c r="DO61" s="825"/>
      <c r="DP61" s="826"/>
      <c r="DQ61" s="824"/>
      <c r="DR61" s="825"/>
      <c r="DS61" s="825"/>
      <c r="DT61" s="825"/>
      <c r="DU61" s="826"/>
      <c r="DV61" s="821"/>
      <c r="DW61" s="822"/>
      <c r="DX61" s="822"/>
      <c r="DY61" s="822"/>
      <c r="DZ61" s="827"/>
      <c r="EA61" s="230"/>
    </row>
    <row r="62" spans="1:131" ht="26.25" customHeight="1" x14ac:dyDescent="0.2">
      <c r="A62" s="238">
        <v>35</v>
      </c>
      <c r="B62" s="788"/>
      <c r="C62" s="789"/>
      <c r="D62" s="789"/>
      <c r="E62" s="789"/>
      <c r="F62" s="789"/>
      <c r="G62" s="789"/>
      <c r="H62" s="789"/>
      <c r="I62" s="789"/>
      <c r="J62" s="789"/>
      <c r="K62" s="789"/>
      <c r="L62" s="789"/>
      <c r="M62" s="789"/>
      <c r="N62" s="789"/>
      <c r="O62" s="789"/>
      <c r="P62" s="790"/>
      <c r="Q62" s="874"/>
      <c r="R62" s="875"/>
      <c r="S62" s="875"/>
      <c r="T62" s="875"/>
      <c r="U62" s="875"/>
      <c r="V62" s="875"/>
      <c r="W62" s="875"/>
      <c r="X62" s="875"/>
      <c r="Y62" s="875"/>
      <c r="Z62" s="875"/>
      <c r="AA62" s="875"/>
      <c r="AB62" s="875"/>
      <c r="AC62" s="875"/>
      <c r="AD62" s="875"/>
      <c r="AE62" s="876"/>
      <c r="AF62" s="794"/>
      <c r="AG62" s="795"/>
      <c r="AH62" s="795"/>
      <c r="AI62" s="795"/>
      <c r="AJ62" s="796"/>
      <c r="AK62" s="878"/>
      <c r="AL62" s="875"/>
      <c r="AM62" s="875"/>
      <c r="AN62" s="875"/>
      <c r="AO62" s="875"/>
      <c r="AP62" s="875"/>
      <c r="AQ62" s="875"/>
      <c r="AR62" s="875"/>
      <c r="AS62" s="875"/>
      <c r="AT62" s="875"/>
      <c r="AU62" s="875"/>
      <c r="AV62" s="875"/>
      <c r="AW62" s="875"/>
      <c r="AX62" s="875"/>
      <c r="AY62" s="875"/>
      <c r="AZ62" s="877"/>
      <c r="BA62" s="877"/>
      <c r="BB62" s="877"/>
      <c r="BC62" s="877"/>
      <c r="BD62" s="877"/>
      <c r="BE62" s="871"/>
      <c r="BF62" s="871"/>
      <c r="BG62" s="871"/>
      <c r="BH62" s="871"/>
      <c r="BI62" s="872"/>
      <c r="BJ62" s="886" t="s">
        <v>397</v>
      </c>
      <c r="BK62" s="845"/>
      <c r="BL62" s="845"/>
      <c r="BM62" s="845"/>
      <c r="BN62" s="846"/>
      <c r="BO62" s="241"/>
      <c r="BP62" s="241"/>
      <c r="BQ62" s="238">
        <v>56</v>
      </c>
      <c r="BR62" s="239"/>
      <c r="BS62" s="821"/>
      <c r="BT62" s="822"/>
      <c r="BU62" s="822"/>
      <c r="BV62" s="822"/>
      <c r="BW62" s="822"/>
      <c r="BX62" s="822"/>
      <c r="BY62" s="822"/>
      <c r="BZ62" s="822"/>
      <c r="CA62" s="822"/>
      <c r="CB62" s="822"/>
      <c r="CC62" s="822"/>
      <c r="CD62" s="822"/>
      <c r="CE62" s="822"/>
      <c r="CF62" s="822"/>
      <c r="CG62" s="823"/>
      <c r="CH62" s="824"/>
      <c r="CI62" s="825"/>
      <c r="CJ62" s="825"/>
      <c r="CK62" s="825"/>
      <c r="CL62" s="826"/>
      <c r="CM62" s="824"/>
      <c r="CN62" s="825"/>
      <c r="CO62" s="825"/>
      <c r="CP62" s="825"/>
      <c r="CQ62" s="826"/>
      <c r="CR62" s="824"/>
      <c r="CS62" s="825"/>
      <c r="CT62" s="825"/>
      <c r="CU62" s="825"/>
      <c r="CV62" s="826"/>
      <c r="CW62" s="824"/>
      <c r="CX62" s="825"/>
      <c r="CY62" s="825"/>
      <c r="CZ62" s="825"/>
      <c r="DA62" s="826"/>
      <c r="DB62" s="824"/>
      <c r="DC62" s="825"/>
      <c r="DD62" s="825"/>
      <c r="DE62" s="825"/>
      <c r="DF62" s="826"/>
      <c r="DG62" s="824"/>
      <c r="DH62" s="825"/>
      <c r="DI62" s="825"/>
      <c r="DJ62" s="825"/>
      <c r="DK62" s="826"/>
      <c r="DL62" s="824"/>
      <c r="DM62" s="825"/>
      <c r="DN62" s="825"/>
      <c r="DO62" s="825"/>
      <c r="DP62" s="826"/>
      <c r="DQ62" s="824"/>
      <c r="DR62" s="825"/>
      <c r="DS62" s="825"/>
      <c r="DT62" s="825"/>
      <c r="DU62" s="826"/>
      <c r="DV62" s="821"/>
      <c r="DW62" s="822"/>
      <c r="DX62" s="822"/>
      <c r="DY62" s="822"/>
      <c r="DZ62" s="827"/>
      <c r="EA62" s="230"/>
    </row>
    <row r="63" spans="1:131" ht="26.25" customHeight="1" thickBot="1" x14ac:dyDescent="0.25">
      <c r="A63" s="240" t="s">
        <v>377</v>
      </c>
      <c r="B63" s="828" t="s">
        <v>398</v>
      </c>
      <c r="C63" s="829"/>
      <c r="D63" s="829"/>
      <c r="E63" s="829"/>
      <c r="F63" s="829"/>
      <c r="G63" s="829"/>
      <c r="H63" s="829"/>
      <c r="I63" s="829"/>
      <c r="J63" s="829"/>
      <c r="K63" s="829"/>
      <c r="L63" s="829"/>
      <c r="M63" s="829"/>
      <c r="N63" s="829"/>
      <c r="O63" s="829"/>
      <c r="P63" s="830"/>
      <c r="Q63" s="879"/>
      <c r="R63" s="880"/>
      <c r="S63" s="880"/>
      <c r="T63" s="880"/>
      <c r="U63" s="880"/>
      <c r="V63" s="880"/>
      <c r="W63" s="880"/>
      <c r="X63" s="880"/>
      <c r="Y63" s="880"/>
      <c r="Z63" s="880"/>
      <c r="AA63" s="880"/>
      <c r="AB63" s="880"/>
      <c r="AC63" s="880"/>
      <c r="AD63" s="880"/>
      <c r="AE63" s="881"/>
      <c r="AF63" s="882">
        <v>1960</v>
      </c>
      <c r="AG63" s="883"/>
      <c r="AH63" s="883"/>
      <c r="AI63" s="883"/>
      <c r="AJ63" s="884"/>
      <c r="AK63" s="885"/>
      <c r="AL63" s="880"/>
      <c r="AM63" s="880"/>
      <c r="AN63" s="880"/>
      <c r="AO63" s="880"/>
      <c r="AP63" s="883">
        <f>AP33+AP34</f>
        <v>5763</v>
      </c>
      <c r="AQ63" s="883"/>
      <c r="AR63" s="883"/>
      <c r="AS63" s="883"/>
      <c r="AT63" s="883"/>
      <c r="AU63" s="883">
        <f>AU33+AU34</f>
        <v>1927</v>
      </c>
      <c r="AV63" s="883"/>
      <c r="AW63" s="883"/>
      <c r="AX63" s="883"/>
      <c r="AY63" s="883"/>
      <c r="AZ63" s="887"/>
      <c r="BA63" s="887"/>
      <c r="BB63" s="887"/>
      <c r="BC63" s="887"/>
      <c r="BD63" s="887"/>
      <c r="BE63" s="888"/>
      <c r="BF63" s="888"/>
      <c r="BG63" s="888"/>
      <c r="BH63" s="888"/>
      <c r="BI63" s="889"/>
      <c r="BJ63" s="890" t="s">
        <v>122</v>
      </c>
      <c r="BK63" s="891"/>
      <c r="BL63" s="891"/>
      <c r="BM63" s="891"/>
      <c r="BN63" s="892"/>
      <c r="BO63" s="241"/>
      <c r="BP63" s="241"/>
      <c r="BQ63" s="238">
        <v>57</v>
      </c>
      <c r="BR63" s="239"/>
      <c r="BS63" s="821"/>
      <c r="BT63" s="822"/>
      <c r="BU63" s="822"/>
      <c r="BV63" s="822"/>
      <c r="BW63" s="822"/>
      <c r="BX63" s="822"/>
      <c r="BY63" s="822"/>
      <c r="BZ63" s="822"/>
      <c r="CA63" s="822"/>
      <c r="CB63" s="822"/>
      <c r="CC63" s="822"/>
      <c r="CD63" s="822"/>
      <c r="CE63" s="822"/>
      <c r="CF63" s="822"/>
      <c r="CG63" s="823"/>
      <c r="CH63" s="824"/>
      <c r="CI63" s="825"/>
      <c r="CJ63" s="825"/>
      <c r="CK63" s="825"/>
      <c r="CL63" s="826"/>
      <c r="CM63" s="824"/>
      <c r="CN63" s="825"/>
      <c r="CO63" s="825"/>
      <c r="CP63" s="825"/>
      <c r="CQ63" s="826"/>
      <c r="CR63" s="824"/>
      <c r="CS63" s="825"/>
      <c r="CT63" s="825"/>
      <c r="CU63" s="825"/>
      <c r="CV63" s="826"/>
      <c r="CW63" s="824"/>
      <c r="CX63" s="825"/>
      <c r="CY63" s="825"/>
      <c r="CZ63" s="825"/>
      <c r="DA63" s="826"/>
      <c r="DB63" s="824"/>
      <c r="DC63" s="825"/>
      <c r="DD63" s="825"/>
      <c r="DE63" s="825"/>
      <c r="DF63" s="826"/>
      <c r="DG63" s="824"/>
      <c r="DH63" s="825"/>
      <c r="DI63" s="825"/>
      <c r="DJ63" s="825"/>
      <c r="DK63" s="826"/>
      <c r="DL63" s="824"/>
      <c r="DM63" s="825"/>
      <c r="DN63" s="825"/>
      <c r="DO63" s="825"/>
      <c r="DP63" s="826"/>
      <c r="DQ63" s="824"/>
      <c r="DR63" s="825"/>
      <c r="DS63" s="825"/>
      <c r="DT63" s="825"/>
      <c r="DU63" s="826"/>
      <c r="DV63" s="821"/>
      <c r="DW63" s="822"/>
      <c r="DX63" s="822"/>
      <c r="DY63" s="822"/>
      <c r="DZ63" s="827"/>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21"/>
      <c r="BT64" s="822"/>
      <c r="BU64" s="822"/>
      <c r="BV64" s="822"/>
      <c r="BW64" s="822"/>
      <c r="BX64" s="822"/>
      <c r="BY64" s="822"/>
      <c r="BZ64" s="822"/>
      <c r="CA64" s="822"/>
      <c r="CB64" s="822"/>
      <c r="CC64" s="822"/>
      <c r="CD64" s="822"/>
      <c r="CE64" s="822"/>
      <c r="CF64" s="822"/>
      <c r="CG64" s="823"/>
      <c r="CH64" s="824"/>
      <c r="CI64" s="825"/>
      <c r="CJ64" s="825"/>
      <c r="CK64" s="825"/>
      <c r="CL64" s="826"/>
      <c r="CM64" s="824"/>
      <c r="CN64" s="825"/>
      <c r="CO64" s="825"/>
      <c r="CP64" s="825"/>
      <c r="CQ64" s="826"/>
      <c r="CR64" s="824"/>
      <c r="CS64" s="825"/>
      <c r="CT64" s="825"/>
      <c r="CU64" s="825"/>
      <c r="CV64" s="826"/>
      <c r="CW64" s="824"/>
      <c r="CX64" s="825"/>
      <c r="CY64" s="825"/>
      <c r="CZ64" s="825"/>
      <c r="DA64" s="826"/>
      <c r="DB64" s="824"/>
      <c r="DC64" s="825"/>
      <c r="DD64" s="825"/>
      <c r="DE64" s="825"/>
      <c r="DF64" s="826"/>
      <c r="DG64" s="824"/>
      <c r="DH64" s="825"/>
      <c r="DI64" s="825"/>
      <c r="DJ64" s="825"/>
      <c r="DK64" s="826"/>
      <c r="DL64" s="824"/>
      <c r="DM64" s="825"/>
      <c r="DN64" s="825"/>
      <c r="DO64" s="825"/>
      <c r="DP64" s="826"/>
      <c r="DQ64" s="824"/>
      <c r="DR64" s="825"/>
      <c r="DS64" s="825"/>
      <c r="DT64" s="825"/>
      <c r="DU64" s="826"/>
      <c r="DV64" s="821"/>
      <c r="DW64" s="822"/>
      <c r="DX64" s="822"/>
      <c r="DY64" s="822"/>
      <c r="DZ64" s="827"/>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21"/>
      <c r="BT65" s="822"/>
      <c r="BU65" s="822"/>
      <c r="BV65" s="822"/>
      <c r="BW65" s="822"/>
      <c r="BX65" s="822"/>
      <c r="BY65" s="822"/>
      <c r="BZ65" s="822"/>
      <c r="CA65" s="822"/>
      <c r="CB65" s="822"/>
      <c r="CC65" s="822"/>
      <c r="CD65" s="822"/>
      <c r="CE65" s="822"/>
      <c r="CF65" s="822"/>
      <c r="CG65" s="823"/>
      <c r="CH65" s="824"/>
      <c r="CI65" s="825"/>
      <c r="CJ65" s="825"/>
      <c r="CK65" s="825"/>
      <c r="CL65" s="826"/>
      <c r="CM65" s="824"/>
      <c r="CN65" s="825"/>
      <c r="CO65" s="825"/>
      <c r="CP65" s="825"/>
      <c r="CQ65" s="826"/>
      <c r="CR65" s="824"/>
      <c r="CS65" s="825"/>
      <c r="CT65" s="825"/>
      <c r="CU65" s="825"/>
      <c r="CV65" s="826"/>
      <c r="CW65" s="824"/>
      <c r="CX65" s="825"/>
      <c r="CY65" s="825"/>
      <c r="CZ65" s="825"/>
      <c r="DA65" s="826"/>
      <c r="DB65" s="824"/>
      <c r="DC65" s="825"/>
      <c r="DD65" s="825"/>
      <c r="DE65" s="825"/>
      <c r="DF65" s="826"/>
      <c r="DG65" s="824"/>
      <c r="DH65" s="825"/>
      <c r="DI65" s="825"/>
      <c r="DJ65" s="825"/>
      <c r="DK65" s="826"/>
      <c r="DL65" s="824"/>
      <c r="DM65" s="825"/>
      <c r="DN65" s="825"/>
      <c r="DO65" s="825"/>
      <c r="DP65" s="826"/>
      <c r="DQ65" s="824"/>
      <c r="DR65" s="825"/>
      <c r="DS65" s="825"/>
      <c r="DT65" s="825"/>
      <c r="DU65" s="826"/>
      <c r="DV65" s="821"/>
      <c r="DW65" s="822"/>
      <c r="DX65" s="822"/>
      <c r="DY65" s="822"/>
      <c r="DZ65" s="827"/>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3" t="s">
        <v>384</v>
      </c>
      <c r="AG66" s="854"/>
      <c r="AH66" s="854"/>
      <c r="AI66" s="854"/>
      <c r="AJ66" s="894"/>
      <c r="AK66" s="769" t="s">
        <v>385</v>
      </c>
      <c r="AL66" s="764"/>
      <c r="AM66" s="764"/>
      <c r="AN66" s="764"/>
      <c r="AO66" s="765"/>
      <c r="AP66" s="769" t="s">
        <v>386</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8"/>
      <c r="BT66" s="899"/>
      <c r="BU66" s="899"/>
      <c r="BV66" s="899"/>
      <c r="BW66" s="899"/>
      <c r="BX66" s="899"/>
      <c r="BY66" s="899"/>
      <c r="BZ66" s="899"/>
      <c r="CA66" s="899"/>
      <c r="CB66" s="899"/>
      <c r="CC66" s="899"/>
      <c r="CD66" s="899"/>
      <c r="CE66" s="899"/>
      <c r="CF66" s="899"/>
      <c r="CG66" s="904"/>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5"/>
      <c r="AG67" s="857"/>
      <c r="AH67" s="857"/>
      <c r="AI67" s="857"/>
      <c r="AJ67" s="896"/>
      <c r="AK67" s="897"/>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8"/>
      <c r="BT67" s="899"/>
      <c r="BU67" s="899"/>
      <c r="BV67" s="899"/>
      <c r="BW67" s="899"/>
      <c r="BX67" s="899"/>
      <c r="BY67" s="899"/>
      <c r="BZ67" s="899"/>
      <c r="CA67" s="899"/>
      <c r="CB67" s="899"/>
      <c r="CC67" s="899"/>
      <c r="CD67" s="899"/>
      <c r="CE67" s="899"/>
      <c r="CF67" s="899"/>
      <c r="CG67" s="904"/>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30"/>
    </row>
    <row r="68" spans="1:131" ht="26.25" customHeight="1" thickTop="1" x14ac:dyDescent="0.2">
      <c r="A68" s="236">
        <v>1</v>
      </c>
      <c r="B68" s="779" t="s">
        <v>550</v>
      </c>
      <c r="C68" s="780"/>
      <c r="D68" s="780"/>
      <c r="E68" s="780"/>
      <c r="F68" s="780"/>
      <c r="G68" s="780"/>
      <c r="H68" s="780"/>
      <c r="I68" s="780"/>
      <c r="J68" s="780"/>
      <c r="K68" s="780"/>
      <c r="L68" s="780"/>
      <c r="M68" s="780"/>
      <c r="N68" s="780"/>
      <c r="O68" s="780"/>
      <c r="P68" s="781"/>
      <c r="Q68" s="908">
        <v>110</v>
      </c>
      <c r="R68" s="905"/>
      <c r="S68" s="905"/>
      <c r="T68" s="905"/>
      <c r="U68" s="905"/>
      <c r="V68" s="905">
        <v>31</v>
      </c>
      <c r="W68" s="905"/>
      <c r="X68" s="905"/>
      <c r="Y68" s="905"/>
      <c r="Z68" s="905"/>
      <c r="AA68" s="905">
        <v>78</v>
      </c>
      <c r="AB68" s="905"/>
      <c r="AC68" s="905"/>
      <c r="AD68" s="905"/>
      <c r="AE68" s="905"/>
      <c r="AF68" s="905">
        <v>78</v>
      </c>
      <c r="AG68" s="905"/>
      <c r="AH68" s="905"/>
      <c r="AI68" s="905"/>
      <c r="AJ68" s="905"/>
      <c r="AK68" s="905" t="s">
        <v>489</v>
      </c>
      <c r="AL68" s="905"/>
      <c r="AM68" s="905"/>
      <c r="AN68" s="905"/>
      <c r="AO68" s="905"/>
      <c r="AP68" s="905" t="s">
        <v>489</v>
      </c>
      <c r="AQ68" s="905"/>
      <c r="AR68" s="905"/>
      <c r="AS68" s="905"/>
      <c r="AT68" s="905"/>
      <c r="AU68" s="905" t="s">
        <v>489</v>
      </c>
      <c r="AV68" s="905"/>
      <c r="AW68" s="905"/>
      <c r="AX68" s="905"/>
      <c r="AY68" s="905"/>
      <c r="AZ68" s="906"/>
      <c r="BA68" s="906"/>
      <c r="BB68" s="906"/>
      <c r="BC68" s="906"/>
      <c r="BD68" s="907"/>
      <c r="BE68" s="241"/>
      <c r="BF68" s="241"/>
      <c r="BG68" s="241"/>
      <c r="BH68" s="241"/>
      <c r="BI68" s="241"/>
      <c r="BJ68" s="241"/>
      <c r="BK68" s="241"/>
      <c r="BL68" s="241"/>
      <c r="BM68" s="241"/>
      <c r="BN68" s="241"/>
      <c r="BO68" s="241"/>
      <c r="BP68" s="241"/>
      <c r="BQ68" s="238">
        <v>62</v>
      </c>
      <c r="BR68" s="243"/>
      <c r="BS68" s="898"/>
      <c r="BT68" s="899"/>
      <c r="BU68" s="899"/>
      <c r="BV68" s="899"/>
      <c r="BW68" s="899"/>
      <c r="BX68" s="899"/>
      <c r="BY68" s="899"/>
      <c r="BZ68" s="899"/>
      <c r="CA68" s="899"/>
      <c r="CB68" s="899"/>
      <c r="CC68" s="899"/>
      <c r="CD68" s="899"/>
      <c r="CE68" s="899"/>
      <c r="CF68" s="899"/>
      <c r="CG68" s="904"/>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30"/>
    </row>
    <row r="69" spans="1:131" ht="26.25" customHeight="1" x14ac:dyDescent="0.2">
      <c r="A69" s="238">
        <v>2</v>
      </c>
      <c r="B69" s="909" t="s">
        <v>551</v>
      </c>
      <c r="C69" s="910"/>
      <c r="D69" s="910"/>
      <c r="E69" s="910"/>
      <c r="F69" s="910"/>
      <c r="G69" s="910"/>
      <c r="H69" s="910"/>
      <c r="I69" s="910"/>
      <c r="J69" s="910"/>
      <c r="K69" s="910"/>
      <c r="L69" s="910"/>
      <c r="M69" s="910"/>
      <c r="N69" s="910"/>
      <c r="O69" s="910"/>
      <c r="P69" s="911"/>
      <c r="Q69" s="912">
        <v>38</v>
      </c>
      <c r="R69" s="869"/>
      <c r="S69" s="869"/>
      <c r="T69" s="869"/>
      <c r="U69" s="869"/>
      <c r="V69" s="869">
        <v>8</v>
      </c>
      <c r="W69" s="869"/>
      <c r="X69" s="869"/>
      <c r="Y69" s="869"/>
      <c r="Z69" s="869"/>
      <c r="AA69" s="869">
        <v>30</v>
      </c>
      <c r="AB69" s="869"/>
      <c r="AC69" s="869"/>
      <c r="AD69" s="869"/>
      <c r="AE69" s="869"/>
      <c r="AF69" s="869">
        <v>30</v>
      </c>
      <c r="AG69" s="869"/>
      <c r="AH69" s="869"/>
      <c r="AI69" s="869"/>
      <c r="AJ69" s="869"/>
      <c r="AK69" s="869" t="s">
        <v>489</v>
      </c>
      <c r="AL69" s="869"/>
      <c r="AM69" s="869"/>
      <c r="AN69" s="869"/>
      <c r="AO69" s="869"/>
      <c r="AP69" s="869" t="s">
        <v>489</v>
      </c>
      <c r="AQ69" s="869"/>
      <c r="AR69" s="869"/>
      <c r="AS69" s="869"/>
      <c r="AT69" s="869"/>
      <c r="AU69" s="869" t="s">
        <v>489</v>
      </c>
      <c r="AV69" s="869"/>
      <c r="AW69" s="869"/>
      <c r="AX69" s="869"/>
      <c r="AY69" s="869"/>
      <c r="AZ69" s="871"/>
      <c r="BA69" s="871"/>
      <c r="BB69" s="871"/>
      <c r="BC69" s="871"/>
      <c r="BD69" s="872"/>
      <c r="BE69" s="241"/>
      <c r="BF69" s="241"/>
      <c r="BG69" s="241"/>
      <c r="BH69" s="241"/>
      <c r="BI69" s="241"/>
      <c r="BJ69" s="241"/>
      <c r="BK69" s="241"/>
      <c r="BL69" s="241"/>
      <c r="BM69" s="241"/>
      <c r="BN69" s="241"/>
      <c r="BO69" s="241"/>
      <c r="BP69" s="241"/>
      <c r="BQ69" s="238">
        <v>63</v>
      </c>
      <c r="BR69" s="243"/>
      <c r="BS69" s="898"/>
      <c r="BT69" s="899"/>
      <c r="BU69" s="899"/>
      <c r="BV69" s="899"/>
      <c r="BW69" s="899"/>
      <c r="BX69" s="899"/>
      <c r="BY69" s="899"/>
      <c r="BZ69" s="899"/>
      <c r="CA69" s="899"/>
      <c r="CB69" s="899"/>
      <c r="CC69" s="899"/>
      <c r="CD69" s="899"/>
      <c r="CE69" s="899"/>
      <c r="CF69" s="899"/>
      <c r="CG69" s="904"/>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30"/>
    </row>
    <row r="70" spans="1:131" ht="26.25" customHeight="1" x14ac:dyDescent="0.2">
      <c r="A70" s="238">
        <v>3</v>
      </c>
      <c r="B70" s="909" t="s">
        <v>552</v>
      </c>
      <c r="C70" s="910"/>
      <c r="D70" s="910"/>
      <c r="E70" s="910"/>
      <c r="F70" s="910"/>
      <c r="G70" s="910"/>
      <c r="H70" s="910"/>
      <c r="I70" s="910"/>
      <c r="J70" s="910"/>
      <c r="K70" s="910"/>
      <c r="L70" s="910"/>
      <c r="M70" s="910"/>
      <c r="N70" s="910"/>
      <c r="O70" s="910"/>
      <c r="P70" s="911"/>
      <c r="Q70" s="912">
        <v>10</v>
      </c>
      <c r="R70" s="869"/>
      <c r="S70" s="869"/>
      <c r="T70" s="869"/>
      <c r="U70" s="869"/>
      <c r="V70" s="869">
        <v>5</v>
      </c>
      <c r="W70" s="869"/>
      <c r="X70" s="869"/>
      <c r="Y70" s="869"/>
      <c r="Z70" s="869"/>
      <c r="AA70" s="869">
        <v>5</v>
      </c>
      <c r="AB70" s="869"/>
      <c r="AC70" s="869"/>
      <c r="AD70" s="869"/>
      <c r="AE70" s="869"/>
      <c r="AF70" s="869">
        <v>5</v>
      </c>
      <c r="AG70" s="869"/>
      <c r="AH70" s="869"/>
      <c r="AI70" s="869"/>
      <c r="AJ70" s="869"/>
      <c r="AK70" s="869" t="s">
        <v>489</v>
      </c>
      <c r="AL70" s="869"/>
      <c r="AM70" s="869"/>
      <c r="AN70" s="869"/>
      <c r="AO70" s="869"/>
      <c r="AP70" s="869" t="s">
        <v>489</v>
      </c>
      <c r="AQ70" s="869"/>
      <c r="AR70" s="869"/>
      <c r="AS70" s="869"/>
      <c r="AT70" s="869"/>
      <c r="AU70" s="869" t="s">
        <v>489</v>
      </c>
      <c r="AV70" s="869"/>
      <c r="AW70" s="869"/>
      <c r="AX70" s="869"/>
      <c r="AY70" s="869"/>
      <c r="AZ70" s="871"/>
      <c r="BA70" s="871"/>
      <c r="BB70" s="871"/>
      <c r="BC70" s="871"/>
      <c r="BD70" s="872"/>
      <c r="BE70" s="241"/>
      <c r="BF70" s="241"/>
      <c r="BG70" s="241"/>
      <c r="BH70" s="241"/>
      <c r="BI70" s="241"/>
      <c r="BJ70" s="241"/>
      <c r="BK70" s="241"/>
      <c r="BL70" s="241"/>
      <c r="BM70" s="241"/>
      <c r="BN70" s="241"/>
      <c r="BO70" s="241"/>
      <c r="BP70" s="241"/>
      <c r="BQ70" s="238">
        <v>64</v>
      </c>
      <c r="BR70" s="243"/>
      <c r="BS70" s="898"/>
      <c r="BT70" s="899"/>
      <c r="BU70" s="899"/>
      <c r="BV70" s="899"/>
      <c r="BW70" s="899"/>
      <c r="BX70" s="899"/>
      <c r="BY70" s="899"/>
      <c r="BZ70" s="899"/>
      <c r="CA70" s="899"/>
      <c r="CB70" s="899"/>
      <c r="CC70" s="899"/>
      <c r="CD70" s="899"/>
      <c r="CE70" s="899"/>
      <c r="CF70" s="899"/>
      <c r="CG70" s="904"/>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30"/>
    </row>
    <row r="71" spans="1:131" ht="26.25" customHeight="1" x14ac:dyDescent="0.2">
      <c r="A71" s="238">
        <v>4</v>
      </c>
      <c r="B71" s="909" t="s">
        <v>553</v>
      </c>
      <c r="C71" s="910"/>
      <c r="D71" s="910"/>
      <c r="E71" s="910"/>
      <c r="F71" s="910"/>
      <c r="G71" s="910"/>
      <c r="H71" s="910"/>
      <c r="I71" s="910"/>
      <c r="J71" s="910"/>
      <c r="K71" s="910"/>
      <c r="L71" s="910"/>
      <c r="M71" s="910"/>
      <c r="N71" s="910"/>
      <c r="O71" s="910"/>
      <c r="P71" s="911"/>
      <c r="Q71" s="912">
        <v>77</v>
      </c>
      <c r="R71" s="869"/>
      <c r="S71" s="869"/>
      <c r="T71" s="869"/>
      <c r="U71" s="869"/>
      <c r="V71" s="869">
        <v>17</v>
      </c>
      <c r="W71" s="869"/>
      <c r="X71" s="869"/>
      <c r="Y71" s="869"/>
      <c r="Z71" s="869"/>
      <c r="AA71" s="869">
        <v>60</v>
      </c>
      <c r="AB71" s="869"/>
      <c r="AC71" s="869"/>
      <c r="AD71" s="869"/>
      <c r="AE71" s="869"/>
      <c r="AF71" s="869">
        <v>60</v>
      </c>
      <c r="AG71" s="869"/>
      <c r="AH71" s="869"/>
      <c r="AI71" s="869"/>
      <c r="AJ71" s="869"/>
      <c r="AK71" s="869" t="s">
        <v>489</v>
      </c>
      <c r="AL71" s="869"/>
      <c r="AM71" s="869"/>
      <c r="AN71" s="869"/>
      <c r="AO71" s="869"/>
      <c r="AP71" s="869" t="s">
        <v>489</v>
      </c>
      <c r="AQ71" s="869"/>
      <c r="AR71" s="869"/>
      <c r="AS71" s="869"/>
      <c r="AT71" s="869"/>
      <c r="AU71" s="869" t="s">
        <v>489</v>
      </c>
      <c r="AV71" s="869"/>
      <c r="AW71" s="869"/>
      <c r="AX71" s="869"/>
      <c r="AY71" s="869"/>
      <c r="AZ71" s="871"/>
      <c r="BA71" s="871"/>
      <c r="BB71" s="871"/>
      <c r="BC71" s="871"/>
      <c r="BD71" s="872"/>
      <c r="BE71" s="241"/>
      <c r="BF71" s="241"/>
      <c r="BG71" s="241"/>
      <c r="BH71" s="241"/>
      <c r="BI71" s="241"/>
      <c r="BJ71" s="241"/>
      <c r="BK71" s="241"/>
      <c r="BL71" s="241"/>
      <c r="BM71" s="241"/>
      <c r="BN71" s="241"/>
      <c r="BO71" s="241"/>
      <c r="BP71" s="241"/>
      <c r="BQ71" s="238">
        <v>65</v>
      </c>
      <c r="BR71" s="243"/>
      <c r="BS71" s="898"/>
      <c r="BT71" s="899"/>
      <c r="BU71" s="899"/>
      <c r="BV71" s="899"/>
      <c r="BW71" s="899"/>
      <c r="BX71" s="899"/>
      <c r="BY71" s="899"/>
      <c r="BZ71" s="899"/>
      <c r="CA71" s="899"/>
      <c r="CB71" s="899"/>
      <c r="CC71" s="899"/>
      <c r="CD71" s="899"/>
      <c r="CE71" s="899"/>
      <c r="CF71" s="899"/>
      <c r="CG71" s="904"/>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30"/>
    </row>
    <row r="72" spans="1:131" ht="26.25" customHeight="1" x14ac:dyDescent="0.2">
      <c r="A72" s="238">
        <v>5</v>
      </c>
      <c r="B72" s="909" t="s">
        <v>554</v>
      </c>
      <c r="C72" s="910"/>
      <c r="D72" s="910"/>
      <c r="E72" s="910"/>
      <c r="F72" s="910"/>
      <c r="G72" s="910"/>
      <c r="H72" s="910"/>
      <c r="I72" s="910"/>
      <c r="J72" s="910"/>
      <c r="K72" s="910"/>
      <c r="L72" s="910"/>
      <c r="M72" s="910"/>
      <c r="N72" s="910"/>
      <c r="O72" s="910"/>
      <c r="P72" s="911"/>
      <c r="Q72" s="912">
        <v>6</v>
      </c>
      <c r="R72" s="869"/>
      <c r="S72" s="869"/>
      <c r="T72" s="869"/>
      <c r="U72" s="869"/>
      <c r="V72" s="869">
        <v>1</v>
      </c>
      <c r="W72" s="869"/>
      <c r="X72" s="869"/>
      <c r="Y72" s="869"/>
      <c r="Z72" s="869"/>
      <c r="AA72" s="869">
        <v>5</v>
      </c>
      <c r="AB72" s="869"/>
      <c r="AC72" s="869"/>
      <c r="AD72" s="869"/>
      <c r="AE72" s="869"/>
      <c r="AF72" s="869">
        <v>5</v>
      </c>
      <c r="AG72" s="869"/>
      <c r="AH72" s="869"/>
      <c r="AI72" s="869"/>
      <c r="AJ72" s="869"/>
      <c r="AK72" s="869" t="s">
        <v>489</v>
      </c>
      <c r="AL72" s="869"/>
      <c r="AM72" s="869"/>
      <c r="AN72" s="869"/>
      <c r="AO72" s="869"/>
      <c r="AP72" s="869" t="s">
        <v>489</v>
      </c>
      <c r="AQ72" s="869"/>
      <c r="AR72" s="869"/>
      <c r="AS72" s="869"/>
      <c r="AT72" s="869"/>
      <c r="AU72" s="869" t="s">
        <v>489</v>
      </c>
      <c r="AV72" s="869"/>
      <c r="AW72" s="869"/>
      <c r="AX72" s="869"/>
      <c r="AY72" s="869"/>
      <c r="AZ72" s="871"/>
      <c r="BA72" s="871"/>
      <c r="BB72" s="871"/>
      <c r="BC72" s="871"/>
      <c r="BD72" s="872"/>
      <c r="BE72" s="241"/>
      <c r="BF72" s="241"/>
      <c r="BG72" s="241"/>
      <c r="BH72" s="241"/>
      <c r="BI72" s="241"/>
      <c r="BJ72" s="241"/>
      <c r="BK72" s="241"/>
      <c r="BL72" s="241"/>
      <c r="BM72" s="241"/>
      <c r="BN72" s="241"/>
      <c r="BO72" s="241"/>
      <c r="BP72" s="241"/>
      <c r="BQ72" s="238">
        <v>66</v>
      </c>
      <c r="BR72" s="243"/>
      <c r="BS72" s="898"/>
      <c r="BT72" s="899"/>
      <c r="BU72" s="899"/>
      <c r="BV72" s="899"/>
      <c r="BW72" s="899"/>
      <c r="BX72" s="899"/>
      <c r="BY72" s="899"/>
      <c r="BZ72" s="899"/>
      <c r="CA72" s="899"/>
      <c r="CB72" s="899"/>
      <c r="CC72" s="899"/>
      <c r="CD72" s="899"/>
      <c r="CE72" s="899"/>
      <c r="CF72" s="899"/>
      <c r="CG72" s="904"/>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30"/>
    </row>
    <row r="73" spans="1:131" ht="26.25" customHeight="1" x14ac:dyDescent="0.2">
      <c r="A73" s="238">
        <v>6</v>
      </c>
      <c r="B73" s="909" t="s">
        <v>555</v>
      </c>
      <c r="C73" s="910"/>
      <c r="D73" s="910"/>
      <c r="E73" s="910"/>
      <c r="F73" s="910"/>
      <c r="G73" s="910"/>
      <c r="H73" s="910"/>
      <c r="I73" s="910"/>
      <c r="J73" s="910"/>
      <c r="K73" s="910"/>
      <c r="L73" s="910"/>
      <c r="M73" s="910"/>
      <c r="N73" s="910"/>
      <c r="O73" s="910"/>
      <c r="P73" s="911"/>
      <c r="Q73" s="912">
        <v>10</v>
      </c>
      <c r="R73" s="869"/>
      <c r="S73" s="869"/>
      <c r="T73" s="869"/>
      <c r="U73" s="869"/>
      <c r="V73" s="869">
        <v>6</v>
      </c>
      <c r="W73" s="869"/>
      <c r="X73" s="869"/>
      <c r="Y73" s="869"/>
      <c r="Z73" s="869"/>
      <c r="AA73" s="869">
        <v>3</v>
      </c>
      <c r="AB73" s="869"/>
      <c r="AC73" s="869"/>
      <c r="AD73" s="869"/>
      <c r="AE73" s="869"/>
      <c r="AF73" s="869">
        <v>3</v>
      </c>
      <c r="AG73" s="869"/>
      <c r="AH73" s="869"/>
      <c r="AI73" s="869"/>
      <c r="AJ73" s="869"/>
      <c r="AK73" s="869" t="s">
        <v>489</v>
      </c>
      <c r="AL73" s="869"/>
      <c r="AM73" s="869"/>
      <c r="AN73" s="869"/>
      <c r="AO73" s="869"/>
      <c r="AP73" s="869" t="s">
        <v>489</v>
      </c>
      <c r="AQ73" s="869"/>
      <c r="AR73" s="869"/>
      <c r="AS73" s="869"/>
      <c r="AT73" s="869"/>
      <c r="AU73" s="869" t="s">
        <v>489</v>
      </c>
      <c r="AV73" s="869"/>
      <c r="AW73" s="869"/>
      <c r="AX73" s="869"/>
      <c r="AY73" s="869"/>
      <c r="AZ73" s="871"/>
      <c r="BA73" s="871"/>
      <c r="BB73" s="871"/>
      <c r="BC73" s="871"/>
      <c r="BD73" s="872"/>
      <c r="BE73" s="241"/>
      <c r="BF73" s="241"/>
      <c r="BG73" s="241"/>
      <c r="BH73" s="241"/>
      <c r="BI73" s="241"/>
      <c r="BJ73" s="241"/>
      <c r="BK73" s="241"/>
      <c r="BL73" s="241"/>
      <c r="BM73" s="241"/>
      <c r="BN73" s="241"/>
      <c r="BO73" s="241"/>
      <c r="BP73" s="241"/>
      <c r="BQ73" s="238">
        <v>67</v>
      </c>
      <c r="BR73" s="243"/>
      <c r="BS73" s="898"/>
      <c r="BT73" s="899"/>
      <c r="BU73" s="899"/>
      <c r="BV73" s="899"/>
      <c r="BW73" s="899"/>
      <c r="BX73" s="899"/>
      <c r="BY73" s="899"/>
      <c r="BZ73" s="899"/>
      <c r="CA73" s="899"/>
      <c r="CB73" s="899"/>
      <c r="CC73" s="899"/>
      <c r="CD73" s="899"/>
      <c r="CE73" s="899"/>
      <c r="CF73" s="899"/>
      <c r="CG73" s="904"/>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30"/>
    </row>
    <row r="74" spans="1:131" ht="26.25" customHeight="1" x14ac:dyDescent="0.2">
      <c r="A74" s="238">
        <v>7</v>
      </c>
      <c r="B74" s="909" t="s">
        <v>556</v>
      </c>
      <c r="C74" s="910"/>
      <c r="D74" s="910"/>
      <c r="E74" s="910"/>
      <c r="F74" s="910"/>
      <c r="G74" s="910"/>
      <c r="H74" s="910"/>
      <c r="I74" s="910"/>
      <c r="J74" s="910"/>
      <c r="K74" s="910"/>
      <c r="L74" s="910"/>
      <c r="M74" s="910"/>
      <c r="N74" s="910"/>
      <c r="O74" s="910"/>
      <c r="P74" s="911"/>
      <c r="Q74" s="912">
        <v>16</v>
      </c>
      <c r="R74" s="869"/>
      <c r="S74" s="869"/>
      <c r="T74" s="869"/>
      <c r="U74" s="869"/>
      <c r="V74" s="869">
        <v>1</v>
      </c>
      <c r="W74" s="869"/>
      <c r="X74" s="869"/>
      <c r="Y74" s="869"/>
      <c r="Z74" s="869"/>
      <c r="AA74" s="869">
        <v>15</v>
      </c>
      <c r="AB74" s="869"/>
      <c r="AC74" s="869"/>
      <c r="AD74" s="869"/>
      <c r="AE74" s="869"/>
      <c r="AF74" s="869">
        <v>15</v>
      </c>
      <c r="AG74" s="869"/>
      <c r="AH74" s="869"/>
      <c r="AI74" s="869"/>
      <c r="AJ74" s="869"/>
      <c r="AK74" s="869" t="s">
        <v>489</v>
      </c>
      <c r="AL74" s="869"/>
      <c r="AM74" s="869"/>
      <c r="AN74" s="869"/>
      <c r="AO74" s="869"/>
      <c r="AP74" s="869" t="s">
        <v>489</v>
      </c>
      <c r="AQ74" s="869"/>
      <c r="AR74" s="869"/>
      <c r="AS74" s="869"/>
      <c r="AT74" s="869"/>
      <c r="AU74" s="869" t="s">
        <v>489</v>
      </c>
      <c r="AV74" s="869"/>
      <c r="AW74" s="869"/>
      <c r="AX74" s="869"/>
      <c r="AY74" s="869"/>
      <c r="AZ74" s="871"/>
      <c r="BA74" s="871"/>
      <c r="BB74" s="871"/>
      <c r="BC74" s="871"/>
      <c r="BD74" s="872"/>
      <c r="BE74" s="241"/>
      <c r="BF74" s="241"/>
      <c r="BG74" s="241"/>
      <c r="BH74" s="241"/>
      <c r="BI74" s="241"/>
      <c r="BJ74" s="241"/>
      <c r="BK74" s="241"/>
      <c r="BL74" s="241"/>
      <c r="BM74" s="241"/>
      <c r="BN74" s="241"/>
      <c r="BO74" s="241"/>
      <c r="BP74" s="241"/>
      <c r="BQ74" s="238">
        <v>68</v>
      </c>
      <c r="BR74" s="243"/>
      <c r="BS74" s="898"/>
      <c r="BT74" s="899"/>
      <c r="BU74" s="899"/>
      <c r="BV74" s="899"/>
      <c r="BW74" s="899"/>
      <c r="BX74" s="899"/>
      <c r="BY74" s="899"/>
      <c r="BZ74" s="899"/>
      <c r="CA74" s="899"/>
      <c r="CB74" s="899"/>
      <c r="CC74" s="899"/>
      <c r="CD74" s="899"/>
      <c r="CE74" s="899"/>
      <c r="CF74" s="899"/>
      <c r="CG74" s="904"/>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30"/>
    </row>
    <row r="75" spans="1:131" ht="26.25" customHeight="1" x14ac:dyDescent="0.2">
      <c r="A75" s="238">
        <v>8</v>
      </c>
      <c r="B75" s="909" t="s">
        <v>557</v>
      </c>
      <c r="C75" s="910"/>
      <c r="D75" s="910"/>
      <c r="E75" s="910"/>
      <c r="F75" s="910"/>
      <c r="G75" s="910"/>
      <c r="H75" s="910"/>
      <c r="I75" s="910"/>
      <c r="J75" s="910"/>
      <c r="K75" s="910"/>
      <c r="L75" s="910"/>
      <c r="M75" s="910"/>
      <c r="N75" s="910"/>
      <c r="O75" s="910"/>
      <c r="P75" s="911"/>
      <c r="Q75" s="913">
        <v>152</v>
      </c>
      <c r="R75" s="914"/>
      <c r="S75" s="914"/>
      <c r="T75" s="914"/>
      <c r="U75" s="873"/>
      <c r="V75" s="915">
        <v>117</v>
      </c>
      <c r="W75" s="914"/>
      <c r="X75" s="914"/>
      <c r="Y75" s="914"/>
      <c r="Z75" s="873"/>
      <c r="AA75" s="915">
        <v>35</v>
      </c>
      <c r="AB75" s="914"/>
      <c r="AC75" s="914"/>
      <c r="AD75" s="914"/>
      <c r="AE75" s="873"/>
      <c r="AF75" s="915">
        <v>35</v>
      </c>
      <c r="AG75" s="914"/>
      <c r="AH75" s="914"/>
      <c r="AI75" s="914"/>
      <c r="AJ75" s="873"/>
      <c r="AK75" s="915">
        <v>17</v>
      </c>
      <c r="AL75" s="914"/>
      <c r="AM75" s="914"/>
      <c r="AN75" s="914"/>
      <c r="AO75" s="873"/>
      <c r="AP75" s="915" t="s">
        <v>489</v>
      </c>
      <c r="AQ75" s="914"/>
      <c r="AR75" s="914"/>
      <c r="AS75" s="914"/>
      <c r="AT75" s="873"/>
      <c r="AU75" s="915" t="s">
        <v>489</v>
      </c>
      <c r="AV75" s="914"/>
      <c r="AW75" s="914"/>
      <c r="AX75" s="914"/>
      <c r="AY75" s="873"/>
      <c r="AZ75" s="871"/>
      <c r="BA75" s="871"/>
      <c r="BB75" s="871"/>
      <c r="BC75" s="871"/>
      <c r="BD75" s="872"/>
      <c r="BE75" s="241"/>
      <c r="BF75" s="241"/>
      <c r="BG75" s="241"/>
      <c r="BH75" s="241"/>
      <c r="BI75" s="241"/>
      <c r="BJ75" s="241"/>
      <c r="BK75" s="241"/>
      <c r="BL75" s="241"/>
      <c r="BM75" s="241"/>
      <c r="BN75" s="241"/>
      <c r="BO75" s="241"/>
      <c r="BP75" s="241"/>
      <c r="BQ75" s="238">
        <v>69</v>
      </c>
      <c r="BR75" s="243"/>
      <c r="BS75" s="898"/>
      <c r="BT75" s="899"/>
      <c r="BU75" s="899"/>
      <c r="BV75" s="899"/>
      <c r="BW75" s="899"/>
      <c r="BX75" s="899"/>
      <c r="BY75" s="899"/>
      <c r="BZ75" s="899"/>
      <c r="CA75" s="899"/>
      <c r="CB75" s="899"/>
      <c r="CC75" s="899"/>
      <c r="CD75" s="899"/>
      <c r="CE75" s="899"/>
      <c r="CF75" s="899"/>
      <c r="CG75" s="904"/>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30"/>
    </row>
    <row r="76" spans="1:131" ht="26.25" customHeight="1" x14ac:dyDescent="0.2">
      <c r="A76" s="238">
        <v>9</v>
      </c>
      <c r="B76" s="909" t="s">
        <v>558</v>
      </c>
      <c r="C76" s="910"/>
      <c r="D76" s="910"/>
      <c r="E76" s="910"/>
      <c r="F76" s="910"/>
      <c r="G76" s="910"/>
      <c r="H76" s="910"/>
      <c r="I76" s="910"/>
      <c r="J76" s="910"/>
      <c r="K76" s="910"/>
      <c r="L76" s="910"/>
      <c r="M76" s="910"/>
      <c r="N76" s="910"/>
      <c r="O76" s="910"/>
      <c r="P76" s="911"/>
      <c r="Q76" s="913">
        <v>3135</v>
      </c>
      <c r="R76" s="914"/>
      <c r="S76" s="914"/>
      <c r="T76" s="914"/>
      <c r="U76" s="873"/>
      <c r="V76" s="915">
        <v>2974</v>
      </c>
      <c r="W76" s="914"/>
      <c r="X76" s="914"/>
      <c r="Y76" s="914"/>
      <c r="Z76" s="873"/>
      <c r="AA76" s="915">
        <v>161</v>
      </c>
      <c r="AB76" s="914"/>
      <c r="AC76" s="914"/>
      <c r="AD76" s="914"/>
      <c r="AE76" s="873"/>
      <c r="AF76" s="915">
        <v>161</v>
      </c>
      <c r="AG76" s="914"/>
      <c r="AH76" s="914"/>
      <c r="AI76" s="914"/>
      <c r="AJ76" s="873"/>
      <c r="AK76" s="915">
        <v>3</v>
      </c>
      <c r="AL76" s="914"/>
      <c r="AM76" s="914"/>
      <c r="AN76" s="914"/>
      <c r="AO76" s="873"/>
      <c r="AP76" s="915" t="s">
        <v>489</v>
      </c>
      <c r="AQ76" s="914"/>
      <c r="AR76" s="914"/>
      <c r="AS76" s="914"/>
      <c r="AT76" s="873"/>
      <c r="AU76" s="915" t="s">
        <v>489</v>
      </c>
      <c r="AV76" s="914"/>
      <c r="AW76" s="914"/>
      <c r="AX76" s="914"/>
      <c r="AY76" s="873"/>
      <c r="AZ76" s="871"/>
      <c r="BA76" s="871"/>
      <c r="BB76" s="871"/>
      <c r="BC76" s="871"/>
      <c r="BD76" s="872"/>
      <c r="BE76" s="241"/>
      <c r="BF76" s="241"/>
      <c r="BG76" s="241"/>
      <c r="BH76" s="241"/>
      <c r="BI76" s="241"/>
      <c r="BJ76" s="241"/>
      <c r="BK76" s="241"/>
      <c r="BL76" s="241"/>
      <c r="BM76" s="241"/>
      <c r="BN76" s="241"/>
      <c r="BO76" s="241"/>
      <c r="BP76" s="241"/>
      <c r="BQ76" s="238">
        <v>70</v>
      </c>
      <c r="BR76" s="243"/>
      <c r="BS76" s="898"/>
      <c r="BT76" s="899"/>
      <c r="BU76" s="899"/>
      <c r="BV76" s="899"/>
      <c r="BW76" s="899"/>
      <c r="BX76" s="899"/>
      <c r="BY76" s="899"/>
      <c r="BZ76" s="899"/>
      <c r="CA76" s="899"/>
      <c r="CB76" s="899"/>
      <c r="CC76" s="899"/>
      <c r="CD76" s="899"/>
      <c r="CE76" s="899"/>
      <c r="CF76" s="899"/>
      <c r="CG76" s="904"/>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30"/>
    </row>
    <row r="77" spans="1:131" ht="26.25" customHeight="1" x14ac:dyDescent="0.2">
      <c r="A77" s="238">
        <v>10</v>
      </c>
      <c r="B77" s="909" t="s">
        <v>559</v>
      </c>
      <c r="C77" s="910"/>
      <c r="D77" s="910"/>
      <c r="E77" s="910"/>
      <c r="F77" s="910"/>
      <c r="G77" s="910"/>
      <c r="H77" s="910"/>
      <c r="I77" s="910"/>
      <c r="J77" s="910"/>
      <c r="K77" s="910"/>
      <c r="L77" s="910"/>
      <c r="M77" s="910"/>
      <c r="N77" s="910"/>
      <c r="O77" s="910"/>
      <c r="P77" s="911"/>
      <c r="Q77" s="913">
        <v>4407</v>
      </c>
      <c r="R77" s="914"/>
      <c r="S77" s="914"/>
      <c r="T77" s="914"/>
      <c r="U77" s="873"/>
      <c r="V77" s="915">
        <v>4087</v>
      </c>
      <c r="W77" s="914"/>
      <c r="X77" s="914"/>
      <c r="Y77" s="914"/>
      <c r="Z77" s="873"/>
      <c r="AA77" s="915">
        <v>320</v>
      </c>
      <c r="AB77" s="914"/>
      <c r="AC77" s="914"/>
      <c r="AD77" s="914"/>
      <c r="AE77" s="873"/>
      <c r="AF77" s="915">
        <v>320</v>
      </c>
      <c r="AG77" s="914"/>
      <c r="AH77" s="914"/>
      <c r="AI77" s="914"/>
      <c r="AJ77" s="873"/>
      <c r="AK77" s="915">
        <v>507</v>
      </c>
      <c r="AL77" s="914"/>
      <c r="AM77" s="914"/>
      <c r="AN77" s="914"/>
      <c r="AO77" s="873"/>
      <c r="AP77" s="915" t="s">
        <v>489</v>
      </c>
      <c r="AQ77" s="914"/>
      <c r="AR77" s="914"/>
      <c r="AS77" s="914"/>
      <c r="AT77" s="873"/>
      <c r="AU77" s="915" t="s">
        <v>489</v>
      </c>
      <c r="AV77" s="914"/>
      <c r="AW77" s="914"/>
      <c r="AX77" s="914"/>
      <c r="AY77" s="873"/>
      <c r="AZ77" s="871"/>
      <c r="BA77" s="871"/>
      <c r="BB77" s="871"/>
      <c r="BC77" s="871"/>
      <c r="BD77" s="872"/>
      <c r="BE77" s="241"/>
      <c r="BF77" s="241"/>
      <c r="BG77" s="241"/>
      <c r="BH77" s="241"/>
      <c r="BI77" s="241"/>
      <c r="BJ77" s="241"/>
      <c r="BK77" s="241"/>
      <c r="BL77" s="241"/>
      <c r="BM77" s="241"/>
      <c r="BN77" s="241"/>
      <c r="BO77" s="241"/>
      <c r="BP77" s="241"/>
      <c r="BQ77" s="238">
        <v>71</v>
      </c>
      <c r="BR77" s="243"/>
      <c r="BS77" s="898"/>
      <c r="BT77" s="899"/>
      <c r="BU77" s="899"/>
      <c r="BV77" s="899"/>
      <c r="BW77" s="899"/>
      <c r="BX77" s="899"/>
      <c r="BY77" s="899"/>
      <c r="BZ77" s="899"/>
      <c r="CA77" s="899"/>
      <c r="CB77" s="899"/>
      <c r="CC77" s="899"/>
      <c r="CD77" s="899"/>
      <c r="CE77" s="899"/>
      <c r="CF77" s="899"/>
      <c r="CG77" s="904"/>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30"/>
    </row>
    <row r="78" spans="1:131" ht="26.25" customHeight="1" x14ac:dyDescent="0.2">
      <c r="A78" s="238">
        <v>11</v>
      </c>
      <c r="B78" s="909" t="s">
        <v>560</v>
      </c>
      <c r="C78" s="910"/>
      <c r="D78" s="910"/>
      <c r="E78" s="910"/>
      <c r="F78" s="910"/>
      <c r="G78" s="910"/>
      <c r="H78" s="910"/>
      <c r="I78" s="910"/>
      <c r="J78" s="910"/>
      <c r="K78" s="910"/>
      <c r="L78" s="910"/>
      <c r="M78" s="910"/>
      <c r="N78" s="910"/>
      <c r="O78" s="910"/>
      <c r="P78" s="911"/>
      <c r="Q78" s="912">
        <v>1092963</v>
      </c>
      <c r="R78" s="869"/>
      <c r="S78" s="869"/>
      <c r="T78" s="869"/>
      <c r="U78" s="869"/>
      <c r="V78" s="869">
        <v>1080088</v>
      </c>
      <c r="W78" s="869"/>
      <c r="X78" s="869"/>
      <c r="Y78" s="869"/>
      <c r="Z78" s="869"/>
      <c r="AA78" s="869">
        <v>12875</v>
      </c>
      <c r="AB78" s="869"/>
      <c r="AC78" s="869"/>
      <c r="AD78" s="869"/>
      <c r="AE78" s="869"/>
      <c r="AF78" s="869">
        <v>12875</v>
      </c>
      <c r="AG78" s="869"/>
      <c r="AH78" s="869"/>
      <c r="AI78" s="869"/>
      <c r="AJ78" s="869"/>
      <c r="AK78" s="869">
        <v>8791</v>
      </c>
      <c r="AL78" s="869"/>
      <c r="AM78" s="869"/>
      <c r="AN78" s="869"/>
      <c r="AO78" s="869"/>
      <c r="AP78" s="869" t="s">
        <v>489</v>
      </c>
      <c r="AQ78" s="869"/>
      <c r="AR78" s="869"/>
      <c r="AS78" s="869"/>
      <c r="AT78" s="869"/>
      <c r="AU78" s="869" t="s">
        <v>489</v>
      </c>
      <c r="AV78" s="869"/>
      <c r="AW78" s="869"/>
      <c r="AX78" s="869"/>
      <c r="AY78" s="869"/>
      <c r="AZ78" s="871"/>
      <c r="BA78" s="871"/>
      <c r="BB78" s="871"/>
      <c r="BC78" s="871"/>
      <c r="BD78" s="872"/>
      <c r="BE78" s="241"/>
      <c r="BF78" s="241"/>
      <c r="BG78" s="241"/>
      <c r="BH78" s="241"/>
      <c r="BI78" s="241"/>
      <c r="BJ78" s="230"/>
      <c r="BK78" s="230"/>
      <c r="BL78" s="230"/>
      <c r="BM78" s="230"/>
      <c r="BN78" s="230"/>
      <c r="BO78" s="241"/>
      <c r="BP78" s="241"/>
      <c r="BQ78" s="238">
        <v>72</v>
      </c>
      <c r="BR78" s="243"/>
      <c r="BS78" s="898"/>
      <c r="BT78" s="899"/>
      <c r="BU78" s="899"/>
      <c r="BV78" s="899"/>
      <c r="BW78" s="899"/>
      <c r="BX78" s="899"/>
      <c r="BY78" s="899"/>
      <c r="BZ78" s="899"/>
      <c r="CA78" s="899"/>
      <c r="CB78" s="899"/>
      <c r="CC78" s="899"/>
      <c r="CD78" s="899"/>
      <c r="CE78" s="899"/>
      <c r="CF78" s="899"/>
      <c r="CG78" s="904"/>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869"/>
      <c r="AP79" s="869"/>
      <c r="AQ79" s="869"/>
      <c r="AR79" s="869"/>
      <c r="AS79" s="869"/>
      <c r="AT79" s="869"/>
      <c r="AU79" s="869"/>
      <c r="AV79" s="869"/>
      <c r="AW79" s="869"/>
      <c r="AX79" s="869"/>
      <c r="AY79" s="869"/>
      <c r="AZ79" s="871"/>
      <c r="BA79" s="871"/>
      <c r="BB79" s="871"/>
      <c r="BC79" s="871"/>
      <c r="BD79" s="872"/>
      <c r="BE79" s="241"/>
      <c r="BF79" s="241"/>
      <c r="BG79" s="241"/>
      <c r="BH79" s="241"/>
      <c r="BI79" s="241"/>
      <c r="BJ79" s="230"/>
      <c r="BK79" s="230"/>
      <c r="BL79" s="230"/>
      <c r="BM79" s="230"/>
      <c r="BN79" s="230"/>
      <c r="BO79" s="241"/>
      <c r="BP79" s="241"/>
      <c r="BQ79" s="238">
        <v>73</v>
      </c>
      <c r="BR79" s="243"/>
      <c r="BS79" s="898"/>
      <c r="BT79" s="899"/>
      <c r="BU79" s="899"/>
      <c r="BV79" s="899"/>
      <c r="BW79" s="899"/>
      <c r="BX79" s="899"/>
      <c r="BY79" s="899"/>
      <c r="BZ79" s="899"/>
      <c r="CA79" s="899"/>
      <c r="CB79" s="899"/>
      <c r="CC79" s="899"/>
      <c r="CD79" s="899"/>
      <c r="CE79" s="899"/>
      <c r="CF79" s="899"/>
      <c r="CG79" s="904"/>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9"/>
      <c r="S80" s="869"/>
      <c r="T80" s="869"/>
      <c r="U80" s="869"/>
      <c r="V80" s="869"/>
      <c r="W80" s="869"/>
      <c r="X80" s="869"/>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69"/>
      <c r="AY80" s="869"/>
      <c r="AZ80" s="871"/>
      <c r="BA80" s="871"/>
      <c r="BB80" s="871"/>
      <c r="BC80" s="871"/>
      <c r="BD80" s="872"/>
      <c r="BE80" s="241"/>
      <c r="BF80" s="241"/>
      <c r="BG80" s="241"/>
      <c r="BH80" s="241"/>
      <c r="BI80" s="241"/>
      <c r="BJ80" s="241"/>
      <c r="BK80" s="241"/>
      <c r="BL80" s="241"/>
      <c r="BM80" s="241"/>
      <c r="BN80" s="241"/>
      <c r="BO80" s="241"/>
      <c r="BP80" s="241"/>
      <c r="BQ80" s="238">
        <v>74</v>
      </c>
      <c r="BR80" s="243"/>
      <c r="BS80" s="898"/>
      <c r="BT80" s="899"/>
      <c r="BU80" s="899"/>
      <c r="BV80" s="899"/>
      <c r="BW80" s="899"/>
      <c r="BX80" s="899"/>
      <c r="BY80" s="899"/>
      <c r="BZ80" s="899"/>
      <c r="CA80" s="899"/>
      <c r="CB80" s="899"/>
      <c r="CC80" s="899"/>
      <c r="CD80" s="899"/>
      <c r="CE80" s="899"/>
      <c r="CF80" s="899"/>
      <c r="CG80" s="904"/>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9"/>
      <c r="S81" s="869"/>
      <c r="T81" s="869"/>
      <c r="U81" s="869"/>
      <c r="V81" s="869"/>
      <c r="W81" s="869"/>
      <c r="X81" s="869"/>
      <c r="Y81" s="869"/>
      <c r="Z81" s="869"/>
      <c r="AA81" s="869"/>
      <c r="AB81" s="869"/>
      <c r="AC81" s="869"/>
      <c r="AD81" s="869"/>
      <c r="AE81" s="869"/>
      <c r="AF81" s="869"/>
      <c r="AG81" s="869"/>
      <c r="AH81" s="869"/>
      <c r="AI81" s="869"/>
      <c r="AJ81" s="869"/>
      <c r="AK81" s="869"/>
      <c r="AL81" s="869"/>
      <c r="AM81" s="869"/>
      <c r="AN81" s="869"/>
      <c r="AO81" s="869"/>
      <c r="AP81" s="869"/>
      <c r="AQ81" s="869"/>
      <c r="AR81" s="869"/>
      <c r="AS81" s="869"/>
      <c r="AT81" s="869"/>
      <c r="AU81" s="869"/>
      <c r="AV81" s="869"/>
      <c r="AW81" s="869"/>
      <c r="AX81" s="869"/>
      <c r="AY81" s="869"/>
      <c r="AZ81" s="871"/>
      <c r="BA81" s="871"/>
      <c r="BB81" s="871"/>
      <c r="BC81" s="871"/>
      <c r="BD81" s="872"/>
      <c r="BE81" s="241"/>
      <c r="BF81" s="241"/>
      <c r="BG81" s="241"/>
      <c r="BH81" s="241"/>
      <c r="BI81" s="241"/>
      <c r="BJ81" s="241"/>
      <c r="BK81" s="241"/>
      <c r="BL81" s="241"/>
      <c r="BM81" s="241"/>
      <c r="BN81" s="241"/>
      <c r="BO81" s="241"/>
      <c r="BP81" s="241"/>
      <c r="BQ81" s="238">
        <v>75</v>
      </c>
      <c r="BR81" s="243"/>
      <c r="BS81" s="898"/>
      <c r="BT81" s="899"/>
      <c r="BU81" s="899"/>
      <c r="BV81" s="899"/>
      <c r="BW81" s="899"/>
      <c r="BX81" s="899"/>
      <c r="BY81" s="899"/>
      <c r="BZ81" s="899"/>
      <c r="CA81" s="899"/>
      <c r="CB81" s="899"/>
      <c r="CC81" s="899"/>
      <c r="CD81" s="899"/>
      <c r="CE81" s="899"/>
      <c r="CF81" s="899"/>
      <c r="CG81" s="904"/>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9"/>
      <c r="S82" s="869"/>
      <c r="T82" s="869"/>
      <c r="U82" s="869"/>
      <c r="V82" s="869"/>
      <c r="W82" s="869"/>
      <c r="X82" s="869"/>
      <c r="Y82" s="869"/>
      <c r="Z82" s="869"/>
      <c r="AA82" s="869"/>
      <c r="AB82" s="869"/>
      <c r="AC82" s="869"/>
      <c r="AD82" s="869"/>
      <c r="AE82" s="869"/>
      <c r="AF82" s="869"/>
      <c r="AG82" s="869"/>
      <c r="AH82" s="869"/>
      <c r="AI82" s="869"/>
      <c r="AJ82" s="869"/>
      <c r="AK82" s="869"/>
      <c r="AL82" s="869"/>
      <c r="AM82" s="869"/>
      <c r="AN82" s="869"/>
      <c r="AO82" s="869"/>
      <c r="AP82" s="869"/>
      <c r="AQ82" s="869"/>
      <c r="AR82" s="869"/>
      <c r="AS82" s="869"/>
      <c r="AT82" s="869"/>
      <c r="AU82" s="869"/>
      <c r="AV82" s="869"/>
      <c r="AW82" s="869"/>
      <c r="AX82" s="869"/>
      <c r="AY82" s="869"/>
      <c r="AZ82" s="871"/>
      <c r="BA82" s="871"/>
      <c r="BB82" s="871"/>
      <c r="BC82" s="871"/>
      <c r="BD82" s="872"/>
      <c r="BE82" s="241"/>
      <c r="BF82" s="241"/>
      <c r="BG82" s="241"/>
      <c r="BH82" s="241"/>
      <c r="BI82" s="241"/>
      <c r="BJ82" s="241"/>
      <c r="BK82" s="241"/>
      <c r="BL82" s="241"/>
      <c r="BM82" s="241"/>
      <c r="BN82" s="241"/>
      <c r="BO82" s="241"/>
      <c r="BP82" s="241"/>
      <c r="BQ82" s="238">
        <v>76</v>
      </c>
      <c r="BR82" s="243"/>
      <c r="BS82" s="898"/>
      <c r="BT82" s="899"/>
      <c r="BU82" s="899"/>
      <c r="BV82" s="899"/>
      <c r="BW82" s="899"/>
      <c r="BX82" s="899"/>
      <c r="BY82" s="899"/>
      <c r="BZ82" s="899"/>
      <c r="CA82" s="899"/>
      <c r="CB82" s="899"/>
      <c r="CC82" s="899"/>
      <c r="CD82" s="899"/>
      <c r="CE82" s="899"/>
      <c r="CF82" s="899"/>
      <c r="CG82" s="904"/>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9"/>
      <c r="S83" s="869"/>
      <c r="T83" s="869"/>
      <c r="U83" s="869"/>
      <c r="V83" s="869"/>
      <c r="W83" s="869"/>
      <c r="X83" s="869"/>
      <c r="Y83" s="869"/>
      <c r="Z83" s="869"/>
      <c r="AA83" s="869"/>
      <c r="AB83" s="869"/>
      <c r="AC83" s="869"/>
      <c r="AD83" s="869"/>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871"/>
      <c r="BA83" s="871"/>
      <c r="BB83" s="871"/>
      <c r="BC83" s="871"/>
      <c r="BD83" s="872"/>
      <c r="BE83" s="241"/>
      <c r="BF83" s="241"/>
      <c r="BG83" s="241"/>
      <c r="BH83" s="241"/>
      <c r="BI83" s="241"/>
      <c r="BJ83" s="241"/>
      <c r="BK83" s="241"/>
      <c r="BL83" s="241"/>
      <c r="BM83" s="241"/>
      <c r="BN83" s="241"/>
      <c r="BO83" s="241"/>
      <c r="BP83" s="241"/>
      <c r="BQ83" s="238">
        <v>77</v>
      </c>
      <c r="BR83" s="243"/>
      <c r="BS83" s="898"/>
      <c r="BT83" s="899"/>
      <c r="BU83" s="899"/>
      <c r="BV83" s="899"/>
      <c r="BW83" s="899"/>
      <c r="BX83" s="899"/>
      <c r="BY83" s="899"/>
      <c r="BZ83" s="899"/>
      <c r="CA83" s="899"/>
      <c r="CB83" s="899"/>
      <c r="CC83" s="899"/>
      <c r="CD83" s="899"/>
      <c r="CE83" s="899"/>
      <c r="CF83" s="899"/>
      <c r="CG83" s="904"/>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9"/>
      <c r="S84" s="869"/>
      <c r="T84" s="869"/>
      <c r="U84" s="869"/>
      <c r="V84" s="869"/>
      <c r="W84" s="869"/>
      <c r="X84" s="869"/>
      <c r="Y84" s="869"/>
      <c r="Z84" s="869"/>
      <c r="AA84" s="869"/>
      <c r="AB84" s="869"/>
      <c r="AC84" s="869"/>
      <c r="AD84" s="869"/>
      <c r="AE84" s="869"/>
      <c r="AF84" s="869"/>
      <c r="AG84" s="869"/>
      <c r="AH84" s="869"/>
      <c r="AI84" s="869"/>
      <c r="AJ84" s="869"/>
      <c r="AK84" s="869"/>
      <c r="AL84" s="869"/>
      <c r="AM84" s="869"/>
      <c r="AN84" s="869"/>
      <c r="AO84" s="869"/>
      <c r="AP84" s="869"/>
      <c r="AQ84" s="869"/>
      <c r="AR84" s="869"/>
      <c r="AS84" s="869"/>
      <c r="AT84" s="869"/>
      <c r="AU84" s="869"/>
      <c r="AV84" s="869"/>
      <c r="AW84" s="869"/>
      <c r="AX84" s="869"/>
      <c r="AY84" s="869"/>
      <c r="AZ84" s="871"/>
      <c r="BA84" s="871"/>
      <c r="BB84" s="871"/>
      <c r="BC84" s="871"/>
      <c r="BD84" s="872"/>
      <c r="BE84" s="241"/>
      <c r="BF84" s="241"/>
      <c r="BG84" s="241"/>
      <c r="BH84" s="241"/>
      <c r="BI84" s="241"/>
      <c r="BJ84" s="241"/>
      <c r="BK84" s="241"/>
      <c r="BL84" s="241"/>
      <c r="BM84" s="241"/>
      <c r="BN84" s="241"/>
      <c r="BO84" s="241"/>
      <c r="BP84" s="241"/>
      <c r="BQ84" s="238">
        <v>78</v>
      </c>
      <c r="BR84" s="243"/>
      <c r="BS84" s="898"/>
      <c r="BT84" s="899"/>
      <c r="BU84" s="899"/>
      <c r="BV84" s="899"/>
      <c r="BW84" s="899"/>
      <c r="BX84" s="899"/>
      <c r="BY84" s="899"/>
      <c r="BZ84" s="899"/>
      <c r="CA84" s="899"/>
      <c r="CB84" s="899"/>
      <c r="CC84" s="899"/>
      <c r="CD84" s="899"/>
      <c r="CE84" s="899"/>
      <c r="CF84" s="899"/>
      <c r="CG84" s="904"/>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9"/>
      <c r="S85" s="869"/>
      <c r="T85" s="869"/>
      <c r="U85" s="869"/>
      <c r="V85" s="869"/>
      <c r="W85" s="869"/>
      <c r="X85" s="869"/>
      <c r="Y85" s="869"/>
      <c r="Z85" s="869"/>
      <c r="AA85" s="869"/>
      <c r="AB85" s="869"/>
      <c r="AC85" s="869"/>
      <c r="AD85" s="869"/>
      <c r="AE85" s="869"/>
      <c r="AF85" s="869"/>
      <c r="AG85" s="869"/>
      <c r="AH85" s="869"/>
      <c r="AI85" s="869"/>
      <c r="AJ85" s="869"/>
      <c r="AK85" s="869"/>
      <c r="AL85" s="869"/>
      <c r="AM85" s="869"/>
      <c r="AN85" s="869"/>
      <c r="AO85" s="869"/>
      <c r="AP85" s="869"/>
      <c r="AQ85" s="869"/>
      <c r="AR85" s="869"/>
      <c r="AS85" s="869"/>
      <c r="AT85" s="869"/>
      <c r="AU85" s="869"/>
      <c r="AV85" s="869"/>
      <c r="AW85" s="869"/>
      <c r="AX85" s="869"/>
      <c r="AY85" s="869"/>
      <c r="AZ85" s="871"/>
      <c r="BA85" s="871"/>
      <c r="BB85" s="871"/>
      <c r="BC85" s="871"/>
      <c r="BD85" s="872"/>
      <c r="BE85" s="241"/>
      <c r="BF85" s="241"/>
      <c r="BG85" s="241"/>
      <c r="BH85" s="241"/>
      <c r="BI85" s="241"/>
      <c r="BJ85" s="241"/>
      <c r="BK85" s="241"/>
      <c r="BL85" s="241"/>
      <c r="BM85" s="241"/>
      <c r="BN85" s="241"/>
      <c r="BO85" s="241"/>
      <c r="BP85" s="241"/>
      <c r="BQ85" s="238">
        <v>79</v>
      </c>
      <c r="BR85" s="243"/>
      <c r="BS85" s="898"/>
      <c r="BT85" s="899"/>
      <c r="BU85" s="899"/>
      <c r="BV85" s="899"/>
      <c r="BW85" s="899"/>
      <c r="BX85" s="899"/>
      <c r="BY85" s="899"/>
      <c r="BZ85" s="899"/>
      <c r="CA85" s="899"/>
      <c r="CB85" s="899"/>
      <c r="CC85" s="899"/>
      <c r="CD85" s="899"/>
      <c r="CE85" s="899"/>
      <c r="CF85" s="899"/>
      <c r="CG85" s="904"/>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9"/>
      <c r="S86" s="869"/>
      <c r="T86" s="869"/>
      <c r="U86" s="869"/>
      <c r="V86" s="869"/>
      <c r="W86" s="869"/>
      <c r="X86" s="869"/>
      <c r="Y86" s="869"/>
      <c r="Z86" s="869"/>
      <c r="AA86" s="869"/>
      <c r="AB86" s="869"/>
      <c r="AC86" s="869"/>
      <c r="AD86" s="869"/>
      <c r="AE86" s="869"/>
      <c r="AF86" s="869"/>
      <c r="AG86" s="869"/>
      <c r="AH86" s="869"/>
      <c r="AI86" s="869"/>
      <c r="AJ86" s="869"/>
      <c r="AK86" s="869"/>
      <c r="AL86" s="869"/>
      <c r="AM86" s="869"/>
      <c r="AN86" s="869"/>
      <c r="AO86" s="869"/>
      <c r="AP86" s="869"/>
      <c r="AQ86" s="869"/>
      <c r="AR86" s="869"/>
      <c r="AS86" s="869"/>
      <c r="AT86" s="869"/>
      <c r="AU86" s="869"/>
      <c r="AV86" s="869"/>
      <c r="AW86" s="869"/>
      <c r="AX86" s="869"/>
      <c r="AY86" s="869"/>
      <c r="AZ86" s="871"/>
      <c r="BA86" s="871"/>
      <c r="BB86" s="871"/>
      <c r="BC86" s="871"/>
      <c r="BD86" s="872"/>
      <c r="BE86" s="241"/>
      <c r="BF86" s="241"/>
      <c r="BG86" s="241"/>
      <c r="BH86" s="241"/>
      <c r="BI86" s="241"/>
      <c r="BJ86" s="241"/>
      <c r="BK86" s="241"/>
      <c r="BL86" s="241"/>
      <c r="BM86" s="241"/>
      <c r="BN86" s="241"/>
      <c r="BO86" s="241"/>
      <c r="BP86" s="241"/>
      <c r="BQ86" s="238">
        <v>80</v>
      </c>
      <c r="BR86" s="243"/>
      <c r="BS86" s="898"/>
      <c r="BT86" s="899"/>
      <c r="BU86" s="899"/>
      <c r="BV86" s="899"/>
      <c r="BW86" s="899"/>
      <c r="BX86" s="899"/>
      <c r="BY86" s="899"/>
      <c r="BZ86" s="899"/>
      <c r="CA86" s="899"/>
      <c r="CB86" s="899"/>
      <c r="CC86" s="899"/>
      <c r="CD86" s="899"/>
      <c r="CE86" s="899"/>
      <c r="CF86" s="899"/>
      <c r="CG86" s="904"/>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8"/>
      <c r="BT87" s="899"/>
      <c r="BU87" s="899"/>
      <c r="BV87" s="899"/>
      <c r="BW87" s="899"/>
      <c r="BX87" s="899"/>
      <c r="BY87" s="899"/>
      <c r="BZ87" s="899"/>
      <c r="CA87" s="899"/>
      <c r="CB87" s="899"/>
      <c r="CC87" s="899"/>
      <c r="CD87" s="899"/>
      <c r="CE87" s="899"/>
      <c r="CF87" s="899"/>
      <c r="CG87" s="904"/>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30"/>
    </row>
    <row r="88" spans="1:131" ht="26.25" customHeight="1" thickBot="1" x14ac:dyDescent="0.25">
      <c r="A88" s="240" t="s">
        <v>377</v>
      </c>
      <c r="B88" s="828" t="s">
        <v>402</v>
      </c>
      <c r="C88" s="829"/>
      <c r="D88" s="829"/>
      <c r="E88" s="829"/>
      <c r="F88" s="829"/>
      <c r="G88" s="829"/>
      <c r="H88" s="829"/>
      <c r="I88" s="829"/>
      <c r="J88" s="829"/>
      <c r="K88" s="829"/>
      <c r="L88" s="829"/>
      <c r="M88" s="829"/>
      <c r="N88" s="829"/>
      <c r="O88" s="829"/>
      <c r="P88" s="830"/>
      <c r="Q88" s="879"/>
      <c r="R88" s="880"/>
      <c r="S88" s="880"/>
      <c r="T88" s="880"/>
      <c r="U88" s="880"/>
      <c r="V88" s="880"/>
      <c r="W88" s="880"/>
      <c r="X88" s="880"/>
      <c r="Y88" s="880"/>
      <c r="Z88" s="880"/>
      <c r="AA88" s="880"/>
      <c r="AB88" s="880"/>
      <c r="AC88" s="880"/>
      <c r="AD88" s="880"/>
      <c r="AE88" s="880"/>
      <c r="AF88" s="883">
        <v>13587</v>
      </c>
      <c r="AG88" s="883"/>
      <c r="AH88" s="883"/>
      <c r="AI88" s="883"/>
      <c r="AJ88" s="883"/>
      <c r="AK88" s="880"/>
      <c r="AL88" s="880"/>
      <c r="AM88" s="880"/>
      <c r="AN88" s="880"/>
      <c r="AO88" s="880"/>
      <c r="AP88" s="883" t="s">
        <v>566</v>
      </c>
      <c r="AQ88" s="883"/>
      <c r="AR88" s="883"/>
      <c r="AS88" s="883"/>
      <c r="AT88" s="883"/>
      <c r="AU88" s="883" t="s">
        <v>566</v>
      </c>
      <c r="AV88" s="883"/>
      <c r="AW88" s="883"/>
      <c r="AX88" s="883"/>
      <c r="AY88" s="883"/>
      <c r="AZ88" s="888"/>
      <c r="BA88" s="888"/>
      <c r="BB88" s="888"/>
      <c r="BC88" s="888"/>
      <c r="BD88" s="889"/>
      <c r="BE88" s="241"/>
      <c r="BF88" s="241"/>
      <c r="BG88" s="241"/>
      <c r="BH88" s="241"/>
      <c r="BI88" s="241"/>
      <c r="BJ88" s="241"/>
      <c r="BK88" s="241"/>
      <c r="BL88" s="241"/>
      <c r="BM88" s="241"/>
      <c r="BN88" s="241"/>
      <c r="BO88" s="241"/>
      <c r="BP88" s="241"/>
      <c r="BQ88" s="238">
        <v>82</v>
      </c>
      <c r="BR88" s="243"/>
      <c r="BS88" s="898"/>
      <c r="BT88" s="899"/>
      <c r="BU88" s="899"/>
      <c r="BV88" s="899"/>
      <c r="BW88" s="899"/>
      <c r="BX88" s="899"/>
      <c r="BY88" s="899"/>
      <c r="BZ88" s="899"/>
      <c r="CA88" s="899"/>
      <c r="CB88" s="899"/>
      <c r="CC88" s="899"/>
      <c r="CD88" s="899"/>
      <c r="CE88" s="899"/>
      <c r="CF88" s="899"/>
      <c r="CG88" s="904"/>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8"/>
      <c r="BT89" s="899"/>
      <c r="BU89" s="899"/>
      <c r="BV89" s="899"/>
      <c r="BW89" s="899"/>
      <c r="BX89" s="899"/>
      <c r="BY89" s="899"/>
      <c r="BZ89" s="899"/>
      <c r="CA89" s="899"/>
      <c r="CB89" s="899"/>
      <c r="CC89" s="899"/>
      <c r="CD89" s="899"/>
      <c r="CE89" s="899"/>
      <c r="CF89" s="899"/>
      <c r="CG89" s="904"/>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8"/>
      <c r="BT90" s="899"/>
      <c r="BU90" s="899"/>
      <c r="BV90" s="899"/>
      <c r="BW90" s="899"/>
      <c r="BX90" s="899"/>
      <c r="BY90" s="899"/>
      <c r="BZ90" s="899"/>
      <c r="CA90" s="899"/>
      <c r="CB90" s="899"/>
      <c r="CC90" s="899"/>
      <c r="CD90" s="899"/>
      <c r="CE90" s="899"/>
      <c r="CF90" s="899"/>
      <c r="CG90" s="904"/>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8"/>
      <c r="BT91" s="899"/>
      <c r="BU91" s="899"/>
      <c r="BV91" s="899"/>
      <c r="BW91" s="899"/>
      <c r="BX91" s="899"/>
      <c r="BY91" s="899"/>
      <c r="BZ91" s="899"/>
      <c r="CA91" s="899"/>
      <c r="CB91" s="899"/>
      <c r="CC91" s="899"/>
      <c r="CD91" s="899"/>
      <c r="CE91" s="899"/>
      <c r="CF91" s="899"/>
      <c r="CG91" s="904"/>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8"/>
      <c r="BT92" s="899"/>
      <c r="BU92" s="899"/>
      <c r="BV92" s="899"/>
      <c r="BW92" s="899"/>
      <c r="BX92" s="899"/>
      <c r="BY92" s="899"/>
      <c r="BZ92" s="899"/>
      <c r="CA92" s="899"/>
      <c r="CB92" s="899"/>
      <c r="CC92" s="899"/>
      <c r="CD92" s="899"/>
      <c r="CE92" s="899"/>
      <c r="CF92" s="899"/>
      <c r="CG92" s="904"/>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8"/>
      <c r="BT93" s="899"/>
      <c r="BU93" s="899"/>
      <c r="BV93" s="899"/>
      <c r="BW93" s="899"/>
      <c r="BX93" s="899"/>
      <c r="BY93" s="899"/>
      <c r="BZ93" s="899"/>
      <c r="CA93" s="899"/>
      <c r="CB93" s="899"/>
      <c r="CC93" s="899"/>
      <c r="CD93" s="899"/>
      <c r="CE93" s="899"/>
      <c r="CF93" s="899"/>
      <c r="CG93" s="904"/>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8"/>
      <c r="BT94" s="899"/>
      <c r="BU94" s="899"/>
      <c r="BV94" s="899"/>
      <c r="BW94" s="899"/>
      <c r="BX94" s="899"/>
      <c r="BY94" s="899"/>
      <c r="BZ94" s="899"/>
      <c r="CA94" s="899"/>
      <c r="CB94" s="899"/>
      <c r="CC94" s="899"/>
      <c r="CD94" s="899"/>
      <c r="CE94" s="899"/>
      <c r="CF94" s="899"/>
      <c r="CG94" s="904"/>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8"/>
      <c r="BT95" s="899"/>
      <c r="BU95" s="899"/>
      <c r="BV95" s="899"/>
      <c r="BW95" s="899"/>
      <c r="BX95" s="899"/>
      <c r="BY95" s="899"/>
      <c r="BZ95" s="899"/>
      <c r="CA95" s="899"/>
      <c r="CB95" s="899"/>
      <c r="CC95" s="899"/>
      <c r="CD95" s="899"/>
      <c r="CE95" s="899"/>
      <c r="CF95" s="899"/>
      <c r="CG95" s="904"/>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8"/>
      <c r="BT96" s="899"/>
      <c r="BU96" s="899"/>
      <c r="BV96" s="899"/>
      <c r="BW96" s="899"/>
      <c r="BX96" s="899"/>
      <c r="BY96" s="899"/>
      <c r="BZ96" s="899"/>
      <c r="CA96" s="899"/>
      <c r="CB96" s="899"/>
      <c r="CC96" s="899"/>
      <c r="CD96" s="899"/>
      <c r="CE96" s="899"/>
      <c r="CF96" s="899"/>
      <c r="CG96" s="904"/>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8"/>
      <c r="BT97" s="899"/>
      <c r="BU97" s="899"/>
      <c r="BV97" s="899"/>
      <c r="BW97" s="899"/>
      <c r="BX97" s="899"/>
      <c r="BY97" s="899"/>
      <c r="BZ97" s="899"/>
      <c r="CA97" s="899"/>
      <c r="CB97" s="899"/>
      <c r="CC97" s="899"/>
      <c r="CD97" s="899"/>
      <c r="CE97" s="899"/>
      <c r="CF97" s="899"/>
      <c r="CG97" s="904"/>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8"/>
      <c r="BT98" s="899"/>
      <c r="BU98" s="899"/>
      <c r="BV98" s="899"/>
      <c r="BW98" s="899"/>
      <c r="BX98" s="899"/>
      <c r="BY98" s="899"/>
      <c r="BZ98" s="899"/>
      <c r="CA98" s="899"/>
      <c r="CB98" s="899"/>
      <c r="CC98" s="899"/>
      <c r="CD98" s="899"/>
      <c r="CE98" s="899"/>
      <c r="CF98" s="899"/>
      <c r="CG98" s="904"/>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8"/>
      <c r="BT99" s="899"/>
      <c r="BU99" s="899"/>
      <c r="BV99" s="899"/>
      <c r="BW99" s="899"/>
      <c r="BX99" s="899"/>
      <c r="BY99" s="899"/>
      <c r="BZ99" s="899"/>
      <c r="CA99" s="899"/>
      <c r="CB99" s="899"/>
      <c r="CC99" s="899"/>
      <c r="CD99" s="899"/>
      <c r="CE99" s="899"/>
      <c r="CF99" s="899"/>
      <c r="CG99" s="904"/>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8"/>
      <c r="BT100" s="899"/>
      <c r="BU100" s="899"/>
      <c r="BV100" s="899"/>
      <c r="BW100" s="899"/>
      <c r="BX100" s="899"/>
      <c r="BY100" s="899"/>
      <c r="BZ100" s="899"/>
      <c r="CA100" s="899"/>
      <c r="CB100" s="899"/>
      <c r="CC100" s="899"/>
      <c r="CD100" s="899"/>
      <c r="CE100" s="899"/>
      <c r="CF100" s="899"/>
      <c r="CG100" s="904"/>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8"/>
      <c r="BT101" s="899"/>
      <c r="BU101" s="899"/>
      <c r="BV101" s="899"/>
      <c r="BW101" s="899"/>
      <c r="BX101" s="899"/>
      <c r="BY101" s="899"/>
      <c r="BZ101" s="899"/>
      <c r="CA101" s="899"/>
      <c r="CB101" s="899"/>
      <c r="CC101" s="899"/>
      <c r="CD101" s="899"/>
      <c r="CE101" s="899"/>
      <c r="CF101" s="899"/>
      <c r="CG101" s="904"/>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8" t="s">
        <v>403</v>
      </c>
      <c r="BS102" s="829"/>
      <c r="BT102" s="829"/>
      <c r="BU102" s="829"/>
      <c r="BV102" s="829"/>
      <c r="BW102" s="829"/>
      <c r="BX102" s="829"/>
      <c r="BY102" s="829"/>
      <c r="BZ102" s="829"/>
      <c r="CA102" s="829"/>
      <c r="CB102" s="829"/>
      <c r="CC102" s="829"/>
      <c r="CD102" s="829"/>
      <c r="CE102" s="829"/>
      <c r="CF102" s="829"/>
      <c r="CG102" s="830"/>
      <c r="CH102" s="923"/>
      <c r="CI102" s="924"/>
      <c r="CJ102" s="924"/>
      <c r="CK102" s="924"/>
      <c r="CL102" s="925"/>
      <c r="CM102" s="923"/>
      <c r="CN102" s="924"/>
      <c r="CO102" s="924"/>
      <c r="CP102" s="924"/>
      <c r="CQ102" s="925"/>
      <c r="CR102" s="926">
        <v>206</v>
      </c>
      <c r="CS102" s="891"/>
      <c r="CT102" s="891"/>
      <c r="CU102" s="891"/>
      <c r="CV102" s="927"/>
      <c r="CW102" s="926" t="s">
        <v>566</v>
      </c>
      <c r="CX102" s="891"/>
      <c r="CY102" s="891"/>
      <c r="CZ102" s="891"/>
      <c r="DA102" s="927"/>
      <c r="DB102" s="926" t="s">
        <v>566</v>
      </c>
      <c r="DC102" s="891"/>
      <c r="DD102" s="891"/>
      <c r="DE102" s="891"/>
      <c r="DF102" s="927"/>
      <c r="DG102" s="926" t="s">
        <v>566</v>
      </c>
      <c r="DH102" s="891"/>
      <c r="DI102" s="891"/>
      <c r="DJ102" s="891"/>
      <c r="DK102" s="927"/>
      <c r="DL102" s="926">
        <v>1206</v>
      </c>
      <c r="DM102" s="891"/>
      <c r="DN102" s="891"/>
      <c r="DO102" s="891"/>
      <c r="DP102" s="927"/>
      <c r="DQ102" s="926">
        <v>121</v>
      </c>
      <c r="DR102" s="891"/>
      <c r="DS102" s="891"/>
      <c r="DT102" s="891"/>
      <c r="DU102" s="927"/>
      <c r="DV102" s="828"/>
      <c r="DW102" s="829"/>
      <c r="DX102" s="829"/>
      <c r="DY102" s="829"/>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1315767</v>
      </c>
      <c r="AB110" s="936"/>
      <c r="AC110" s="936"/>
      <c r="AD110" s="936"/>
      <c r="AE110" s="937"/>
      <c r="AF110" s="938">
        <v>1339923</v>
      </c>
      <c r="AG110" s="936"/>
      <c r="AH110" s="936"/>
      <c r="AI110" s="936"/>
      <c r="AJ110" s="937"/>
      <c r="AK110" s="938">
        <v>1307278</v>
      </c>
      <c r="AL110" s="936"/>
      <c r="AM110" s="936"/>
      <c r="AN110" s="936"/>
      <c r="AO110" s="937"/>
      <c r="AP110" s="939">
        <v>15.5</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15812090</v>
      </c>
      <c r="BR110" s="967"/>
      <c r="BS110" s="967"/>
      <c r="BT110" s="967"/>
      <c r="BU110" s="967"/>
      <c r="BV110" s="967">
        <v>15074108</v>
      </c>
      <c r="BW110" s="967"/>
      <c r="BX110" s="967"/>
      <c r="BY110" s="967"/>
      <c r="BZ110" s="967"/>
      <c r="CA110" s="967">
        <v>14415608</v>
      </c>
      <c r="CB110" s="967"/>
      <c r="CC110" s="967"/>
      <c r="CD110" s="967"/>
      <c r="CE110" s="967"/>
      <c r="CF110" s="980">
        <v>170.7</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2171826</v>
      </c>
      <c r="BR112" s="962"/>
      <c r="BS112" s="962"/>
      <c r="BT112" s="962"/>
      <c r="BU112" s="962"/>
      <c r="BV112" s="962">
        <v>1934986</v>
      </c>
      <c r="BW112" s="962"/>
      <c r="BX112" s="962"/>
      <c r="BY112" s="962"/>
      <c r="BZ112" s="962"/>
      <c r="CA112" s="962">
        <v>1927247</v>
      </c>
      <c r="CB112" s="962"/>
      <c r="CC112" s="962"/>
      <c r="CD112" s="962"/>
      <c r="CE112" s="962"/>
      <c r="CF112" s="956">
        <v>22.8</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250592</v>
      </c>
      <c r="AB113" s="974"/>
      <c r="AC113" s="974"/>
      <c r="AD113" s="974"/>
      <c r="AE113" s="975"/>
      <c r="AF113" s="976">
        <v>213980</v>
      </c>
      <c r="AG113" s="974"/>
      <c r="AH113" s="974"/>
      <c r="AI113" s="974"/>
      <c r="AJ113" s="975"/>
      <c r="AK113" s="976">
        <v>218084</v>
      </c>
      <c r="AL113" s="974"/>
      <c r="AM113" s="974"/>
      <c r="AN113" s="974"/>
      <c r="AO113" s="975"/>
      <c r="AP113" s="977">
        <v>2.6</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2917090</v>
      </c>
      <c r="BR114" s="962"/>
      <c r="BS114" s="962"/>
      <c r="BT114" s="962"/>
      <c r="BU114" s="962"/>
      <c r="BV114" s="962">
        <v>2800313</v>
      </c>
      <c r="BW114" s="962"/>
      <c r="BX114" s="962"/>
      <c r="BY114" s="962"/>
      <c r="BZ114" s="962"/>
      <c r="CA114" s="962">
        <v>2619112</v>
      </c>
      <c r="CB114" s="962"/>
      <c r="CC114" s="962"/>
      <c r="CD114" s="962"/>
      <c r="CE114" s="962"/>
      <c r="CF114" s="956">
        <v>31</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v>122481</v>
      </c>
      <c r="BR115" s="962"/>
      <c r="BS115" s="962"/>
      <c r="BT115" s="962"/>
      <c r="BU115" s="962"/>
      <c r="BV115" s="962">
        <v>122481</v>
      </c>
      <c r="BW115" s="962"/>
      <c r="BX115" s="962"/>
      <c r="BY115" s="962"/>
      <c r="BZ115" s="962"/>
      <c r="CA115" s="962">
        <v>120567</v>
      </c>
      <c r="CB115" s="962"/>
      <c r="CC115" s="962"/>
      <c r="CD115" s="962"/>
      <c r="CE115" s="962"/>
      <c r="CF115" s="956">
        <v>1.4</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1566359</v>
      </c>
      <c r="AB117" s="1015"/>
      <c r="AC117" s="1015"/>
      <c r="AD117" s="1015"/>
      <c r="AE117" s="1016"/>
      <c r="AF117" s="1017">
        <v>1553903</v>
      </c>
      <c r="AG117" s="1015"/>
      <c r="AH117" s="1015"/>
      <c r="AI117" s="1015"/>
      <c r="AJ117" s="1016"/>
      <c r="AK117" s="1017">
        <v>1525362</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21023487</v>
      </c>
      <c r="BR119" s="1036"/>
      <c r="BS119" s="1036"/>
      <c r="BT119" s="1036"/>
      <c r="BU119" s="1036"/>
      <c r="BV119" s="1036">
        <v>19931888</v>
      </c>
      <c r="BW119" s="1036"/>
      <c r="BX119" s="1036"/>
      <c r="BY119" s="1036"/>
      <c r="BZ119" s="1036"/>
      <c r="CA119" s="1036">
        <v>19082534</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7179833</v>
      </c>
      <c r="BR120" s="967"/>
      <c r="BS120" s="967"/>
      <c r="BT120" s="967"/>
      <c r="BU120" s="967"/>
      <c r="BV120" s="967">
        <v>7462553</v>
      </c>
      <c r="BW120" s="967"/>
      <c r="BX120" s="967"/>
      <c r="BY120" s="967"/>
      <c r="BZ120" s="967"/>
      <c r="CA120" s="967">
        <v>7055461</v>
      </c>
      <c r="CB120" s="967"/>
      <c r="CC120" s="967"/>
      <c r="CD120" s="967"/>
      <c r="CE120" s="967"/>
      <c r="CF120" s="980">
        <v>83.5</v>
      </c>
      <c r="CG120" s="981"/>
      <c r="CH120" s="981"/>
      <c r="CI120" s="981"/>
      <c r="CJ120" s="981"/>
      <c r="CK120" s="1042" t="s">
        <v>447</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v>2096200</v>
      </c>
      <c r="DH120" s="967"/>
      <c r="DI120" s="967"/>
      <c r="DJ120" s="967"/>
      <c r="DK120" s="967"/>
      <c r="DL120" s="967">
        <v>1847276</v>
      </c>
      <c r="DM120" s="967"/>
      <c r="DN120" s="967"/>
      <c r="DO120" s="967"/>
      <c r="DP120" s="967"/>
      <c r="DQ120" s="967">
        <v>1847280</v>
      </c>
      <c r="DR120" s="967"/>
      <c r="DS120" s="967"/>
      <c r="DT120" s="967"/>
      <c r="DU120" s="967"/>
      <c r="DV120" s="968">
        <v>21.9</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2266535</v>
      </c>
      <c r="BR121" s="962"/>
      <c r="BS121" s="962"/>
      <c r="BT121" s="962"/>
      <c r="BU121" s="962"/>
      <c r="BV121" s="962">
        <v>1941726</v>
      </c>
      <c r="BW121" s="962"/>
      <c r="BX121" s="962"/>
      <c r="BY121" s="962"/>
      <c r="BZ121" s="962"/>
      <c r="CA121" s="962">
        <v>1912237</v>
      </c>
      <c r="CB121" s="962"/>
      <c r="CC121" s="962"/>
      <c r="CD121" s="962"/>
      <c r="CE121" s="962"/>
      <c r="CF121" s="956">
        <v>22.6</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v>75626</v>
      </c>
      <c r="DH121" s="962"/>
      <c r="DI121" s="962"/>
      <c r="DJ121" s="962"/>
      <c r="DK121" s="962"/>
      <c r="DL121" s="962">
        <v>87710</v>
      </c>
      <c r="DM121" s="962"/>
      <c r="DN121" s="962"/>
      <c r="DO121" s="962"/>
      <c r="DP121" s="962"/>
      <c r="DQ121" s="962">
        <v>79967</v>
      </c>
      <c r="DR121" s="962"/>
      <c r="DS121" s="962"/>
      <c r="DT121" s="962"/>
      <c r="DU121" s="962"/>
      <c r="DV121" s="963">
        <v>0.9</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11985850</v>
      </c>
      <c r="BR122" s="1036"/>
      <c r="BS122" s="1036"/>
      <c r="BT122" s="1036"/>
      <c r="BU122" s="1036"/>
      <c r="BV122" s="1036">
        <v>11321933</v>
      </c>
      <c r="BW122" s="1036"/>
      <c r="BX122" s="1036"/>
      <c r="BY122" s="1036"/>
      <c r="BZ122" s="1036"/>
      <c r="CA122" s="1036">
        <v>10590962</v>
      </c>
      <c r="CB122" s="1036"/>
      <c r="CC122" s="1036"/>
      <c r="CD122" s="1036"/>
      <c r="CE122" s="1036"/>
      <c r="CF122" s="1053">
        <v>125.4</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21432218</v>
      </c>
      <c r="BR123" s="1100"/>
      <c r="BS123" s="1100"/>
      <c r="BT123" s="1100"/>
      <c r="BU123" s="1100"/>
      <c r="BV123" s="1100">
        <v>20726212</v>
      </c>
      <c r="BW123" s="1100"/>
      <c r="BX123" s="1100"/>
      <c r="BY123" s="1100"/>
      <c r="BZ123" s="1100"/>
      <c r="CA123" s="1100">
        <v>19558660</v>
      </c>
      <c r="CB123" s="1100"/>
      <c r="CC123" s="1100"/>
      <c r="CD123" s="1100"/>
      <c r="CE123" s="1100"/>
      <c r="CF123" s="1037"/>
      <c r="CG123" s="1038"/>
      <c r="CH123" s="1038"/>
      <c r="CI123" s="1038"/>
      <c r="CJ123" s="1039"/>
      <c r="CK123" s="1045"/>
      <c r="CL123" s="1046"/>
      <c r="CM123" s="1046"/>
      <c r="CN123" s="1046"/>
      <c r="CO123" s="1047"/>
      <c r="CP123" s="1055" t="s">
        <v>393</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322558</v>
      </c>
      <c r="AB128" s="1082"/>
      <c r="AC128" s="1082"/>
      <c r="AD128" s="1082"/>
      <c r="AE128" s="1083"/>
      <c r="AF128" s="1084">
        <v>287698</v>
      </c>
      <c r="AG128" s="1082"/>
      <c r="AH128" s="1082"/>
      <c r="AI128" s="1082"/>
      <c r="AJ128" s="1083"/>
      <c r="AK128" s="1084">
        <v>255123</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13.43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v>122481</v>
      </c>
      <c r="DH128" s="1074"/>
      <c r="DI128" s="1074"/>
      <c r="DJ128" s="1074"/>
      <c r="DK128" s="1074"/>
      <c r="DL128" s="1074">
        <v>122481</v>
      </c>
      <c r="DM128" s="1074"/>
      <c r="DN128" s="1074"/>
      <c r="DO128" s="1074"/>
      <c r="DP128" s="1074"/>
      <c r="DQ128" s="1074">
        <v>120567</v>
      </c>
      <c r="DR128" s="1074"/>
      <c r="DS128" s="1074"/>
      <c r="DT128" s="1074"/>
      <c r="DU128" s="1074"/>
      <c r="DV128" s="1075">
        <v>1.4</v>
      </c>
      <c r="DW128" s="1075"/>
      <c r="DX128" s="1075"/>
      <c r="DY128" s="1075"/>
      <c r="DZ128" s="1076"/>
    </row>
    <row r="129" spans="1:131" s="230" customFormat="1" ht="26.25" customHeight="1" x14ac:dyDescent="0.2">
      <c r="A129" s="970" t="s">
        <v>103</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9659857</v>
      </c>
      <c r="AB129" s="995"/>
      <c r="AC129" s="995"/>
      <c r="AD129" s="995"/>
      <c r="AE129" s="996"/>
      <c r="AF129" s="997">
        <v>9326264</v>
      </c>
      <c r="AG129" s="995"/>
      <c r="AH129" s="995"/>
      <c r="AI129" s="995"/>
      <c r="AJ129" s="996"/>
      <c r="AK129" s="997">
        <v>9438111</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18.43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1021023</v>
      </c>
      <c r="AB130" s="995"/>
      <c r="AC130" s="995"/>
      <c r="AD130" s="995"/>
      <c r="AE130" s="996"/>
      <c r="AF130" s="997">
        <v>1026008</v>
      </c>
      <c r="AG130" s="995"/>
      <c r="AH130" s="995"/>
      <c r="AI130" s="995"/>
      <c r="AJ130" s="996"/>
      <c r="AK130" s="997">
        <v>992870</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2.9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8638834</v>
      </c>
      <c r="AB131" s="1022"/>
      <c r="AC131" s="1022"/>
      <c r="AD131" s="1022"/>
      <c r="AE131" s="1023"/>
      <c r="AF131" s="1021">
        <v>8300256</v>
      </c>
      <c r="AG131" s="1022"/>
      <c r="AH131" s="1022"/>
      <c r="AI131" s="1022"/>
      <c r="AJ131" s="1023"/>
      <c r="AK131" s="1021">
        <v>8445241</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2.5787970919999998</v>
      </c>
      <c r="AB132" s="1133"/>
      <c r="AC132" s="1133"/>
      <c r="AD132" s="1133"/>
      <c r="AE132" s="1134"/>
      <c r="AF132" s="1135">
        <v>2.8938505029999999</v>
      </c>
      <c r="AG132" s="1133"/>
      <c r="AH132" s="1133"/>
      <c r="AI132" s="1133"/>
      <c r="AJ132" s="1134"/>
      <c r="AK132" s="1135">
        <v>3.2843230879999998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3.3</v>
      </c>
      <c r="AB133" s="1116"/>
      <c r="AC133" s="1116"/>
      <c r="AD133" s="1116"/>
      <c r="AE133" s="1117"/>
      <c r="AF133" s="1115">
        <v>2.7</v>
      </c>
      <c r="AG133" s="1116"/>
      <c r="AH133" s="1116"/>
      <c r="AI133" s="1116"/>
      <c r="AJ133" s="1117"/>
      <c r="AK133" s="1115">
        <v>2.9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GwpM0YDl+us+193xg7OfHVU8Y67LOMRmQwuvLj4L2oCKPYTgjEvv0QeElrBTfNPWr/g/ayk9qfTvTEl3YXbTQ==" saltValue="NHqezR6HIPeN4oURJaJw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86718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477</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d318DcNPVRMq0LL4iUlPi+bCU2Sw92DKO6A4S+sE3OtBKabXNunFPWKu/kH6CigII4leUQmWCzbhS7gRWJuAxA==" saltValue="Rb9BgZ+fQ1xSZboy0Wqjog=="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nY5LQaAj2q1zHIhIa/StYiIEDldi8tvM4D49lY8CwdfQMriey5EA2SEAP1TFHnZ9xnpp+jNacfu2tfw5w8iFg==" saltValue="9CWhhf1Cf6y1i1Sa3P68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2872851</v>
      </c>
      <c r="AP9" s="281">
        <v>70645</v>
      </c>
      <c r="AQ9" s="282">
        <v>90724</v>
      </c>
      <c r="AR9" s="283">
        <v>-22.1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25631</v>
      </c>
      <c r="AP10" s="284">
        <v>630</v>
      </c>
      <c r="AQ10" s="285">
        <v>11342</v>
      </c>
      <c r="AR10" s="286">
        <v>-94.4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397</v>
      </c>
      <c r="AP11" s="284">
        <v>10</v>
      </c>
      <c r="AQ11" s="285">
        <v>1033</v>
      </c>
      <c r="AR11" s="286">
        <v>-99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16</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94629</v>
      </c>
      <c r="AP13" s="284">
        <v>2327</v>
      </c>
      <c r="AQ13" s="285">
        <v>3647</v>
      </c>
      <c r="AR13" s="286">
        <v>-36.200000000000003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23980</v>
      </c>
      <c r="AP14" s="284">
        <v>590</v>
      </c>
      <c r="AQ14" s="285">
        <v>1693</v>
      </c>
      <c r="AR14" s="286">
        <v>-65.2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-185134</v>
      </c>
      <c r="AP15" s="284">
        <v>-4553</v>
      </c>
      <c r="AQ15" s="285">
        <v>-4922</v>
      </c>
      <c r="AR15" s="286">
        <v>-7.5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2832354</v>
      </c>
      <c r="AP16" s="284">
        <v>69649</v>
      </c>
      <c r="AQ16" s="285">
        <v>103533</v>
      </c>
      <c r="AR16" s="286">
        <v>-32.700000000000003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7.03</v>
      </c>
      <c r="AP21" s="298">
        <v>9.17</v>
      </c>
      <c r="AQ21" s="299">
        <v>-2.14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101.3</v>
      </c>
      <c r="AP22" s="303">
        <v>97.2</v>
      </c>
      <c r="AQ22" s="304">
        <v>4.0999999999999996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1307278</v>
      </c>
      <c r="AP32" s="312">
        <v>32147</v>
      </c>
      <c r="AQ32" s="313">
        <v>59793</v>
      </c>
      <c r="AR32" s="314">
        <v>-46.2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218084</v>
      </c>
      <c r="AP35" s="312">
        <v>5363</v>
      </c>
      <c r="AQ35" s="313">
        <v>14599</v>
      </c>
      <c r="AR35" s="314">
        <v>-63.3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t="s">
        <v>489</v>
      </c>
      <c r="AP36" s="312" t="s">
        <v>489</v>
      </c>
      <c r="AQ36" s="313">
        <v>2530</v>
      </c>
      <c r="AR36" s="314" t="s">
        <v>489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489</v>
      </c>
      <c r="AP37" s="312" t="s">
        <v>489</v>
      </c>
      <c r="AQ37" s="313">
        <v>188</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2</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-255123</v>
      </c>
      <c r="AP39" s="312">
        <v>-6274</v>
      </c>
      <c r="AQ39" s="313">
        <v>-4866</v>
      </c>
      <c r="AR39" s="314">
        <v>28.9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-992870</v>
      </c>
      <c r="AP40" s="312">
        <v>-24415</v>
      </c>
      <c r="AQ40" s="313">
        <v>-49341</v>
      </c>
      <c r="AR40" s="314">
        <v>-50.5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277369</v>
      </c>
      <c r="AP41" s="312">
        <v>6821</v>
      </c>
      <c r="AQ41" s="313">
        <v>22906</v>
      </c>
      <c r="AR41" s="314">
        <v>-70.2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1386780</v>
      </c>
      <c r="AN51" s="334">
        <v>32866</v>
      </c>
      <c r="AO51" s="335">
        <v>68.5</v>
      </c>
      <c r="AP51" s="336">
        <v>74581</v>
      </c>
      <c r="AQ51" s="337">
        <v>7</v>
      </c>
      <c r="AR51" s="338">
        <v>61.5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504024</v>
      </c>
      <c r="AN52" s="342">
        <v>11945</v>
      </c>
      <c r="AO52" s="343">
        <v>-13.7</v>
      </c>
      <c r="AP52" s="344">
        <v>41563</v>
      </c>
      <c r="AQ52" s="345">
        <v>6.8</v>
      </c>
      <c r="AR52" s="346">
        <v>-20.5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1347603</v>
      </c>
      <c r="AN53" s="334">
        <v>32355</v>
      </c>
      <c r="AO53" s="335">
        <v>-1.6</v>
      </c>
      <c r="AP53" s="336">
        <v>76347</v>
      </c>
      <c r="AQ53" s="337">
        <v>2.4</v>
      </c>
      <c r="AR53" s="338">
        <v>-4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776978</v>
      </c>
      <c r="AN54" s="342">
        <v>18655</v>
      </c>
      <c r="AO54" s="343">
        <v>56.2</v>
      </c>
      <c r="AP54" s="344">
        <v>41762</v>
      </c>
      <c r="AQ54" s="345">
        <v>0.5</v>
      </c>
      <c r="AR54" s="346">
        <v>55.7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1039171</v>
      </c>
      <c r="AN55" s="334">
        <v>25190</v>
      </c>
      <c r="AO55" s="335">
        <v>-22.1</v>
      </c>
      <c r="AP55" s="336">
        <v>71279</v>
      </c>
      <c r="AQ55" s="337">
        <v>-6.6</v>
      </c>
      <c r="AR55" s="338">
        <v>-15.5</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721611</v>
      </c>
      <c r="AN56" s="342">
        <v>17492</v>
      </c>
      <c r="AO56" s="343">
        <v>-6.2</v>
      </c>
      <c r="AP56" s="344">
        <v>36731</v>
      </c>
      <c r="AQ56" s="345">
        <v>-12</v>
      </c>
      <c r="AR56" s="346">
        <v>5.8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908129</v>
      </c>
      <c r="AN57" s="334">
        <v>22119</v>
      </c>
      <c r="AO57" s="335">
        <v>-12.2</v>
      </c>
      <c r="AP57" s="336">
        <v>74994</v>
      </c>
      <c r="AQ57" s="337">
        <v>5.2</v>
      </c>
      <c r="AR57" s="338">
        <v>-17.399999999999999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723450</v>
      </c>
      <c r="AN58" s="342">
        <v>17621</v>
      </c>
      <c r="AO58" s="343">
        <v>0.7</v>
      </c>
      <c r="AP58" s="344">
        <v>36188</v>
      </c>
      <c r="AQ58" s="345">
        <v>-1.5</v>
      </c>
      <c r="AR58" s="346">
        <v>2.2000000000000002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977889</v>
      </c>
      <c r="AN59" s="334">
        <v>24047</v>
      </c>
      <c r="AO59" s="335">
        <v>8.6999999999999993</v>
      </c>
      <c r="AP59" s="336">
        <v>71849</v>
      </c>
      <c r="AQ59" s="337">
        <v>-4.2</v>
      </c>
      <c r="AR59" s="338">
        <v>12.9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675955</v>
      </c>
      <c r="AN60" s="342">
        <v>16622</v>
      </c>
      <c r="AO60" s="343">
        <v>-5.7</v>
      </c>
      <c r="AP60" s="344">
        <v>36144</v>
      </c>
      <c r="AQ60" s="345">
        <v>-0.1</v>
      </c>
      <c r="AR60" s="346">
        <v>-5.6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1131914</v>
      </c>
      <c r="AN61" s="349">
        <v>27315</v>
      </c>
      <c r="AO61" s="350">
        <v>8.3000000000000007</v>
      </c>
      <c r="AP61" s="351">
        <v>73810</v>
      </c>
      <c r="AQ61" s="352">
        <v>0.8</v>
      </c>
      <c r="AR61" s="338">
        <v>7.5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680404</v>
      </c>
      <c r="AN62" s="342">
        <v>16467</v>
      </c>
      <c r="AO62" s="343">
        <v>6.3</v>
      </c>
      <c r="AP62" s="344">
        <v>38478</v>
      </c>
      <c r="AQ62" s="345">
        <v>-1.3</v>
      </c>
      <c r="AR62" s="346">
        <v>7.6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6uj4Wt0Jzl1QrJCAY8DetX3v7Zm0KKBsGxgBjQfaPjqYrtRY60vpZd0On93r48SRcj7AWzKvZDQZRS6YuqgZ1w==" saltValue="HbEvFgaMz3m2ie8lRegJ/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54rsYRr5e0Fl40dJP7H6inA57yWLyHUzMvJ0FiLIALP/dGrDxdiHu7C4FyNYAnTIVQdGgjz3EQ0ZfBx89/FNZw==" saltValue="VeXNPJahd5cmoLZ1WEUL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cHFrm58HkX3NeKBUc5a7Bm8V6HKSgsaH3MhbVlhMsi5qVPo+SDvFWl4PR/iD+LXeHSpKVAmU2IoqauNJfCMa/g==" saltValue="NRaoZ7quSa3pw63Px9pdR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13.74</v>
      </c>
      <c r="G47" s="12">
        <v>21.53</v>
      </c>
      <c r="H47" s="12">
        <v>29.43</v>
      </c>
      <c r="I47" s="12">
        <v>35.54</v>
      </c>
      <c r="J47" s="13">
        <v>34.69</v>
      </c>
    </row>
    <row r="48" spans="2:10" ht="57.75" customHeight="1" x14ac:dyDescent="0.2">
      <c r="B48" s="14"/>
      <c r="C48" s="1177" t="s">
        <v>4</v>
      </c>
      <c r="D48" s="1177"/>
      <c r="E48" s="1178"/>
      <c r="F48" s="15">
        <v>7.18</v>
      </c>
      <c r="G48" s="16">
        <v>9.39</v>
      </c>
      <c r="H48" s="16">
        <v>10.4</v>
      </c>
      <c r="I48" s="16">
        <v>7.18</v>
      </c>
      <c r="J48" s="17">
        <v>8.4700000000000006</v>
      </c>
    </row>
    <row r="49" spans="2:10" ht="57.75" customHeight="1" thickBot="1" x14ac:dyDescent="0.25">
      <c r="B49" s="18"/>
      <c r="C49" s="1179" t="s">
        <v>5</v>
      </c>
      <c r="D49" s="1179"/>
      <c r="E49" s="1180"/>
      <c r="F49" s="19">
        <v>4.1500000000000004</v>
      </c>
      <c r="G49" s="20">
        <v>10.44</v>
      </c>
      <c r="H49" s="20">
        <v>10.91</v>
      </c>
      <c r="I49" s="20">
        <v>1.47</v>
      </c>
      <c r="J49" s="21">
        <v>0.95</v>
      </c>
    </row>
    <row r="50" spans="2:10" ht="13.2" x14ac:dyDescent="0.2"/>
  </sheetData>
  <sheetProtection algorithmName="SHA-512" hashValue="TAJXoTQ28u5ugF/OQMRkvkiokXvoQCjlEG5H2a6p2L8+wtcQ7iR9VAZBAW5Mkxs0mgWkkgPLIykEENLiKH/3gw==" saltValue="Nf2UwhfZgCe3DgvMDbX8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2025-03-21T02:04:42Z</cp:lastPrinted>
  <dcterms:created xsi:type="dcterms:W3CDTF">2025-02-19T02:01:17Z</dcterms:created>
  <dcterms:modified xsi:type="dcterms:W3CDTF">2025-09-24T04:22:44Z</dcterms:modified>
  <cp:category/>
</cp:coreProperties>
</file>