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班別フォルダ★\02_調整グループ（経理）\02_補助金・交付金\02_緊急包括支援交付金\01_令和５年度\01_令和５年度県要綱・申請案内\2024.03.05_設備整備下半期実績報告\起案\施行用\"/>
    </mc:Choice>
  </mc:AlternateContent>
  <bookViews>
    <workbookView xWindow="0" yWindow="0" windowWidth="28800" windowHeight="11736"/>
  </bookViews>
  <sheets>
    <sheet name="実績報告様式作成方法" sheetId="1" r:id="rId1"/>
    <sheet name="基礎情報入力シート" sheetId="2" r:id="rId2"/>
    <sheet name="連絡票 (実績報告)" sheetId="27" r:id="rId3"/>
    <sheet name="第5号様式 " sheetId="28" r:id="rId4"/>
    <sheet name="第6号様式" sheetId="3" r:id="rId5"/>
    <sheet name="別紙５" sheetId="4" r:id="rId6"/>
    <sheet name="別紙６" sheetId="5" r:id="rId7"/>
    <sheet name="別紙６(3)" sheetId="7" r:id="rId8"/>
    <sheet name="別紙６(4)" sheetId="8" r:id="rId9"/>
    <sheet name="別紙６(13)" sheetId="9" r:id="rId10"/>
    <sheet name="別紙６(15)" sheetId="10" r:id="rId11"/>
    <sheet name="歳入歳出決算書抄本 " sheetId="11" r:id="rId12"/>
  </sheets>
  <externalReferences>
    <externalReference r:id="rId13"/>
    <externalReference r:id="rId14"/>
  </externalReferences>
  <definedNames>
    <definedName name="_xlnm._FilterDatabase" localSheetId="5" hidden="1">別紙５!$A$8:$F$13</definedName>
    <definedName name="_xlnm._FilterDatabase" localSheetId="2" hidden="1">'連絡票 (実績報告)'!#REF!</definedName>
    <definedName name="a" localSheetId="3">#REF!</definedName>
    <definedName name="a">#REF!</definedName>
    <definedName name="aaaa" localSheetId="3">#REF!</definedName>
    <definedName name="aaaa">#REF!</definedName>
    <definedName name="_xlnm.Print_Area" localSheetId="1">基礎情報入力シート!$B$5:$D$19</definedName>
    <definedName name="_xlnm.Print_Area" localSheetId="11">'歳入歳出決算書抄本 '!$A$1:$F$25</definedName>
    <definedName name="_xlnm.Print_Area" localSheetId="0">実績報告様式作成方法!$A$1:$B$27</definedName>
    <definedName name="_xlnm.Print_Area" localSheetId="3">'第5号様式 '!$A$1:$AE$39</definedName>
    <definedName name="_xlnm.Print_Area" localSheetId="4">第6号様式!$A$1:$AE$38</definedName>
    <definedName name="_xlnm.Print_Area" localSheetId="5">別紙５!$A$1:$F$13</definedName>
    <definedName name="_xlnm.Print_Area" localSheetId="6">別紙６!$A$1:$H$12</definedName>
    <definedName name="_xlnm.Print_Area" localSheetId="9">'別紙６(13)'!$A$1:$L$21</definedName>
    <definedName name="_xlnm.Print_Area" localSheetId="10">'別紙６(15)'!$A$1:$M$15</definedName>
    <definedName name="_xlnm.Print_Area" localSheetId="8">'別紙６(4)'!$A$1:$K$19</definedName>
    <definedName name="_xlnm.Print_Area" localSheetId="2">'連絡票 (実績報告)'!$B$2:$E$26</definedName>
    <definedName name="_xlnm.Print_Titles" localSheetId="5">別紙５!$8:$8</definedName>
    <definedName name="ああ" localSheetId="11">#REF!</definedName>
    <definedName name="ああ" localSheetId="3">#REF!</definedName>
    <definedName name="ああ">#REF!</definedName>
    <definedName name="クラスター" localSheetId="11">#REF!</definedName>
    <definedName name="クラスター" localSheetId="3">#REF!</definedName>
    <definedName name="クラスター">#REF!</definedName>
    <definedName name="病床確保料" localSheetId="11">#REF!</definedName>
    <definedName name="病床確保料" localSheetId="3">#REF!</definedName>
    <definedName name="病床確保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1" l="1"/>
  <c r="A17" i="11"/>
  <c r="D12" i="5"/>
  <c r="G8" i="5"/>
  <c r="B20" i="3"/>
  <c r="D4" i="4"/>
  <c r="H37" i="28" l="1"/>
  <c r="W2" i="3"/>
  <c r="S14" i="28" l="1"/>
  <c r="S12" i="28"/>
  <c r="S10" i="28"/>
  <c r="S8" i="28"/>
  <c r="S6" i="28"/>
  <c r="D10" i="27" l="1"/>
  <c r="D9" i="27"/>
  <c r="D8" i="27"/>
  <c r="D7" i="27"/>
  <c r="D6" i="27"/>
  <c r="D5" i="27"/>
  <c r="D4" i="27"/>
  <c r="D23" i="11" l="1"/>
  <c r="D22" i="11"/>
  <c r="D21" i="11"/>
  <c r="S12" i="3" l="1"/>
  <c r="S14" i="3"/>
  <c r="S10" i="3"/>
  <c r="S8" i="3"/>
  <c r="S6" i="3"/>
  <c r="D17" i="11" l="1"/>
  <c r="B19" i="11"/>
  <c r="J7" i="10"/>
  <c r="K7" i="10" s="1"/>
  <c r="J8" i="10"/>
  <c r="K8" i="10" s="1"/>
  <c r="J9" i="10"/>
  <c r="K9" i="10" s="1"/>
  <c r="J10" i="10"/>
  <c r="K10" i="10" s="1"/>
  <c r="J11" i="10"/>
  <c r="K11" i="10" s="1"/>
  <c r="J12" i="10"/>
  <c r="K12" i="10" s="1"/>
  <c r="D6" i="9"/>
  <c r="G6" i="9"/>
  <c r="I6" i="9" s="1"/>
  <c r="D7" i="9"/>
  <c r="J7" i="9" s="1"/>
  <c r="G7" i="9"/>
  <c r="D8" i="9"/>
  <c r="G8" i="9"/>
  <c r="I8" i="9"/>
  <c r="J8" i="9" s="1"/>
  <c r="D9" i="9"/>
  <c r="G9" i="9"/>
  <c r="I9" i="9" s="1"/>
  <c r="I10" i="9"/>
  <c r="I11" i="9"/>
  <c r="I12" i="9"/>
  <c r="D13" i="9"/>
  <c r="G13" i="9"/>
  <c r="I13" i="9" s="1"/>
  <c r="D14" i="9"/>
  <c r="G14" i="9"/>
  <c r="I14" i="9"/>
  <c r="J14" i="9" s="1"/>
  <c r="I15" i="9"/>
  <c r="J15" i="9" s="1"/>
  <c r="D16" i="9"/>
  <c r="G16" i="9"/>
  <c r="I16" i="9"/>
  <c r="J16" i="9"/>
  <c r="D17" i="9"/>
  <c r="G17" i="9"/>
  <c r="I17" i="9" s="1"/>
  <c r="J17" i="9" s="1"/>
  <c r="I18" i="9"/>
  <c r="J18" i="9" s="1"/>
  <c r="I19" i="9"/>
  <c r="J19" i="9" s="1"/>
  <c r="D5" i="8"/>
  <c r="F5" i="8"/>
  <c r="H5" i="8" s="1"/>
  <c r="H18" i="8" s="1"/>
  <c r="D6" i="8"/>
  <c r="F6" i="8"/>
  <c r="H6" i="8" s="1"/>
  <c r="I6" i="8" s="1"/>
  <c r="D7" i="8"/>
  <c r="I7" i="8" s="1"/>
  <c r="F7" i="8"/>
  <c r="D8" i="8"/>
  <c r="F8" i="8"/>
  <c r="H8" i="8"/>
  <c r="I8" i="8"/>
  <c r="H9" i="8"/>
  <c r="I9" i="8" s="1"/>
  <c r="H10" i="8"/>
  <c r="H11" i="8"/>
  <c r="H12" i="8"/>
  <c r="H13" i="8"/>
  <c r="H14" i="8"/>
  <c r="H15" i="8"/>
  <c r="H16" i="8"/>
  <c r="H17" i="8"/>
  <c r="D5" i="7"/>
  <c r="F5" i="7"/>
  <c r="H5" i="7" s="1"/>
  <c r="D6" i="7"/>
  <c r="F6" i="7"/>
  <c r="H6" i="7" s="1"/>
  <c r="D7" i="7"/>
  <c r="I7" i="7" s="1"/>
  <c r="F7" i="7"/>
  <c r="D8" i="7"/>
  <c r="F8" i="7"/>
  <c r="H8" i="7" s="1"/>
  <c r="I8" i="7" s="1"/>
  <c r="D9" i="7"/>
  <c r="F9" i="7"/>
  <c r="H9" i="7" s="1"/>
  <c r="I9" i="7" s="1"/>
  <c r="D10" i="7"/>
  <c r="H10" i="7"/>
  <c r="H11" i="7"/>
  <c r="H12" i="7"/>
  <c r="D13" i="7"/>
  <c r="F13" i="7"/>
  <c r="H13" i="7" s="1"/>
  <c r="D14" i="7"/>
  <c r="F14" i="7"/>
  <c r="H14" i="7" s="1"/>
  <c r="H15" i="7"/>
  <c r="H16" i="7"/>
  <c r="H17" i="7"/>
  <c r="H18" i="7"/>
  <c r="H19" i="7"/>
  <c r="H20" i="7"/>
  <c r="H21" i="7"/>
  <c r="C9" i="5" l="1"/>
  <c r="D10" i="4" s="1"/>
  <c r="I15" i="7"/>
  <c r="I10" i="7"/>
  <c r="I14" i="7"/>
  <c r="I13" i="7"/>
  <c r="I6" i="7"/>
  <c r="I5" i="7"/>
  <c r="J9" i="9"/>
  <c r="J10" i="9"/>
  <c r="I20" i="9"/>
  <c r="E12" i="11" s="1"/>
  <c r="E10" i="11"/>
  <c r="I5" i="8"/>
  <c r="I19" i="8" s="1"/>
  <c r="F9" i="5" s="1"/>
  <c r="J13" i="9"/>
  <c r="H22" i="7"/>
  <c r="J6" i="9"/>
  <c r="K13" i="10"/>
  <c r="K14" i="10" s="1"/>
  <c r="E13" i="11" l="1"/>
  <c r="C11" i="5"/>
  <c r="I23" i="7"/>
  <c r="F8" i="5" s="1"/>
  <c r="C10" i="5"/>
  <c r="D11" i="4" s="1"/>
  <c r="J21" i="9"/>
  <c r="F10" i="5" s="1"/>
  <c r="C8" i="5"/>
  <c r="D9" i="4" s="1"/>
  <c r="E9" i="11"/>
  <c r="E9" i="5"/>
  <c r="G9" i="5" s="1"/>
  <c r="K15" i="10"/>
  <c r="F11" i="5" s="1"/>
  <c r="E14" i="11" l="1"/>
  <c r="E10" i="4"/>
  <c r="E8" i="5"/>
  <c r="C12" i="5"/>
  <c r="E10" i="5"/>
  <c r="F12" i="5"/>
  <c r="E11" i="5"/>
  <c r="G11" i="5" s="1"/>
  <c r="E12" i="4" s="1"/>
  <c r="O36" i="28" s="1"/>
  <c r="D12" i="4"/>
  <c r="D13" i="4" s="1"/>
  <c r="G10" i="5" l="1"/>
  <c r="E11" i="4" s="1"/>
  <c r="O35" i="28" s="1"/>
  <c r="E9" i="4"/>
  <c r="O33" i="28" s="1"/>
  <c r="E12" i="5"/>
  <c r="G12" i="5" l="1"/>
  <c r="B8" i="11" s="1"/>
  <c r="B9" i="11" s="1"/>
  <c r="E13" i="4"/>
  <c r="N25" i="3" s="1"/>
  <c r="O34" i="28"/>
  <c r="O37" i="28" s="1"/>
</calcChain>
</file>

<file path=xl/comments1.xml><?xml version="1.0" encoding="utf-8"?>
<comments xmlns="http://schemas.openxmlformats.org/spreadsheetml/2006/main">
  <authors>
    <author>user</author>
  </authors>
  <commentList>
    <comment ref="H32" authorId="0" shapeId="0">
      <text>
        <r>
          <rPr>
            <b/>
            <sz val="9"/>
            <color indexed="81"/>
            <rFont val="MS P ゴシック"/>
            <family val="3"/>
            <charset val="128"/>
          </rPr>
          <t>user:</t>
        </r>
        <r>
          <rPr>
            <sz val="9"/>
            <color indexed="81"/>
            <rFont val="MS P ゴシック"/>
            <family val="3"/>
            <charset val="128"/>
          </rPr>
          <t xml:space="preserve">
各事業の交付決定額を入力してください。
</t>
        </r>
      </text>
    </comment>
  </commentList>
</comments>
</file>

<file path=xl/comments2.xml><?xml version="1.0" encoding="utf-8"?>
<comments xmlns="http://schemas.openxmlformats.org/spreadsheetml/2006/main">
  <authors>
    <author>user</author>
  </authors>
  <commentList>
    <comment ref="G7" authorId="0" shapeId="0">
      <text>
        <r>
          <rPr>
            <b/>
            <sz val="9"/>
            <color indexed="81"/>
            <rFont val="MS P ゴシック"/>
            <family val="3"/>
            <charset val="128"/>
          </rPr>
          <t>user:</t>
        </r>
        <r>
          <rPr>
            <sz val="9"/>
            <color indexed="81"/>
            <rFont val="MS P ゴシック"/>
            <family val="3"/>
            <charset val="128"/>
          </rPr>
          <t xml:space="preserve">
個人防護具の員数、単価、金額【ｂ】は必ず「個人防護具集計表入力結果を転写してください。</t>
        </r>
      </text>
    </comment>
  </commentList>
</comments>
</file>

<file path=xl/comments3.xml><?xml version="1.0" encoding="utf-8"?>
<comments xmlns="http://schemas.openxmlformats.org/spreadsheetml/2006/main">
  <authors>
    <author>user</author>
  </authors>
  <commentList>
    <comment ref="D5" authorId="0" shapeId="0">
      <text>
        <r>
          <rPr>
            <sz val="12"/>
            <color indexed="81"/>
            <rFont val="ＭＳ Ｐゴシック"/>
            <family val="3"/>
            <charset val="128"/>
          </rPr>
          <t>１施設当たり905,000円
（１より大きい数字を入れても、
905,000円と表示されます）</t>
        </r>
      </text>
    </comment>
    <comment ref="G7" authorId="0" shapeId="0">
      <text>
        <r>
          <rPr>
            <b/>
            <sz val="9"/>
            <color indexed="81"/>
            <rFont val="MS P ゴシック"/>
            <family val="3"/>
            <charset val="128"/>
          </rPr>
          <t>user:
個人防護具の員数、単価、金額【ｂ】は必ず「個人防護具集計表入力結果を転写してください。</t>
        </r>
      </text>
    </comment>
  </commentList>
</comments>
</file>

<file path=xl/comments4.xml><?xml version="1.0" encoding="utf-8"?>
<comments xmlns="http://schemas.openxmlformats.org/spreadsheetml/2006/main">
  <authors>
    <author>user</author>
  </authors>
  <commentList>
    <comment ref="H7" authorId="0" shapeId="0">
      <text>
        <r>
          <rPr>
            <b/>
            <sz val="9"/>
            <color indexed="81"/>
            <rFont val="MS P ゴシック"/>
            <family val="3"/>
            <charset val="128"/>
          </rPr>
          <t>user:</t>
        </r>
        <r>
          <rPr>
            <sz val="9"/>
            <color indexed="81"/>
            <rFont val="MS P ゴシック"/>
            <family val="3"/>
            <charset val="128"/>
          </rPr>
          <t xml:space="preserve">
user:
個人防護具の員数、単価、金額【ｂ】は必ず「個人防護具集計表」入力結果を転写してください。</t>
        </r>
      </text>
    </comment>
  </commentList>
</comments>
</file>

<file path=xl/sharedStrings.xml><?xml version="1.0" encoding="utf-8"?>
<sst xmlns="http://schemas.openxmlformats.org/spreadsheetml/2006/main" count="324" uniqueCount="230">
  <si>
    <t>基礎情報入力シート（提出不用）</t>
    <rPh sb="0" eb="2">
      <t>キソ</t>
    </rPh>
    <rPh sb="2" eb="4">
      <t>ジョウホウ</t>
    </rPh>
    <rPh sb="4" eb="6">
      <t>ニュウリョク</t>
    </rPh>
    <rPh sb="10" eb="14">
      <t>テイシュツフヨウ</t>
    </rPh>
    <phoneticPr fontId="3"/>
  </si>
  <si>
    <t>連絡票</t>
    <rPh sb="0" eb="2">
      <t>レンラク</t>
    </rPh>
    <rPh sb="2" eb="3">
      <t>ヒョウ</t>
    </rPh>
    <phoneticPr fontId="3"/>
  </si>
  <si>
    <t>〇上記申請様式を作成し、印刷の上郵送にてご提出ください。</t>
    <rPh sb="1" eb="3">
      <t>ジョウキ</t>
    </rPh>
    <rPh sb="3" eb="5">
      <t>シンセイ</t>
    </rPh>
    <rPh sb="5" eb="7">
      <t>ヨウシキ</t>
    </rPh>
    <rPh sb="8" eb="10">
      <t>サクセイ</t>
    </rPh>
    <rPh sb="12" eb="14">
      <t>インサツ</t>
    </rPh>
    <rPh sb="15" eb="16">
      <t>ウエ</t>
    </rPh>
    <rPh sb="16" eb="18">
      <t>ユウソウ</t>
    </rPh>
    <rPh sb="21" eb="23">
      <t>テイシュツ</t>
    </rPh>
    <phoneticPr fontId="3"/>
  </si>
  <si>
    <t>〇エクセルへの入力にあたっては、薄水色で着色されたセルに、金額や文字を入力してください。</t>
    <rPh sb="7" eb="9">
      <t>ニュウリョク</t>
    </rPh>
    <rPh sb="16" eb="17">
      <t>ウス</t>
    </rPh>
    <rPh sb="17" eb="19">
      <t>ミズイロ</t>
    </rPh>
    <rPh sb="20" eb="22">
      <t>チャクショク</t>
    </rPh>
    <rPh sb="29" eb="31">
      <t>キンガク</t>
    </rPh>
    <rPh sb="32" eb="34">
      <t>モジ</t>
    </rPh>
    <rPh sb="35" eb="37">
      <t>ニュウリョク</t>
    </rPh>
    <phoneticPr fontId="3"/>
  </si>
  <si>
    <t>入力手順</t>
    <rPh sb="0" eb="2">
      <t>ニュウリョク</t>
    </rPh>
    <rPh sb="2" eb="4">
      <t>テジュン</t>
    </rPh>
    <phoneticPr fontId="3"/>
  </si>
  <si>
    <t>〇入力に当たっての留意事項等は別添「申請様式記載例」をご確認ください。</t>
    <rPh sb="1" eb="3">
      <t>ニュウリョク</t>
    </rPh>
    <rPh sb="2" eb="3">
      <t>キニュウ</t>
    </rPh>
    <rPh sb="4" eb="5">
      <t>ア</t>
    </rPh>
    <rPh sb="9" eb="11">
      <t>リュウイ</t>
    </rPh>
    <rPh sb="11" eb="13">
      <t>ジコウ</t>
    </rPh>
    <rPh sb="13" eb="14">
      <t>トウ</t>
    </rPh>
    <rPh sb="15" eb="17">
      <t>ベッテン</t>
    </rPh>
    <rPh sb="18" eb="20">
      <t>シンセイ</t>
    </rPh>
    <rPh sb="20" eb="22">
      <t>ヨウシキ</t>
    </rPh>
    <rPh sb="22" eb="24">
      <t>キサイ</t>
    </rPh>
    <rPh sb="24" eb="25">
      <t>レイ</t>
    </rPh>
    <rPh sb="28" eb="30">
      <t>カクニン</t>
    </rPh>
    <phoneticPr fontId="3"/>
  </si>
  <si>
    <t>（３）</t>
  </si>
  <si>
    <t>新型コロナウイルス感染症患者等入院医療機関設備整備事業</t>
    <rPh sb="0" eb="2">
      <t>シンガタ</t>
    </rPh>
    <rPh sb="9" eb="12">
      <t>カンセンショウ</t>
    </rPh>
    <rPh sb="12" eb="15">
      <t>カンジャトウ</t>
    </rPh>
    <rPh sb="15" eb="21">
      <t>ニュウインイリョウキカン</t>
    </rPh>
    <rPh sb="21" eb="25">
      <t>セツビセイビ</t>
    </rPh>
    <rPh sb="25" eb="27">
      <t>ジギョウ</t>
    </rPh>
    <phoneticPr fontId="1"/>
  </si>
  <si>
    <t>（４）</t>
  </si>
  <si>
    <r>
      <t>外来対応医療機関設備整備事業</t>
    </r>
    <r>
      <rPr>
        <sz val="10"/>
        <color rgb="FFFF0000"/>
        <rFont val="ＭＳ ゴシック"/>
        <family val="3"/>
        <charset val="128"/>
      </rPr>
      <t>（５月７日までは帰国者・接触者外来等設備整備事業）</t>
    </r>
    <rPh sb="0" eb="2">
      <t>ガイライ</t>
    </rPh>
    <rPh sb="2" eb="4">
      <t>タイオウ</t>
    </rPh>
    <rPh sb="4" eb="6">
      <t>イリョウ</t>
    </rPh>
    <rPh sb="6" eb="8">
      <t>キカン</t>
    </rPh>
    <rPh sb="8" eb="10">
      <t>セツビ</t>
    </rPh>
    <rPh sb="10" eb="12">
      <t>セイビ</t>
    </rPh>
    <rPh sb="12" eb="14">
      <t>ジギョウ</t>
    </rPh>
    <rPh sb="16" eb="17">
      <t>ガツ</t>
    </rPh>
    <rPh sb="18" eb="19">
      <t>ニチ</t>
    </rPh>
    <rPh sb="22" eb="25">
      <t>キコクシャ</t>
    </rPh>
    <rPh sb="26" eb="29">
      <t>セッショクシャ</t>
    </rPh>
    <rPh sb="29" eb="31">
      <t>ガイライ</t>
    </rPh>
    <rPh sb="31" eb="32">
      <t>トウ</t>
    </rPh>
    <rPh sb="32" eb="34">
      <t>セツビ</t>
    </rPh>
    <rPh sb="34" eb="36">
      <t>セイビ</t>
    </rPh>
    <rPh sb="36" eb="38">
      <t>ジギョウ</t>
    </rPh>
    <phoneticPr fontId="1"/>
  </si>
  <si>
    <t>（13）</t>
    <phoneticPr fontId="3"/>
  </si>
  <si>
    <t>新型コロナウイルス感染症を疑う患者受入れのための救急・周産期・小児医療体制確保事業</t>
    <rPh sb="0" eb="2">
      <t>シンガタ</t>
    </rPh>
    <rPh sb="9" eb="12">
      <t>カンセンショウ</t>
    </rPh>
    <rPh sb="13" eb="14">
      <t>ウタガ</t>
    </rPh>
    <rPh sb="15" eb="19">
      <t>カンジャウケイ</t>
    </rPh>
    <rPh sb="24" eb="26">
      <t>キュウキュウ</t>
    </rPh>
    <rPh sb="27" eb="30">
      <t>シュウサンキ</t>
    </rPh>
    <rPh sb="31" eb="33">
      <t>ショウニ</t>
    </rPh>
    <rPh sb="33" eb="35">
      <t>イリョウ</t>
    </rPh>
    <rPh sb="35" eb="37">
      <t>タイセイ</t>
    </rPh>
    <rPh sb="37" eb="39">
      <t>カクホ</t>
    </rPh>
    <rPh sb="39" eb="41">
      <t>ジギョウ</t>
    </rPh>
    <phoneticPr fontId="1"/>
  </si>
  <si>
    <t>（15）</t>
    <phoneticPr fontId="3"/>
  </si>
  <si>
    <t>外来対応医療機関確保事業</t>
    <rPh sb="0" eb="2">
      <t>ガイライ</t>
    </rPh>
    <rPh sb="2" eb="4">
      <t>タイオウ</t>
    </rPh>
    <rPh sb="4" eb="6">
      <t>イリョウ</t>
    </rPh>
    <rPh sb="6" eb="8">
      <t>キカン</t>
    </rPh>
    <rPh sb="8" eb="10">
      <t>カクホ</t>
    </rPh>
    <rPh sb="10" eb="12">
      <t>ジギョウ</t>
    </rPh>
    <phoneticPr fontId="3"/>
  </si>
  <si>
    <t>（13）</t>
  </si>
  <si>
    <t>令和6年3月</t>
    <rPh sb="0" eb="2">
      <t>レイワ</t>
    </rPh>
    <rPh sb="3" eb="4">
      <t>ネン</t>
    </rPh>
    <rPh sb="5" eb="6">
      <t>ガツ</t>
    </rPh>
    <phoneticPr fontId="3"/>
  </si>
  <si>
    <t>令和５年度神奈川県新型コロナウイルス感染症緊急包括支援補助金（医療分）の実績報告にあたって</t>
    <rPh sb="0" eb="2">
      <t>レイワ</t>
    </rPh>
    <rPh sb="3" eb="5">
      <t>ネンド</t>
    </rPh>
    <rPh sb="5" eb="9">
      <t>カナガワケン</t>
    </rPh>
    <rPh sb="27" eb="30">
      <t>ホジョキン</t>
    </rPh>
    <rPh sb="31" eb="33">
      <t>イリョウ</t>
    </rPh>
    <rPh sb="33" eb="34">
      <t>ブン</t>
    </rPh>
    <rPh sb="36" eb="38">
      <t>ジッセキ</t>
    </rPh>
    <rPh sb="38" eb="40">
      <t>ホウコク</t>
    </rPh>
    <phoneticPr fontId="6"/>
  </si>
  <si>
    <t>申請者の基礎情報を入力して下さい。他の様式に入力内容が反映されます。</t>
    <rPh sb="0" eb="2">
      <t>シンセイ</t>
    </rPh>
    <rPh sb="2" eb="3">
      <t>シャ</t>
    </rPh>
    <rPh sb="4" eb="6">
      <t>キソ</t>
    </rPh>
    <rPh sb="6" eb="8">
      <t>ジョウホウ</t>
    </rPh>
    <rPh sb="9" eb="11">
      <t>ニュウリョク</t>
    </rPh>
    <rPh sb="13" eb="14">
      <t>クダ</t>
    </rPh>
    <rPh sb="17" eb="18">
      <t>タ</t>
    </rPh>
    <rPh sb="19" eb="21">
      <t>ヨウシキ</t>
    </rPh>
    <rPh sb="22" eb="24">
      <t>ニュウリョク</t>
    </rPh>
    <rPh sb="24" eb="26">
      <t>ナイヨウ</t>
    </rPh>
    <rPh sb="27" eb="29">
      <t>ハンエイ</t>
    </rPh>
    <phoneticPr fontId="3"/>
  </si>
  <si>
    <t>第６号様式</t>
    <rPh sb="0" eb="1">
      <t>ダイ</t>
    </rPh>
    <rPh sb="2" eb="3">
      <t>ゴウ</t>
    </rPh>
    <rPh sb="3" eb="5">
      <t>ヨウシキ</t>
    </rPh>
    <phoneticPr fontId="3"/>
  </si>
  <si>
    <t>別紙５</t>
    <rPh sb="0" eb="2">
      <t>ベッシ</t>
    </rPh>
    <phoneticPr fontId="3"/>
  </si>
  <si>
    <t>別紙６</t>
    <rPh sb="0" eb="2">
      <t>ベッシ</t>
    </rPh>
    <phoneticPr fontId="3"/>
  </si>
  <si>
    <t>別紙６(＃)</t>
    <rPh sb="0" eb="2">
      <t>ベッシ</t>
    </rPh>
    <phoneticPr fontId="3"/>
  </si>
  <si>
    <t>個人防護具集計表</t>
    <rPh sb="0" eb="2">
      <t>コジン</t>
    </rPh>
    <rPh sb="2" eb="4">
      <t>ボウゴ</t>
    </rPh>
    <rPh sb="4" eb="5">
      <t>グ</t>
    </rPh>
    <rPh sb="5" eb="8">
      <t>シュウケイヒョウ</t>
    </rPh>
    <phoneticPr fontId="3"/>
  </si>
  <si>
    <t>歳入歳出決算書抄本</t>
    <rPh sb="0" eb="2">
      <t>サイニュウ</t>
    </rPh>
    <rPh sb="2" eb="4">
      <t>サイシュツ</t>
    </rPh>
    <rPh sb="4" eb="6">
      <t>ケッサン</t>
    </rPh>
    <rPh sb="6" eb="7">
      <t>ショ</t>
    </rPh>
    <rPh sb="7" eb="9">
      <t>ショウホン</t>
    </rPh>
    <phoneticPr fontId="3"/>
  </si>
  <si>
    <t>※基礎情報入力シート及び別紙６（個票）の入力内容が反映されますのでシート自体に入力は不要です。</t>
    <phoneticPr fontId="3"/>
  </si>
  <si>
    <t>実績報告様式は次のとおりです。下記表の申請様式を作成・印刷し、郵送にてご提出ください。</t>
    <rPh sb="0" eb="2">
      <t>ジッセキ</t>
    </rPh>
    <rPh sb="2" eb="4">
      <t>ホウコク</t>
    </rPh>
    <rPh sb="4" eb="6">
      <t>ヨウシキ</t>
    </rPh>
    <rPh sb="7" eb="8">
      <t>ツギ</t>
    </rPh>
    <rPh sb="15" eb="17">
      <t>カキ</t>
    </rPh>
    <rPh sb="17" eb="18">
      <t>ヒョウ</t>
    </rPh>
    <rPh sb="19" eb="21">
      <t>シンセイ</t>
    </rPh>
    <rPh sb="21" eb="23">
      <t>ヨウシキ</t>
    </rPh>
    <rPh sb="24" eb="26">
      <t>サクセイ</t>
    </rPh>
    <rPh sb="27" eb="29">
      <t>インサツ</t>
    </rPh>
    <rPh sb="31" eb="33">
      <t>ユウソウ</t>
    </rPh>
    <rPh sb="36" eb="38">
      <t>テイシュツ</t>
    </rPh>
    <phoneticPr fontId="3"/>
  </si>
  <si>
    <t>基礎情報入力シート</t>
    <rPh sb="0" eb="2">
      <t>キソ</t>
    </rPh>
    <rPh sb="2" eb="4">
      <t>ジョウホウ</t>
    </rPh>
    <rPh sb="4" eb="6">
      <t>ニュウリョク</t>
    </rPh>
    <phoneticPr fontId="3"/>
  </si>
  <si>
    <t>　※月日を入力してください。（例　7/10）</t>
    <rPh sb="2" eb="4">
      <t>ツキヒ</t>
    </rPh>
    <rPh sb="5" eb="7">
      <t>ニュウリョク</t>
    </rPh>
    <rPh sb="15" eb="16">
      <t>レイ</t>
    </rPh>
    <phoneticPr fontId="3"/>
  </si>
  <si>
    <t>法人又は
個人の情報</t>
    <rPh sb="0" eb="2">
      <t>ホウジン</t>
    </rPh>
    <rPh sb="2" eb="3">
      <t>マタ</t>
    </rPh>
    <rPh sb="5" eb="7">
      <t>コジン</t>
    </rPh>
    <rPh sb="8" eb="10">
      <t>ジョウホウ</t>
    </rPh>
    <phoneticPr fontId="3"/>
  </si>
  <si>
    <t>郵便番号</t>
    <rPh sb="0" eb="4">
      <t>ユウビンバンゴウ</t>
    </rPh>
    <phoneticPr fontId="3"/>
  </si>
  <si>
    <t>　※半角数字７桁（ハイフン抜き）を入力してください。</t>
    <rPh sb="2" eb="4">
      <t>ハンカク</t>
    </rPh>
    <rPh sb="4" eb="6">
      <t>スウジ</t>
    </rPh>
    <rPh sb="7" eb="8">
      <t>ケタ</t>
    </rPh>
    <rPh sb="17" eb="19">
      <t>ニュウリョク</t>
    </rPh>
    <phoneticPr fontId="3"/>
  </si>
  <si>
    <t>所在地</t>
    <rPh sb="0" eb="3">
      <t>ショザイチ</t>
    </rPh>
    <phoneticPr fontId="3"/>
  </si>
  <si>
    <t>　※県名から番地まで入力してください。</t>
    <rPh sb="2" eb="4">
      <t>ケンメイ</t>
    </rPh>
    <rPh sb="6" eb="8">
      <t>バンチ</t>
    </rPh>
    <rPh sb="10" eb="12">
      <t>ニュウリョク</t>
    </rPh>
    <phoneticPr fontId="3"/>
  </si>
  <si>
    <t>法人名(個人の場合は不用）</t>
    <rPh sb="0" eb="2">
      <t>ホウジン</t>
    </rPh>
    <rPh sb="2" eb="3">
      <t>メイ</t>
    </rPh>
    <rPh sb="4" eb="6">
      <t>コジン</t>
    </rPh>
    <rPh sb="7" eb="9">
      <t>バアイ</t>
    </rPh>
    <rPh sb="10" eb="12">
      <t>フヨウ</t>
    </rPh>
    <phoneticPr fontId="3"/>
  </si>
  <si>
    <t>代表者氏名
（役職　氏名を入力）</t>
    <rPh sb="0" eb="3">
      <t>ダイヒョウシャ</t>
    </rPh>
    <rPh sb="3" eb="5">
      <t>シメイ</t>
    </rPh>
    <rPh sb="7" eb="9">
      <t>ヤクショク</t>
    </rPh>
    <rPh sb="10" eb="12">
      <t>シメイ</t>
    </rPh>
    <rPh sb="13" eb="15">
      <t>ニュウリョク</t>
    </rPh>
    <phoneticPr fontId="3"/>
  </si>
  <si>
    <t>　※事務担当者氏名ではありません。
　※役職名から入力してください</t>
    <rPh sb="20" eb="23">
      <t>ヤクショクメイ</t>
    </rPh>
    <rPh sb="25" eb="27">
      <t>ニュウリョク</t>
    </rPh>
    <phoneticPr fontId="3"/>
  </si>
  <si>
    <r>
      <t xml:space="preserve">医療機関コード
</t>
    </r>
    <r>
      <rPr>
        <sz val="6"/>
        <color theme="1"/>
        <rFont val="ＭＳ ゴシック"/>
        <family val="3"/>
        <charset val="128"/>
      </rPr>
      <t>（14から始まる10桁の医療機関コードを記載ください。）</t>
    </r>
    <phoneticPr fontId="3"/>
  </si>
  <si>
    <t>　※半角数字で入力してください。</t>
    <rPh sb="2" eb="4">
      <t>ハンカク</t>
    </rPh>
    <rPh sb="4" eb="6">
      <t>スウジ</t>
    </rPh>
    <rPh sb="7" eb="9">
      <t>ニュウリョク</t>
    </rPh>
    <phoneticPr fontId="3"/>
  </si>
  <si>
    <t>医療機関名</t>
    <phoneticPr fontId="3"/>
  </si>
  <si>
    <t>　※病院名を入力してください。</t>
    <rPh sb="2" eb="4">
      <t>ビョウイン</t>
    </rPh>
    <rPh sb="4" eb="5">
      <t>メイ</t>
    </rPh>
    <rPh sb="6" eb="8">
      <t>ニュウリョク</t>
    </rPh>
    <phoneticPr fontId="3"/>
  </si>
  <si>
    <t>連絡先</t>
    <rPh sb="0" eb="3">
      <t>レンラクサキ</t>
    </rPh>
    <phoneticPr fontId="3"/>
  </si>
  <si>
    <t>担当者所属</t>
    <rPh sb="0" eb="3">
      <t>タントウシャ</t>
    </rPh>
    <rPh sb="3" eb="5">
      <t>ショゾク</t>
    </rPh>
    <phoneticPr fontId="3"/>
  </si>
  <si>
    <t>担当者名</t>
    <rPh sb="0" eb="3">
      <t>タントウシャ</t>
    </rPh>
    <rPh sb="3" eb="4">
      <t>メイ</t>
    </rPh>
    <phoneticPr fontId="3"/>
  </si>
  <si>
    <t>　</t>
    <phoneticPr fontId="3"/>
  </si>
  <si>
    <t>電話番号</t>
    <rPh sb="0" eb="2">
      <t>デンワ</t>
    </rPh>
    <rPh sb="2" eb="4">
      <t>バンゴウ</t>
    </rPh>
    <phoneticPr fontId="3"/>
  </si>
  <si>
    <t>ＦＡＸ番号</t>
    <rPh sb="3" eb="5">
      <t>バンゴウ</t>
    </rPh>
    <phoneticPr fontId="3"/>
  </si>
  <si>
    <r>
      <t>メールアドレス</t>
    </r>
    <r>
      <rPr>
        <sz val="8"/>
        <color theme="1"/>
        <rFont val="ＭＳ ゴシック"/>
        <family val="3"/>
        <charset val="128"/>
      </rPr>
      <t>(メールの見逃しを防ぐため、なるべく組織のメールアドレスを記載ください。)</t>
    </r>
    <phoneticPr fontId="3"/>
  </si>
  <si>
    <t>　※担当者個人のメールアドレスでも構いませんが、
　確実にメールの送受信ができるものとしてください。</t>
    <rPh sb="2" eb="5">
      <t>タントウシャ</t>
    </rPh>
    <rPh sb="5" eb="7">
      <t>コジン</t>
    </rPh>
    <rPh sb="17" eb="18">
      <t>カマ</t>
    </rPh>
    <phoneticPr fontId="3"/>
  </si>
  <si>
    <r>
      <t>※申請書類の内容確認などで連絡することがあります。
　</t>
    </r>
    <r>
      <rPr>
        <sz val="10"/>
        <color theme="1"/>
        <rFont val="ＭＳ ゴシック"/>
        <family val="3"/>
        <charset val="128"/>
      </rPr>
      <t>書類の作成者など、申請内容の確認ができる方の連絡先を記載ください。</t>
    </r>
    <rPh sb="1" eb="3">
      <t>シンセイ</t>
    </rPh>
    <rPh sb="3" eb="5">
      <t>ショルイ</t>
    </rPh>
    <rPh sb="6" eb="8">
      <t>ナイヨウ</t>
    </rPh>
    <rPh sb="8" eb="10">
      <t>カクニン</t>
    </rPh>
    <rPh sb="13" eb="15">
      <t>レンラク</t>
    </rPh>
    <rPh sb="27" eb="29">
      <t>ショルイ</t>
    </rPh>
    <rPh sb="30" eb="32">
      <t>サクセイ</t>
    </rPh>
    <rPh sb="32" eb="33">
      <t>シャ</t>
    </rPh>
    <rPh sb="36" eb="38">
      <t>シンセイ</t>
    </rPh>
    <rPh sb="38" eb="40">
      <t>ナイヨウ</t>
    </rPh>
    <rPh sb="41" eb="43">
      <t>カクニン</t>
    </rPh>
    <rPh sb="47" eb="48">
      <t>カタ</t>
    </rPh>
    <rPh sb="49" eb="52">
      <t>レンラクサキ</t>
    </rPh>
    <rPh sb="53" eb="55">
      <t>キサイ</t>
    </rPh>
    <phoneticPr fontId="3"/>
  </si>
  <si>
    <t>　※法人は法人名を、自治体は市町村名を入力してください。
　例）医療法人○○会　</t>
    <rPh sb="2" eb="4">
      <t>ホウジン</t>
    </rPh>
    <rPh sb="5" eb="7">
      <t>ホウジン</t>
    </rPh>
    <rPh sb="7" eb="8">
      <t>メイ</t>
    </rPh>
    <rPh sb="10" eb="13">
      <t>ジチタイ</t>
    </rPh>
    <rPh sb="14" eb="17">
      <t>シチョウソン</t>
    </rPh>
    <rPh sb="17" eb="18">
      <t>メイ</t>
    </rPh>
    <rPh sb="19" eb="21">
      <t>ニュウリョク</t>
    </rPh>
    <rPh sb="30" eb="31">
      <t>レイ</t>
    </rPh>
    <rPh sb="32" eb="34">
      <t>イリョウ</t>
    </rPh>
    <rPh sb="34" eb="36">
      <t>ホウジン</t>
    </rPh>
    <rPh sb="38" eb="39">
      <t>カイ</t>
    </rPh>
    <phoneticPr fontId="3"/>
  </si>
  <si>
    <t>神奈川県知事　殿</t>
    <rPh sb="0" eb="3">
      <t>カナガワ</t>
    </rPh>
    <rPh sb="3" eb="6">
      <t>ケンチジ</t>
    </rPh>
    <rPh sb="7" eb="8">
      <t>トノ</t>
    </rPh>
    <phoneticPr fontId="3"/>
  </si>
  <si>
    <t>郵便番号</t>
    <phoneticPr fontId="3"/>
  </si>
  <si>
    <t>提出者氏名
又は名称</t>
    <rPh sb="0" eb="2">
      <t>テイシュツ</t>
    </rPh>
    <rPh sb="2" eb="3">
      <t>シャ</t>
    </rPh>
    <rPh sb="3" eb="5">
      <t>シメイ</t>
    </rPh>
    <rPh sb="6" eb="7">
      <t>マタ</t>
    </rPh>
    <rPh sb="8" eb="10">
      <t>メイショウ</t>
    </rPh>
    <phoneticPr fontId="3"/>
  </si>
  <si>
    <t>金</t>
    <rPh sb="0" eb="1">
      <t>キン</t>
    </rPh>
    <phoneticPr fontId="3"/>
  </si>
  <si>
    <t>円</t>
    <rPh sb="0" eb="1">
      <t>エン</t>
    </rPh>
    <phoneticPr fontId="3"/>
  </si>
  <si>
    <t>２　令和５年度神奈川県新型コロナウイルス感染症緊急包括支援補助金（医療分）に</t>
    <rPh sb="23" eb="25">
      <t>キンキュウ</t>
    </rPh>
    <rPh sb="25" eb="27">
      <t>ホウカツ</t>
    </rPh>
    <rPh sb="27" eb="29">
      <t>シエン</t>
    </rPh>
    <rPh sb="29" eb="32">
      <t>ホジョキン</t>
    </rPh>
    <rPh sb="33" eb="35">
      <t>イリョウ</t>
    </rPh>
    <rPh sb="35" eb="36">
      <t>ブン</t>
    </rPh>
    <phoneticPr fontId="3"/>
  </si>
  <si>
    <t>４　添付書類</t>
    <phoneticPr fontId="3"/>
  </si>
  <si>
    <r>
      <t>第６号様式</t>
    </r>
    <r>
      <rPr>
        <sz val="12"/>
        <color theme="1"/>
        <rFont val="ＭＳ 明朝"/>
        <family val="1"/>
        <charset val="128"/>
      </rPr>
      <t>（用紙　日本産業規格Ａ４縦長型）</t>
    </r>
    <phoneticPr fontId="3"/>
  </si>
  <si>
    <t>　　令和５年度神奈川県新型コロナウイルス感染症緊急包括支援補助金(医療分）
事業実績報告書</t>
    <rPh sb="7" eb="11">
      <t>カナガワケン</t>
    </rPh>
    <rPh sb="11" eb="13">
      <t>シンガタ</t>
    </rPh>
    <rPh sb="20" eb="23">
      <t>カンセンショウ</t>
    </rPh>
    <rPh sb="23" eb="32">
      <t>キンキュウホウカツシエンホジョキン</t>
    </rPh>
    <rPh sb="33" eb="36">
      <t>イリョウブン</t>
    </rPh>
    <rPh sb="38" eb="40">
      <t>ジギョウ</t>
    </rPh>
    <rPh sb="40" eb="42">
      <t>ジッセキ</t>
    </rPh>
    <rPh sb="42" eb="45">
      <t>ホウコクショ</t>
    </rPh>
    <phoneticPr fontId="3"/>
  </si>
  <si>
    <t>１　精算額</t>
    <rPh sb="2" eb="5">
      <t>セイサンガク</t>
    </rPh>
    <phoneticPr fontId="3"/>
  </si>
  <si>
    <t>　関する事業実施実績（別紙５）</t>
    <rPh sb="8" eb="10">
      <t>ジッセキ</t>
    </rPh>
    <phoneticPr fontId="3"/>
  </si>
  <si>
    <t>３　事業の実施に要した経費精算額算出内訳（別紙６）</t>
    <rPh sb="13" eb="16">
      <t>セイサンガク</t>
    </rPh>
    <rPh sb="16" eb="18">
      <t>サンシュツ</t>
    </rPh>
    <rPh sb="18" eb="20">
      <t>ウチワケ</t>
    </rPh>
    <phoneticPr fontId="3"/>
  </si>
  <si>
    <t>　(1)　歳入歳出決算書抄本</t>
    <rPh sb="5" eb="7">
      <t>サイニュウ</t>
    </rPh>
    <rPh sb="7" eb="9">
      <t>サイシュツ</t>
    </rPh>
    <rPh sb="9" eb="12">
      <t>ケッサンショ</t>
    </rPh>
    <rPh sb="12" eb="14">
      <t>ショウホン</t>
    </rPh>
    <phoneticPr fontId="3"/>
  </si>
  <si>
    <t>　(2)　別紙６に掲げる対象経費の支出額を証する資料</t>
    <rPh sb="5" eb="7">
      <t>ベッシ</t>
    </rPh>
    <rPh sb="9" eb="10">
      <t>カカ</t>
    </rPh>
    <rPh sb="12" eb="14">
      <t>タイショウ</t>
    </rPh>
    <rPh sb="14" eb="16">
      <t>ケイヒ</t>
    </rPh>
    <rPh sb="17" eb="19">
      <t>シシュツ</t>
    </rPh>
    <rPh sb="19" eb="20">
      <t>ガク</t>
    </rPh>
    <rPh sb="21" eb="22">
      <t>ショウ</t>
    </rPh>
    <rPh sb="24" eb="26">
      <t>シリョウ</t>
    </rPh>
    <phoneticPr fontId="3"/>
  </si>
  <si>
    <t>　(3)　別紙６に掲げる総事業費及び寄付金その他収入額を証する資料</t>
    <rPh sb="5" eb="7">
      <t>ベッシ</t>
    </rPh>
    <rPh sb="9" eb="10">
      <t>カカ</t>
    </rPh>
    <rPh sb="12" eb="16">
      <t>ソウジギョウヒ</t>
    </rPh>
    <rPh sb="16" eb="17">
      <t>オヨ</t>
    </rPh>
    <rPh sb="18" eb="21">
      <t>キフキン</t>
    </rPh>
    <rPh sb="23" eb="24">
      <t>タ</t>
    </rPh>
    <rPh sb="24" eb="26">
      <t>シュウニュウ</t>
    </rPh>
    <rPh sb="26" eb="27">
      <t>ガク</t>
    </rPh>
    <rPh sb="28" eb="29">
      <t>ショウ</t>
    </rPh>
    <rPh sb="31" eb="33">
      <t>シリョウ</t>
    </rPh>
    <phoneticPr fontId="3"/>
  </si>
  <si>
    <t xml:space="preserve"> （4） 契約書の写し、納品書の写し等</t>
    <rPh sb="5" eb="8">
      <t>ケイヤクショ</t>
    </rPh>
    <rPh sb="9" eb="10">
      <t>ウツ</t>
    </rPh>
    <rPh sb="12" eb="15">
      <t>ノウヒンショ</t>
    </rPh>
    <rPh sb="16" eb="17">
      <t>ウツ</t>
    </rPh>
    <rPh sb="18" eb="19">
      <t>トウ</t>
    </rPh>
    <phoneticPr fontId="3"/>
  </si>
  <si>
    <t>合計</t>
    <rPh sb="0" eb="2">
      <t>ゴウケイ</t>
    </rPh>
    <phoneticPr fontId="6"/>
  </si>
  <si>
    <t>（4）</t>
  </si>
  <si>
    <t>（3）</t>
    <phoneticPr fontId="3"/>
  </si>
  <si>
    <t>(千円未満切捨)円</t>
    <rPh sb="8" eb="9">
      <t>エン</t>
    </rPh>
    <phoneticPr fontId="3"/>
  </si>
  <si>
    <t>(B)</t>
    <phoneticPr fontId="3"/>
  </si>
  <si>
    <t>(A)</t>
    <phoneticPr fontId="3"/>
  </si>
  <si>
    <t>備考</t>
    <rPh sb="0" eb="2">
      <t>ビコウ</t>
    </rPh>
    <phoneticPr fontId="3"/>
  </si>
  <si>
    <t>うち国庫交付額</t>
    <rPh sb="2" eb="4">
      <t>コッコ</t>
    </rPh>
    <rPh sb="4" eb="6">
      <t>コウフ</t>
    </rPh>
    <rPh sb="6" eb="7">
      <t>ガク</t>
    </rPh>
    <phoneticPr fontId="6"/>
  </si>
  <si>
    <t>総事業費</t>
    <rPh sb="0" eb="1">
      <t>ソウ</t>
    </rPh>
    <rPh sb="1" eb="4">
      <t>ジギョウヒ</t>
    </rPh>
    <phoneticPr fontId="6"/>
  </si>
  <si>
    <t>事業概要</t>
    <rPh sb="0" eb="2">
      <t>ジギョウ</t>
    </rPh>
    <rPh sb="2" eb="4">
      <t>ガイヨウ</t>
    </rPh>
    <phoneticPr fontId="6"/>
  </si>
  <si>
    <t>事業区分</t>
    <rPh sb="0" eb="2">
      <t>ジギョウ</t>
    </rPh>
    <rPh sb="2" eb="4">
      <t>クブン</t>
    </rPh>
    <phoneticPr fontId="6"/>
  </si>
  <si>
    <t>事業者名：</t>
    <rPh sb="0" eb="3">
      <t>ジギョウシャ</t>
    </rPh>
    <rPh sb="3" eb="4">
      <t>メイ</t>
    </rPh>
    <phoneticPr fontId="3"/>
  </si>
  <si>
    <t>神奈川県新型コロナウイルス感染症緊急包括支援補助金（医療分）に関する事業実施実績</t>
    <rPh sb="0" eb="4">
      <t>カナガワケン</t>
    </rPh>
    <rPh sb="22" eb="25">
      <t>ホジョキン</t>
    </rPh>
    <rPh sb="26" eb="28">
      <t>イリョウ</t>
    </rPh>
    <rPh sb="28" eb="29">
      <t>ブン</t>
    </rPh>
    <rPh sb="34" eb="36">
      <t>ジギョウ</t>
    </rPh>
    <rPh sb="36" eb="38">
      <t>ジッシ</t>
    </rPh>
    <rPh sb="38" eb="40">
      <t>ジッセキ</t>
    </rPh>
    <phoneticPr fontId="6"/>
  </si>
  <si>
    <t>令和５年度</t>
    <rPh sb="0" eb="2">
      <t>レイワ</t>
    </rPh>
    <rPh sb="3" eb="4">
      <t>ネン</t>
    </rPh>
    <rPh sb="4" eb="5">
      <t>ド</t>
    </rPh>
    <phoneticPr fontId="3"/>
  </si>
  <si>
    <t>別紙５</t>
    <rPh sb="0" eb="2">
      <t>ベッシ</t>
    </rPh>
    <phoneticPr fontId="6"/>
  </si>
  <si>
    <t>（3）</t>
  </si>
  <si>
    <t>(E)=（C)or(D)</t>
    <phoneticPr fontId="6"/>
  </si>
  <si>
    <t>（D)</t>
    <phoneticPr fontId="3"/>
  </si>
  <si>
    <t>（C)=（A)-(B)</t>
    <phoneticPr fontId="6"/>
  </si>
  <si>
    <t>（B)</t>
    <phoneticPr fontId="6"/>
  </si>
  <si>
    <t>（A)</t>
    <phoneticPr fontId="6"/>
  </si>
  <si>
    <t>備考</t>
    <rPh sb="0" eb="1">
      <t>ソナエ</t>
    </rPh>
    <rPh sb="1" eb="2">
      <t>コウ</t>
    </rPh>
    <phoneticPr fontId="6"/>
  </si>
  <si>
    <t>公費補助額</t>
    <rPh sb="0" eb="2">
      <t>コウヒ</t>
    </rPh>
    <phoneticPr fontId="6"/>
  </si>
  <si>
    <t>選定額</t>
    <rPh sb="0" eb="3">
      <t>センテイガク</t>
    </rPh>
    <phoneticPr fontId="6"/>
  </si>
  <si>
    <t xml:space="preserve">総事業費から
寄付金その他
収入額を控除した額 </t>
    <phoneticPr fontId="3"/>
  </si>
  <si>
    <t>事業における
寄付金その他
収入額</t>
    <rPh sb="0" eb="2">
      <t>ジギョウ</t>
    </rPh>
    <phoneticPr fontId="6"/>
  </si>
  <si>
    <t>総事業費　</t>
  </si>
  <si>
    <t>事業の実施に要した経費精算額算出内訳（令和５年度新型コロナウイルス感染症緊急包括支援補助金（医療分）</t>
    <rPh sb="19" eb="21">
      <t>レイワ</t>
    </rPh>
    <rPh sb="22" eb="23">
      <t>ネン</t>
    </rPh>
    <rPh sb="23" eb="24">
      <t>ド</t>
    </rPh>
    <phoneticPr fontId="3"/>
  </si>
  <si>
    <t>別紙６</t>
    <rPh sb="0" eb="2">
      <t>ベッシ</t>
    </rPh>
    <phoneticPr fontId="6"/>
  </si>
  <si>
    <t>金額(円)【b】</t>
    <phoneticPr fontId="3"/>
  </si>
  <si>
    <t>添付資料
番号等</t>
    <rPh sb="0" eb="2">
      <t>テンプ</t>
    </rPh>
    <rPh sb="2" eb="4">
      <t>シリョウ</t>
    </rPh>
    <rPh sb="5" eb="7">
      <t>バンゴウ</t>
    </rPh>
    <rPh sb="7" eb="8">
      <t>トウ</t>
    </rPh>
    <phoneticPr fontId="3"/>
  </si>
  <si>
    <t>別紙６_選定額　(D)</t>
    <rPh sb="0" eb="2">
      <t>ベッシ</t>
    </rPh>
    <phoneticPr fontId="3"/>
  </si>
  <si>
    <t>別紙６_総事業費(A)</t>
    <rPh sb="0" eb="2">
      <t>ベッシ</t>
    </rPh>
    <phoneticPr fontId="3"/>
  </si>
  <si>
    <t>簡易病室及び付帯する備品</t>
    <rPh sb="0" eb="2">
      <t>カンイ</t>
    </rPh>
    <rPh sb="2" eb="4">
      <t>ビョウシツ</t>
    </rPh>
    <rPh sb="4" eb="5">
      <t>オヨ</t>
    </rPh>
    <rPh sb="6" eb="8">
      <t>フタイ</t>
    </rPh>
    <rPh sb="10" eb="12">
      <t>ビヒン</t>
    </rPh>
    <phoneticPr fontId="3"/>
  </si>
  <si>
    <t>ＨＥＰＡフィルター付き
パーテーション</t>
    <rPh sb="9" eb="10">
      <t>ツ</t>
    </rPh>
    <phoneticPr fontId="3"/>
  </si>
  <si>
    <t>ＨＥＰＡフィルター付き
空気清浄機</t>
    <rPh sb="9" eb="10">
      <t>ツ</t>
    </rPh>
    <rPh sb="12" eb="17">
      <t>クウキセイジョウキ</t>
    </rPh>
    <phoneticPr fontId="3"/>
  </si>
  <si>
    <t>体外式膜型人工肺
及び付帯する備品</t>
    <rPh sb="0" eb="4">
      <t>タイガイシキマク</t>
    </rPh>
    <rPh sb="4" eb="5">
      <t>ガタ</t>
    </rPh>
    <rPh sb="5" eb="7">
      <t>ジンコウ</t>
    </rPh>
    <rPh sb="7" eb="8">
      <t>ハイ</t>
    </rPh>
    <rPh sb="9" eb="10">
      <t>オヨ</t>
    </rPh>
    <rPh sb="11" eb="13">
      <t>フタイ</t>
    </rPh>
    <rPh sb="15" eb="17">
      <t>ビヒン</t>
    </rPh>
    <phoneticPr fontId="3"/>
  </si>
  <si>
    <t>簡易ベッド</t>
    <rPh sb="0" eb="2">
      <t>カンイ</t>
    </rPh>
    <phoneticPr fontId="3"/>
  </si>
  <si>
    <t>簡易陰圧装置</t>
    <rPh sb="0" eb="2">
      <t>カンイ</t>
    </rPh>
    <rPh sb="2" eb="4">
      <t>インアツ</t>
    </rPh>
    <rPh sb="4" eb="6">
      <t>ソウチ</t>
    </rPh>
    <phoneticPr fontId="3"/>
  </si>
  <si>
    <t>個人防護具</t>
    <rPh sb="0" eb="2">
      <t>コジン</t>
    </rPh>
    <rPh sb="2" eb="4">
      <t>ボウゴ</t>
    </rPh>
    <rPh sb="4" eb="5">
      <t>グ</t>
    </rPh>
    <phoneticPr fontId="3"/>
  </si>
  <si>
    <t>人工呼吸器及び付帯する備品</t>
    <rPh sb="0" eb="5">
      <t>ジンコウコキュウキ</t>
    </rPh>
    <rPh sb="5" eb="6">
      <t>オヨ</t>
    </rPh>
    <rPh sb="7" eb="9">
      <t>フタイ</t>
    </rPh>
    <rPh sb="11" eb="13">
      <t>ビヒン</t>
    </rPh>
    <phoneticPr fontId="3"/>
  </si>
  <si>
    <t>新設・増設に伴う初度設備</t>
    <rPh sb="0" eb="2">
      <t>シンセツ</t>
    </rPh>
    <rPh sb="3" eb="5">
      <t>ゾウセツ</t>
    </rPh>
    <rPh sb="6" eb="7">
      <t>トモナ</t>
    </rPh>
    <rPh sb="8" eb="10">
      <t>ショド</t>
    </rPh>
    <rPh sb="10" eb="12">
      <t>セツビ</t>
    </rPh>
    <phoneticPr fontId="3"/>
  </si>
  <si>
    <t>（a or b）</t>
  </si>
  <si>
    <t>単価(円)</t>
    <phoneticPr fontId="3"/>
  </si>
  <si>
    <t>数量</t>
    <rPh sb="0" eb="2">
      <t>スウリョウ</t>
    </rPh>
    <phoneticPr fontId="3"/>
  </si>
  <si>
    <t>規格</t>
    <rPh sb="0" eb="2">
      <t>キカク</t>
    </rPh>
    <phoneticPr fontId="3"/>
  </si>
  <si>
    <t>金額(円)【a】</t>
    <phoneticPr fontId="3"/>
  </si>
  <si>
    <t>員数</t>
    <rPh sb="0" eb="2">
      <t>インスウ</t>
    </rPh>
    <phoneticPr fontId="3"/>
  </si>
  <si>
    <t>選定額(円)</t>
    <phoneticPr fontId="3"/>
  </si>
  <si>
    <t>対象経費支出額</t>
    <rPh sb="0" eb="4">
      <t>タイショウケイヒ</t>
    </rPh>
    <rPh sb="4" eb="6">
      <t>シシュツ</t>
    </rPh>
    <rPh sb="6" eb="7">
      <t>ガク</t>
    </rPh>
    <phoneticPr fontId="3"/>
  </si>
  <si>
    <t>基準額</t>
    <rPh sb="0" eb="2">
      <t>キジュン</t>
    </rPh>
    <rPh sb="2" eb="3">
      <t>ガク</t>
    </rPh>
    <phoneticPr fontId="3"/>
  </si>
  <si>
    <t>品目</t>
    <rPh sb="0" eb="2">
      <t>ヒンモク</t>
    </rPh>
    <phoneticPr fontId="3"/>
  </si>
  <si>
    <t>新型コロナウイルス感染症患者等入院医療機関等設備整備事業</t>
    <rPh sb="0" eb="2">
      <t>シンガタ</t>
    </rPh>
    <rPh sb="9" eb="12">
      <t>カンセンショウ</t>
    </rPh>
    <rPh sb="12" eb="14">
      <t>カンジャ</t>
    </rPh>
    <rPh sb="14" eb="15">
      <t>トウ</t>
    </rPh>
    <rPh sb="15" eb="21">
      <t>ニュウインイリョウキカン</t>
    </rPh>
    <rPh sb="21" eb="22">
      <t>トウ</t>
    </rPh>
    <rPh sb="22" eb="24">
      <t>セツビ</t>
    </rPh>
    <rPh sb="24" eb="26">
      <t>セイビ</t>
    </rPh>
    <rPh sb="26" eb="28">
      <t>ジギョウ</t>
    </rPh>
    <phoneticPr fontId="3"/>
  </si>
  <si>
    <t>別紙６（３）</t>
    <rPh sb="0" eb="2">
      <t>ベッシ</t>
    </rPh>
    <phoneticPr fontId="3"/>
  </si>
  <si>
    <t>別紙２_選定額(円)　©</t>
    <rPh sb="0" eb="2">
      <t>ベッシ</t>
    </rPh>
    <phoneticPr fontId="3"/>
  </si>
  <si>
    <t>簡易診療室及び付帯する備品</t>
    <rPh sb="0" eb="2">
      <t>カンイ</t>
    </rPh>
    <rPh sb="2" eb="4">
      <t>シンリョウ</t>
    </rPh>
    <rPh sb="4" eb="5">
      <t>シツ</t>
    </rPh>
    <rPh sb="5" eb="6">
      <t>オヨ</t>
    </rPh>
    <rPh sb="7" eb="9">
      <t>フタイ</t>
    </rPh>
    <rPh sb="11" eb="13">
      <t>ビヒン</t>
    </rPh>
    <phoneticPr fontId="3"/>
  </si>
  <si>
    <t>個人防護具</t>
    <rPh sb="0" eb="5">
      <t>コジンボウゴグ</t>
    </rPh>
    <phoneticPr fontId="3"/>
  </si>
  <si>
    <t>外来対応医療機関設備整備事業(５月７日までは帰国者・接触者外来等設備整備事業）</t>
    <rPh sb="0" eb="2">
      <t>ガイライ</t>
    </rPh>
    <rPh sb="2" eb="4">
      <t>タイオウ</t>
    </rPh>
    <rPh sb="4" eb="6">
      <t>イリョウ</t>
    </rPh>
    <rPh sb="6" eb="8">
      <t>キカン</t>
    </rPh>
    <rPh sb="8" eb="10">
      <t>セツビ</t>
    </rPh>
    <rPh sb="10" eb="12">
      <t>セイビ</t>
    </rPh>
    <rPh sb="12" eb="14">
      <t>ジギョウ</t>
    </rPh>
    <rPh sb="16" eb="17">
      <t>ガツ</t>
    </rPh>
    <rPh sb="18" eb="19">
      <t>ニチ</t>
    </rPh>
    <rPh sb="22" eb="25">
      <t>キコクシャ</t>
    </rPh>
    <rPh sb="26" eb="29">
      <t>セッショクシャ</t>
    </rPh>
    <rPh sb="29" eb="31">
      <t>ガイライ</t>
    </rPh>
    <rPh sb="31" eb="32">
      <t>トウ</t>
    </rPh>
    <rPh sb="32" eb="34">
      <t>セツビ</t>
    </rPh>
    <rPh sb="34" eb="36">
      <t>セイビ</t>
    </rPh>
    <rPh sb="36" eb="38">
      <t>ジギョウ</t>
    </rPh>
    <phoneticPr fontId="3"/>
  </si>
  <si>
    <t>別紙６（４）</t>
    <rPh sb="0" eb="2">
      <t>ベッシ</t>
    </rPh>
    <phoneticPr fontId="3"/>
  </si>
  <si>
    <r>
      <t xml:space="preserve">疑い患者に使用する保育器
</t>
    </r>
    <r>
      <rPr>
        <sz val="10"/>
        <color theme="1"/>
        <rFont val="ＭＳ 明朝"/>
        <family val="1"/>
        <charset val="128"/>
      </rPr>
      <t>（周産期医療又は小児医療を担う医療機関）</t>
    </r>
    <rPh sb="0" eb="1">
      <t>ウタガ</t>
    </rPh>
    <rPh sb="2" eb="4">
      <t>カンジャ</t>
    </rPh>
    <rPh sb="5" eb="7">
      <t>シヨウ</t>
    </rPh>
    <rPh sb="9" eb="12">
      <t>ホイクキ</t>
    </rPh>
    <rPh sb="14" eb="17">
      <t>シュウサンキ</t>
    </rPh>
    <rPh sb="17" eb="19">
      <t>イリョウ</t>
    </rPh>
    <rPh sb="19" eb="20">
      <t>マタ</t>
    </rPh>
    <rPh sb="21" eb="23">
      <t>ショウニ</t>
    </rPh>
    <rPh sb="23" eb="25">
      <t>イリョウ</t>
    </rPh>
    <rPh sb="26" eb="27">
      <t>ニナ</t>
    </rPh>
    <rPh sb="28" eb="30">
      <t>イリョウ</t>
    </rPh>
    <rPh sb="30" eb="32">
      <t>キカン</t>
    </rPh>
    <phoneticPr fontId="3"/>
  </si>
  <si>
    <t>疑い患者の診療に要する備品
（救急医療を担う医療機関）</t>
    <rPh sb="0" eb="1">
      <t>ウタガ</t>
    </rPh>
    <rPh sb="2" eb="4">
      <t>カンジャ</t>
    </rPh>
    <rPh sb="5" eb="7">
      <t>シンリョウ</t>
    </rPh>
    <rPh sb="8" eb="9">
      <t>ヨウ</t>
    </rPh>
    <rPh sb="11" eb="13">
      <t>ビヒン</t>
    </rPh>
    <rPh sb="15" eb="17">
      <t>キュウキュウ</t>
    </rPh>
    <rPh sb="17" eb="19">
      <t>イリョウ</t>
    </rPh>
    <rPh sb="20" eb="21">
      <t>ニナ</t>
    </rPh>
    <rPh sb="22" eb="24">
      <t>イリョウ</t>
    </rPh>
    <rPh sb="24" eb="26">
      <t>キカン</t>
    </rPh>
    <phoneticPr fontId="3"/>
  </si>
  <si>
    <t>消毒経費</t>
    <rPh sb="0" eb="2">
      <t>ショウドク</t>
    </rPh>
    <rPh sb="2" eb="4">
      <t>ケイヒ</t>
    </rPh>
    <phoneticPr fontId="3"/>
  </si>
  <si>
    <t>ＨＥＰＡフィルター付きパーテーション</t>
    <rPh sb="9" eb="10">
      <t>ツ</t>
    </rPh>
    <phoneticPr fontId="3"/>
  </si>
  <si>
    <t>ＨＥＰＡフィルター付き空気清浄機
（陰圧対応可能なものに限る）</t>
    <rPh sb="9" eb="10">
      <t>ツ</t>
    </rPh>
    <rPh sb="11" eb="13">
      <t>クウキ</t>
    </rPh>
    <rPh sb="13" eb="16">
      <t>セイジョウキ</t>
    </rPh>
    <rPh sb="18" eb="20">
      <t>インアツ</t>
    </rPh>
    <rPh sb="20" eb="22">
      <t>タイオウ</t>
    </rPh>
    <rPh sb="22" eb="24">
      <t>カノウ</t>
    </rPh>
    <rPh sb="28" eb="29">
      <t>カギ</t>
    </rPh>
    <phoneticPr fontId="3"/>
  </si>
  <si>
    <t>簡易診療室及び付帯する備品</t>
    <rPh sb="0" eb="2">
      <t>カンイ</t>
    </rPh>
    <rPh sb="2" eb="5">
      <t>シンリョウシツ</t>
    </rPh>
    <rPh sb="5" eb="6">
      <t>オヨ</t>
    </rPh>
    <rPh sb="7" eb="9">
      <t>フタイ</t>
    </rPh>
    <rPh sb="11" eb="13">
      <t>ビヒン</t>
    </rPh>
    <phoneticPr fontId="3"/>
  </si>
  <si>
    <t>①設備整備等事業</t>
    <rPh sb="1" eb="3">
      <t>セツビ</t>
    </rPh>
    <rPh sb="3" eb="5">
      <t>セイビ</t>
    </rPh>
    <rPh sb="5" eb="6">
      <t>トウ</t>
    </rPh>
    <rPh sb="6" eb="8">
      <t>ジギョウ</t>
    </rPh>
    <phoneticPr fontId="3"/>
  </si>
  <si>
    <t>新型コロナウイルス感染症を疑う患者受入れのための救急・周産期・小児医療体制確保事業</t>
    <rPh sb="0" eb="2">
      <t>シンガタ</t>
    </rPh>
    <rPh sb="9" eb="12">
      <t>カンセンショウ</t>
    </rPh>
    <rPh sb="13" eb="14">
      <t>ウタガ</t>
    </rPh>
    <rPh sb="15" eb="17">
      <t>カンジャ</t>
    </rPh>
    <rPh sb="17" eb="19">
      <t>ウケイ</t>
    </rPh>
    <rPh sb="24" eb="26">
      <t>キュウキュウ</t>
    </rPh>
    <rPh sb="27" eb="30">
      <t>シュウサンキ</t>
    </rPh>
    <rPh sb="31" eb="33">
      <t>ショウニ</t>
    </rPh>
    <rPh sb="33" eb="35">
      <t>イリョウ</t>
    </rPh>
    <rPh sb="35" eb="37">
      <t>タイセイ</t>
    </rPh>
    <rPh sb="37" eb="39">
      <t>カクホ</t>
    </rPh>
    <rPh sb="39" eb="41">
      <t>ジギョウ</t>
    </rPh>
    <phoneticPr fontId="3"/>
  </si>
  <si>
    <t>別紙６（13）</t>
    <rPh sb="0" eb="2">
      <t>ベッシ</t>
    </rPh>
    <phoneticPr fontId="3"/>
  </si>
  <si>
    <t>別紙６_選定額　(D)</t>
    <phoneticPr fontId="3"/>
  </si>
  <si>
    <t>別紙６_総事業費計(A)</t>
    <rPh sb="0" eb="2">
      <t>ベッシ</t>
    </rPh>
    <rPh sb="4" eb="8">
      <t>ソウジギョウヒ</t>
    </rPh>
    <rPh sb="8" eb="9">
      <t>ケイ</t>
    </rPh>
    <phoneticPr fontId="3"/>
  </si>
  <si>
    <t>小計</t>
    <rPh sb="0" eb="2">
      <t>ショウケイ</t>
    </rPh>
    <phoneticPr fontId="3"/>
  </si>
  <si>
    <t>その他</t>
    <rPh sb="2" eb="3">
      <t>ホカ</t>
    </rPh>
    <phoneticPr fontId="3"/>
  </si>
  <si>
    <t>非接触サーモグラフィーカメラ（検温・消毒機能付き等）の購入費</t>
    <rPh sb="0" eb="3">
      <t>ヒセッショク</t>
    </rPh>
    <rPh sb="15" eb="17">
      <t>ケンオン</t>
    </rPh>
    <rPh sb="18" eb="20">
      <t>ショウドク</t>
    </rPh>
    <rPh sb="20" eb="22">
      <t>キノウ</t>
    </rPh>
    <rPh sb="22" eb="23">
      <t>ツ</t>
    </rPh>
    <rPh sb="24" eb="25">
      <t>トウ</t>
    </rPh>
    <rPh sb="27" eb="30">
      <t>コウニュウヒ</t>
    </rPh>
    <phoneticPr fontId="3"/>
  </si>
  <si>
    <t>換気設備設置のための軽微な改修等の修繕費</t>
    <rPh sb="0" eb="2">
      <t>カンキ</t>
    </rPh>
    <rPh sb="2" eb="4">
      <t>セツビ</t>
    </rPh>
    <rPh sb="4" eb="6">
      <t>セッチ</t>
    </rPh>
    <rPh sb="10" eb="12">
      <t>ケイビ</t>
    </rPh>
    <rPh sb="13" eb="15">
      <t>カイシュウ</t>
    </rPh>
    <rPh sb="15" eb="16">
      <t>トウ</t>
    </rPh>
    <rPh sb="17" eb="20">
      <t>シュウゼンヒ</t>
    </rPh>
    <phoneticPr fontId="3"/>
  </si>
  <si>
    <t>ホームページ上に外来対応医療機関であることを明記するための改修費</t>
    <rPh sb="6" eb="7">
      <t>ジョウ</t>
    </rPh>
    <rPh sb="8" eb="10">
      <t>ガイライ</t>
    </rPh>
    <rPh sb="10" eb="12">
      <t>タイオウ</t>
    </rPh>
    <rPh sb="12" eb="14">
      <t>イリョウ</t>
    </rPh>
    <rPh sb="14" eb="16">
      <t>キカン</t>
    </rPh>
    <rPh sb="22" eb="24">
      <t>メイキ</t>
    </rPh>
    <rPh sb="29" eb="32">
      <t>カイシュウヒ</t>
    </rPh>
    <phoneticPr fontId="3"/>
  </si>
  <si>
    <t>患者案内のための看板の設置料</t>
    <rPh sb="0" eb="2">
      <t>カンジャ</t>
    </rPh>
    <rPh sb="2" eb="4">
      <t>アンナイ</t>
    </rPh>
    <rPh sb="8" eb="10">
      <t>カンバン</t>
    </rPh>
    <rPh sb="11" eb="13">
      <t>セッチ</t>
    </rPh>
    <phoneticPr fontId="3"/>
  </si>
  <si>
    <t>外来対応医療機関確保事業</t>
    <rPh sb="0" eb="2">
      <t>ガイライ</t>
    </rPh>
    <rPh sb="2" eb="4">
      <t>タイオウ</t>
    </rPh>
    <rPh sb="4" eb="6">
      <t>イリョウ</t>
    </rPh>
    <rPh sb="6" eb="8">
      <t>キカン</t>
    </rPh>
    <rPh sb="8" eb="10">
      <t>カクホ</t>
    </rPh>
    <phoneticPr fontId="3"/>
  </si>
  <si>
    <t>別紙６（15）</t>
    <rPh sb="0" eb="2">
      <t>ベッシ</t>
    </rPh>
    <phoneticPr fontId="3"/>
  </si>
  <si>
    <t>　　　　　　　氏名又は法人名称</t>
    <rPh sb="7" eb="9">
      <t>シメイ</t>
    </rPh>
    <rPh sb="9" eb="10">
      <t>マタ</t>
    </rPh>
    <rPh sb="11" eb="13">
      <t>ホウジン</t>
    </rPh>
    <rPh sb="13" eb="15">
      <t>メイショウ</t>
    </rPh>
    <phoneticPr fontId="3"/>
  </si>
  <si>
    <t>この抄本は原本と相違ないことを証明します。</t>
  </si>
  <si>
    <t>円</t>
  </si>
  <si>
    <t>合    計</t>
  </si>
  <si>
    <t>（15）外来対応医療機関確保事業</t>
    <phoneticPr fontId="3"/>
  </si>
  <si>
    <t>（13）新型コロナウイルス感染症を疑う患者受入れのための救急・周産期・小児医療体制確保事業</t>
    <phoneticPr fontId="3"/>
  </si>
  <si>
    <t>寄付金その他収入</t>
    <rPh sb="0" eb="3">
      <t>キフキン</t>
    </rPh>
    <rPh sb="5" eb="6">
      <t>ホカ</t>
    </rPh>
    <rPh sb="6" eb="8">
      <t>シュウニュウ</t>
    </rPh>
    <phoneticPr fontId="11"/>
  </si>
  <si>
    <t>（４）外来対応医療機関設備整備事業</t>
  </si>
  <si>
    <t>その他補助金</t>
    <rPh sb="2" eb="3">
      <t>ホカ</t>
    </rPh>
    <rPh sb="3" eb="6">
      <t>ホジョキン</t>
    </rPh>
    <phoneticPr fontId="11"/>
  </si>
  <si>
    <t>（３）新型コロナウイルス感染症患者等入院医療機関等設備整備事業</t>
    <phoneticPr fontId="3"/>
  </si>
  <si>
    <t>一般財源</t>
    <rPh sb="0" eb="2">
      <t>イッパン</t>
    </rPh>
    <rPh sb="2" eb="4">
      <t>ザイゲン</t>
    </rPh>
    <phoneticPr fontId="6"/>
  </si>
  <si>
    <t>国庫補助金</t>
    <rPh sb="0" eb="2">
      <t>コッコ</t>
    </rPh>
    <rPh sb="2" eb="4">
      <t>ホジョ</t>
    </rPh>
    <rPh sb="4" eb="5">
      <t>キン</t>
    </rPh>
    <phoneticPr fontId="11"/>
  </si>
  <si>
    <t>金    額</t>
  </si>
  <si>
    <t>項    目</t>
  </si>
  <si>
    <t>歳      出</t>
  </si>
  <si>
    <t>歳      入</t>
  </si>
  <si>
    <t>＜本年度分＞</t>
    <rPh sb="1" eb="2">
      <t>ホン</t>
    </rPh>
    <rPh sb="2" eb="3">
      <t>ネン</t>
    </rPh>
    <rPh sb="3" eb="4">
      <t>ド</t>
    </rPh>
    <rPh sb="4" eb="5">
      <t>ブン</t>
    </rPh>
    <phoneticPr fontId="6"/>
  </si>
  <si>
    <t>歳入歳出決算書抄本</t>
    <rPh sb="2" eb="4">
      <t>サイシュツ</t>
    </rPh>
    <rPh sb="4" eb="6">
      <t>ケッサン</t>
    </rPh>
    <rPh sb="6" eb="7">
      <t>ショ</t>
    </rPh>
    <rPh sb="7" eb="9">
      <t>ショウホン</t>
    </rPh>
    <phoneticPr fontId="6"/>
  </si>
  <si>
    <r>
      <t>このうち別紙６（個票）につきましては、エクセルのシートに</t>
    </r>
    <r>
      <rPr>
        <u/>
        <sz val="11"/>
        <color theme="1"/>
        <rFont val="ＭＳ 明朝"/>
        <family val="1"/>
        <charset val="128"/>
      </rPr>
      <t>（）カッコ</t>
    </r>
    <r>
      <rPr>
        <sz val="11"/>
        <color theme="1"/>
        <rFont val="ＭＳ 明朝"/>
        <family val="2"/>
        <charset val="128"/>
      </rPr>
      <t>で番号が附番されています。</t>
    </r>
    <r>
      <rPr>
        <sz val="11"/>
        <color rgb="FFFF0000"/>
        <rFont val="ＭＳ 明朝"/>
        <family val="1"/>
        <charset val="128"/>
      </rPr>
      <t>申請する各事業ごと別紙６（個票）の提出が必要です。</t>
    </r>
    <rPh sb="4" eb="6">
      <t>ベッシ</t>
    </rPh>
    <rPh sb="8" eb="10">
      <t>コヒョウ</t>
    </rPh>
    <rPh sb="34" eb="36">
      <t>バンゴウ</t>
    </rPh>
    <rPh sb="37" eb="39">
      <t>フバン</t>
    </rPh>
    <rPh sb="46" eb="48">
      <t>シンセイ</t>
    </rPh>
    <rPh sb="50" eb="53">
      <t>カクジギョウ</t>
    </rPh>
    <rPh sb="55" eb="57">
      <t>ベッシ</t>
    </rPh>
    <rPh sb="59" eb="61">
      <t>コヒョウ</t>
    </rPh>
    <rPh sb="63" eb="65">
      <t>テイシュツ</t>
    </rPh>
    <rPh sb="66" eb="68">
      <t>ヒツヨウ</t>
    </rPh>
    <phoneticPr fontId="3"/>
  </si>
  <si>
    <t>令和５年度神奈川県新型コロナウイルス感染症緊急包括支援補助金（医療分）</t>
    <rPh sb="0" eb="2">
      <t>レイワ</t>
    </rPh>
    <rPh sb="3" eb="4">
      <t>ネン</t>
    </rPh>
    <rPh sb="4" eb="5">
      <t>ド</t>
    </rPh>
    <rPh sb="21" eb="23">
      <t>キンキュウ</t>
    </rPh>
    <rPh sb="23" eb="25">
      <t>ホウカツ</t>
    </rPh>
    <rPh sb="25" eb="27">
      <t>シエン</t>
    </rPh>
    <rPh sb="27" eb="30">
      <t>ホジョキン</t>
    </rPh>
    <rPh sb="31" eb="33">
      <t>イリョウ</t>
    </rPh>
    <rPh sb="33" eb="34">
      <t>ブン</t>
    </rPh>
    <phoneticPr fontId="3"/>
  </si>
  <si>
    <t>連絡票（実績報告時）</t>
    <rPh sb="0" eb="2">
      <t>レンラク</t>
    </rPh>
    <rPh sb="2" eb="3">
      <t>ヒョウ</t>
    </rPh>
    <rPh sb="4" eb="6">
      <t>ジッセキ</t>
    </rPh>
    <rPh sb="6" eb="8">
      <t>ホウコク</t>
    </rPh>
    <rPh sb="8" eb="9">
      <t>ジ</t>
    </rPh>
    <phoneticPr fontId="3"/>
  </si>
  <si>
    <t>メールアドレス</t>
    <phoneticPr fontId="3"/>
  </si>
  <si>
    <t>※実績書類の内容確認などで連絡することがあります。
　書類の作成者など、申請内容の確認ができる方の連絡先を記載ください。</t>
    <rPh sb="1" eb="3">
      <t>ジッセキ</t>
    </rPh>
    <rPh sb="3" eb="5">
      <t>ショルイ</t>
    </rPh>
    <rPh sb="6" eb="8">
      <t>ナイヨウ</t>
    </rPh>
    <rPh sb="8" eb="10">
      <t>カクニン</t>
    </rPh>
    <rPh sb="13" eb="15">
      <t>レンラク</t>
    </rPh>
    <rPh sb="27" eb="29">
      <t>ショルイ</t>
    </rPh>
    <rPh sb="30" eb="32">
      <t>サクセイ</t>
    </rPh>
    <rPh sb="32" eb="33">
      <t>シャ</t>
    </rPh>
    <rPh sb="36" eb="38">
      <t>シンセイ</t>
    </rPh>
    <rPh sb="38" eb="40">
      <t>ナイヨウ</t>
    </rPh>
    <rPh sb="41" eb="43">
      <t>カクニン</t>
    </rPh>
    <rPh sb="47" eb="48">
      <t>カタ</t>
    </rPh>
    <rPh sb="49" eb="52">
      <t>レンラクサキ</t>
    </rPh>
    <rPh sb="53" eb="55">
      <t>キサイ</t>
    </rPh>
    <phoneticPr fontId="3"/>
  </si>
  <si>
    <t>補助金の実績報告に必要な書類は次の様式です。
実績報告書類の確認に使用してください。</t>
    <rPh sb="0" eb="3">
      <t>ホジョキン</t>
    </rPh>
    <rPh sb="4" eb="6">
      <t>ジッセキ</t>
    </rPh>
    <rPh sb="6" eb="8">
      <t>ホウコク</t>
    </rPh>
    <rPh sb="9" eb="11">
      <t>ヒツヨウ</t>
    </rPh>
    <rPh sb="12" eb="14">
      <t>ショルイ</t>
    </rPh>
    <rPh sb="15" eb="16">
      <t>ツギ</t>
    </rPh>
    <rPh sb="17" eb="19">
      <t>ヨウシキ</t>
    </rPh>
    <rPh sb="23" eb="25">
      <t>ジッセキ</t>
    </rPh>
    <rPh sb="25" eb="27">
      <t>ホウコク</t>
    </rPh>
    <rPh sb="27" eb="29">
      <t>ショルイ</t>
    </rPh>
    <rPh sb="30" eb="32">
      <t>カクニン</t>
    </rPh>
    <rPh sb="33" eb="35">
      <t>シヨウ</t>
    </rPh>
    <phoneticPr fontId="3"/>
  </si>
  <si>
    <t>項目</t>
    <rPh sb="0" eb="2">
      <t>コウモク</t>
    </rPh>
    <phoneticPr fontId="3"/>
  </si>
  <si>
    <t>確認内容</t>
    <rPh sb="0" eb="2">
      <t>カクニン</t>
    </rPh>
    <rPh sb="2" eb="4">
      <t>ナイヨウ</t>
    </rPh>
    <phoneticPr fontId="3"/>
  </si>
  <si>
    <t>チェック</t>
    <phoneticPr fontId="3"/>
  </si>
  <si>
    <t>b</t>
    <phoneticPr fontId="3"/>
  </si>
  <si>
    <t>c</t>
    <phoneticPr fontId="3"/>
  </si>
  <si>
    <t>d</t>
    <phoneticPr fontId="3"/>
  </si>
  <si>
    <t>別紙６
(算出内訳)</t>
    <rPh sb="0" eb="2">
      <t>ベッシ</t>
    </rPh>
    <rPh sb="5" eb="7">
      <t>サンシュツ</t>
    </rPh>
    <rPh sb="7" eb="9">
      <t>ウチワケ</t>
    </rPh>
    <phoneticPr fontId="3"/>
  </si>
  <si>
    <t>e</t>
    <phoneticPr fontId="3"/>
  </si>
  <si>
    <t>別紙６
(個票)</t>
    <rPh sb="0" eb="2">
      <t>ベッシ</t>
    </rPh>
    <rPh sb="5" eb="7">
      <t>コヒョウ</t>
    </rPh>
    <phoneticPr fontId="3"/>
  </si>
  <si>
    <t>f</t>
    <phoneticPr fontId="3"/>
  </si>
  <si>
    <t>歳入歳出決算書抄本</t>
    <rPh sb="0" eb="9">
      <t>サイニュウサイシュツケッサンショショウホンケッサンショショウホン</t>
    </rPh>
    <phoneticPr fontId="3"/>
  </si>
  <si>
    <t>　　</t>
    <phoneticPr fontId="3"/>
  </si>
  <si>
    <t>g</t>
    <phoneticPr fontId="3"/>
  </si>
  <si>
    <t>補助対象に係る契約書、納品書など</t>
    <rPh sb="0" eb="2">
      <t>ホジョ</t>
    </rPh>
    <rPh sb="2" eb="4">
      <t>タイショウ</t>
    </rPh>
    <rPh sb="5" eb="6">
      <t>カカ</t>
    </rPh>
    <rPh sb="7" eb="10">
      <t>ケイヤクショ</t>
    </rPh>
    <rPh sb="11" eb="14">
      <t>ノウヒンショ</t>
    </rPh>
    <phoneticPr fontId="3"/>
  </si>
  <si>
    <t>検収印等を押してください。</t>
    <rPh sb="0" eb="3">
      <t>ケンシュウイン</t>
    </rPh>
    <rPh sb="3" eb="4">
      <t>トウ</t>
    </rPh>
    <rPh sb="5" eb="6">
      <t>オ</t>
    </rPh>
    <phoneticPr fontId="3"/>
  </si>
  <si>
    <t>h</t>
    <phoneticPr fontId="3"/>
  </si>
  <si>
    <t>i</t>
    <phoneticPr fontId="3"/>
  </si>
  <si>
    <t>j</t>
    <phoneticPr fontId="3"/>
  </si>
  <si>
    <t>k</t>
    <phoneticPr fontId="3"/>
  </si>
  <si>
    <t>l</t>
    <phoneticPr fontId="3"/>
  </si>
  <si>
    <t>実績報告年月日</t>
    <rPh sb="0" eb="2">
      <t>ジッセキ</t>
    </rPh>
    <rPh sb="2" eb="4">
      <t>ホウコク</t>
    </rPh>
    <rPh sb="4" eb="7">
      <t>ネンガッピ</t>
    </rPh>
    <phoneticPr fontId="3"/>
  </si>
  <si>
    <r>
      <t>第５号様式</t>
    </r>
    <r>
      <rPr>
        <sz val="12"/>
        <color theme="1"/>
        <rFont val="ＭＳ 明朝"/>
        <family val="1"/>
        <charset val="128"/>
      </rPr>
      <t>（用紙　日本産業規格Ａ４縦長型）</t>
    </r>
    <phoneticPr fontId="3"/>
  </si>
  <si>
    <t>１　補助事業実施状況の概要</t>
    <rPh sb="2" eb="4">
      <t>ホジョ</t>
    </rPh>
    <rPh sb="4" eb="6">
      <t>ジギョウ</t>
    </rPh>
    <rPh sb="6" eb="8">
      <t>ジッシ</t>
    </rPh>
    <rPh sb="8" eb="10">
      <t>ジョウキョウ</t>
    </rPh>
    <rPh sb="11" eb="13">
      <t>ガイヨウ</t>
    </rPh>
    <phoneticPr fontId="3"/>
  </si>
  <si>
    <t>２　補助事業の実施に要する経費の使用状況</t>
    <rPh sb="2" eb="4">
      <t>ホジョ</t>
    </rPh>
    <rPh sb="4" eb="6">
      <t>ジギョウ</t>
    </rPh>
    <rPh sb="7" eb="9">
      <t>ジッシ</t>
    </rPh>
    <rPh sb="10" eb="11">
      <t>ヨウ</t>
    </rPh>
    <rPh sb="13" eb="15">
      <t>ケイヒ</t>
    </rPh>
    <rPh sb="16" eb="18">
      <t>シヨウ</t>
    </rPh>
    <rPh sb="18" eb="20">
      <t>ジョウキョウ</t>
    </rPh>
    <phoneticPr fontId="3"/>
  </si>
  <si>
    <t>補助事業の要否に関する経費の区分</t>
    <rPh sb="0" eb="2">
      <t>ホジョ</t>
    </rPh>
    <rPh sb="2" eb="4">
      <t>ジギョウ</t>
    </rPh>
    <rPh sb="5" eb="7">
      <t>ヨウヒ</t>
    </rPh>
    <rPh sb="8" eb="9">
      <t>カン</t>
    </rPh>
    <rPh sb="11" eb="13">
      <t>ケイヒ</t>
    </rPh>
    <rPh sb="14" eb="16">
      <t>クブン</t>
    </rPh>
    <phoneticPr fontId="3"/>
  </si>
  <si>
    <t>合計</t>
    <rPh sb="0" eb="2">
      <t>ゴウケイ</t>
    </rPh>
    <phoneticPr fontId="3"/>
  </si>
  <si>
    <t>補助事業に要する経費</t>
    <rPh sb="0" eb="2">
      <t>ホジョ</t>
    </rPh>
    <rPh sb="2" eb="4">
      <t>ジギョウ</t>
    </rPh>
    <rPh sb="5" eb="6">
      <t>ヨウ</t>
    </rPh>
    <rPh sb="8" eb="10">
      <t>ケイヒ</t>
    </rPh>
    <phoneticPr fontId="3"/>
  </si>
  <si>
    <t>（３）新型コロナウイルス感染症患者等入院医療機関設備整備事業</t>
    <phoneticPr fontId="3"/>
  </si>
  <si>
    <t>（４）外来対応医療機関設備整備事業</t>
    <rPh sb="3" eb="5">
      <t>ガイライ</t>
    </rPh>
    <rPh sb="5" eb="7">
      <t>タイオウ</t>
    </rPh>
    <rPh sb="7" eb="9">
      <t>イリョウ</t>
    </rPh>
    <rPh sb="9" eb="11">
      <t>キカン</t>
    </rPh>
    <rPh sb="11" eb="13">
      <t>セツビ</t>
    </rPh>
    <rPh sb="13" eb="15">
      <t>セイビ</t>
    </rPh>
    <rPh sb="15" eb="17">
      <t>ジギョウ</t>
    </rPh>
    <phoneticPr fontId="3"/>
  </si>
  <si>
    <t>計画額</t>
    <rPh sb="0" eb="3">
      <t>ケイカクガク</t>
    </rPh>
    <phoneticPr fontId="3"/>
  </si>
  <si>
    <t xml:space="preserve">支出見込額
（年月日～年月日）
</t>
  </si>
  <si>
    <t>(13）新型コロナウイルス感染症を疑う患者受入れのための救急・周産期・小児医療体制確保事業</t>
    <phoneticPr fontId="3"/>
  </si>
  <si>
    <t>（15）外来対応医療機関確保事業</t>
    <rPh sb="4" eb="16">
      <t>ガイライタイオウイリョウキカンカクホジギョウ</t>
    </rPh>
    <phoneticPr fontId="3"/>
  </si>
  <si>
    <t>第５号様式</t>
    <rPh sb="0" eb="1">
      <t>ダイ</t>
    </rPh>
    <rPh sb="2" eb="3">
      <t>ゴウ</t>
    </rPh>
    <rPh sb="3" eb="5">
      <t>ヨウシキ</t>
    </rPh>
    <phoneticPr fontId="3"/>
  </si>
  <si>
    <t>今年度補助対象事業</t>
    <rPh sb="0" eb="3">
      <t>コンネンド</t>
    </rPh>
    <rPh sb="3" eb="5">
      <t>ホジョ</t>
    </rPh>
    <rPh sb="5" eb="7">
      <t>タイショウ</t>
    </rPh>
    <rPh sb="7" eb="9">
      <t>ジギョウ</t>
    </rPh>
    <phoneticPr fontId="3"/>
  </si>
  <si>
    <t>外来対応医療機関設備整備事業（５月７日までは帰国者・接触者外来等設備整備事業）</t>
    <rPh sb="0" eb="2">
      <t>ガイライ</t>
    </rPh>
    <rPh sb="2" eb="4">
      <t>タイオウ</t>
    </rPh>
    <rPh sb="4" eb="6">
      <t>イリョウ</t>
    </rPh>
    <rPh sb="6" eb="8">
      <t>キカン</t>
    </rPh>
    <rPh sb="8" eb="10">
      <t>セツビ</t>
    </rPh>
    <rPh sb="10" eb="12">
      <t>セイビ</t>
    </rPh>
    <rPh sb="12" eb="14">
      <t>ジギョウ</t>
    </rPh>
    <rPh sb="16" eb="17">
      <t>ガツ</t>
    </rPh>
    <rPh sb="18" eb="19">
      <t>ニチ</t>
    </rPh>
    <rPh sb="22" eb="25">
      <t>キコクシャ</t>
    </rPh>
    <rPh sb="26" eb="29">
      <t>セッショクシャ</t>
    </rPh>
    <rPh sb="29" eb="31">
      <t>ガイライ</t>
    </rPh>
    <rPh sb="31" eb="32">
      <t>トウ</t>
    </rPh>
    <rPh sb="32" eb="34">
      <t>セツビ</t>
    </rPh>
    <rPh sb="34" eb="36">
      <t>セイビ</t>
    </rPh>
    <rPh sb="36" eb="38">
      <t>ジギョウ</t>
    </rPh>
    <phoneticPr fontId="1"/>
  </si>
  <si>
    <t>〇補助金実績報告様式作成にあたっては、このエクセルを使用してください。</t>
    <rPh sb="1" eb="4">
      <t>ホジョキン</t>
    </rPh>
    <rPh sb="4" eb="6">
      <t>ジッセキ</t>
    </rPh>
    <rPh sb="6" eb="8">
      <t>ホウコク</t>
    </rPh>
    <rPh sb="8" eb="10">
      <t>ヨウシキ</t>
    </rPh>
    <rPh sb="10" eb="12">
      <t>サクセイ</t>
    </rPh>
    <rPh sb="26" eb="28">
      <t>シヨウ</t>
    </rPh>
    <phoneticPr fontId="3"/>
  </si>
  <si>
    <t>作成された実績報告様式に漏れがないかチェックの上ご提出ください。</t>
    <rPh sb="0" eb="2">
      <t>サクセイ</t>
    </rPh>
    <rPh sb="5" eb="7">
      <t>ジッセキ</t>
    </rPh>
    <rPh sb="7" eb="9">
      <t>ホウコク</t>
    </rPh>
    <rPh sb="9" eb="11">
      <t>ヨウシキ</t>
    </rPh>
    <rPh sb="12" eb="13">
      <t>モ</t>
    </rPh>
    <rPh sb="23" eb="24">
      <t>ウエ</t>
    </rPh>
    <rPh sb="25" eb="27">
      <t>テイシュツ</t>
    </rPh>
    <phoneticPr fontId="3"/>
  </si>
  <si>
    <r>
      <t>令和５年度神奈川県新型コロナウイルス感染症緊急包括支援補助金（医療分）に関する事業実施実績
・</t>
    </r>
    <r>
      <rPr>
        <sz val="11"/>
        <color rgb="FFFF0000"/>
        <rFont val="ＭＳ 明朝"/>
        <family val="1"/>
        <charset val="128"/>
      </rPr>
      <t>事業概要のみ入力してください。</t>
    </r>
    <rPh sb="0" eb="2">
      <t>レイワ</t>
    </rPh>
    <rPh sb="3" eb="5">
      <t>ネンド</t>
    </rPh>
    <rPh sb="5" eb="9">
      <t>カナガワケン</t>
    </rPh>
    <rPh sb="27" eb="30">
      <t>ホジョキン</t>
    </rPh>
    <rPh sb="31" eb="33">
      <t>イリョウ</t>
    </rPh>
    <rPh sb="33" eb="34">
      <t>ブン</t>
    </rPh>
    <rPh sb="36" eb="37">
      <t>カン</t>
    </rPh>
    <rPh sb="39" eb="41">
      <t>ジギョウ</t>
    </rPh>
    <rPh sb="41" eb="43">
      <t>ジッシ</t>
    </rPh>
    <rPh sb="43" eb="45">
      <t>ジッセキ</t>
    </rPh>
    <rPh sb="47" eb="49">
      <t>ジギョウ</t>
    </rPh>
    <rPh sb="49" eb="51">
      <t>ガイヨウ</t>
    </rPh>
    <rPh sb="53" eb="55">
      <t>ニュウリョク</t>
    </rPh>
    <phoneticPr fontId="6"/>
  </si>
  <si>
    <r>
      <t xml:space="preserve">個人防護具集計表
</t>
    </r>
    <r>
      <rPr>
        <b/>
        <sz val="11"/>
        <color rgb="FFFF0000"/>
        <rFont val="ＭＳ 明朝"/>
        <family val="1"/>
        <charset val="128"/>
      </rPr>
      <t>（別ファイル）</t>
    </r>
    <rPh sb="0" eb="2">
      <t>コジン</t>
    </rPh>
    <rPh sb="2" eb="4">
      <t>ボウゴ</t>
    </rPh>
    <rPh sb="4" eb="5">
      <t>グ</t>
    </rPh>
    <rPh sb="5" eb="8">
      <t>シュウケイヒョウ</t>
    </rPh>
    <rPh sb="10" eb="11">
      <t>ベツ</t>
    </rPh>
    <phoneticPr fontId="3"/>
  </si>
  <si>
    <r>
      <t xml:space="preserve">個人防護具について、事業期間中の納品数・使用実績を入力してください。
</t>
    </r>
    <r>
      <rPr>
        <sz val="11"/>
        <color rgb="FFFF0000"/>
        <rFont val="ＭＳ 明朝"/>
        <family val="1"/>
        <charset val="128"/>
      </rPr>
      <t>※個人防護具を申請する医療機関のみ提出が必要です。別添記載方法を参考に必要事項を入力してください。）</t>
    </r>
    <rPh sb="0" eb="2">
      <t>コジン</t>
    </rPh>
    <rPh sb="2" eb="4">
      <t>ボウゴ</t>
    </rPh>
    <rPh sb="4" eb="5">
      <t>グ</t>
    </rPh>
    <rPh sb="10" eb="12">
      <t>ジギョウ</t>
    </rPh>
    <rPh sb="12" eb="15">
      <t>キカンチュウ</t>
    </rPh>
    <rPh sb="16" eb="18">
      <t>ノウヒン</t>
    </rPh>
    <rPh sb="18" eb="19">
      <t>スウ</t>
    </rPh>
    <rPh sb="20" eb="22">
      <t>シヨウ</t>
    </rPh>
    <rPh sb="22" eb="24">
      <t>ジッセキ</t>
    </rPh>
    <rPh sb="25" eb="27">
      <t>ニュウリョク</t>
    </rPh>
    <rPh sb="36" eb="38">
      <t>コジン</t>
    </rPh>
    <rPh sb="38" eb="40">
      <t>ボウゴ</t>
    </rPh>
    <rPh sb="40" eb="41">
      <t>グ</t>
    </rPh>
    <rPh sb="42" eb="44">
      <t>シンセイ</t>
    </rPh>
    <rPh sb="46" eb="48">
      <t>イリョウ</t>
    </rPh>
    <rPh sb="48" eb="50">
      <t>キカン</t>
    </rPh>
    <rPh sb="52" eb="54">
      <t>テイシュツ</t>
    </rPh>
    <rPh sb="55" eb="57">
      <t>ヒツヨウ</t>
    </rPh>
    <rPh sb="60" eb="62">
      <t>ベッテン</t>
    </rPh>
    <rPh sb="62" eb="64">
      <t>キサイ</t>
    </rPh>
    <rPh sb="64" eb="66">
      <t>ホウホウ</t>
    </rPh>
    <rPh sb="67" eb="69">
      <t>サンコウ</t>
    </rPh>
    <rPh sb="70" eb="72">
      <t>ヒツヨウ</t>
    </rPh>
    <rPh sb="72" eb="74">
      <t>ジコウ</t>
    </rPh>
    <rPh sb="75" eb="77">
      <t>ニュウリョク</t>
    </rPh>
    <phoneticPr fontId="3"/>
  </si>
  <si>
    <r>
      <t xml:space="preserve">事業の実施に要した経費精算額算出内訳（令和５年新型コロナウイルス感染症緊急包括支援補助金（医療分））
</t>
    </r>
    <r>
      <rPr>
        <sz val="11"/>
        <color rgb="FFFF0000"/>
        <rFont val="ＭＳ 明朝"/>
        <family val="1"/>
        <charset val="128"/>
      </rPr>
      <t>・事業における寄付金その他収入額がある場合は入力してください。</t>
    </r>
    <rPh sb="0" eb="2">
      <t>ジギョウ</t>
    </rPh>
    <rPh sb="3" eb="5">
      <t>ジッシ</t>
    </rPh>
    <rPh sb="6" eb="7">
      <t>ヨウ</t>
    </rPh>
    <rPh sb="9" eb="11">
      <t>ケイヒ</t>
    </rPh>
    <rPh sb="11" eb="13">
      <t>セイサン</t>
    </rPh>
    <rPh sb="13" eb="14">
      <t>ガク</t>
    </rPh>
    <rPh sb="14" eb="16">
      <t>サンシュツ</t>
    </rPh>
    <rPh sb="16" eb="18">
      <t>ウチワケ</t>
    </rPh>
    <rPh sb="19" eb="21">
      <t>レイワ</t>
    </rPh>
    <rPh sb="22" eb="23">
      <t>ネン</t>
    </rPh>
    <rPh sb="23" eb="25">
      <t>シンガタ</t>
    </rPh>
    <rPh sb="32" eb="35">
      <t>カンセンショウ</t>
    </rPh>
    <rPh sb="35" eb="37">
      <t>キンキュウ</t>
    </rPh>
    <rPh sb="37" eb="39">
      <t>ホウカツ</t>
    </rPh>
    <rPh sb="39" eb="41">
      <t>シエン</t>
    </rPh>
    <rPh sb="41" eb="44">
      <t>ホジョキン</t>
    </rPh>
    <rPh sb="45" eb="47">
      <t>イリョウ</t>
    </rPh>
    <rPh sb="47" eb="48">
      <t>ブン</t>
    </rPh>
    <rPh sb="70" eb="72">
      <t>バアイ</t>
    </rPh>
    <rPh sb="73" eb="75">
      <t>ニュウリョク</t>
    </rPh>
    <phoneticPr fontId="6"/>
  </si>
  <si>
    <r>
      <t xml:space="preserve">事業の実施に要した経費精算額算出内訳(個票）
</t>
    </r>
    <r>
      <rPr>
        <sz val="11"/>
        <color rgb="FFFF0000"/>
        <rFont val="ＭＳ 明朝"/>
        <family val="1"/>
        <charset val="128"/>
      </rPr>
      <t>・（３）、（４）、（13）、(15)の各事業で交付申請事業のみ作成・提出してください。
・個人防護具以外の補助品目について規格、員数、単価を入力してください。ここで入力された金額が他の申請様式に反映されます。個人防護具は別添「個人防護具集計表記載方法」の案内に従い必要事項を入力してください。</t>
    </r>
    <rPh sb="0" eb="2">
      <t>ジギョウ</t>
    </rPh>
    <rPh sb="3" eb="5">
      <t>ジッシ</t>
    </rPh>
    <rPh sb="6" eb="7">
      <t>ヨウ</t>
    </rPh>
    <rPh sb="9" eb="11">
      <t>ケイヒ</t>
    </rPh>
    <rPh sb="11" eb="13">
      <t>セイサン</t>
    </rPh>
    <rPh sb="13" eb="14">
      <t>ガク</t>
    </rPh>
    <rPh sb="14" eb="16">
      <t>サンシュツ</t>
    </rPh>
    <rPh sb="16" eb="18">
      <t>ウチワケ</t>
    </rPh>
    <rPh sb="19" eb="21">
      <t>コヒョウ</t>
    </rPh>
    <rPh sb="42" eb="43">
      <t>カク</t>
    </rPh>
    <rPh sb="43" eb="45">
      <t>ジギョウ</t>
    </rPh>
    <rPh sb="46" eb="48">
      <t>コウフ</t>
    </rPh>
    <rPh sb="48" eb="50">
      <t>シンセイ</t>
    </rPh>
    <rPh sb="50" eb="52">
      <t>ジギョウ</t>
    </rPh>
    <rPh sb="54" eb="56">
      <t>サクセイ</t>
    </rPh>
    <rPh sb="57" eb="59">
      <t>テイシュツ</t>
    </rPh>
    <rPh sb="68" eb="70">
      <t>コジン</t>
    </rPh>
    <rPh sb="70" eb="72">
      <t>ボウゴ</t>
    </rPh>
    <rPh sb="72" eb="73">
      <t>グ</t>
    </rPh>
    <rPh sb="73" eb="75">
      <t>イガイ</t>
    </rPh>
    <rPh sb="76" eb="78">
      <t>ホジョ</t>
    </rPh>
    <rPh sb="78" eb="80">
      <t>ヒンモク</t>
    </rPh>
    <rPh sb="84" eb="86">
      <t>キカク</t>
    </rPh>
    <rPh sb="87" eb="89">
      <t>インスウ</t>
    </rPh>
    <rPh sb="90" eb="92">
      <t>タンカ</t>
    </rPh>
    <rPh sb="93" eb="95">
      <t>ニュウリョク</t>
    </rPh>
    <rPh sb="105" eb="107">
      <t>ニュウリョク</t>
    </rPh>
    <rPh sb="110" eb="112">
      <t>キンガク</t>
    </rPh>
    <rPh sb="113" eb="114">
      <t>ホカ</t>
    </rPh>
    <rPh sb="115" eb="117">
      <t>シンセイ</t>
    </rPh>
    <rPh sb="117" eb="119">
      <t>ヨウシキ</t>
    </rPh>
    <rPh sb="120" eb="122">
      <t>ハンエイ</t>
    </rPh>
    <rPh sb="127" eb="129">
      <t>コジン</t>
    </rPh>
    <rPh sb="129" eb="131">
      <t>ボウゴ</t>
    </rPh>
    <rPh sb="131" eb="132">
      <t>グ</t>
    </rPh>
    <rPh sb="133" eb="135">
      <t>ベッテン</t>
    </rPh>
    <rPh sb="136" eb="138">
      <t>コジン</t>
    </rPh>
    <rPh sb="138" eb="140">
      <t>ボウゴ</t>
    </rPh>
    <rPh sb="140" eb="141">
      <t>グ</t>
    </rPh>
    <rPh sb="144" eb="146">
      <t>キサイ</t>
    </rPh>
    <rPh sb="146" eb="148">
      <t>ホウホウ</t>
    </rPh>
    <rPh sb="150" eb="152">
      <t>アンナイ</t>
    </rPh>
    <rPh sb="153" eb="154">
      <t>シタガ</t>
    </rPh>
    <rPh sb="155" eb="157">
      <t>ヒツヨウ</t>
    </rPh>
    <rPh sb="157" eb="159">
      <t>ジコウ</t>
    </rPh>
    <rPh sb="160" eb="162">
      <t>ニュウリョク</t>
    </rPh>
    <phoneticPr fontId="3"/>
  </si>
  <si>
    <t>　　令和５年度神奈川県新型コロナウイルス感染症緊急包括支援補助金(医療分）
事業実施状況報告書</t>
    <rPh sb="7" eb="11">
      <t>カナガワケン</t>
    </rPh>
    <rPh sb="11" eb="13">
      <t>シンガタ</t>
    </rPh>
    <rPh sb="20" eb="23">
      <t>カンセンショウ</t>
    </rPh>
    <rPh sb="23" eb="32">
      <t>キンキュウホウカツシエンホジョキン</t>
    </rPh>
    <rPh sb="33" eb="36">
      <t>イリョウブン</t>
    </rPh>
    <rPh sb="38" eb="40">
      <t>ジギョウ</t>
    </rPh>
    <rPh sb="40" eb="42">
      <t>ジッシ</t>
    </rPh>
    <rPh sb="42" eb="44">
      <t>ジョウキョウ</t>
    </rPh>
    <rPh sb="44" eb="47">
      <t>ホウコクショ</t>
    </rPh>
    <phoneticPr fontId="3"/>
  </si>
  <si>
    <t>第5号様式
（事業実施状況報告書）</t>
    <rPh sb="0" eb="1">
      <t>ダイ</t>
    </rPh>
    <rPh sb="2" eb="3">
      <t>ゴウ</t>
    </rPh>
    <rPh sb="3" eb="5">
      <t>ヨウシキ</t>
    </rPh>
    <rPh sb="7" eb="9">
      <t>ジギョウ</t>
    </rPh>
    <rPh sb="9" eb="11">
      <t>ジッシ</t>
    </rPh>
    <rPh sb="11" eb="13">
      <t>ジョウキョウ</t>
    </rPh>
    <rPh sb="13" eb="16">
      <t>ホウコクショ</t>
    </rPh>
    <phoneticPr fontId="3"/>
  </si>
  <si>
    <t>申請事業（３）、（４）、（13）、（15）毎に作成してください。</t>
    <rPh sb="0" eb="2">
      <t>シンセイ</t>
    </rPh>
    <rPh sb="2" eb="4">
      <t>ジギョウ</t>
    </rPh>
    <rPh sb="21" eb="22">
      <t>ゴト</t>
    </rPh>
    <rPh sb="23" eb="25">
      <t>サクセイ</t>
    </rPh>
    <phoneticPr fontId="3"/>
  </si>
  <si>
    <t>第６号様式
（事業実績報告書）</t>
    <rPh sb="0" eb="1">
      <t>ダイ</t>
    </rPh>
    <rPh sb="2" eb="3">
      <t>ゴウ</t>
    </rPh>
    <rPh sb="3" eb="5">
      <t>ヨウシキ</t>
    </rPh>
    <rPh sb="7" eb="9">
      <t>ジギョウ</t>
    </rPh>
    <rPh sb="9" eb="11">
      <t>ジッセキ</t>
    </rPh>
    <rPh sb="11" eb="14">
      <t>ホウコクショ</t>
    </rPh>
    <phoneticPr fontId="3"/>
  </si>
  <si>
    <t xml:space="preserve">※実績報告書等は、原則、押印不要です。
</t>
    <rPh sb="1" eb="3">
      <t>ジッセキ</t>
    </rPh>
    <rPh sb="3" eb="6">
      <t>ホウコクショ</t>
    </rPh>
    <rPh sb="5" eb="6">
      <t>ショ</t>
    </rPh>
    <rPh sb="6" eb="7">
      <t>トウ</t>
    </rPh>
    <rPh sb="9" eb="11">
      <t>ゲンソク</t>
    </rPh>
    <rPh sb="12" eb="14">
      <t>オウイン</t>
    </rPh>
    <rPh sb="14" eb="16">
      <t>フヨウ</t>
    </rPh>
    <phoneticPr fontId="3"/>
  </si>
  <si>
    <t>　令和　年  月  日付け 第   号をもって交付決定のあった令和５年度神奈川県新型コロナウイ</t>
    <phoneticPr fontId="3"/>
  </si>
  <si>
    <t>をもって交付決定のあった令和５年度神奈川県新</t>
    <rPh sb="4" eb="6">
      <t>コウフ</t>
    </rPh>
    <rPh sb="6" eb="8">
      <t>ケッテイ</t>
    </rPh>
    <rPh sb="12" eb="14">
      <t>レイワ</t>
    </rPh>
    <rPh sb="15" eb="17">
      <t>ネンド</t>
    </rPh>
    <rPh sb="17" eb="21">
      <t>カナガワケン</t>
    </rPh>
    <rPh sb="21" eb="22">
      <t>シン</t>
    </rPh>
    <phoneticPr fontId="3"/>
  </si>
  <si>
    <t>型コロナウイルス感染症緊急包括支援補助金（医療分）に係る実施状況に関し、令和</t>
    <rPh sb="0" eb="1">
      <t>ガタ</t>
    </rPh>
    <rPh sb="8" eb="11">
      <t>カンセンショウ</t>
    </rPh>
    <rPh sb="11" eb="13">
      <t>キンキュウ</t>
    </rPh>
    <rPh sb="13" eb="15">
      <t>ホウカツ</t>
    </rPh>
    <rPh sb="15" eb="17">
      <t>シエン</t>
    </rPh>
    <rPh sb="17" eb="20">
      <t>ホジョキン</t>
    </rPh>
    <rPh sb="21" eb="23">
      <t>イリョウ</t>
    </rPh>
    <rPh sb="23" eb="24">
      <t>ブン</t>
    </rPh>
    <rPh sb="26" eb="27">
      <t>カカ</t>
    </rPh>
    <rPh sb="28" eb="30">
      <t>ジッシ</t>
    </rPh>
    <rPh sb="30" eb="32">
      <t>ジョウキョウ</t>
    </rPh>
    <rPh sb="33" eb="34">
      <t>カン</t>
    </rPh>
    <rPh sb="36" eb="38">
      <t>レイワ</t>
    </rPh>
    <phoneticPr fontId="3"/>
  </si>
  <si>
    <t>５年度神奈川県新型コロナウイルス感染症緊急包括支援補助金（医療分）交付要綱第</t>
    <rPh sb="1" eb="3">
      <t>ネンド</t>
    </rPh>
    <rPh sb="3" eb="7">
      <t>カナガワケン</t>
    </rPh>
    <rPh sb="7" eb="9">
      <t>シンガタ</t>
    </rPh>
    <rPh sb="16" eb="19">
      <t>カンセンショウ</t>
    </rPh>
    <rPh sb="19" eb="21">
      <t>キンキュウ</t>
    </rPh>
    <rPh sb="21" eb="23">
      <t>ホウカツ</t>
    </rPh>
    <rPh sb="23" eb="25">
      <t>シエン</t>
    </rPh>
    <rPh sb="25" eb="28">
      <t>ホジョキン</t>
    </rPh>
    <rPh sb="29" eb="31">
      <t>イリョウ</t>
    </rPh>
    <rPh sb="31" eb="32">
      <t>ブン</t>
    </rPh>
    <rPh sb="33" eb="35">
      <t>コウフ</t>
    </rPh>
    <rPh sb="35" eb="37">
      <t>ヨウコウ</t>
    </rPh>
    <rPh sb="37" eb="38">
      <t>ダイ</t>
    </rPh>
    <phoneticPr fontId="3"/>
  </si>
  <si>
    <t>11条の規定に基づき、次のとおり報告します。</t>
    <rPh sb="2" eb="3">
      <t>ジョウ</t>
    </rPh>
    <rPh sb="4" eb="6">
      <t>キテイ</t>
    </rPh>
    <rPh sb="7" eb="8">
      <t>モト</t>
    </rPh>
    <rPh sb="11" eb="12">
      <t>ツギ</t>
    </rPh>
    <rPh sb="16" eb="18">
      <t>ホウコク</t>
    </rPh>
    <phoneticPr fontId="3"/>
  </si>
  <si>
    <r>
      <t xml:space="preserve">「令和５年度神奈川県新型コロナウイルス感染症緊急包括支援補助金（医療分）事業実施状況報告書」
</t>
    </r>
    <r>
      <rPr>
        <sz val="11"/>
        <color rgb="FFFF0000"/>
        <rFont val="ＭＳ 明朝"/>
        <family val="1"/>
        <charset val="128"/>
      </rPr>
      <t>・青枠計画額欄に交付決定日付、番号及び各事業の交付決定額を入力してください。</t>
    </r>
    <rPh sb="1" eb="3">
      <t>レイワ</t>
    </rPh>
    <rPh sb="4" eb="6">
      <t>ネンド</t>
    </rPh>
    <rPh sb="6" eb="10">
      <t>カナガワケン</t>
    </rPh>
    <rPh sb="10" eb="12">
      <t>シンガタ</t>
    </rPh>
    <rPh sb="19" eb="22">
      <t>カンセンショウ</t>
    </rPh>
    <rPh sb="22" eb="24">
      <t>キンキュウ</t>
    </rPh>
    <rPh sb="24" eb="26">
      <t>ホウカツ</t>
    </rPh>
    <rPh sb="26" eb="28">
      <t>シエン</t>
    </rPh>
    <rPh sb="28" eb="31">
      <t>ホジョキン</t>
    </rPh>
    <rPh sb="32" eb="34">
      <t>イリョウ</t>
    </rPh>
    <rPh sb="34" eb="35">
      <t>ブン</t>
    </rPh>
    <rPh sb="36" eb="38">
      <t>ジギョウ</t>
    </rPh>
    <rPh sb="38" eb="40">
      <t>ジッシ</t>
    </rPh>
    <rPh sb="40" eb="42">
      <t>ジョウキョウ</t>
    </rPh>
    <rPh sb="42" eb="45">
      <t>ホウコクショ</t>
    </rPh>
    <rPh sb="48" eb="49">
      <t>アオ</t>
    </rPh>
    <rPh sb="49" eb="50">
      <t>ワク</t>
    </rPh>
    <rPh sb="50" eb="53">
      <t>ケイカクガク</t>
    </rPh>
    <rPh sb="53" eb="54">
      <t>ラン</t>
    </rPh>
    <rPh sb="55" eb="57">
      <t>コウフ</t>
    </rPh>
    <rPh sb="57" eb="59">
      <t>ケッテイ</t>
    </rPh>
    <rPh sb="59" eb="61">
      <t>ヒヅケ</t>
    </rPh>
    <rPh sb="62" eb="64">
      <t>バンゴウ</t>
    </rPh>
    <rPh sb="64" eb="65">
      <t>オヨ</t>
    </rPh>
    <rPh sb="66" eb="69">
      <t>カクジギョウ</t>
    </rPh>
    <rPh sb="70" eb="72">
      <t>コウフ</t>
    </rPh>
    <rPh sb="72" eb="74">
      <t>ケッテイ</t>
    </rPh>
    <rPh sb="74" eb="75">
      <t>ガク</t>
    </rPh>
    <rPh sb="76" eb="78">
      <t>ニュウリョク</t>
    </rPh>
    <phoneticPr fontId="3"/>
  </si>
  <si>
    <t xml:space="preserve">実績額
（令和５年10月１日～令和６年３月31日）
</t>
    <rPh sb="5" eb="7">
      <t>レイワ</t>
    </rPh>
    <rPh sb="15" eb="17">
      <t>レイワ</t>
    </rPh>
    <phoneticPr fontId="3"/>
  </si>
  <si>
    <r>
      <t xml:space="preserve">「令和５年度神奈川県新型コロナウイルス感染症緊急包括支援補助金（医療分）事業実績報告書」
</t>
    </r>
    <r>
      <rPr>
        <sz val="11"/>
        <color rgb="FFFF0000"/>
        <rFont val="ＭＳ 明朝"/>
        <family val="1"/>
        <charset val="128"/>
      </rPr>
      <t>・このシート自体に入力は不要です。</t>
    </r>
    <rPh sb="28" eb="31">
      <t>ホジョキン</t>
    </rPh>
    <rPh sb="32" eb="34">
      <t>イリョウ</t>
    </rPh>
    <rPh sb="34" eb="35">
      <t>ブン</t>
    </rPh>
    <rPh sb="36" eb="38">
      <t>ジギョウ</t>
    </rPh>
    <rPh sb="38" eb="40">
      <t>ジッセキ</t>
    </rPh>
    <rPh sb="40" eb="43">
      <t>ホウコクショ</t>
    </rPh>
    <rPh sb="51" eb="53">
      <t>ジタイ</t>
    </rPh>
    <rPh sb="54" eb="56">
      <t>ニュウリョク</t>
    </rPh>
    <rPh sb="57" eb="59">
      <t>フヨウ</t>
    </rPh>
    <phoneticPr fontId="3"/>
  </si>
  <si>
    <t>〇白色（無着色）のセルには、計算式等が既に入力されています。
　①基礎情報入力シート 
　②個人防護具集計表（別ファイル）※個人防護具申請者のみ
　③別紙６（個票）
　④別紙６
　⑤別紙５
　⑥第５様式
　の順に入力のほどよろしくお願いいたします。</t>
    <rPh sb="46" eb="48">
      <t>コジン</t>
    </rPh>
    <rPh sb="48" eb="50">
      <t>ボウゴ</t>
    </rPh>
    <rPh sb="50" eb="51">
      <t>グ</t>
    </rPh>
    <rPh sb="51" eb="54">
      <t>シュウケイヒョウ</t>
    </rPh>
    <rPh sb="55" eb="56">
      <t>ベツ</t>
    </rPh>
    <rPh sb="62" eb="64">
      <t>コジン</t>
    </rPh>
    <rPh sb="64" eb="66">
      <t>ボウゴ</t>
    </rPh>
    <rPh sb="66" eb="67">
      <t>グ</t>
    </rPh>
    <rPh sb="67" eb="70">
      <t>シンセイシャ</t>
    </rPh>
    <rPh sb="79" eb="81">
      <t>コヒョウ</t>
    </rPh>
    <rPh sb="85" eb="87">
      <t>ベッシ</t>
    </rPh>
    <rPh sb="91" eb="93">
      <t>ベッシ</t>
    </rPh>
    <rPh sb="97" eb="98">
      <t>ダイ</t>
    </rPh>
    <rPh sb="99" eb="101">
      <t>ヨウシキ</t>
    </rPh>
    <phoneticPr fontId="3"/>
  </si>
  <si>
    <t>コロナウイルス感染症緊急包括支援補助事業を完了（中止、、廃止）しましたので、令和５</t>
    <rPh sb="7" eb="10">
      <t>カンセンショウ</t>
    </rPh>
    <rPh sb="10" eb="12">
      <t>キンキュウ</t>
    </rPh>
    <rPh sb="12" eb="14">
      <t>ホウカツ</t>
    </rPh>
    <rPh sb="14" eb="16">
      <t>シエン</t>
    </rPh>
    <rPh sb="16" eb="18">
      <t>ホジョ</t>
    </rPh>
    <rPh sb="18" eb="20">
      <t>ジギョウ</t>
    </rPh>
    <rPh sb="21" eb="23">
      <t>カンリョウ</t>
    </rPh>
    <rPh sb="24" eb="26">
      <t>チュウシ</t>
    </rPh>
    <rPh sb="28" eb="30">
      <t>ハイシ</t>
    </rPh>
    <rPh sb="38" eb="40">
      <t>レイワ</t>
    </rPh>
    <phoneticPr fontId="3"/>
  </si>
  <si>
    <t>年度神奈川県新型コロナウイルス感染症緊急包括支援補助金（医療分）交付要綱第12条第１</t>
    <rPh sb="0" eb="2">
      <t>ネンド</t>
    </rPh>
    <rPh sb="2" eb="6">
      <t>カナガワケン</t>
    </rPh>
    <rPh sb="6" eb="8">
      <t>シンガタ</t>
    </rPh>
    <rPh sb="15" eb="18">
      <t>カンセンショウ</t>
    </rPh>
    <rPh sb="18" eb="20">
      <t>キンキュウ</t>
    </rPh>
    <rPh sb="20" eb="22">
      <t>ホウカツ</t>
    </rPh>
    <rPh sb="22" eb="24">
      <t>シエン</t>
    </rPh>
    <rPh sb="24" eb="27">
      <t>ホジョキン</t>
    </rPh>
    <rPh sb="28" eb="30">
      <t>イリョウ</t>
    </rPh>
    <rPh sb="30" eb="31">
      <t>ブン</t>
    </rPh>
    <rPh sb="32" eb="34">
      <t>コウフ</t>
    </rPh>
    <rPh sb="34" eb="36">
      <t>ヨウコウ</t>
    </rPh>
    <rPh sb="36" eb="37">
      <t>ダイ</t>
    </rPh>
    <rPh sb="39" eb="40">
      <t>ジョウ</t>
    </rPh>
    <rPh sb="40" eb="41">
      <t>ダイ</t>
    </rPh>
    <phoneticPr fontId="3"/>
  </si>
  <si>
    <t>項の規定に基づき、次のとおり報告します。</t>
    <rPh sb="0" eb="1">
      <t>コウ</t>
    </rPh>
    <rPh sb="2" eb="4">
      <t>キテイ</t>
    </rPh>
    <rPh sb="5" eb="6">
      <t>モト</t>
    </rPh>
    <rPh sb="9" eb="10">
      <t>ツギ</t>
    </rPh>
    <rPh sb="14" eb="16">
      <t>ホウコク</t>
    </rPh>
    <phoneticPr fontId="3"/>
  </si>
  <si>
    <t>　をもって交付決定のあった令和5年度新型</t>
    <rPh sb="5" eb="7">
      <t>コウフ</t>
    </rPh>
    <rPh sb="7" eb="9">
      <t>ケッテイ</t>
    </rPh>
    <rPh sb="13" eb="15">
      <t>レイワ</t>
    </rPh>
    <rPh sb="16" eb="18">
      <t>ネンド</t>
    </rPh>
    <rPh sb="18" eb="20">
      <t>シンガタ</t>
    </rPh>
    <phoneticPr fontId="3"/>
  </si>
  <si>
    <t>令和　年　月　日付　健総第     号</t>
    <rPh sb="3" eb="4">
      <t>ネン</t>
    </rPh>
    <rPh sb="5" eb="6">
      <t>ガツ</t>
    </rPh>
    <rPh sb="10" eb="11">
      <t>ケン</t>
    </rPh>
    <rPh sb="11" eb="12">
      <t>ソウ</t>
    </rPh>
    <rPh sb="12" eb="13">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</si>
</sst>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411]ggge&quot;年&quot;m&quot;月&quot;d&quot;日&quot;;@"/>
    <numFmt numFmtId="177" formatCode="&quot;〒&quot;000&quot;－&quot;0000"/>
    <numFmt numFmtId="178" formatCode="ggge&quot;年&quot;m&quot;月&quot;d&quot;日&quot;;;"/>
    <numFmt numFmtId="179" formatCode="#"/>
    <numFmt numFmtId="180" formatCode="#,##0_);[Red]\(#,##0\)"/>
  </numFmts>
  <fonts count="47">
    <font>
      <sz val="12"/>
      <color theme="1"/>
      <name val="ＭＳ 明朝"/>
      <family val="2"/>
      <charset val="128"/>
    </font>
    <font>
      <sz val="12"/>
      <color theme="1"/>
      <name val="ＭＳ 明朝"/>
      <family val="2"/>
      <charset val="128"/>
    </font>
    <font>
      <sz val="11"/>
      <color theme="1"/>
      <name val="ＭＳ 明朝"/>
      <family val="2"/>
      <charset val="128"/>
    </font>
    <font>
      <sz val="6"/>
      <name val="ＭＳ 明朝"/>
      <family val="2"/>
      <charset val="128"/>
    </font>
    <font>
      <sz val="11"/>
      <name val="ＭＳ Ｐゴシック"/>
      <family val="3"/>
      <charset val="128"/>
    </font>
    <font>
      <u/>
      <sz val="11"/>
      <name val="ＭＳ ゴシック"/>
      <family val="3"/>
      <charset val="128"/>
    </font>
    <font>
      <sz val="6"/>
      <name val="ＭＳ Ｐゴシック"/>
      <family val="3"/>
      <charset val="128"/>
    </font>
    <font>
      <sz val="11"/>
      <color rgb="FF000000"/>
      <name val="ＭＳ 明朝"/>
      <family val="1"/>
      <charset val="128"/>
    </font>
    <font>
      <sz val="11"/>
      <color theme="1"/>
      <name val="ＭＳ 明朝"/>
      <family val="1"/>
      <charset val="128"/>
    </font>
    <font>
      <sz val="11"/>
      <color rgb="FFFF0000"/>
      <name val="ＭＳ 明朝"/>
      <family val="1"/>
      <charset val="128"/>
    </font>
    <font>
      <sz val="11"/>
      <name val="ＭＳ 明朝"/>
      <family val="1"/>
      <charset val="128"/>
    </font>
    <font>
      <sz val="6"/>
      <name val="ＭＳ Ｐゴシック"/>
      <family val="2"/>
      <charset val="128"/>
    </font>
    <font>
      <u/>
      <sz val="11"/>
      <color theme="1"/>
      <name val="ＭＳ 明朝"/>
      <family val="1"/>
      <charset val="128"/>
    </font>
    <font>
      <sz val="20"/>
      <color rgb="FFFF0000"/>
      <name val="ＭＳ 明朝"/>
      <family val="1"/>
      <charset val="128"/>
    </font>
    <font>
      <sz val="20"/>
      <color theme="1"/>
      <name val="ＭＳ 明朝"/>
      <family val="1"/>
      <charset val="128"/>
    </font>
    <font>
      <sz val="10"/>
      <name val="ＭＳ ゴシック"/>
      <family val="3"/>
      <charset val="128"/>
    </font>
    <font>
      <sz val="10"/>
      <color rgb="FFFF0000"/>
      <name val="ＭＳ ゴシック"/>
      <family val="3"/>
      <charset val="128"/>
    </font>
    <font>
      <sz val="11"/>
      <name val="ＭＳ 明朝"/>
      <family val="2"/>
      <charset val="128"/>
    </font>
    <font>
      <sz val="12"/>
      <color theme="1"/>
      <name val="ＭＳ ゴシック"/>
      <family val="3"/>
      <charset val="128"/>
    </font>
    <font>
      <sz val="6"/>
      <color theme="1"/>
      <name val="ＭＳ ゴシック"/>
      <family val="3"/>
      <charset val="128"/>
    </font>
    <font>
      <sz val="12"/>
      <color theme="0" tint="-0.34998626667073579"/>
      <name val="ＭＳ ゴシック"/>
      <family val="3"/>
      <charset val="128"/>
    </font>
    <font>
      <sz val="8"/>
      <color theme="1"/>
      <name val="ＭＳ ゴシック"/>
      <family val="3"/>
      <charset val="128"/>
    </font>
    <font>
      <u/>
      <sz val="12"/>
      <color theme="10"/>
      <name val="ＭＳ 明朝"/>
      <family val="2"/>
      <charset val="128"/>
    </font>
    <font>
      <sz val="10"/>
      <color theme="1"/>
      <name val="ＭＳ ゴシック"/>
      <family val="3"/>
      <charset val="128"/>
    </font>
    <font>
      <sz val="12"/>
      <color theme="1"/>
      <name val="ＭＳ 明朝"/>
      <family val="1"/>
      <charset val="128"/>
    </font>
    <font>
      <sz val="11"/>
      <name val="ＭＳ ゴシック"/>
      <family val="3"/>
      <charset val="128"/>
    </font>
    <font>
      <b/>
      <sz val="10"/>
      <name val="ＭＳ ゴシック"/>
      <family val="3"/>
      <charset val="128"/>
    </font>
    <font>
      <sz val="10"/>
      <name val="ＭＳ Ｐゴシック"/>
      <family val="3"/>
      <charset val="128"/>
    </font>
    <font>
      <sz val="9"/>
      <name val="ＭＳ ゴシック"/>
      <family val="3"/>
      <charset val="128"/>
    </font>
    <font>
      <sz val="12"/>
      <color indexed="81"/>
      <name val="ＭＳ Ｐゴシック"/>
      <family val="3"/>
      <charset val="128"/>
    </font>
    <font>
      <sz val="10"/>
      <color theme="1"/>
      <name val="ＭＳ 明朝"/>
      <family val="1"/>
      <charset val="128"/>
    </font>
    <font>
      <sz val="12"/>
      <name val="ＭＳ 明朝"/>
      <family val="1"/>
      <charset val="128"/>
    </font>
    <font>
      <sz val="9"/>
      <name val="ＭＳ 明朝"/>
      <family val="1"/>
      <charset val="128"/>
    </font>
    <font>
      <sz val="10.5"/>
      <name val="ＭＳ 明朝"/>
      <family val="1"/>
      <charset val="128"/>
    </font>
    <font>
      <sz val="9"/>
      <color theme="1"/>
      <name val="ＭＳ 明朝"/>
      <family val="1"/>
      <charset val="128"/>
    </font>
    <font>
      <sz val="12"/>
      <color rgb="FF000000"/>
      <name val="ＭＳ 明朝"/>
      <family val="1"/>
      <charset val="128"/>
    </font>
    <font>
      <sz val="11"/>
      <color theme="1"/>
      <name val="游ゴシック"/>
      <family val="2"/>
      <charset val="128"/>
      <scheme val="minor"/>
    </font>
    <font>
      <sz val="11"/>
      <color theme="1"/>
      <name val="ＭＳ ゴシック"/>
      <family val="3"/>
      <charset val="128"/>
    </font>
    <font>
      <sz val="8"/>
      <color theme="1"/>
      <name val="ＭＳ 明朝"/>
      <family val="1"/>
      <charset val="128"/>
    </font>
    <font>
      <u/>
      <sz val="12"/>
      <name val="ＭＳ 明朝"/>
      <family val="1"/>
      <charset val="128"/>
    </font>
    <font>
      <sz val="20"/>
      <name val="ＭＳ 明朝"/>
      <family val="1"/>
      <charset val="128"/>
    </font>
    <font>
      <sz val="11"/>
      <color theme="1"/>
      <name val="游ゴシック"/>
      <family val="2"/>
      <scheme val="minor"/>
    </font>
    <font>
      <sz val="10"/>
      <color rgb="FF000000"/>
      <name val="ＭＳ Ｐゴシック"/>
      <family val="3"/>
      <charset val="128"/>
    </font>
    <font>
      <sz val="9"/>
      <color indexed="81"/>
      <name val="MS P ゴシック"/>
      <family val="3"/>
      <charset val="128"/>
    </font>
    <font>
      <b/>
      <sz val="9"/>
      <color indexed="81"/>
      <name val="MS P ゴシック"/>
      <family val="3"/>
      <charset val="128"/>
    </font>
    <font>
      <b/>
      <sz val="11"/>
      <color theme="1"/>
      <name val="ＭＳ 明朝"/>
      <family val="1"/>
      <charset val="128"/>
    </font>
    <font>
      <b/>
      <sz val="11"/>
      <color rgb="FFFF0000"/>
      <name val="ＭＳ 明朝"/>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rgb="FFDDEBF7"/>
        <bgColor rgb="FF000000"/>
      </patternFill>
    </fill>
    <fill>
      <patternFill patternType="solid">
        <fgColor theme="0"/>
        <bgColor indexed="64"/>
      </patternFill>
    </fill>
    <fill>
      <patternFill patternType="solid">
        <fgColor rgb="FFFFCCFF"/>
        <bgColor indexed="64"/>
      </patternFill>
    </fill>
    <fill>
      <patternFill patternType="solid">
        <fgColor rgb="FFFFCCFF"/>
        <bgColor rgb="FF000000"/>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39997558519241921"/>
        <bgColor indexed="64"/>
      </patternFill>
    </fill>
  </fills>
  <borders count="28">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diagonalDown="1">
      <left style="thin">
        <color auto="1"/>
      </left>
      <right/>
      <top/>
      <bottom style="thin">
        <color auto="1"/>
      </bottom>
      <diagonal style="thin">
        <color auto="1"/>
      </diagonal>
    </border>
    <border diagonalDown="1">
      <left/>
      <right style="thin">
        <color auto="1"/>
      </right>
      <top style="thin">
        <color auto="1"/>
      </top>
      <bottom/>
      <diagonal style="thin">
        <color auto="1"/>
      </diagonal>
    </border>
    <border>
      <left/>
      <right style="medium">
        <color indexed="64"/>
      </right>
      <top style="thin">
        <color auto="1"/>
      </top>
      <bottom style="thin">
        <color indexed="64"/>
      </bottom>
      <diagonal/>
    </border>
    <border diagonalDown="1">
      <left style="thin">
        <color auto="1"/>
      </left>
      <right style="thin">
        <color auto="1"/>
      </right>
      <top/>
      <bottom style="thin">
        <color auto="1"/>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style="thin">
        <color auto="1"/>
      </top>
      <bottom/>
      <diagonal style="thin">
        <color auto="1"/>
      </diagonal>
    </border>
    <border diagonalDown="1">
      <left style="thin">
        <color auto="1"/>
      </left>
      <right style="thin">
        <color auto="1"/>
      </right>
      <top style="thin">
        <color auto="1"/>
      </top>
      <bottom style="thin">
        <color auto="1"/>
      </bottom>
      <diagonal style="thin">
        <color auto="1"/>
      </diagonal>
    </border>
    <border>
      <left/>
      <right style="medium">
        <color indexed="64"/>
      </right>
      <top style="thin">
        <color auto="1"/>
      </top>
      <bottom style="medium">
        <color indexed="64"/>
      </bottom>
      <diagonal/>
    </border>
    <border>
      <left/>
      <right/>
      <top style="thin">
        <color indexed="64"/>
      </top>
      <bottom style="thin">
        <color indexed="64"/>
      </bottom>
      <diagonal/>
    </border>
    <border>
      <left/>
      <right style="medium">
        <color indexed="64"/>
      </right>
      <top/>
      <bottom style="thin">
        <color auto="1"/>
      </bottom>
      <diagonal/>
    </border>
    <border>
      <left style="thin">
        <color auto="1"/>
      </left>
      <right style="medium">
        <color indexed="64"/>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11">
    <xf numFmtId="0" fontId="0" fillId="0" borderId="0">
      <alignment vertical="center"/>
    </xf>
    <xf numFmtId="38" fontId="1" fillId="0" borderId="0" applyFont="0" applyFill="0" applyBorder="0" applyAlignment="0" applyProtection="0">
      <alignment vertical="center"/>
    </xf>
    <xf numFmtId="0" fontId="4" fillId="0" borderId="0"/>
    <xf numFmtId="0" fontId="22" fillId="0" borderId="0" applyNumberFormat="0" applyFill="0" applyBorder="0" applyAlignment="0" applyProtection="0">
      <alignment vertical="center"/>
    </xf>
    <xf numFmtId="38" fontId="4" fillId="0" borderId="0" applyFont="0" applyFill="0" applyBorder="0" applyAlignment="0" applyProtection="0"/>
    <xf numFmtId="0" fontId="1" fillId="0" borderId="0">
      <alignment vertical="center"/>
    </xf>
    <xf numFmtId="0" fontId="36" fillId="0" borderId="0">
      <alignment vertical="center"/>
    </xf>
    <xf numFmtId="0" fontId="41" fillId="0" borderId="0"/>
    <xf numFmtId="38" fontId="41" fillId="0" borderId="0" applyFont="0" applyFill="0" applyBorder="0" applyAlignment="0" applyProtection="0">
      <alignment vertical="center"/>
    </xf>
    <xf numFmtId="0" fontId="42" fillId="0" borderId="0"/>
    <xf numFmtId="38" fontId="36" fillId="0" borderId="0" applyFont="0" applyFill="0" applyBorder="0" applyAlignment="0" applyProtection="0">
      <alignment vertical="center"/>
    </xf>
  </cellStyleXfs>
  <cellXfs count="358">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lignment vertical="center"/>
    </xf>
    <xf numFmtId="0" fontId="2" fillId="0" borderId="0" xfId="0" applyFont="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10" fillId="0" borderId="2" xfId="2" applyFont="1" applyFill="1" applyBorder="1" applyAlignment="1">
      <alignment vertical="center" wrapText="1"/>
    </xf>
    <xf numFmtId="0" fontId="15" fillId="0" borderId="8" xfId="2" applyFont="1" applyFill="1" applyBorder="1" applyAlignment="1">
      <alignment vertical="center" wrapText="1" shrinkToFit="1"/>
    </xf>
    <xf numFmtId="0" fontId="16" fillId="0" borderId="8" xfId="2" applyFont="1" applyFill="1" applyBorder="1" applyAlignment="1">
      <alignment vertical="center" wrapText="1" shrinkToFit="1"/>
    </xf>
    <xf numFmtId="0" fontId="10" fillId="0" borderId="0" xfId="0" applyFont="1" applyFill="1">
      <alignment vertical="center"/>
    </xf>
    <xf numFmtId="0" fontId="18" fillId="0" borderId="0" xfId="0" applyFont="1" applyFill="1">
      <alignment vertical="center"/>
    </xf>
    <xf numFmtId="176" fontId="18" fillId="2" borderId="2" xfId="0" applyNumberFormat="1" applyFont="1" applyFill="1" applyBorder="1" applyAlignment="1" applyProtection="1">
      <alignment horizontal="center" vertical="center"/>
      <protection locked="0"/>
    </xf>
    <xf numFmtId="0" fontId="18" fillId="0" borderId="8" xfId="0" applyFont="1" applyBorder="1" applyAlignment="1">
      <alignment vertical="center"/>
    </xf>
    <xf numFmtId="177" fontId="18" fillId="2" borderId="2" xfId="0" applyNumberFormat="1"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wrapText="1"/>
      <protection locked="0"/>
    </xf>
    <xf numFmtId="0" fontId="18" fillId="0" borderId="8" xfId="0" applyFont="1" applyBorder="1" applyAlignment="1">
      <alignment vertical="center" wrapText="1"/>
    </xf>
    <xf numFmtId="0" fontId="18" fillId="2" borderId="2" xfId="0" applyFont="1" applyFill="1" applyBorder="1" applyAlignment="1" applyProtection="1">
      <alignment horizontal="center" vertical="center"/>
      <protection locked="0"/>
    </xf>
    <xf numFmtId="0" fontId="18" fillId="0" borderId="2" xfId="0" applyFont="1" applyFill="1" applyBorder="1" applyAlignment="1">
      <alignment horizontal="center" vertical="center"/>
    </xf>
    <xf numFmtId="0" fontId="20" fillId="0" borderId="0" xfId="0" applyFont="1" applyFill="1">
      <alignment vertical="center"/>
    </xf>
    <xf numFmtId="0" fontId="18" fillId="0" borderId="2" xfId="0" applyFont="1" applyFill="1" applyBorder="1" applyAlignment="1">
      <alignment horizontal="center" vertical="center" wrapText="1"/>
    </xf>
    <xf numFmtId="0" fontId="22" fillId="2" borderId="2" xfId="3" applyFill="1" applyBorder="1" applyAlignment="1" applyProtection="1">
      <alignment horizontal="center" vertical="center" wrapText="1"/>
      <protection locked="0"/>
    </xf>
    <xf numFmtId="0" fontId="0" fillId="0" borderId="0" xfId="0" applyFont="1">
      <alignment vertical="center"/>
    </xf>
    <xf numFmtId="0" fontId="0" fillId="0" borderId="0" xfId="0" applyFont="1" applyAlignment="1">
      <alignment horizontal="left" vertical="center"/>
    </xf>
    <xf numFmtId="0" fontId="15" fillId="0" borderId="0" xfId="2" applyFont="1" applyFill="1" applyAlignment="1">
      <alignment vertical="center"/>
    </xf>
    <xf numFmtId="0" fontId="15" fillId="0" borderId="0" xfId="2" applyFont="1" applyFill="1" applyAlignment="1">
      <alignment vertical="center" wrapText="1"/>
    </xf>
    <xf numFmtId="38" fontId="15" fillId="0" borderId="12" xfId="4" applyFont="1" applyFill="1" applyBorder="1" applyAlignment="1">
      <alignment vertical="center" wrapText="1" shrinkToFit="1"/>
    </xf>
    <xf numFmtId="38" fontId="25" fillId="0" borderId="12" xfId="4" applyFont="1" applyFill="1" applyBorder="1" applyAlignment="1">
      <alignment vertical="center" wrapText="1" shrinkToFit="1"/>
    </xf>
    <xf numFmtId="0" fontId="15" fillId="0" borderId="12" xfId="2" applyFont="1" applyFill="1" applyBorder="1" applyAlignment="1">
      <alignment vertical="center" wrapText="1" shrinkToFit="1"/>
    </xf>
    <xf numFmtId="0" fontId="15" fillId="0" borderId="7" xfId="2" applyFont="1" applyFill="1" applyBorder="1" applyAlignment="1">
      <alignment horizontal="center" vertical="center" wrapText="1" shrinkToFit="1"/>
    </xf>
    <xf numFmtId="0" fontId="15" fillId="0" borderId="6" xfId="2" applyFont="1" applyFill="1" applyBorder="1" applyAlignment="1">
      <alignment vertical="center" wrapText="1"/>
    </xf>
    <xf numFmtId="3" fontId="15" fillId="2" borderId="2" xfId="2" applyNumberFormat="1" applyFont="1" applyFill="1" applyBorder="1" applyAlignment="1">
      <alignment vertical="center" wrapText="1"/>
    </xf>
    <xf numFmtId="38" fontId="25" fillId="0" borderId="2" xfId="4" applyFont="1" applyFill="1" applyBorder="1" applyAlignment="1">
      <alignment vertical="center" wrapText="1" shrinkToFit="1"/>
    </xf>
    <xf numFmtId="0" fontId="15" fillId="2" borderId="2" xfId="2" applyFont="1" applyFill="1" applyBorder="1" applyAlignment="1">
      <alignment vertical="center" wrapText="1"/>
    </xf>
    <xf numFmtId="0" fontId="15" fillId="0" borderId="9" xfId="2" quotePrefix="1" applyFont="1" applyFill="1" applyBorder="1" applyAlignment="1">
      <alignment horizontal="right" vertical="center"/>
    </xf>
    <xf numFmtId="3" fontId="15" fillId="2" borderId="12" xfId="2" applyNumberFormat="1" applyFont="1" applyFill="1" applyBorder="1" applyAlignment="1">
      <alignment horizontal="left" vertical="center" wrapText="1"/>
    </xf>
    <xf numFmtId="0" fontId="15" fillId="2" borderId="2" xfId="2" applyFont="1" applyFill="1" applyBorder="1" applyAlignment="1">
      <alignment vertical="center" wrapText="1" shrinkToFit="1"/>
    </xf>
    <xf numFmtId="0" fontId="15" fillId="0" borderId="9" xfId="2" quotePrefix="1" applyFont="1" applyFill="1" applyBorder="1" applyAlignment="1">
      <alignment horizontal="right" vertical="center" wrapText="1"/>
    </xf>
    <xf numFmtId="0" fontId="15" fillId="0" borderId="6" xfId="2" quotePrefix="1" applyFont="1" applyFill="1" applyBorder="1" applyAlignment="1">
      <alignment horizontal="right" vertical="center"/>
    </xf>
    <xf numFmtId="0" fontId="15" fillId="0" borderId="12" xfId="2" quotePrefix="1" applyFont="1" applyFill="1" applyBorder="1" applyAlignment="1">
      <alignment horizontal="right" vertical="center"/>
    </xf>
    <xf numFmtId="0" fontId="15" fillId="0" borderId="12" xfId="2" applyFont="1" applyFill="1" applyBorder="1" applyAlignment="1">
      <alignment horizontal="right" vertical="center"/>
    </xf>
    <xf numFmtId="0" fontId="15" fillId="0" borderId="12" xfId="2" applyFont="1" applyFill="1" applyBorder="1" applyAlignment="1">
      <alignment vertical="center"/>
    </xf>
    <xf numFmtId="0" fontId="26" fillId="0" borderId="0" xfId="2" applyFont="1" applyFill="1" applyAlignment="1">
      <alignment horizontal="left" vertical="center" wrapText="1"/>
    </xf>
    <xf numFmtId="0" fontId="27" fillId="0" borderId="10" xfId="2" applyFont="1" applyFill="1" applyBorder="1" applyAlignment="1">
      <alignment horizontal="center" vertical="center" wrapText="1"/>
    </xf>
    <xf numFmtId="0" fontId="15" fillId="0" borderId="10"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0" xfId="2" applyFont="1" applyFill="1" applyAlignment="1">
      <alignment horizontal="right" vertical="center"/>
    </xf>
    <xf numFmtId="0" fontId="15" fillId="0" borderId="0" xfId="2" applyFont="1" applyFill="1" applyBorder="1" applyAlignment="1">
      <alignment horizontal="right" vertical="center"/>
    </xf>
    <xf numFmtId="0" fontId="25" fillId="0" borderId="0" xfId="2" applyFont="1" applyFill="1" applyAlignment="1">
      <alignment vertical="center"/>
    </xf>
    <xf numFmtId="0" fontId="25" fillId="0" borderId="0" xfId="2" applyFont="1" applyFill="1" applyAlignment="1">
      <alignment horizontal="right" vertical="center"/>
    </xf>
    <xf numFmtId="0" fontId="15" fillId="0" borderId="0" xfId="2" applyFont="1" applyFill="1" applyAlignment="1">
      <alignment horizontal="centerContinuous" vertical="center"/>
    </xf>
    <xf numFmtId="0" fontId="15" fillId="0" borderId="0" xfId="0" applyFont="1" applyFill="1" applyBorder="1" applyAlignment="1">
      <alignment vertical="center"/>
    </xf>
    <xf numFmtId="0" fontId="15" fillId="0" borderId="12" xfId="0" applyFont="1" applyFill="1" applyBorder="1" applyAlignment="1">
      <alignment vertical="center"/>
    </xf>
    <xf numFmtId="3" fontId="25" fillId="0" borderId="12" xfId="0" applyNumberFormat="1" applyFont="1" applyFill="1" applyBorder="1" applyAlignment="1">
      <alignment vertical="center"/>
    </xf>
    <xf numFmtId="0" fontId="15" fillId="0" borderId="0" xfId="0" applyFont="1" applyFill="1" applyBorder="1" applyAlignment="1">
      <alignment vertical="center" wrapText="1"/>
    </xf>
    <xf numFmtId="38" fontId="15" fillId="2" borderId="2" xfId="0" applyNumberFormat="1" applyFont="1" applyFill="1" applyBorder="1" applyAlignment="1">
      <alignment vertical="center" wrapText="1"/>
    </xf>
    <xf numFmtId="3" fontId="25" fillId="0" borderId="2" xfId="0" applyNumberFormat="1" applyFont="1" applyFill="1" applyBorder="1" applyAlignment="1">
      <alignment vertical="center" wrapText="1"/>
    </xf>
    <xf numFmtId="3" fontId="25" fillId="2" borderId="2" xfId="0" applyNumberFormat="1" applyFont="1" applyFill="1" applyBorder="1" applyAlignment="1">
      <alignment vertical="center" wrapText="1"/>
    </xf>
    <xf numFmtId="0" fontId="28" fillId="0" borderId="9" xfId="2" quotePrefix="1" applyFont="1" applyFill="1" applyBorder="1" applyAlignment="1">
      <alignment horizontal="center" vertical="center" wrapText="1"/>
    </xf>
    <xf numFmtId="3" fontId="25" fillId="0" borderId="3" xfId="0" applyNumberFormat="1" applyFont="1" applyFill="1" applyBorder="1" applyAlignment="1">
      <alignment vertical="center" wrapText="1"/>
    </xf>
    <xf numFmtId="38" fontId="15" fillId="2" borderId="8" xfId="0" applyNumberFormat="1" applyFont="1" applyFill="1" applyBorder="1" applyAlignment="1">
      <alignment vertical="center" wrapText="1"/>
    </xf>
    <xf numFmtId="3" fontId="25" fillId="0" borderId="8" xfId="0" applyNumberFormat="1" applyFont="1" applyFill="1" applyBorder="1" applyAlignment="1">
      <alignment vertical="center" wrapText="1"/>
    </xf>
    <xf numFmtId="0" fontId="28" fillId="0" borderId="6" xfId="2" quotePrefix="1" applyFont="1" applyFill="1" applyBorder="1" applyAlignment="1">
      <alignment horizontal="center" vertical="center"/>
    </xf>
    <xf numFmtId="3" fontId="25" fillId="0" borderId="12" xfId="0" applyNumberFormat="1" applyFont="1" applyFill="1" applyBorder="1" applyAlignment="1">
      <alignment vertical="center" wrapText="1"/>
    </xf>
    <xf numFmtId="3" fontId="25" fillId="2" borderId="12" xfId="0" applyNumberFormat="1" applyFont="1" applyFill="1" applyBorder="1" applyAlignment="1">
      <alignment vertical="center" wrapText="1"/>
    </xf>
    <xf numFmtId="3" fontId="25" fillId="0" borderId="7" xfId="0" applyNumberFormat="1" applyFont="1" applyFill="1" applyBorder="1" applyAlignment="1">
      <alignment vertical="center" wrapText="1"/>
    </xf>
    <xf numFmtId="3" fontId="15" fillId="0" borderId="0" xfId="0" applyNumberFormat="1" applyFont="1" applyFill="1" applyBorder="1" applyAlignment="1">
      <alignment vertical="center" wrapText="1"/>
    </xf>
    <xf numFmtId="38" fontId="15" fillId="2" borderId="12" xfId="1" applyFont="1" applyFill="1" applyBorder="1" applyAlignment="1">
      <alignment vertical="center" wrapText="1"/>
    </xf>
    <xf numFmtId="0" fontId="15" fillId="0" borderId="0"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2" xfId="0" applyFont="1" applyFill="1" applyBorder="1" applyAlignment="1">
      <alignment horizontal="right" vertical="center" wrapText="1"/>
    </xf>
    <xf numFmtId="0" fontId="15" fillId="0" borderId="12" xfId="0" applyFont="1" applyFill="1" applyBorder="1" applyAlignment="1">
      <alignment horizontal="right" vertical="center"/>
    </xf>
    <xf numFmtId="0" fontId="15" fillId="0" borderId="10" xfId="0" applyFont="1" applyFill="1" applyBorder="1" applyAlignment="1">
      <alignment horizontal="center" vertical="center"/>
    </xf>
    <xf numFmtId="0" fontId="15" fillId="0" borderId="10" xfId="0" quotePrefix="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0" fillId="0" borderId="0" xfId="0" applyAlignment="1">
      <alignment horizontal="centerContinuous" vertical="center"/>
    </xf>
    <xf numFmtId="0" fontId="25" fillId="0" borderId="0" xfId="2" applyFont="1" applyFill="1" applyAlignment="1">
      <alignment horizontal="centerContinuous" vertical="center"/>
    </xf>
    <xf numFmtId="0" fontId="7" fillId="0" borderId="0" xfId="5" applyFont="1" applyFill="1" applyBorder="1">
      <alignment vertical="center"/>
    </xf>
    <xf numFmtId="0" fontId="8" fillId="0" borderId="0" xfId="0" applyFont="1">
      <alignment vertical="center"/>
    </xf>
    <xf numFmtId="0" fontId="8" fillId="0" borderId="0" xfId="0" applyFont="1" applyProtection="1">
      <alignment vertical="center"/>
      <protection locked="0"/>
    </xf>
    <xf numFmtId="0" fontId="8" fillId="2" borderId="2" xfId="0" applyFont="1" applyFill="1" applyBorder="1" applyProtection="1">
      <alignment vertical="center"/>
      <protection locked="0"/>
    </xf>
    <xf numFmtId="38" fontId="8" fillId="2" borderId="2" xfId="1" applyFont="1" applyFill="1" applyBorder="1" applyProtection="1">
      <alignment vertical="center"/>
      <protection locked="0"/>
    </xf>
    <xf numFmtId="0" fontId="8" fillId="0" borderId="0" xfId="0" applyFont="1" applyFill="1" applyBorder="1" applyProtection="1">
      <alignment vertical="center"/>
      <protection locked="0"/>
    </xf>
    <xf numFmtId="38" fontId="8" fillId="0" borderId="2" xfId="1" applyFont="1" applyFill="1" applyBorder="1" applyAlignment="1" applyProtection="1">
      <alignment vertical="center"/>
    </xf>
    <xf numFmtId="38" fontId="8" fillId="0" borderId="2" xfId="1" applyFont="1" applyBorder="1" applyAlignment="1" applyProtection="1">
      <alignment vertical="center"/>
    </xf>
    <xf numFmtId="0" fontId="7" fillId="0" borderId="0" xfId="5" applyFont="1" applyFill="1" applyBorder="1" applyProtection="1">
      <alignment vertical="center"/>
    </xf>
    <xf numFmtId="38" fontId="8" fillId="0" borderId="23" xfId="0" applyNumberFormat="1" applyFont="1" applyFill="1" applyBorder="1" applyProtection="1">
      <alignment vertical="center"/>
    </xf>
    <xf numFmtId="38" fontId="8" fillId="0" borderId="25" xfId="0" applyNumberFormat="1" applyFont="1" applyFill="1" applyBorder="1" applyProtection="1">
      <alignment vertical="center"/>
    </xf>
    <xf numFmtId="0" fontId="8" fillId="0" borderId="0" xfId="0" applyFont="1" applyFill="1" applyBorder="1">
      <alignment vertical="center"/>
    </xf>
    <xf numFmtId="0" fontId="8" fillId="0" borderId="0" xfId="0" applyFont="1" applyFill="1" applyBorder="1" applyProtection="1">
      <alignment vertical="center"/>
    </xf>
    <xf numFmtId="38" fontId="8" fillId="0" borderId="26" xfId="1" applyFont="1" applyBorder="1" applyAlignment="1" applyProtection="1">
      <alignment horizontal="right" vertical="center"/>
    </xf>
    <xf numFmtId="0" fontId="0" fillId="0" borderId="0" xfId="0" applyBorder="1" applyProtection="1">
      <alignment vertical="center"/>
    </xf>
    <xf numFmtId="0" fontId="8" fillId="0" borderId="0" xfId="0" applyFont="1" applyBorder="1" applyProtection="1">
      <alignment vertical="center"/>
    </xf>
    <xf numFmtId="38" fontId="7" fillId="2" borderId="2" xfId="1" applyFont="1" applyFill="1" applyBorder="1" applyAlignment="1" applyProtection="1">
      <alignment horizontal="right" vertical="center"/>
      <protection locked="0"/>
    </xf>
    <xf numFmtId="38" fontId="8" fillId="6" borderId="2" xfId="1" applyFont="1" applyFill="1" applyBorder="1" applyProtection="1">
      <alignment vertical="center"/>
    </xf>
    <xf numFmtId="0" fontId="8" fillId="2" borderId="2" xfId="0" applyFont="1" applyFill="1" applyBorder="1" applyProtection="1">
      <alignment vertical="center"/>
    </xf>
    <xf numFmtId="41" fontId="8" fillId="6" borderId="27" xfId="1" applyNumberFormat="1" applyFont="1" applyFill="1" applyBorder="1" applyProtection="1">
      <alignment vertical="center"/>
    </xf>
    <xf numFmtId="0" fontId="8" fillId="9" borderId="12" xfId="0" applyFont="1" applyFill="1" applyBorder="1" applyAlignment="1" applyProtection="1">
      <alignment horizontal="center" vertical="center"/>
    </xf>
    <xf numFmtId="0" fontId="8" fillId="9" borderId="10" xfId="0" applyFont="1" applyFill="1" applyBorder="1" applyAlignment="1" applyProtection="1">
      <alignment horizontal="center" vertical="center"/>
    </xf>
    <xf numFmtId="0" fontId="8" fillId="9" borderId="3" xfId="0" applyFont="1" applyFill="1" applyBorder="1" applyAlignment="1" applyProtection="1">
      <alignment horizontal="center" vertical="center"/>
    </xf>
    <xf numFmtId="38" fontId="7" fillId="6" borderId="27" xfId="1" applyFont="1" applyFill="1" applyBorder="1" applyAlignment="1" applyProtection="1">
      <alignment horizontal="right" vertical="center"/>
      <protection locked="0"/>
    </xf>
    <xf numFmtId="0" fontId="8" fillId="6" borderId="27" xfId="0" applyFont="1" applyFill="1" applyBorder="1" applyProtection="1">
      <alignment vertical="center"/>
      <protection locked="0"/>
    </xf>
    <xf numFmtId="38" fontId="8" fillId="6" borderId="27" xfId="1" applyFont="1" applyFill="1" applyBorder="1" applyProtection="1">
      <alignment vertical="center"/>
    </xf>
    <xf numFmtId="0" fontId="8" fillId="6" borderId="27" xfId="0" applyFont="1" applyFill="1" applyBorder="1" applyProtection="1">
      <alignment vertical="center"/>
    </xf>
    <xf numFmtId="41" fontId="8" fillId="6" borderId="2" xfId="1" applyNumberFormat="1" applyFont="1" applyFill="1" applyBorder="1" applyProtection="1">
      <alignment vertical="center"/>
    </xf>
    <xf numFmtId="0" fontId="8" fillId="8" borderId="12" xfId="0" applyFont="1" applyFill="1" applyBorder="1" applyAlignment="1" applyProtection="1">
      <alignment horizontal="center" vertical="center"/>
    </xf>
    <xf numFmtId="0" fontId="8" fillId="7" borderId="2" xfId="0" applyFont="1" applyFill="1" applyBorder="1" applyAlignment="1" applyProtection="1">
      <alignment horizontal="center" vertical="center"/>
    </xf>
    <xf numFmtId="0" fontId="8" fillId="8" borderId="3" xfId="0" applyFont="1" applyFill="1" applyBorder="1" applyAlignment="1" applyProtection="1">
      <alignment horizontal="center" vertical="center" wrapText="1"/>
    </xf>
    <xf numFmtId="0" fontId="7" fillId="0" borderId="0" xfId="0" applyFont="1" applyFill="1" applyBorder="1">
      <alignment vertical="center"/>
    </xf>
    <xf numFmtId="180" fontId="31" fillId="0" borderId="0" xfId="2" applyNumberFormat="1" applyFont="1"/>
    <xf numFmtId="180" fontId="31" fillId="0" borderId="0" xfId="2" applyNumberFormat="1" applyFont="1" applyAlignment="1"/>
    <xf numFmtId="180" fontId="32" fillId="0" borderId="0" xfId="2" applyNumberFormat="1" applyFont="1" applyAlignment="1"/>
    <xf numFmtId="180" fontId="31" fillId="0" borderId="0" xfId="2" applyNumberFormat="1" applyFont="1" applyAlignment="1">
      <alignment wrapText="1"/>
    </xf>
    <xf numFmtId="180" fontId="33" fillId="0" borderId="0" xfId="2" applyNumberFormat="1" applyFont="1"/>
    <xf numFmtId="176" fontId="31" fillId="0" borderId="0" xfId="2" applyNumberFormat="1" applyFont="1"/>
    <xf numFmtId="180" fontId="10" fillId="0" borderId="0" xfId="2" applyNumberFormat="1" applyFont="1"/>
    <xf numFmtId="178" fontId="31" fillId="0" borderId="0" xfId="2" applyNumberFormat="1" applyFont="1"/>
    <xf numFmtId="180" fontId="31" fillId="0" borderId="0" xfId="2" applyNumberFormat="1" applyFont="1" applyBorder="1"/>
    <xf numFmtId="180" fontId="31" fillId="0" borderId="0" xfId="2" applyNumberFormat="1" applyFont="1" applyBorder="1" applyAlignment="1">
      <alignment horizontal="center"/>
    </xf>
    <xf numFmtId="180" fontId="31" fillId="0" borderId="0" xfId="4" applyNumberFormat="1" applyFont="1" applyBorder="1"/>
    <xf numFmtId="180" fontId="31" fillId="0" borderId="7" xfId="2" applyNumberFormat="1" applyFont="1" applyBorder="1"/>
    <xf numFmtId="38" fontId="31" fillId="0" borderId="9" xfId="4" applyFont="1" applyBorder="1"/>
    <xf numFmtId="180" fontId="31" fillId="0" borderId="2" xfId="2" applyNumberFormat="1" applyFont="1" applyBorder="1" applyAlignment="1">
      <alignment horizontal="center"/>
    </xf>
    <xf numFmtId="180" fontId="31" fillId="0" borderId="8" xfId="2" applyNumberFormat="1" applyFont="1" applyBorder="1"/>
    <xf numFmtId="180" fontId="33" fillId="0" borderId="7" xfId="2" applyNumberFormat="1" applyFont="1" applyBorder="1"/>
    <xf numFmtId="38" fontId="33" fillId="0" borderId="0" xfId="4" applyFont="1" applyBorder="1"/>
    <xf numFmtId="180" fontId="33" fillId="0" borderId="13" xfId="2" applyNumberFormat="1" applyFont="1" applyBorder="1"/>
    <xf numFmtId="180" fontId="32" fillId="0" borderId="10" xfId="2" applyNumberFormat="1" applyFont="1" applyBorder="1"/>
    <xf numFmtId="180" fontId="34" fillId="0" borderId="10" xfId="2" applyNumberFormat="1" applyFont="1" applyFill="1" applyBorder="1" applyAlignment="1">
      <alignment wrapText="1"/>
    </xf>
    <xf numFmtId="0" fontId="35" fillId="0" borderId="10" xfId="2" applyFont="1" applyBorder="1" applyAlignment="1">
      <alignment horizontal="left" vertical="center"/>
    </xf>
    <xf numFmtId="180" fontId="34" fillId="0" borderId="10" xfId="2" applyNumberFormat="1" applyFont="1" applyBorder="1" applyAlignment="1">
      <alignment vertical="center" wrapText="1"/>
    </xf>
    <xf numFmtId="0" fontId="35" fillId="0" borderId="11" xfId="2" applyFont="1" applyBorder="1" applyAlignment="1">
      <alignment horizontal="distributed" vertical="center" shrinkToFit="1"/>
    </xf>
    <xf numFmtId="180" fontId="38" fillId="0" borderId="10" xfId="2" applyNumberFormat="1" applyFont="1" applyBorder="1" applyAlignment="1">
      <alignment vertical="center" wrapText="1"/>
    </xf>
    <xf numFmtId="180" fontId="38" fillId="0" borderId="4" xfId="2" applyNumberFormat="1" applyFont="1" applyBorder="1" applyAlignment="1">
      <alignment vertical="center" wrapText="1" shrinkToFit="1"/>
    </xf>
    <xf numFmtId="180" fontId="33" fillId="0" borderId="5" xfId="2" applyNumberFormat="1" applyFont="1" applyBorder="1"/>
    <xf numFmtId="0" fontId="35" fillId="0" borderId="4" xfId="2" applyFont="1" applyBorder="1" applyAlignment="1">
      <alignment horizontal="distributed" vertical="center" shrinkToFit="1"/>
    </xf>
    <xf numFmtId="180" fontId="31" fillId="0" borderId="4" xfId="2" applyNumberFormat="1" applyFont="1" applyBorder="1" applyAlignment="1">
      <alignment horizontal="center"/>
    </xf>
    <xf numFmtId="180" fontId="31" fillId="0" borderId="3" xfId="2" applyNumberFormat="1" applyFont="1" applyBorder="1" applyAlignment="1">
      <alignment horizontal="center"/>
    </xf>
    <xf numFmtId="180" fontId="31" fillId="0" borderId="8" xfId="2" applyNumberFormat="1" applyFont="1" applyBorder="1" applyAlignment="1">
      <alignment horizontal="center"/>
    </xf>
    <xf numFmtId="180" fontId="39" fillId="0" borderId="0" xfId="2" applyNumberFormat="1" applyFont="1" applyAlignment="1">
      <alignment vertical="top"/>
    </xf>
    <xf numFmtId="0" fontId="18" fillId="0" borderId="2" xfId="0" applyFont="1" applyFill="1" applyBorder="1" applyAlignment="1">
      <alignment horizontal="center" vertical="center" wrapText="1"/>
    </xf>
    <xf numFmtId="0" fontId="18" fillId="0" borderId="0" xfId="0" applyFont="1" applyFill="1" applyAlignment="1">
      <alignment horizontal="left" vertical="center" wrapText="1"/>
    </xf>
    <xf numFmtId="0" fontId="18" fillId="0" borderId="2" xfId="0" applyFont="1" applyFill="1" applyBorder="1" applyAlignment="1">
      <alignment horizontal="center" vertical="center"/>
    </xf>
    <xf numFmtId="3" fontId="37" fillId="6" borderId="4" xfId="6" applyNumberFormat="1" applyFont="1" applyFill="1" applyBorder="1" applyProtection="1">
      <alignment vertical="center"/>
    </xf>
    <xf numFmtId="38" fontId="33" fillId="0" borderId="0" xfId="4" applyFont="1" applyBorder="1" applyProtection="1"/>
    <xf numFmtId="0" fontId="18" fillId="0" borderId="0" xfId="0" applyFont="1" applyFill="1" applyAlignment="1">
      <alignment horizontal="center" vertical="center"/>
    </xf>
    <xf numFmtId="0" fontId="18" fillId="0" borderId="2" xfId="0" applyFont="1" applyFill="1" applyBorder="1" applyAlignment="1">
      <alignment horizontal="left" vertical="center" wrapText="1"/>
    </xf>
    <xf numFmtId="0" fontId="18" fillId="0" borderId="0" xfId="0" applyFont="1" applyFill="1" applyAlignment="1">
      <alignment horizontal="center" vertical="center" wrapText="1"/>
    </xf>
    <xf numFmtId="3" fontId="0" fillId="0" borderId="0" xfId="0" applyNumberFormat="1" applyFont="1" applyAlignment="1">
      <alignment vertical="center"/>
    </xf>
    <xf numFmtId="3" fontId="0" fillId="0" borderId="0" xfId="0" applyNumberFormat="1" applyAlignment="1">
      <alignment vertical="center"/>
    </xf>
    <xf numFmtId="0" fontId="0" fillId="0" borderId="0" xfId="0" applyFont="1" applyAlignment="1">
      <alignment vertical="center"/>
    </xf>
    <xf numFmtId="0" fontId="8" fillId="7" borderId="2" xfId="0" applyFont="1" applyFill="1" applyBorder="1" applyAlignment="1" applyProtection="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8" fillId="0" borderId="2" xfId="0" applyFont="1" applyBorder="1" applyAlignment="1" applyProtection="1">
      <alignment horizontal="center" vertical="center"/>
    </xf>
    <xf numFmtId="0" fontId="8" fillId="2" borderId="2" xfId="0" applyFont="1" applyFill="1" applyBorder="1" applyAlignment="1" applyProtection="1">
      <alignment vertical="center"/>
    </xf>
    <xf numFmtId="0" fontId="8" fillId="0" borderId="2" xfId="0" applyFont="1" applyFill="1" applyBorder="1" applyAlignment="1" applyProtection="1">
      <alignment vertical="center"/>
    </xf>
    <xf numFmtId="38" fontId="8" fillId="2" borderId="2" xfId="1" applyFont="1" applyFill="1" applyBorder="1" applyAlignment="1" applyProtection="1">
      <alignment vertical="center"/>
    </xf>
    <xf numFmtId="38" fontId="7" fillId="2" borderId="2" xfId="1" applyFont="1" applyFill="1" applyBorder="1" applyAlignment="1" applyProtection="1">
      <alignment horizontal="right" vertical="center"/>
    </xf>
    <xf numFmtId="0" fontId="8" fillId="0" borderId="2" xfId="0" applyFont="1" applyBorder="1" applyAlignment="1" applyProtection="1">
      <alignment horizontal="center" vertical="center" wrapText="1"/>
    </xf>
    <xf numFmtId="0" fontId="8" fillId="0" borderId="22" xfId="0" applyFont="1" applyFill="1" applyBorder="1" applyAlignment="1" applyProtection="1">
      <alignment vertical="center"/>
    </xf>
    <xf numFmtId="38" fontId="8" fillId="0" borderId="22" xfId="1" applyFont="1" applyFill="1" applyBorder="1" applyAlignment="1" applyProtection="1">
      <alignment vertical="center"/>
    </xf>
    <xf numFmtId="0" fontId="8" fillId="0" borderId="2" xfId="0" applyFont="1" applyBorder="1" applyAlignment="1" applyProtection="1">
      <alignment vertical="center" wrapText="1"/>
    </xf>
    <xf numFmtId="38" fontId="8" fillId="0" borderId="3" xfId="1" applyFont="1" applyBorder="1" applyAlignment="1" applyProtection="1">
      <alignment vertical="center"/>
    </xf>
    <xf numFmtId="38" fontId="8" fillId="0" borderId="15" xfId="0" applyNumberFormat="1" applyFont="1" applyBorder="1" applyProtection="1">
      <alignment vertical="center"/>
    </xf>
    <xf numFmtId="38" fontId="8" fillId="0" borderId="17" xfId="1" applyFont="1" applyBorder="1" applyAlignment="1" applyProtection="1">
      <alignment vertical="center"/>
    </xf>
    <xf numFmtId="0" fontId="8" fillId="0" borderId="11" xfId="0" applyFont="1" applyFill="1" applyBorder="1" applyProtection="1">
      <alignment vertical="center"/>
    </xf>
    <xf numFmtId="0" fontId="8" fillId="0" borderId="16" xfId="0" applyFont="1" applyFill="1" applyBorder="1" applyProtection="1">
      <alignment vertical="center"/>
    </xf>
    <xf numFmtId="38" fontId="8" fillId="0" borderId="15" xfId="0" applyNumberFormat="1" applyFont="1" applyFill="1" applyBorder="1" applyProtection="1">
      <alignment vertical="center"/>
    </xf>
    <xf numFmtId="38" fontId="8" fillId="2" borderId="2" xfId="1" applyFont="1" applyFill="1" applyBorder="1" applyProtection="1">
      <alignment vertical="center"/>
    </xf>
    <xf numFmtId="38" fontId="8" fillId="0" borderId="2" xfId="1" applyFont="1" applyBorder="1" applyProtection="1">
      <alignment vertical="center"/>
    </xf>
    <xf numFmtId="38" fontId="8" fillId="0" borderId="2" xfId="1" applyFont="1" applyFill="1" applyBorder="1" applyProtection="1">
      <alignment vertical="center"/>
    </xf>
    <xf numFmtId="0" fontId="8" fillId="0" borderId="3" xfId="0" applyFont="1" applyBorder="1" applyAlignment="1" applyProtection="1">
      <alignment horizontal="center" vertical="center" wrapText="1"/>
    </xf>
    <xf numFmtId="0" fontId="8" fillId="2" borderId="2" xfId="0" applyFont="1" applyFill="1" applyBorder="1" applyAlignment="1" applyProtection="1">
      <alignment vertical="center" shrinkToFit="1"/>
    </xf>
    <xf numFmtId="0" fontId="8" fillId="0" borderId="3" xfId="0" applyFont="1" applyBorder="1" applyAlignment="1" applyProtection="1">
      <alignment horizontal="center" vertical="center"/>
    </xf>
    <xf numFmtId="0" fontId="10" fillId="2" borderId="2" xfId="0" applyFont="1" applyFill="1" applyBorder="1" applyProtection="1">
      <alignment vertical="center"/>
    </xf>
    <xf numFmtId="38" fontId="10" fillId="2" borderId="2" xfId="1" applyFont="1" applyFill="1" applyBorder="1" applyProtection="1">
      <alignment vertical="center"/>
    </xf>
    <xf numFmtId="38" fontId="10" fillId="2" borderId="2" xfId="1" applyFont="1" applyFill="1" applyBorder="1" applyAlignment="1" applyProtection="1">
      <alignment vertical="center"/>
    </xf>
    <xf numFmtId="0" fontId="8" fillId="2" borderId="2" xfId="0" applyFont="1" applyFill="1" applyBorder="1" applyAlignment="1" applyProtection="1">
      <alignment vertical="center" wrapText="1"/>
    </xf>
    <xf numFmtId="0" fontId="8" fillId="2" borderId="2" xfId="0" applyFont="1" applyFill="1" applyBorder="1" applyAlignment="1" applyProtection="1">
      <alignment vertical="center" wrapText="1" shrinkToFit="1"/>
    </xf>
    <xf numFmtId="0" fontId="8" fillId="2" borderId="2" xfId="0" applyFont="1" applyFill="1" applyBorder="1" applyAlignment="1" applyProtection="1">
      <alignment horizontal="center" vertical="center" wrapText="1"/>
    </xf>
    <xf numFmtId="38" fontId="8" fillId="0" borderId="15" xfId="0" applyNumberFormat="1" applyFont="1" applyBorder="1" applyAlignment="1" applyProtection="1">
      <alignment vertical="center"/>
    </xf>
    <xf numFmtId="38" fontId="8" fillId="0" borderId="17" xfId="1" applyFont="1" applyBorder="1" applyAlignment="1" applyProtection="1">
      <alignment horizontal="right" vertical="center"/>
    </xf>
    <xf numFmtId="0" fontId="8" fillId="0" borderId="4" xfId="0" applyFont="1" applyFill="1" applyBorder="1" applyProtection="1">
      <alignment vertical="center"/>
    </xf>
    <xf numFmtId="0" fontId="8" fillId="0" borderId="16" xfId="0" applyFont="1" applyBorder="1" applyProtection="1">
      <alignment vertical="center"/>
    </xf>
    <xf numFmtId="38" fontId="8" fillId="0" borderId="15" xfId="1" applyFont="1" applyFill="1" applyBorder="1" applyProtection="1">
      <alignment vertical="center"/>
    </xf>
    <xf numFmtId="0" fontId="7" fillId="5" borderId="2" xfId="0" applyFont="1" applyFill="1" applyBorder="1" applyProtection="1">
      <alignment vertical="center"/>
    </xf>
    <xf numFmtId="38" fontId="7" fillId="5" borderId="2" xfId="1" applyFont="1" applyFill="1" applyBorder="1" applyProtection="1">
      <alignment vertical="center"/>
    </xf>
    <xf numFmtId="38" fontId="7" fillId="0" borderId="2" xfId="1" applyFont="1" applyFill="1" applyBorder="1" applyProtection="1">
      <alignment vertical="center"/>
    </xf>
    <xf numFmtId="0" fontId="9" fillId="0" borderId="2"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38" fontId="8" fillId="0" borderId="3" xfId="1"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9" fillId="0" borderId="0" xfId="0" applyFont="1" applyAlignment="1">
      <alignment vertical="center" wrapText="1"/>
    </xf>
    <xf numFmtId="0" fontId="2" fillId="0" borderId="0" xfId="0" applyFont="1" applyAlignment="1">
      <alignment vertical="center" wrapText="1"/>
    </xf>
    <xf numFmtId="0" fontId="8" fillId="4" borderId="2" xfId="0" applyFont="1" applyFill="1" applyBorder="1" applyAlignment="1">
      <alignment vertical="center" wrapText="1"/>
    </xf>
    <xf numFmtId="0" fontId="17" fillId="6" borderId="2" xfId="0" quotePrefix="1" applyFont="1" applyFill="1" applyBorder="1" applyAlignment="1">
      <alignment horizontal="right" vertical="center" wrapText="1"/>
    </xf>
    <xf numFmtId="0" fontId="15" fillId="6" borderId="8" xfId="2" applyFont="1" applyFill="1" applyBorder="1" applyAlignment="1">
      <alignment vertical="center" wrapText="1" shrinkToFit="1"/>
    </xf>
    <xf numFmtId="0" fontId="45" fillId="4" borderId="2" xfId="0" applyFont="1" applyFill="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0" xfId="0" applyFont="1" applyAlignment="1">
      <alignment vertical="center" wrapText="1"/>
    </xf>
    <xf numFmtId="0" fontId="18" fillId="2" borderId="2" xfId="0" applyNumberFormat="1" applyFont="1" applyFill="1" applyBorder="1" applyAlignment="1" applyProtection="1">
      <alignment horizontal="center" vertical="center" wrapText="1"/>
      <protection locked="0"/>
    </xf>
    <xf numFmtId="38" fontId="8" fillId="11" borderId="2" xfId="1" applyFont="1" applyFill="1" applyBorder="1" applyProtection="1">
      <alignment vertical="center"/>
    </xf>
    <xf numFmtId="38" fontId="8" fillId="11" borderId="2" xfId="1" applyFont="1" applyFill="1" applyBorder="1" applyProtection="1">
      <alignment vertical="center"/>
      <protection locked="0"/>
    </xf>
    <xf numFmtId="0" fontId="8" fillId="11" borderId="2" xfId="0" applyFont="1" applyFill="1" applyBorder="1" applyAlignment="1" applyProtection="1">
      <alignment vertical="center"/>
    </xf>
    <xf numFmtId="38" fontId="8" fillId="11" borderId="2" xfId="1" applyFont="1" applyFill="1" applyBorder="1" applyAlignment="1" applyProtection="1">
      <alignment vertical="center"/>
    </xf>
    <xf numFmtId="38" fontId="8" fillId="11" borderId="2" xfId="1" applyFont="1" applyFill="1" applyBorder="1" applyAlignment="1" applyProtection="1">
      <alignment vertical="center"/>
      <protection locked="0"/>
    </xf>
    <xf numFmtId="3" fontId="25" fillId="6" borderId="12" xfId="0" applyNumberFormat="1" applyFont="1" applyFill="1" applyBorder="1" applyAlignment="1" applyProtection="1">
      <alignment vertical="center"/>
    </xf>
    <xf numFmtId="176" fontId="10" fillId="0" borderId="0" xfId="2" applyNumberFormat="1" applyFont="1" applyAlignment="1">
      <alignment horizontal="right"/>
    </xf>
    <xf numFmtId="49" fontId="18" fillId="2" borderId="2" xfId="0" applyNumberFormat="1" applyFont="1" applyFill="1" applyBorder="1" applyAlignment="1">
      <alignment horizontal="center" vertical="center" wrapText="1"/>
    </xf>
    <xf numFmtId="49" fontId="18" fillId="2" borderId="2" xfId="0" applyNumberFormat="1" applyFont="1" applyFill="1" applyBorder="1" applyAlignment="1" applyProtection="1">
      <alignment horizontal="center" vertical="center" wrapText="1"/>
      <protection locked="0"/>
    </xf>
    <xf numFmtId="180" fontId="30" fillId="0" borderId="10" xfId="2" applyNumberFormat="1" applyFont="1" applyBorder="1" applyAlignment="1">
      <alignment wrapText="1"/>
    </xf>
    <xf numFmtId="3" fontId="8" fillId="6" borderId="4" xfId="6" applyNumberFormat="1" applyFont="1" applyFill="1" applyBorder="1" applyProtection="1">
      <alignment vertical="center"/>
    </xf>
    <xf numFmtId="3" fontId="8" fillId="0" borderId="11" xfId="6" applyNumberFormat="1" applyFont="1" applyFill="1" applyBorder="1" applyProtection="1">
      <alignment vertical="center"/>
    </xf>
    <xf numFmtId="3" fontId="8" fillId="2" borderId="11" xfId="6" applyNumberFormat="1" applyFont="1" applyFill="1" applyBorder="1" applyProtection="1">
      <alignment vertical="center"/>
      <protection locked="0"/>
    </xf>
    <xf numFmtId="0" fontId="7" fillId="0" borderId="1" xfId="0" applyFont="1" applyFill="1" applyBorder="1" applyAlignment="1">
      <alignment horizontal="center" vertical="center"/>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9" fillId="0" borderId="0" xfId="0" applyFont="1" applyAlignment="1">
      <alignment vertical="center" wrapText="1"/>
    </xf>
    <xf numFmtId="0" fontId="2" fillId="0" borderId="0" xfId="0" applyFont="1" applyAlignment="1">
      <alignment vertical="center" wrapText="1"/>
    </xf>
    <xf numFmtId="0" fontId="5" fillId="0" borderId="0" xfId="2" applyFont="1" applyFill="1" applyAlignment="1">
      <alignment horizontal="center" vertical="center" wrapText="1"/>
    </xf>
    <xf numFmtId="0" fontId="7" fillId="0" borderId="0"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Fill="1" applyBorder="1" applyAlignment="1">
      <alignment horizontal="left" vertical="center" wrapText="1"/>
    </xf>
    <xf numFmtId="0" fontId="2" fillId="2" borderId="3" xfId="0" applyFont="1" applyFill="1" applyBorder="1" applyAlignment="1">
      <alignment vertical="center" wrapText="1"/>
    </xf>
    <xf numFmtId="0" fontId="13" fillId="3" borderId="4"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8" fillId="0" borderId="2" xfId="0" applyFont="1" applyFill="1" applyBorder="1" applyAlignment="1">
      <alignment wrapText="1"/>
    </xf>
    <xf numFmtId="0" fontId="18" fillId="0" borderId="2" xfId="0" applyFont="1" applyFill="1" applyBorder="1" applyAlignment="1"/>
    <xf numFmtId="0" fontId="18" fillId="0" borderId="2" xfId="0" applyFont="1" applyFill="1" applyBorder="1" applyAlignment="1">
      <alignment horizontal="center" vertical="center"/>
    </xf>
    <xf numFmtId="0" fontId="0" fillId="0" borderId="2" xfId="0" applyBorder="1" applyAlignment="1">
      <alignment vertical="center"/>
    </xf>
    <xf numFmtId="0" fontId="18" fillId="0" borderId="9" xfId="0" applyFont="1" applyFill="1" applyBorder="1" applyAlignment="1">
      <alignment horizontal="center" vertical="center"/>
    </xf>
    <xf numFmtId="0" fontId="18" fillId="0" borderId="8" xfId="0" applyFont="1" applyBorder="1" applyAlignment="1">
      <alignment vertical="center"/>
    </xf>
    <xf numFmtId="0" fontId="18" fillId="0" borderId="3" xfId="0" applyFont="1" applyFill="1" applyBorder="1" applyAlignment="1">
      <alignment horizontal="distributed" vertical="center" wrapText="1"/>
    </xf>
    <xf numFmtId="0" fontId="18" fillId="0" borderId="10" xfId="0" applyFont="1" applyBorder="1" applyAlignment="1">
      <alignment horizontal="distributed" vertical="center"/>
    </xf>
    <xf numFmtId="0" fontId="18" fillId="0" borderId="12" xfId="0" applyFont="1" applyBorder="1" applyAlignment="1">
      <alignment horizontal="distributed" vertical="center"/>
    </xf>
    <xf numFmtId="0" fontId="18" fillId="0" borderId="1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2" xfId="0" applyFont="1" applyFill="1" applyBorder="1" applyAlignment="1">
      <alignment vertical="center" wrapText="1"/>
    </xf>
    <xf numFmtId="0" fontId="18" fillId="0" borderId="2" xfId="0" applyFont="1" applyFill="1" applyBorder="1" applyAlignment="1">
      <alignment vertical="top" wrapText="1"/>
    </xf>
    <xf numFmtId="0" fontId="0" fillId="0" borderId="2" xfId="0" applyBorder="1" applyAlignment="1">
      <alignment vertical="top"/>
    </xf>
    <xf numFmtId="0" fontId="18" fillId="10" borderId="2" xfId="0" applyFont="1" applyFill="1" applyBorder="1" applyAlignment="1">
      <alignment horizontal="center" vertical="center" wrapText="1"/>
    </xf>
    <xf numFmtId="0" fontId="0" fillId="0" borderId="2" xfId="0" applyBorder="1" applyAlignment="1">
      <alignment horizontal="center" vertical="center"/>
    </xf>
    <xf numFmtId="0" fontId="18" fillId="10" borderId="2" xfId="0" applyFont="1" applyFill="1" applyBorder="1" applyAlignment="1">
      <alignment horizontal="center" vertical="center"/>
    </xf>
    <xf numFmtId="49" fontId="18" fillId="0" borderId="2" xfId="0" applyNumberFormat="1" applyFont="1" applyFill="1" applyBorder="1" applyAlignment="1">
      <alignment horizontal="center" vertical="center" wrapText="1"/>
    </xf>
    <xf numFmtId="38" fontId="0" fillId="6" borderId="2" xfId="0" applyNumberFormat="1" applyFont="1" applyFill="1" applyBorder="1" applyAlignment="1">
      <alignment horizontal="center" vertical="center" wrapText="1"/>
    </xf>
    <xf numFmtId="0" fontId="0" fillId="6" borderId="2" xfId="0" applyFont="1" applyFill="1" applyBorder="1" applyAlignment="1">
      <alignment horizontal="center" vertical="center" wrapText="1"/>
    </xf>
    <xf numFmtId="38" fontId="0"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180" fontId="0" fillId="2" borderId="2" xfId="0" applyNumberFormat="1" applyFont="1" applyFill="1" applyBorder="1" applyAlignment="1">
      <alignment horizontal="center" vertical="center" wrapText="1"/>
    </xf>
    <xf numFmtId="180" fontId="0" fillId="0" borderId="2" xfId="0" applyNumberFormat="1" applyFont="1" applyBorder="1" applyAlignment="1">
      <alignment horizontal="center" vertical="center" wrapText="1"/>
    </xf>
    <xf numFmtId="180" fontId="0" fillId="6" borderId="2" xfId="0" applyNumberFormat="1" applyFont="1" applyFill="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top" wrapText="1"/>
    </xf>
    <xf numFmtId="0" fontId="24" fillId="0" borderId="0" xfId="0" applyFont="1" applyAlignment="1">
      <alignment horizontal="left" vertical="center"/>
    </xf>
    <xf numFmtId="0" fontId="0" fillId="0" borderId="0" xfId="0" applyFont="1" applyAlignment="1">
      <alignment vertical="center"/>
    </xf>
    <xf numFmtId="179" fontId="0" fillId="0" borderId="0" xfId="0" applyNumberFormat="1" applyFont="1" applyAlignment="1">
      <alignment horizontal="left" vertical="center" wrapText="1"/>
    </xf>
    <xf numFmtId="0" fontId="18" fillId="0" borderId="0" xfId="0" applyFont="1" applyAlignment="1">
      <alignment vertical="center"/>
    </xf>
    <xf numFmtId="0" fontId="0" fillId="0" borderId="0" xfId="0" applyAlignment="1">
      <alignment vertical="center"/>
    </xf>
    <xf numFmtId="178" fontId="0" fillId="0" borderId="0" xfId="0" applyNumberFormat="1" applyFont="1" applyAlignment="1">
      <alignment horizontal="center" vertical="center"/>
    </xf>
    <xf numFmtId="177" fontId="0" fillId="0" borderId="0" xfId="0" applyNumberFormat="1" applyFont="1" applyAlignment="1">
      <alignment horizontal="left" vertical="center" wrapText="1"/>
    </xf>
    <xf numFmtId="0" fontId="0" fillId="6" borderId="0" xfId="0" applyFont="1" applyFill="1" applyAlignment="1" applyProtection="1">
      <alignment vertical="center"/>
      <protection locked="0"/>
    </xf>
    <xf numFmtId="0" fontId="0" fillId="0" borderId="0" xfId="0" applyFont="1" applyAlignment="1">
      <alignment horizontal="left" vertical="center" wrapText="1"/>
    </xf>
    <xf numFmtId="0" fontId="24"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shrinkToFit="1"/>
    </xf>
    <xf numFmtId="3" fontId="0" fillId="0" borderId="0" xfId="0" applyNumberFormat="1" applyFont="1" applyAlignment="1">
      <alignment vertical="center"/>
    </xf>
    <xf numFmtId="3" fontId="0" fillId="0" borderId="0" xfId="0" applyNumberFormat="1" applyAlignment="1">
      <alignment vertical="center"/>
    </xf>
    <xf numFmtId="0" fontId="26" fillId="0" borderId="0" xfId="2" applyFont="1" applyFill="1" applyAlignment="1">
      <alignment horizontal="left" vertical="center" wrapText="1"/>
    </xf>
    <xf numFmtId="0" fontId="15" fillId="6" borderId="0" xfId="2" applyFont="1" applyFill="1" applyBorder="1" applyAlignment="1">
      <alignment horizontal="center" vertical="center"/>
    </xf>
    <xf numFmtId="0" fontId="15" fillId="0" borderId="12"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11" xfId="2" applyFont="1" applyFill="1" applyBorder="1" applyAlignment="1">
      <alignment horizontal="center" vertical="center" wrapText="1"/>
    </xf>
    <xf numFmtId="0" fontId="15" fillId="0" borderId="13"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1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8" fillId="0" borderId="9"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7" borderId="2" xfId="0" applyFont="1" applyFill="1" applyBorder="1" applyAlignment="1" applyProtection="1">
      <alignment horizontal="center" vertical="center"/>
    </xf>
    <xf numFmtId="0" fontId="8" fillId="7" borderId="3" xfId="0" applyFont="1" applyFill="1" applyBorder="1" applyAlignment="1" applyProtection="1">
      <alignment horizontal="center" vertical="center"/>
    </xf>
    <xf numFmtId="0" fontId="8" fillId="7" borderId="12" xfId="0" applyFont="1" applyFill="1" applyBorder="1" applyAlignment="1" applyProtection="1">
      <alignment horizontal="center" vertical="center"/>
    </xf>
    <xf numFmtId="0" fontId="8" fillId="0" borderId="3"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20" xfId="0" applyFont="1" applyBorder="1" applyAlignment="1" applyProtection="1">
      <alignment horizontal="center" vertical="center"/>
    </xf>
    <xf numFmtId="0" fontId="8" fillId="0" borderId="19" xfId="0" applyFont="1" applyBorder="1" applyAlignment="1" applyProtection="1">
      <alignment horizontal="center" vertical="center"/>
    </xf>
    <xf numFmtId="38" fontId="8" fillId="0" borderId="21" xfId="1" applyFont="1" applyFill="1" applyBorder="1" applyAlignment="1" applyProtection="1">
      <alignment horizontal="center" vertical="center"/>
    </xf>
    <xf numFmtId="38" fontId="8" fillId="0" borderId="20" xfId="1" applyFont="1" applyFill="1" applyBorder="1" applyAlignment="1" applyProtection="1">
      <alignment horizontal="center" vertical="center"/>
    </xf>
    <xf numFmtId="0" fontId="8" fillId="0" borderId="3" xfId="0" applyFont="1" applyBorder="1" applyAlignment="1" applyProtection="1">
      <alignment horizontal="center" vertical="center" wrapText="1"/>
    </xf>
    <xf numFmtId="38" fontId="8" fillId="2" borderId="3" xfId="1" applyFont="1" applyFill="1" applyBorder="1" applyAlignment="1" applyProtection="1">
      <alignment horizontal="center" vertical="center"/>
    </xf>
    <xf numFmtId="38" fontId="8" fillId="2" borderId="10" xfId="1" applyFont="1" applyFill="1" applyBorder="1" applyAlignment="1" applyProtection="1">
      <alignment horizontal="center" vertical="center"/>
    </xf>
    <xf numFmtId="38" fontId="8" fillId="2" borderId="12" xfId="1" applyFont="1" applyFill="1" applyBorder="1" applyAlignment="1" applyProtection="1">
      <alignment horizontal="center" vertical="center"/>
    </xf>
    <xf numFmtId="38" fontId="8" fillId="0" borderId="3" xfId="1" applyFont="1" applyBorder="1" applyAlignment="1" applyProtection="1">
      <alignment horizontal="right" vertical="center"/>
    </xf>
    <xf numFmtId="38" fontId="8" fillId="0" borderId="10" xfId="1" applyFont="1" applyBorder="1" applyAlignment="1" applyProtection="1">
      <alignment horizontal="right" vertical="center"/>
    </xf>
    <xf numFmtId="38" fontId="8" fillId="0" borderId="12" xfId="1" applyFont="1" applyBorder="1" applyAlignment="1" applyProtection="1">
      <alignment horizontal="right" vertical="center"/>
    </xf>
    <xf numFmtId="0" fontId="7" fillId="7" borderId="2" xfId="5" applyFont="1" applyFill="1" applyBorder="1" applyAlignment="1" applyProtection="1">
      <alignment horizontal="center" vertical="center" wrapText="1"/>
    </xf>
    <xf numFmtId="0" fontId="7" fillId="7" borderId="2" xfId="5" applyFont="1" applyFill="1" applyBorder="1" applyAlignment="1" applyProtection="1">
      <alignment horizontal="center" vertical="center"/>
    </xf>
    <xf numFmtId="0" fontId="8" fillId="0" borderId="2" xfId="0" applyFont="1" applyBorder="1" applyAlignment="1" applyProtection="1">
      <alignment horizontal="center" vertical="center"/>
    </xf>
    <xf numFmtId="0" fontId="8" fillId="0" borderId="22" xfId="0" applyFont="1" applyFill="1" applyBorder="1" applyAlignment="1" applyProtection="1">
      <alignment horizontal="center" vertical="center"/>
    </xf>
    <xf numFmtId="38" fontId="8" fillId="0" borderId="22" xfId="1" applyFont="1" applyFill="1" applyBorder="1" applyAlignment="1" applyProtection="1">
      <alignment horizontal="center" vertical="center"/>
    </xf>
    <xf numFmtId="38" fontId="8" fillId="0" borderId="2" xfId="1" applyFont="1" applyFill="1" applyBorder="1" applyAlignment="1" applyProtection="1">
      <alignment horizontal="right" vertical="center"/>
    </xf>
    <xf numFmtId="38" fontId="8" fillId="0" borderId="22" xfId="1" applyFont="1" applyBorder="1" applyAlignment="1" applyProtection="1">
      <alignment vertical="center"/>
    </xf>
    <xf numFmtId="0" fontId="8" fillId="2" borderId="9"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0" borderId="22" xfId="0" applyFont="1" applyFill="1" applyBorder="1" applyAlignment="1" applyProtection="1">
      <alignment vertical="center"/>
    </xf>
    <xf numFmtId="0" fontId="8" fillId="7" borderId="9" xfId="0" applyFont="1" applyFill="1" applyBorder="1" applyAlignment="1" applyProtection="1">
      <alignment horizontal="center" vertical="center"/>
    </xf>
    <xf numFmtId="0" fontId="8" fillId="7" borderId="8" xfId="0" applyFont="1" applyFill="1" applyBorder="1" applyAlignment="1" applyProtection="1">
      <alignment horizontal="center" vertical="center"/>
    </xf>
    <xf numFmtId="38" fontId="8" fillId="0" borderId="2" xfId="1" applyFont="1" applyBorder="1" applyAlignment="1" applyProtection="1">
      <alignment vertical="center"/>
    </xf>
    <xf numFmtId="0" fontId="8" fillId="9" borderId="24" xfId="0" applyFont="1" applyFill="1" applyBorder="1" applyAlignment="1" applyProtection="1">
      <alignment horizontal="left" vertical="center"/>
      <protection locked="0"/>
    </xf>
    <xf numFmtId="0" fontId="0" fillId="9" borderId="8" xfId="0" applyFill="1" applyBorder="1" applyAlignment="1" applyProtection="1">
      <alignment horizontal="left" vertical="center"/>
      <protection locked="0"/>
    </xf>
    <xf numFmtId="0" fontId="8" fillId="9" borderId="24" xfId="0" applyFont="1" applyFill="1" applyBorder="1" applyAlignment="1" applyProtection="1">
      <alignment horizontal="center" vertical="center"/>
      <protection locked="0"/>
    </xf>
    <xf numFmtId="0" fontId="0" fillId="9" borderId="8" xfId="0" applyFill="1" applyBorder="1" applyAlignment="1" applyProtection="1">
      <alignment horizontal="center" vertical="center"/>
      <protection locked="0"/>
    </xf>
    <xf numFmtId="0" fontId="0" fillId="0" borderId="9" xfId="0" applyBorder="1" applyAlignment="1" applyProtection="1">
      <alignment horizontal="center" vertical="center"/>
    </xf>
    <xf numFmtId="0" fontId="0" fillId="0" borderId="24" xfId="0" applyBorder="1" applyAlignment="1" applyProtection="1">
      <alignment vertical="center"/>
    </xf>
    <xf numFmtId="0" fontId="8" fillId="9" borderId="9" xfId="0" applyFont="1" applyFill="1" applyBorder="1" applyAlignment="1" applyProtection="1">
      <alignment horizontal="center" vertical="center"/>
    </xf>
    <xf numFmtId="0" fontId="8" fillId="9" borderId="24" xfId="0" applyFont="1" applyFill="1" applyBorder="1" applyAlignment="1" applyProtection="1">
      <alignment horizontal="center" vertical="center"/>
    </xf>
    <xf numFmtId="0" fontId="0" fillId="9" borderId="8" xfId="0" applyFill="1" applyBorder="1" applyAlignment="1" applyProtection="1">
      <alignment horizontal="center" vertical="center"/>
    </xf>
    <xf numFmtId="0" fontId="8" fillId="9" borderId="24" xfId="0" applyFont="1" applyFill="1" applyBorder="1" applyAlignment="1" applyProtection="1">
      <alignment horizontal="left" vertical="center" wrapText="1"/>
    </xf>
    <xf numFmtId="0" fontId="0" fillId="9" borderId="8" xfId="0" applyFill="1" applyBorder="1" applyAlignment="1" applyProtection="1">
      <alignment horizontal="left" vertical="center" wrapText="1"/>
    </xf>
    <xf numFmtId="38" fontId="8" fillId="0" borderId="9" xfId="1" applyFont="1" applyFill="1" applyBorder="1" applyAlignment="1" applyProtection="1">
      <alignment horizontal="center" vertical="center"/>
    </xf>
    <xf numFmtId="0" fontId="0" fillId="0" borderId="8" xfId="0" applyBorder="1" applyAlignment="1" applyProtection="1">
      <alignment vertical="center"/>
    </xf>
    <xf numFmtId="38" fontId="10" fillId="0" borderId="9" xfId="1" applyFont="1" applyFill="1" applyBorder="1" applyAlignment="1" applyProtection="1">
      <alignment horizontal="center" vertical="center"/>
    </xf>
    <xf numFmtId="0" fontId="8" fillId="7" borderId="4" xfId="0" applyFont="1" applyFill="1" applyBorder="1" applyAlignment="1" applyProtection="1">
      <alignment horizontal="center" vertical="center"/>
    </xf>
    <xf numFmtId="0" fontId="8" fillId="7" borderId="14" xfId="0" applyFont="1" applyFill="1" applyBorder="1" applyAlignment="1" applyProtection="1">
      <alignment horizontal="center" vertical="center"/>
    </xf>
    <xf numFmtId="0" fontId="0" fillId="0" borderId="5" xfId="0" applyBorder="1" applyAlignment="1" applyProtection="1">
      <alignment horizontal="center" vertical="center"/>
    </xf>
    <xf numFmtId="0" fontId="8" fillId="7" borderId="6" xfId="0" applyFont="1" applyFill="1" applyBorder="1" applyAlignment="1" applyProtection="1">
      <alignment horizontal="center" vertical="center"/>
    </xf>
    <xf numFmtId="0" fontId="8" fillId="7" borderId="1" xfId="0" applyFont="1" applyFill="1" applyBorder="1" applyAlignment="1" applyProtection="1">
      <alignment horizontal="center" vertical="center"/>
    </xf>
    <xf numFmtId="0" fontId="0" fillId="0" borderId="7" xfId="0" applyBorder="1" applyAlignment="1" applyProtection="1">
      <alignment horizontal="center" vertical="center"/>
    </xf>
    <xf numFmtId="179" fontId="30" fillId="6" borderId="0" xfId="0" applyNumberFormat="1" applyFont="1" applyFill="1" applyBorder="1" applyAlignment="1" applyProtection="1">
      <alignment horizontal="center" vertical="center" wrapText="1"/>
      <protection locked="0"/>
    </xf>
    <xf numFmtId="179" fontId="23" fillId="6" borderId="0" xfId="0" applyNumberFormat="1" applyFont="1" applyFill="1" applyBorder="1" applyAlignment="1" applyProtection="1">
      <alignment horizontal="center" vertical="center" wrapText="1"/>
      <protection locked="0"/>
    </xf>
    <xf numFmtId="180" fontId="40" fillId="0" borderId="0" xfId="2" applyNumberFormat="1" applyFont="1" applyAlignment="1">
      <alignment horizontal="center"/>
    </xf>
    <xf numFmtId="180" fontId="31" fillId="0" borderId="2" xfId="2" applyNumberFormat="1" applyFont="1" applyBorder="1" applyAlignment="1">
      <alignment horizontal="center"/>
    </xf>
    <xf numFmtId="180" fontId="31" fillId="0" borderId="9" xfId="2" applyNumberFormat="1" applyFont="1" applyBorder="1" applyAlignment="1">
      <alignment horizontal="center"/>
    </xf>
    <xf numFmtId="180" fontId="31" fillId="0" borderId="24" xfId="2" applyNumberFormat="1" applyFont="1" applyBorder="1" applyAlignment="1">
      <alignment horizontal="center"/>
    </xf>
    <xf numFmtId="180" fontId="31" fillId="0" borderId="4" xfId="2" applyNumberFormat="1" applyFont="1" applyBorder="1" applyAlignment="1">
      <alignment horizontal="center"/>
    </xf>
    <xf numFmtId="180" fontId="31" fillId="0" borderId="8" xfId="2" applyNumberFormat="1" applyFont="1" applyBorder="1" applyAlignment="1">
      <alignment horizontal="center"/>
    </xf>
    <xf numFmtId="180" fontId="31" fillId="0" borderId="0" xfId="2" applyNumberFormat="1" applyFont="1" applyAlignment="1">
      <alignment horizontal="left" vertical="center" wrapText="1"/>
    </xf>
    <xf numFmtId="0" fontId="2" fillId="2" borderId="0" xfId="0" applyFont="1" applyFill="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18" fillId="11" borderId="2" xfId="0" applyFont="1" applyFill="1" applyBorder="1" applyAlignment="1" applyProtection="1">
      <alignment horizontal="center" vertical="center" wrapText="1"/>
      <protection locked="0"/>
    </xf>
    <xf numFmtId="0" fontId="18" fillId="11" borderId="2" xfId="0" applyFont="1" applyFill="1" applyBorder="1" applyAlignment="1" applyProtection="1">
      <alignment horizontal="center" vertical="center"/>
      <protection locked="0"/>
    </xf>
  </cellXfs>
  <cellStyles count="11">
    <cellStyle name="ハイパーリンク" xfId="3" builtinId="8"/>
    <cellStyle name="桁区切り" xfId="1" builtinId="6"/>
    <cellStyle name="桁区切り 2" xfId="8"/>
    <cellStyle name="桁区切り 3" xfId="4"/>
    <cellStyle name="桁区切り 3 2" xfId="10"/>
    <cellStyle name="標準" xfId="0" builtinId="0"/>
    <cellStyle name="標準 2" xfId="5"/>
    <cellStyle name="標準 3" xfId="2"/>
    <cellStyle name="標準 3 2" xfId="7"/>
    <cellStyle name="標準 4" xfId="6"/>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1443990</xdr:colOff>
      <xdr:row>0</xdr:row>
      <xdr:rowOff>66675</xdr:rowOff>
    </xdr:from>
    <xdr:to>
      <xdr:col>8</xdr:col>
      <xdr:colOff>485775</xdr:colOff>
      <xdr:row>4</xdr:row>
      <xdr:rowOff>104775</xdr:rowOff>
    </xdr:to>
    <xdr:sp macro="" textlink="">
      <xdr:nvSpPr>
        <xdr:cNvPr id="13" name="正方形/長方形 12"/>
        <xdr:cNvSpPr/>
      </xdr:nvSpPr>
      <xdr:spPr>
        <a:xfrm>
          <a:off x="8816340" y="66675"/>
          <a:ext cx="2461260" cy="10287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このシートは入力シートです。</a:t>
          </a:r>
          <a:endParaRPr kumimoji="1" lang="en-US" altLang="ja-JP" sz="1400">
            <a:solidFill>
              <a:srgbClr val="FF0000"/>
            </a:solidFill>
          </a:endParaRPr>
        </a:p>
        <a:p>
          <a:pPr algn="l"/>
          <a:r>
            <a:rPr kumimoji="1" lang="ja-JP" altLang="en-US" sz="1400">
              <a:solidFill>
                <a:srgbClr val="FF0000"/>
              </a:solidFill>
            </a:rPr>
            <a:t>ご提出の必要はありません。</a:t>
          </a:r>
        </a:p>
      </xdr:txBody>
    </xdr:sp>
    <xdr:clientData/>
  </xdr:twoCellAnchor>
  <xdr:twoCellAnchor>
    <xdr:from>
      <xdr:col>0</xdr:col>
      <xdr:colOff>161925</xdr:colOff>
      <xdr:row>2</xdr:row>
      <xdr:rowOff>57150</xdr:rowOff>
    </xdr:from>
    <xdr:to>
      <xdr:col>5</xdr:col>
      <xdr:colOff>1358265</xdr:colOff>
      <xdr:row>2</xdr:row>
      <xdr:rowOff>377190</xdr:rowOff>
    </xdr:to>
    <xdr:sp macro="" textlink="">
      <xdr:nvSpPr>
        <xdr:cNvPr id="19" name="正方形/長方形 18"/>
        <xdr:cNvSpPr/>
      </xdr:nvSpPr>
      <xdr:spPr>
        <a:xfrm>
          <a:off x="161925" y="419100"/>
          <a:ext cx="8568690" cy="320040"/>
        </a:xfrm>
        <a:prstGeom prst="rect">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基礎情報入力シート →個人防護具集計表→ 別紙 ６（個票）の順に入力のほどよろしくお願いいたします。</a:t>
          </a:r>
          <a:endParaRPr kumimoji="1" lang="en-US" altLang="ja-JP" sz="1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9677;&#21029;&#12501;&#12457;&#12523;&#12480;&#9733;/02_&#35519;&#25972;&#12464;&#12523;&#12540;&#12503;&#65288;&#32076;&#29702;&#65289;/02_&#35036;&#21161;&#37329;&#12539;&#20132;&#20184;&#37329;/02_&#32202;&#24613;&#21253;&#25324;&#25903;&#25588;&#20132;&#20184;&#37329;/01_&#20196;&#21644;&#65301;&#24180;&#24230;/01_&#20196;&#21644;&#65301;&#24180;&#24230;&#30476;&#35201;&#32177;&#12539;&#30003;&#35531;&#26696;&#20869;/2023.10.23&#12288;&#35373;&#20633;&#25972;&#20633;10&#26376;&#20197;&#38477;&#30003;&#35531;&#26696;&#20869;/&#26045;&#34892;/HP&#25522;&#36617;&#29992;/04sinnseiyousik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s01\&#12480;&#12454;&#12531;&#12525;&#12540;&#12489;\20230905syuus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読みください"/>
      <sheetName val="基礎情報入力シート（要入力）"/>
      <sheetName val="連絡票(交付申請用)"/>
      <sheetName val="事業実施計画（第１号様式）"/>
      <sheetName val="交付申請書（第２号様式） "/>
      <sheetName val="別紙1"/>
      <sheetName val="別紙２"/>
      <sheetName val="別紙3(1)"/>
      <sheetName val="別紙3(3)"/>
      <sheetName val="別紙3(4)"/>
      <sheetName val="別紙3(13)"/>
      <sheetName val="別紙3(15)"/>
      <sheetName val="別紙4(1)"/>
      <sheetName val="別紙4(3)"/>
      <sheetName val="別紙４(３)個人防護具計算表"/>
      <sheetName val="別紙4(4)"/>
      <sheetName val="別紙４(4)個人防護具計算表"/>
      <sheetName val="別紙4(13)"/>
      <sheetName val="別紙４(13)個人防護具計算表 "/>
      <sheetName val="別紙4(15)"/>
      <sheetName val="歳入歳出予算書抄本 "/>
      <sheetName val="確認書(4)"/>
      <sheetName val="確認書(13)"/>
      <sheetName val="HEPAフィルター付き空気清浄機確認書"/>
      <sheetName val="事前着手届"/>
      <sheetName val="別紙3(2)"/>
      <sheetName val="別紙3(5)"/>
      <sheetName val="別紙3(6)"/>
      <sheetName val="別紙3(7)"/>
      <sheetName val="別紙3(8)"/>
      <sheetName val="別紙3(9)"/>
      <sheetName val="別紙3(10)"/>
      <sheetName val="別紙3(11)"/>
      <sheetName val="別紙3(12)"/>
      <sheetName val="別紙3(14)"/>
      <sheetName val="別紙4(2)"/>
      <sheetName val="別紙4(5)"/>
      <sheetName val="別紙4(6)"/>
      <sheetName val="別紙4(7)"/>
      <sheetName val="別紙4(8)"/>
      <sheetName val="別紙4(９)"/>
      <sheetName val="別紙4(10) "/>
      <sheetName val="別紙4(11)"/>
      <sheetName val="別紙4(12)"/>
      <sheetName val="別紙4(14)"/>
    </sheetNames>
    <sheetDataSet>
      <sheetData sheetId="0"/>
      <sheetData sheetId="1">
        <row r="3">
          <cell r="D3"/>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情報入力シート（要入力）"/>
      <sheetName val="連絡票"/>
      <sheetName val="事業実施計画（第１号様式）"/>
      <sheetName val="別紙1"/>
      <sheetName val="別紙２"/>
      <sheetName val="交付申請書（第２号様式） "/>
      <sheetName val="別紙3(1)"/>
      <sheetName val="別紙3(2)"/>
      <sheetName val="別紙４ (1)"/>
      <sheetName val="別紙４ (2)"/>
      <sheetName val="別紙４ー② (2)"/>
      <sheetName val="歳入歳出予算書抄本  "/>
      <sheetName val="実績報告書（第６号様式)"/>
      <sheetName val="別紙５"/>
      <sheetName val="別紙６"/>
      <sheetName val="別紙６ (１)"/>
      <sheetName val="別紙６ (２)"/>
      <sheetName val="別紙６ー② (２)"/>
      <sheetName val="空床数計算シート(集計)"/>
      <sheetName val="空床数計算シート(４月)"/>
      <sheetName val="空床数計算シート(５月)"/>
      <sheetName val="空床数計算シート(６月)"/>
      <sheetName val="空床数計算シート(集計_申請区分②) "/>
      <sheetName val="空床数計算シート(5.8～）"/>
      <sheetName val="空床数計算シート(６月②) "/>
      <sheetName val="空床数計算シート(クラスター集計)"/>
      <sheetName val="空床数計算シート(クラスター~5.7)"/>
      <sheetName val="空床数計算シート(クラスター5.8~)"/>
      <sheetName val="空床数計算シート(クラスター6月) "/>
      <sheetName val="コロナに伴う処遇改善状況"/>
      <sheetName val="歳入歳出決算書抄本 "/>
      <sheetName val="受入病床確保事業確認書"/>
      <sheetName val="クラスター要件確認資料"/>
      <sheetName val="構造上の休止病床"/>
    </sheetNames>
    <sheetDataSet>
      <sheetData sheetId="0">
        <row r="3">
          <cell r="D3"/>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7"/>
  <sheetViews>
    <sheetView tabSelected="1" view="pageBreakPreview" zoomScaleNormal="100" zoomScaleSheetLayoutView="100" workbookViewId="0">
      <selection activeCell="B9" sqref="B9"/>
    </sheetView>
  </sheetViews>
  <sheetFormatPr defaultRowHeight="14.4"/>
  <cols>
    <col min="1" max="1" width="19.796875" customWidth="1"/>
    <col min="2" max="2" width="62.3984375" customWidth="1"/>
  </cols>
  <sheetData>
    <row r="2" spans="1:3">
      <c r="A2" s="1"/>
      <c r="B2" s="2" t="s">
        <v>15</v>
      </c>
      <c r="C2" s="3"/>
    </row>
    <row r="3" spans="1:3" ht="40.799999999999997" customHeight="1">
      <c r="A3" s="228" t="s">
        <v>16</v>
      </c>
      <c r="B3" s="228"/>
      <c r="C3" s="3"/>
    </row>
    <row r="4" spans="1:3">
      <c r="A4" s="4"/>
      <c r="B4" s="4"/>
      <c r="C4" s="3"/>
    </row>
    <row r="5" spans="1:3">
      <c r="A5" s="229" t="s">
        <v>204</v>
      </c>
      <c r="B5" s="229"/>
      <c r="C5" s="3"/>
    </row>
    <row r="6" spans="1:3" ht="43.8" customHeight="1">
      <c r="A6" s="230" t="s">
        <v>25</v>
      </c>
      <c r="B6" s="230"/>
      <c r="C6" s="3"/>
    </row>
    <row r="7" spans="1:3" ht="26.4">
      <c r="A7" s="5" t="s">
        <v>0</v>
      </c>
      <c r="B7" s="6" t="s">
        <v>17</v>
      </c>
      <c r="C7" s="3"/>
    </row>
    <row r="8" spans="1:3">
      <c r="A8" s="5" t="s">
        <v>1</v>
      </c>
      <c r="B8" s="6" t="s">
        <v>205</v>
      </c>
      <c r="C8" s="3"/>
    </row>
    <row r="9" spans="1:3" ht="52.8">
      <c r="A9" s="7" t="s">
        <v>201</v>
      </c>
      <c r="B9" s="8" t="s">
        <v>221</v>
      </c>
      <c r="C9" s="3"/>
    </row>
    <row r="10" spans="1:3" ht="39.6">
      <c r="A10" s="7" t="s">
        <v>18</v>
      </c>
      <c r="B10" s="8" t="s">
        <v>223</v>
      </c>
      <c r="C10" s="3"/>
    </row>
    <row r="11" spans="1:3" ht="39.6">
      <c r="A11" s="7" t="s">
        <v>19</v>
      </c>
      <c r="B11" s="9" t="s">
        <v>206</v>
      </c>
      <c r="C11" s="3"/>
    </row>
    <row r="12" spans="1:3" ht="39.6">
      <c r="A12" s="7" t="s">
        <v>20</v>
      </c>
      <c r="B12" s="8" t="s">
        <v>209</v>
      </c>
      <c r="C12" s="3"/>
    </row>
    <row r="13" spans="1:3" ht="92.4">
      <c r="A13" s="7" t="s">
        <v>21</v>
      </c>
      <c r="B13" s="8" t="s">
        <v>210</v>
      </c>
      <c r="C13" s="3"/>
    </row>
    <row r="14" spans="1:3" ht="64.8" customHeight="1">
      <c r="A14" s="205" t="s">
        <v>207</v>
      </c>
      <c r="B14" s="202" t="s">
        <v>208</v>
      </c>
      <c r="C14" s="3"/>
    </row>
    <row r="15" spans="1:3" ht="26.4">
      <c r="A15" s="7" t="s">
        <v>23</v>
      </c>
      <c r="B15" s="8" t="s">
        <v>24</v>
      </c>
      <c r="C15" s="3"/>
    </row>
    <row r="16" spans="1:3" ht="29.4" customHeight="1">
      <c r="A16" s="227" t="s">
        <v>162</v>
      </c>
      <c r="B16" s="227"/>
      <c r="C16" s="3"/>
    </row>
    <row r="17" spans="1:3">
      <c r="A17" s="223" t="s">
        <v>202</v>
      </c>
      <c r="B17" s="223"/>
      <c r="C17" s="3"/>
    </row>
    <row r="18" spans="1:3" ht="27.75" customHeight="1">
      <c r="A18" s="203" t="s">
        <v>6</v>
      </c>
      <c r="B18" s="204" t="s">
        <v>7</v>
      </c>
      <c r="C18" s="3"/>
    </row>
    <row r="19" spans="1:3" ht="36.6" customHeight="1">
      <c r="A19" s="203" t="s">
        <v>8</v>
      </c>
      <c r="B19" s="204" t="s">
        <v>203</v>
      </c>
      <c r="C19" s="3"/>
    </row>
    <row r="20" spans="1:3" ht="34.799999999999997" customHeight="1">
      <c r="A20" s="203" t="s">
        <v>10</v>
      </c>
      <c r="B20" s="204" t="s">
        <v>11</v>
      </c>
      <c r="C20" s="3"/>
    </row>
    <row r="21" spans="1:3" ht="22.8" customHeight="1">
      <c r="A21" s="203" t="s">
        <v>12</v>
      </c>
      <c r="B21" s="204" t="s">
        <v>13</v>
      </c>
      <c r="C21" s="3"/>
    </row>
    <row r="22" spans="1:3" ht="15" customHeight="1">
      <c r="A22" s="231" t="s">
        <v>2</v>
      </c>
      <c r="B22" s="231"/>
      <c r="C22" s="3"/>
    </row>
    <row r="23" spans="1:3" ht="31.8" customHeight="1">
      <c r="A23" s="232" t="s">
        <v>3</v>
      </c>
      <c r="B23" s="232"/>
      <c r="C23" s="3"/>
    </row>
    <row r="24" spans="1:3" ht="23.4">
      <c r="A24" s="233" t="s">
        <v>4</v>
      </c>
      <c r="B24" s="234"/>
      <c r="C24" s="3"/>
    </row>
    <row r="25" spans="1:3" ht="115.2" customHeight="1">
      <c r="A25" s="224" t="s">
        <v>224</v>
      </c>
      <c r="B25" s="225"/>
      <c r="C25" s="3"/>
    </row>
    <row r="26" spans="1:3">
      <c r="A26" s="226" t="s">
        <v>5</v>
      </c>
      <c r="B26" s="227"/>
      <c r="C26" s="3"/>
    </row>
    <row r="27" spans="1:3">
      <c r="A27" s="200"/>
      <c r="B27" s="201"/>
      <c r="C27" s="12"/>
    </row>
  </sheetData>
  <sheetProtection password="CCC1" sheet="1" objects="1" scenarios="1"/>
  <mergeCells count="10">
    <mergeCell ref="A17:B17"/>
    <mergeCell ref="A25:B25"/>
    <mergeCell ref="A26:B26"/>
    <mergeCell ref="A3:B3"/>
    <mergeCell ref="A5:B5"/>
    <mergeCell ref="A6:B6"/>
    <mergeCell ref="A16:B16"/>
    <mergeCell ref="A22:B22"/>
    <mergeCell ref="A23:B23"/>
    <mergeCell ref="A24:B24"/>
  </mergeCells>
  <phoneticPr fontId="3"/>
  <pageMargins left="0.7" right="0.7" top="0.75" bottom="0.75" header="0.3" footer="0.3"/>
  <pageSetup paperSize="9" fitToHeight="0" orientation="portrait" r:id="rId1"/>
  <rowBreaks count="1" manualBreakCount="1">
    <brk id="23" max="1"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L42"/>
  <sheetViews>
    <sheetView showZeros="0" view="pageBreakPreview" zoomScale="60" zoomScaleNormal="100" workbookViewId="0">
      <selection activeCell="E7" sqref="E7:F7"/>
    </sheetView>
  </sheetViews>
  <sheetFormatPr defaultColWidth="9" defaultRowHeight="25.95" customHeight="1"/>
  <cols>
    <col min="1" max="1" width="39.69921875" style="88" customWidth="1"/>
    <col min="2" max="2" width="14.19921875" style="88" customWidth="1"/>
    <col min="3" max="4" width="17" style="88" customWidth="1"/>
    <col min="5" max="5" width="22.19921875" style="88" customWidth="1"/>
    <col min="6" max="6" width="15.8984375" style="88" customWidth="1"/>
    <col min="7" max="7" width="14.19921875" style="88" customWidth="1"/>
    <col min="8" max="10" width="17" style="88" customWidth="1"/>
    <col min="11" max="11" width="25.19921875" style="88" customWidth="1"/>
    <col min="12" max="12" width="13.8984375" style="88" customWidth="1"/>
    <col min="13" max="16384" width="9" style="88"/>
  </cols>
  <sheetData>
    <row r="1" spans="1:12" ht="21" customHeight="1">
      <c r="A1" s="158" t="s">
        <v>133</v>
      </c>
      <c r="B1" s="158"/>
      <c r="C1" s="158"/>
      <c r="D1" s="158"/>
      <c r="E1" s="158"/>
      <c r="F1" s="158"/>
      <c r="G1" s="158"/>
      <c r="H1" s="158"/>
      <c r="I1" s="158"/>
      <c r="J1" s="158"/>
      <c r="K1" s="158"/>
      <c r="L1" s="95"/>
    </row>
    <row r="2" spans="1:12" ht="25.95" customHeight="1">
      <c r="A2" s="158" t="s">
        <v>132</v>
      </c>
      <c r="B2" s="158"/>
      <c r="C2" s="158"/>
      <c r="D2" s="158"/>
      <c r="E2" s="158"/>
      <c r="F2" s="158"/>
      <c r="G2" s="158"/>
      <c r="H2" s="158"/>
      <c r="I2" s="158"/>
      <c r="J2" s="158"/>
      <c r="K2" s="158"/>
      <c r="L2" s="95"/>
    </row>
    <row r="3" spans="1:12" ht="25.95" customHeight="1">
      <c r="A3" s="158" t="s">
        <v>131</v>
      </c>
      <c r="B3" s="158"/>
      <c r="C3" s="158"/>
      <c r="D3" s="158"/>
      <c r="E3" s="158"/>
      <c r="F3" s="158"/>
      <c r="G3" s="158"/>
      <c r="H3" s="158"/>
      <c r="I3" s="158"/>
      <c r="J3" s="158"/>
      <c r="K3" s="159"/>
      <c r="L3" s="95"/>
    </row>
    <row r="4" spans="1:12" ht="25.95" customHeight="1">
      <c r="A4" s="294" t="s">
        <v>117</v>
      </c>
      <c r="B4" s="294" t="s">
        <v>116</v>
      </c>
      <c r="C4" s="294"/>
      <c r="D4" s="294"/>
      <c r="E4" s="294" t="s">
        <v>115</v>
      </c>
      <c r="F4" s="294"/>
      <c r="G4" s="294"/>
      <c r="H4" s="294"/>
      <c r="I4" s="294"/>
      <c r="J4" s="113" t="s">
        <v>114</v>
      </c>
      <c r="K4" s="294" t="s">
        <v>72</v>
      </c>
      <c r="L4" s="312" t="s">
        <v>96</v>
      </c>
    </row>
    <row r="5" spans="1:12" ht="25.95" customHeight="1">
      <c r="A5" s="294"/>
      <c r="B5" s="157" t="s">
        <v>113</v>
      </c>
      <c r="C5" s="157" t="s">
        <v>109</v>
      </c>
      <c r="D5" s="157" t="s">
        <v>112</v>
      </c>
      <c r="E5" s="322" t="s">
        <v>111</v>
      </c>
      <c r="F5" s="323"/>
      <c r="G5" s="157" t="s">
        <v>110</v>
      </c>
      <c r="H5" s="157" t="s">
        <v>109</v>
      </c>
      <c r="I5" s="157" t="s">
        <v>95</v>
      </c>
      <c r="J5" s="111" t="s">
        <v>108</v>
      </c>
      <c r="K5" s="294"/>
      <c r="L5" s="313"/>
    </row>
    <row r="6" spans="1:12" ht="25.95" customHeight="1">
      <c r="A6" s="160" t="s">
        <v>107</v>
      </c>
      <c r="B6" s="161"/>
      <c r="C6" s="90">
        <v>133000</v>
      </c>
      <c r="D6" s="90">
        <f>B6*C6</f>
        <v>0</v>
      </c>
      <c r="E6" s="319"/>
      <c r="F6" s="320"/>
      <c r="G6" s="162">
        <f>B6</f>
        <v>0</v>
      </c>
      <c r="H6" s="163"/>
      <c r="I6" s="90">
        <f>G6*H6</f>
        <v>0</v>
      </c>
      <c r="J6" s="90">
        <f>MIN(D6,I6)</f>
        <v>0</v>
      </c>
      <c r="K6" s="101"/>
      <c r="L6" s="164"/>
    </row>
    <row r="7" spans="1:12" ht="25.95" customHeight="1">
      <c r="A7" s="160" t="s">
        <v>105</v>
      </c>
      <c r="B7" s="212"/>
      <c r="C7" s="90">
        <v>3600</v>
      </c>
      <c r="D7" s="90">
        <f>B7*C7</f>
        <v>0</v>
      </c>
      <c r="E7" s="319"/>
      <c r="F7" s="320"/>
      <c r="G7" s="162">
        <f>B7</f>
        <v>0</v>
      </c>
      <c r="H7" s="213"/>
      <c r="I7" s="214"/>
      <c r="J7" s="90">
        <f>MIN(D7,I7)</f>
        <v>0</v>
      </c>
      <c r="K7" s="101"/>
      <c r="L7" s="164"/>
    </row>
    <row r="8" spans="1:12" ht="25.95" customHeight="1">
      <c r="A8" s="160" t="s">
        <v>104</v>
      </c>
      <c r="B8" s="161"/>
      <c r="C8" s="90">
        <v>4320000</v>
      </c>
      <c r="D8" s="90">
        <f>B8*C8</f>
        <v>0</v>
      </c>
      <c r="E8" s="319"/>
      <c r="F8" s="320"/>
      <c r="G8" s="162">
        <f>B8</f>
        <v>0</v>
      </c>
      <c r="H8" s="163"/>
      <c r="I8" s="90">
        <f t="shared" ref="I8:I19" si="0">G8*H8</f>
        <v>0</v>
      </c>
      <c r="J8" s="90">
        <f>MIN(D8,I8)</f>
        <v>0</v>
      </c>
      <c r="K8" s="101"/>
      <c r="L8" s="164"/>
    </row>
    <row r="9" spans="1:12" ht="25.95" customHeight="1">
      <c r="A9" s="160" t="s">
        <v>103</v>
      </c>
      <c r="B9" s="161"/>
      <c r="C9" s="90">
        <v>51400</v>
      </c>
      <c r="D9" s="90">
        <f>B9*C9</f>
        <v>0</v>
      </c>
      <c r="E9" s="319"/>
      <c r="F9" s="320"/>
      <c r="G9" s="162">
        <f>B9</f>
        <v>0</v>
      </c>
      <c r="H9" s="163"/>
      <c r="I9" s="90">
        <f t="shared" si="0"/>
        <v>0</v>
      </c>
      <c r="J9" s="90">
        <f>MIN(D9,I9)</f>
        <v>0</v>
      </c>
      <c r="K9" s="101"/>
      <c r="L9" s="164"/>
    </row>
    <row r="10" spans="1:12" ht="25.95" customHeight="1">
      <c r="A10" s="314" t="s">
        <v>130</v>
      </c>
      <c r="B10" s="321"/>
      <c r="C10" s="318"/>
      <c r="D10" s="318"/>
      <c r="E10" s="319"/>
      <c r="F10" s="320"/>
      <c r="G10" s="161"/>
      <c r="H10" s="163"/>
      <c r="I10" s="90">
        <f t="shared" si="0"/>
        <v>0</v>
      </c>
      <c r="J10" s="324">
        <f>I10+I11+I12</f>
        <v>0</v>
      </c>
      <c r="K10" s="101"/>
      <c r="L10" s="164"/>
    </row>
    <row r="11" spans="1:12" ht="25.95" customHeight="1">
      <c r="A11" s="314"/>
      <c r="B11" s="321"/>
      <c r="C11" s="318"/>
      <c r="D11" s="318"/>
      <c r="E11" s="319"/>
      <c r="F11" s="320"/>
      <c r="G11" s="161"/>
      <c r="H11" s="163"/>
      <c r="I11" s="90">
        <f t="shared" si="0"/>
        <v>0</v>
      </c>
      <c r="J11" s="324"/>
      <c r="K11" s="101"/>
      <c r="L11" s="164"/>
    </row>
    <row r="12" spans="1:12" ht="25.95" customHeight="1">
      <c r="A12" s="314"/>
      <c r="B12" s="321"/>
      <c r="C12" s="318"/>
      <c r="D12" s="318"/>
      <c r="E12" s="319"/>
      <c r="F12" s="320"/>
      <c r="G12" s="161"/>
      <c r="H12" s="163"/>
      <c r="I12" s="90">
        <f t="shared" si="0"/>
        <v>0</v>
      </c>
      <c r="J12" s="324"/>
      <c r="K12" s="101"/>
      <c r="L12" s="164"/>
    </row>
    <row r="13" spans="1:12" ht="25.95" customHeight="1">
      <c r="A13" s="165" t="s">
        <v>129</v>
      </c>
      <c r="B13" s="161"/>
      <c r="C13" s="90">
        <v>905000</v>
      </c>
      <c r="D13" s="90">
        <f>IF(B13&gt;0,905000,0)</f>
        <v>0</v>
      </c>
      <c r="E13" s="319"/>
      <c r="F13" s="320"/>
      <c r="G13" s="162">
        <f>B13</f>
        <v>0</v>
      </c>
      <c r="H13" s="163"/>
      <c r="I13" s="90">
        <f t="shared" si="0"/>
        <v>0</v>
      </c>
      <c r="J13" s="89">
        <f>MIN(D13,I13)</f>
        <v>0</v>
      </c>
      <c r="K13" s="101"/>
      <c r="L13" s="164"/>
    </row>
    <row r="14" spans="1:12" ht="25.95" customHeight="1">
      <c r="A14" s="160" t="s">
        <v>128</v>
      </c>
      <c r="B14" s="161"/>
      <c r="C14" s="89">
        <v>205000</v>
      </c>
      <c r="D14" s="89">
        <f>B14*C14</f>
        <v>0</v>
      </c>
      <c r="E14" s="319"/>
      <c r="F14" s="320"/>
      <c r="G14" s="162">
        <f>B14</f>
        <v>0</v>
      </c>
      <c r="H14" s="163"/>
      <c r="I14" s="90">
        <f t="shared" si="0"/>
        <v>0</v>
      </c>
      <c r="J14" s="89">
        <f>MIN(D14,I14)</f>
        <v>0</v>
      </c>
      <c r="K14" s="101"/>
      <c r="L14" s="164"/>
    </row>
    <row r="15" spans="1:12" ht="25.95" customHeight="1">
      <c r="A15" s="160" t="s">
        <v>127</v>
      </c>
      <c r="B15" s="166"/>
      <c r="C15" s="167"/>
      <c r="D15" s="167"/>
      <c r="E15" s="319"/>
      <c r="F15" s="320"/>
      <c r="G15" s="161"/>
      <c r="H15" s="163"/>
      <c r="I15" s="90">
        <f t="shared" si="0"/>
        <v>0</v>
      </c>
      <c r="J15" s="89">
        <f>I15</f>
        <v>0</v>
      </c>
      <c r="K15" s="101"/>
      <c r="L15" s="164"/>
    </row>
    <row r="16" spans="1:12" ht="25.95" customHeight="1">
      <c r="A16" s="165" t="s">
        <v>126</v>
      </c>
      <c r="B16" s="161"/>
      <c r="C16" s="89">
        <v>300000</v>
      </c>
      <c r="D16" s="89">
        <f>IF(B16&gt;0,300000,0)</f>
        <v>0</v>
      </c>
      <c r="E16" s="319"/>
      <c r="F16" s="320"/>
      <c r="G16" s="162">
        <f>B16</f>
        <v>0</v>
      </c>
      <c r="H16" s="163"/>
      <c r="I16" s="90">
        <f t="shared" si="0"/>
        <v>0</v>
      </c>
      <c r="J16" s="89">
        <f>MIN(D16,I16)</f>
        <v>0</v>
      </c>
      <c r="K16" s="101"/>
      <c r="L16" s="164"/>
    </row>
    <row r="17" spans="1:12" ht="50.1" customHeight="1">
      <c r="A17" s="165" t="s">
        <v>125</v>
      </c>
      <c r="B17" s="161"/>
      <c r="C17" s="89">
        <v>1500000</v>
      </c>
      <c r="D17" s="89">
        <f>B17*C17</f>
        <v>0</v>
      </c>
      <c r="E17" s="319"/>
      <c r="F17" s="320"/>
      <c r="G17" s="162">
        <f>B17</f>
        <v>0</v>
      </c>
      <c r="H17" s="163"/>
      <c r="I17" s="90">
        <f t="shared" si="0"/>
        <v>0</v>
      </c>
      <c r="J17" s="89">
        <f>MIN(D17,I17)</f>
        <v>0</v>
      </c>
      <c r="K17" s="101"/>
      <c r="L17" s="164"/>
    </row>
    <row r="18" spans="1:12" ht="25.95" customHeight="1">
      <c r="A18" s="168"/>
      <c r="B18" s="166"/>
      <c r="C18" s="167"/>
      <c r="D18" s="167"/>
      <c r="E18" s="319"/>
      <c r="F18" s="320"/>
      <c r="G18" s="163"/>
      <c r="H18" s="163"/>
      <c r="I18" s="90">
        <f t="shared" si="0"/>
        <v>0</v>
      </c>
      <c r="J18" s="89">
        <f>I18</f>
        <v>0</v>
      </c>
      <c r="K18" s="101"/>
      <c r="L18" s="164"/>
    </row>
    <row r="19" spans="1:12" ht="25.95" customHeight="1" thickBot="1">
      <c r="A19" s="168"/>
      <c r="B19" s="166"/>
      <c r="C19" s="167"/>
      <c r="D19" s="167"/>
      <c r="E19" s="319"/>
      <c r="F19" s="320"/>
      <c r="G19" s="163"/>
      <c r="H19" s="163"/>
      <c r="I19" s="169">
        <f t="shared" si="0"/>
        <v>0</v>
      </c>
      <c r="J19" s="89">
        <f>I19</f>
        <v>0</v>
      </c>
      <c r="K19" s="101"/>
      <c r="L19" s="164"/>
    </row>
    <row r="20" spans="1:12" ht="25.95" customHeight="1" thickBot="1">
      <c r="A20" s="95"/>
      <c r="B20" s="95"/>
      <c r="C20" s="95"/>
      <c r="D20" s="95"/>
      <c r="E20" s="95"/>
      <c r="F20" s="95"/>
      <c r="G20" s="291" t="s">
        <v>98</v>
      </c>
      <c r="H20" s="293"/>
      <c r="I20" s="170">
        <f>SUM(I6:I19)</f>
        <v>0</v>
      </c>
      <c r="J20" s="171"/>
      <c r="K20" s="172"/>
      <c r="L20" s="95"/>
    </row>
    <row r="21" spans="1:12" ht="25.95" customHeight="1" thickBot="1">
      <c r="A21" s="95"/>
      <c r="B21" s="95"/>
      <c r="C21" s="95"/>
      <c r="D21" s="95"/>
      <c r="E21" s="95"/>
      <c r="F21" s="95"/>
      <c r="G21" s="291" t="s">
        <v>97</v>
      </c>
      <c r="H21" s="292"/>
      <c r="I21" s="173"/>
      <c r="J21" s="174">
        <f>SUM(J6:J19)</f>
        <v>0</v>
      </c>
      <c r="K21" s="95"/>
      <c r="L21" s="95"/>
    </row>
    <row r="42" spans="3:3" ht="25.95" customHeight="1">
      <c r="C42" s="88" t="s">
        <v>120</v>
      </c>
    </row>
  </sheetData>
  <sheetProtection password="CCC1" sheet="1" objects="1" scenarios="1"/>
  <protectedRanges>
    <protectedRange sqref="B6:B9 B13:B14 B16:B17 E6:F19 G10:G12 G15 G18:G19 H6:H19 K6:L19" name="範囲1"/>
  </protectedRanges>
  <mergeCells count="27">
    <mergeCell ref="L4:L5"/>
    <mergeCell ref="E14:F14"/>
    <mergeCell ref="E15:F15"/>
    <mergeCell ref="E16:F16"/>
    <mergeCell ref="K4:K5"/>
    <mergeCell ref="E5:F5"/>
    <mergeCell ref="E6:F6"/>
    <mergeCell ref="E7:F7"/>
    <mergeCell ref="E8:F8"/>
    <mergeCell ref="E9:F9"/>
    <mergeCell ref="J10:J12"/>
    <mergeCell ref="A4:A5"/>
    <mergeCell ref="B4:D4"/>
    <mergeCell ref="E4:I4"/>
    <mergeCell ref="D10:D12"/>
    <mergeCell ref="A10:A12"/>
    <mergeCell ref="B10:B12"/>
    <mergeCell ref="G21:H21"/>
    <mergeCell ref="G20:H20"/>
    <mergeCell ref="C10:C12"/>
    <mergeCell ref="E18:F18"/>
    <mergeCell ref="E19:F19"/>
    <mergeCell ref="E10:F10"/>
    <mergeCell ref="E11:F11"/>
    <mergeCell ref="E12:F12"/>
    <mergeCell ref="E13:F13"/>
    <mergeCell ref="E17:F17"/>
  </mergeCells>
  <phoneticPr fontId="3"/>
  <printOptions horizontalCentered="1"/>
  <pageMargins left="0.59055118110236227" right="0.59055118110236227" top="0.78740157480314965" bottom="0.78740157480314965" header="0.31496062992125984" footer="0.31496062992125984"/>
  <pageSetup paperSize="9" scale="54" fitToHeight="0"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M15"/>
  <sheetViews>
    <sheetView showZeros="0" view="pageBreakPreview" zoomScale="85" zoomScaleNormal="70" zoomScaleSheetLayoutView="85" workbookViewId="0">
      <selection activeCell="I7" sqref="I7"/>
    </sheetView>
  </sheetViews>
  <sheetFormatPr defaultColWidth="8.8984375" defaultRowHeight="27" customHeight="1"/>
  <cols>
    <col min="1" max="1" width="5.59765625" style="83" customWidth="1"/>
    <col min="2" max="3" width="12.59765625" style="83" customWidth="1"/>
    <col min="4" max="10" width="17.3984375" style="83" customWidth="1"/>
    <col min="11" max="11" width="35.19921875" style="83" customWidth="1"/>
    <col min="12" max="12" width="25.59765625" style="83" customWidth="1"/>
    <col min="13" max="16384" width="8.8984375" style="83"/>
  </cols>
  <sheetData>
    <row r="1" spans="1:13" ht="27" customHeight="1">
      <c r="A1" s="84" t="s">
        <v>143</v>
      </c>
    </row>
    <row r="2" spans="1:13" ht="27" customHeight="1">
      <c r="A2" s="83" t="s">
        <v>142</v>
      </c>
    </row>
    <row r="3" spans="1:13" s="94" customFormat="1" ht="31.2" customHeight="1">
      <c r="A3" s="114" t="s">
        <v>107</v>
      </c>
      <c r="B3" s="114"/>
      <c r="C3" s="114"/>
    </row>
    <row r="4" spans="1:13" s="94" customFormat="1" ht="22.2" customHeight="1">
      <c r="A4" s="339" t="s">
        <v>117</v>
      </c>
      <c r="B4" s="340"/>
      <c r="C4" s="341"/>
      <c r="D4" s="294" t="s">
        <v>116</v>
      </c>
      <c r="E4" s="294"/>
      <c r="F4" s="294"/>
      <c r="G4" s="294" t="s">
        <v>115</v>
      </c>
      <c r="H4" s="294"/>
      <c r="I4" s="294"/>
      <c r="J4" s="294"/>
      <c r="K4" s="113" t="s">
        <v>114</v>
      </c>
      <c r="L4" s="294" t="s">
        <v>72</v>
      </c>
      <c r="M4" s="312" t="s">
        <v>96</v>
      </c>
    </row>
    <row r="5" spans="1:13" s="94" customFormat="1" ht="22.2" customHeight="1">
      <c r="A5" s="342"/>
      <c r="B5" s="343"/>
      <c r="C5" s="344"/>
      <c r="D5" s="112" t="s">
        <v>113</v>
      </c>
      <c r="E5" s="112" t="s">
        <v>109</v>
      </c>
      <c r="F5" s="112" t="s">
        <v>112</v>
      </c>
      <c r="G5" s="112" t="s">
        <v>111</v>
      </c>
      <c r="H5" s="112" t="s">
        <v>110</v>
      </c>
      <c r="I5" s="112" t="s">
        <v>109</v>
      </c>
      <c r="J5" s="112" t="s">
        <v>95</v>
      </c>
      <c r="K5" s="111" t="s">
        <v>108</v>
      </c>
      <c r="L5" s="294"/>
      <c r="M5" s="313"/>
    </row>
    <row r="6" spans="1:13" s="94" customFormat="1" ht="39.9" customHeight="1">
      <c r="A6" s="331" t="s">
        <v>107</v>
      </c>
      <c r="B6" s="332"/>
      <c r="C6" s="333"/>
      <c r="D6" s="102"/>
      <c r="E6" s="102"/>
      <c r="F6" s="110">
        <v>500000</v>
      </c>
      <c r="G6" s="109"/>
      <c r="H6" s="108"/>
      <c r="I6" s="108"/>
      <c r="J6" s="108"/>
      <c r="K6" s="108"/>
      <c r="L6" s="107"/>
      <c r="M6" s="106"/>
    </row>
    <row r="7" spans="1:13" s="94" customFormat="1" ht="60" customHeight="1">
      <c r="A7" s="105"/>
      <c r="B7" s="334" t="s">
        <v>141</v>
      </c>
      <c r="C7" s="335"/>
      <c r="D7" s="102"/>
      <c r="E7" s="102"/>
      <c r="F7" s="102"/>
      <c r="G7" s="184"/>
      <c r="H7" s="87"/>
      <c r="I7" s="87"/>
      <c r="J7" s="100">
        <f t="shared" ref="J7:J12" si="0">H7*I7</f>
        <v>0</v>
      </c>
      <c r="K7" s="100">
        <f t="shared" ref="K7:K12" si="1">J7</f>
        <v>0</v>
      </c>
      <c r="L7" s="86"/>
      <c r="M7" s="99"/>
    </row>
    <row r="8" spans="1:13" s="94" customFormat="1" ht="60" customHeight="1">
      <c r="A8" s="104"/>
      <c r="B8" s="334" t="s">
        <v>140</v>
      </c>
      <c r="C8" s="335"/>
      <c r="D8" s="102"/>
      <c r="E8" s="102"/>
      <c r="F8" s="102"/>
      <c r="G8" s="184"/>
      <c r="H8" s="87"/>
      <c r="I8" s="87"/>
      <c r="J8" s="100">
        <f t="shared" si="0"/>
        <v>0</v>
      </c>
      <c r="K8" s="100">
        <f t="shared" si="1"/>
        <v>0</v>
      </c>
      <c r="L8" s="86"/>
      <c r="M8" s="99"/>
    </row>
    <row r="9" spans="1:13" s="94" customFormat="1" ht="60" customHeight="1">
      <c r="A9" s="104"/>
      <c r="B9" s="334" t="s">
        <v>139</v>
      </c>
      <c r="C9" s="335"/>
      <c r="D9" s="102"/>
      <c r="E9" s="102"/>
      <c r="F9" s="102"/>
      <c r="G9" s="184"/>
      <c r="H9" s="87"/>
      <c r="I9" s="87"/>
      <c r="J9" s="100">
        <f t="shared" si="0"/>
        <v>0</v>
      </c>
      <c r="K9" s="100">
        <f t="shared" si="1"/>
        <v>0</v>
      </c>
      <c r="L9" s="86"/>
      <c r="M9" s="99"/>
    </row>
    <row r="10" spans="1:13" s="94" customFormat="1" ht="60" customHeight="1">
      <c r="A10" s="104"/>
      <c r="B10" s="334" t="s">
        <v>138</v>
      </c>
      <c r="C10" s="335"/>
      <c r="D10" s="102"/>
      <c r="E10" s="102"/>
      <c r="F10" s="102"/>
      <c r="G10" s="184"/>
      <c r="H10" s="87"/>
      <c r="I10" s="87"/>
      <c r="J10" s="100">
        <f t="shared" si="0"/>
        <v>0</v>
      </c>
      <c r="K10" s="100">
        <f t="shared" si="1"/>
        <v>0</v>
      </c>
      <c r="L10" s="86"/>
      <c r="M10" s="99"/>
    </row>
    <row r="11" spans="1:13" s="94" customFormat="1" ht="60" customHeight="1">
      <c r="A11" s="104"/>
      <c r="B11" s="325" t="s">
        <v>137</v>
      </c>
      <c r="C11" s="326"/>
      <c r="D11" s="102"/>
      <c r="E11" s="102"/>
      <c r="F11" s="102"/>
      <c r="G11" s="184"/>
      <c r="H11" s="87"/>
      <c r="I11" s="87"/>
      <c r="J11" s="100">
        <f t="shared" si="0"/>
        <v>0</v>
      </c>
      <c r="K11" s="100">
        <f t="shared" si="1"/>
        <v>0</v>
      </c>
      <c r="L11" s="86"/>
      <c r="M11" s="99"/>
    </row>
    <row r="12" spans="1:13" s="94" customFormat="1" ht="60" customHeight="1">
      <c r="A12" s="103"/>
      <c r="B12" s="327"/>
      <c r="C12" s="328"/>
      <c r="D12" s="102"/>
      <c r="E12" s="102"/>
      <c r="F12" s="102"/>
      <c r="G12" s="184"/>
      <c r="H12" s="87"/>
      <c r="I12" s="87"/>
      <c r="J12" s="100">
        <f t="shared" si="0"/>
        <v>0</v>
      </c>
      <c r="K12" s="100">
        <f t="shared" si="1"/>
        <v>0</v>
      </c>
      <c r="L12" s="86"/>
      <c r="M12" s="99"/>
    </row>
    <row r="13" spans="1:13" s="94" customFormat="1" ht="39.9" customHeight="1">
      <c r="A13" s="98"/>
      <c r="B13" s="98"/>
      <c r="C13" s="97"/>
      <c r="D13" s="97"/>
      <c r="E13" s="329" t="s">
        <v>136</v>
      </c>
      <c r="F13" s="330"/>
      <c r="G13" s="330"/>
      <c r="H13" s="330"/>
      <c r="I13" s="330"/>
      <c r="J13" s="330"/>
      <c r="K13" s="96">
        <f>SUM(K7:K12)</f>
        <v>0</v>
      </c>
      <c r="L13" s="95"/>
      <c r="M13" s="95"/>
    </row>
    <row r="14" spans="1:13" ht="39.9" customHeight="1">
      <c r="A14" s="91"/>
      <c r="B14" s="91"/>
      <c r="C14" s="91"/>
      <c r="D14" s="91"/>
      <c r="E14" s="336" t="s">
        <v>135</v>
      </c>
      <c r="F14" s="330"/>
      <c r="G14" s="330"/>
      <c r="H14" s="330"/>
      <c r="I14" s="330"/>
      <c r="J14" s="337"/>
      <c r="K14" s="93">
        <f>K13</f>
        <v>0</v>
      </c>
      <c r="L14" s="91"/>
      <c r="M14" s="91"/>
    </row>
    <row r="15" spans="1:13" ht="39.9" customHeight="1" thickBot="1">
      <c r="A15" s="91"/>
      <c r="B15" s="91"/>
      <c r="C15" s="91"/>
      <c r="D15" s="91"/>
      <c r="E15" s="338" t="s">
        <v>134</v>
      </c>
      <c r="F15" s="330"/>
      <c r="G15" s="330"/>
      <c r="H15" s="330"/>
      <c r="I15" s="330"/>
      <c r="J15" s="337"/>
      <c r="K15" s="92">
        <f>MIN(F6,K14)</f>
        <v>0</v>
      </c>
      <c r="L15" s="91"/>
      <c r="M15" s="91"/>
    </row>
  </sheetData>
  <sheetProtection password="CCC1" sheet="1" objects="1" scenarios="1"/>
  <protectedRanges>
    <protectedRange sqref="G7:I12 L7:M12" name="範囲1"/>
  </protectedRanges>
  <mergeCells count="15">
    <mergeCell ref="E14:J14"/>
    <mergeCell ref="E15:J15"/>
    <mergeCell ref="A4:C5"/>
    <mergeCell ref="D4:F4"/>
    <mergeCell ref="G4:J4"/>
    <mergeCell ref="M4:M5"/>
    <mergeCell ref="B11:C11"/>
    <mergeCell ref="B12:C12"/>
    <mergeCell ref="E13:J13"/>
    <mergeCell ref="A6:C6"/>
    <mergeCell ref="B7:C7"/>
    <mergeCell ref="B8:C8"/>
    <mergeCell ref="B9:C9"/>
    <mergeCell ref="B10:C10"/>
    <mergeCell ref="L4:L5"/>
  </mergeCells>
  <phoneticPr fontId="3"/>
  <printOptions horizontalCentered="1"/>
  <pageMargins left="0.59055118110236227" right="0.59055118110236227" top="0.78740157480314965" bottom="0.78740157480314965" header="0.31496062992125984" footer="0.31496062992125984"/>
  <pageSetup paperSize="9" scale="5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3"/>
  <sheetViews>
    <sheetView view="pageBreakPreview" zoomScaleNormal="70" zoomScaleSheetLayoutView="100" workbookViewId="0">
      <selection activeCell="E17" sqref="E17"/>
    </sheetView>
  </sheetViews>
  <sheetFormatPr defaultColWidth="8.09765625" defaultRowHeight="14.4"/>
  <cols>
    <col min="1" max="2" width="21.19921875" style="115" customWidth="1"/>
    <col min="3" max="3" width="3.19921875" style="115" customWidth="1"/>
    <col min="4" max="4" width="25" style="115" customWidth="1"/>
    <col min="5" max="5" width="21.19921875" style="115" customWidth="1"/>
    <col min="6" max="6" width="3.19921875" style="115" customWidth="1"/>
    <col min="7" max="8" width="8.09765625" style="115"/>
    <col min="9" max="9" width="11.5" style="115" bestFit="1" customWidth="1"/>
    <col min="10" max="16384" width="8.09765625" style="115"/>
  </cols>
  <sheetData>
    <row r="1" spans="1:6" ht="20.100000000000001" customHeight="1"/>
    <row r="2" spans="1:6" ht="32.25" customHeight="1">
      <c r="A2" s="347" t="s">
        <v>161</v>
      </c>
      <c r="B2" s="347"/>
      <c r="C2" s="347"/>
      <c r="D2" s="347"/>
      <c r="E2" s="347"/>
      <c r="F2" s="347"/>
    </row>
    <row r="4" spans="1:6" ht="20.100000000000001" customHeight="1">
      <c r="A4" s="145"/>
    </row>
    <row r="5" spans="1:6" ht="20.100000000000001" customHeight="1">
      <c r="A5" s="115" t="s">
        <v>160</v>
      </c>
    </row>
    <row r="6" spans="1:6" ht="20.100000000000001" customHeight="1">
      <c r="A6" s="348" t="s">
        <v>159</v>
      </c>
      <c r="B6" s="349"/>
      <c r="C6" s="144"/>
      <c r="D6" s="349" t="s">
        <v>158</v>
      </c>
      <c r="E6" s="350"/>
      <c r="F6" s="129"/>
    </row>
    <row r="7" spans="1:6" ht="20.100000000000001" customHeight="1">
      <c r="A7" s="143" t="s">
        <v>157</v>
      </c>
      <c r="B7" s="351" t="s">
        <v>156</v>
      </c>
      <c r="C7" s="352"/>
      <c r="D7" s="128" t="s">
        <v>157</v>
      </c>
      <c r="E7" s="142" t="s">
        <v>156</v>
      </c>
      <c r="F7" s="129"/>
    </row>
    <row r="8" spans="1:6" ht="30" customHeight="1">
      <c r="A8" s="141" t="s">
        <v>155</v>
      </c>
      <c r="B8" s="220">
        <f>別紙６!$G$12</f>
        <v>0</v>
      </c>
      <c r="C8" s="140"/>
      <c r="D8" s="139"/>
      <c r="E8" s="149"/>
      <c r="F8" s="132"/>
    </row>
    <row r="9" spans="1:6" ht="36" customHeight="1">
      <c r="A9" s="137" t="s">
        <v>154</v>
      </c>
      <c r="B9" s="221">
        <f>E14-(B8+B10+B11)</f>
        <v>0</v>
      </c>
      <c r="C9" s="132"/>
      <c r="D9" s="138" t="s">
        <v>153</v>
      </c>
      <c r="E9" s="150">
        <f>'別紙６(3)'!$H$22</f>
        <v>0</v>
      </c>
      <c r="F9" s="132"/>
    </row>
    <row r="10" spans="1:6" ht="30" customHeight="1">
      <c r="A10" s="137" t="s">
        <v>152</v>
      </c>
      <c r="B10" s="222"/>
      <c r="C10" s="132"/>
      <c r="D10" s="136" t="s">
        <v>151</v>
      </c>
      <c r="E10" s="150">
        <f>'別紙６(4)'!$H$18</f>
        <v>0</v>
      </c>
      <c r="F10" s="132"/>
    </row>
    <row r="11" spans="1:6" ht="30" customHeight="1">
      <c r="A11" s="137" t="s">
        <v>150</v>
      </c>
      <c r="B11" s="222"/>
      <c r="C11" s="132"/>
      <c r="D11" s="136"/>
      <c r="E11" s="150"/>
      <c r="F11" s="132"/>
    </row>
    <row r="12" spans="1:6" ht="43.5" customHeight="1">
      <c r="A12" s="135"/>
      <c r="B12" s="131"/>
      <c r="C12" s="132"/>
      <c r="D12" s="134" t="s">
        <v>149</v>
      </c>
      <c r="E12" s="150">
        <f>'別紙６(13)'!$I$20</f>
        <v>0</v>
      </c>
      <c r="F12" s="132"/>
    </row>
    <row r="13" spans="1:6" ht="33" customHeight="1">
      <c r="A13" s="133"/>
      <c r="B13" s="131"/>
      <c r="C13" s="132"/>
      <c r="D13" s="219" t="s">
        <v>148</v>
      </c>
      <c r="E13" s="150">
        <f>'別紙６(15)'!$K$14</f>
        <v>0</v>
      </c>
      <c r="F13" s="130"/>
    </row>
    <row r="14" spans="1:6" ht="20.100000000000001" customHeight="1">
      <c r="A14" s="128" t="s">
        <v>147</v>
      </c>
      <c r="B14" s="127">
        <f>SUM(B8:B13)</f>
        <v>0</v>
      </c>
      <c r="C14" s="129" t="s">
        <v>146</v>
      </c>
      <c r="D14" s="128" t="s">
        <v>147</v>
      </c>
      <c r="E14" s="127">
        <f>SUM(E8:E13)</f>
        <v>0</v>
      </c>
      <c r="F14" s="126" t="s">
        <v>146</v>
      </c>
    </row>
    <row r="15" spans="1:6" ht="20.100000000000001" customHeight="1">
      <c r="A15" s="124"/>
      <c r="B15" s="125"/>
      <c r="C15" s="123"/>
      <c r="D15" s="124"/>
      <c r="E15" s="123"/>
      <c r="F15" s="123"/>
    </row>
    <row r="16" spans="1:6" ht="20.100000000000001" customHeight="1">
      <c r="B16" s="121" t="s">
        <v>145</v>
      </c>
    </row>
    <row r="17" spans="1:5" ht="20.100000000000001" customHeight="1">
      <c r="A17" s="216">
        <f>基礎情報入力シート!$D$6</f>
        <v>0</v>
      </c>
      <c r="D17" s="122">
        <f>'[1]基礎情報入力シート（要入力）'!$D$3</f>
        <v>0</v>
      </c>
    </row>
    <row r="18" spans="1:5" ht="20.100000000000001" customHeight="1">
      <c r="A18" s="121"/>
      <c r="D18" s="119"/>
    </row>
    <row r="19" spans="1:5" ht="20.100000000000001" customHeight="1">
      <c r="A19" s="121"/>
      <c r="B19" s="120" t="str">
        <f>IF('[2]基礎情報入力シート（要入力）'!D3="","",'[2]基礎情報入力シート（要入力）'!D3)</f>
        <v/>
      </c>
      <c r="D19" s="119"/>
    </row>
    <row r="20" spans="1:5" ht="20.100000000000001" customHeight="1">
      <c r="B20" s="118"/>
      <c r="C20" s="118"/>
      <c r="D20" s="353" t="s">
        <v>144</v>
      </c>
      <c r="E20" s="353"/>
    </row>
    <row r="21" spans="1:5" ht="31.5" customHeight="1">
      <c r="B21" s="117"/>
      <c r="C21" s="116"/>
      <c r="D21" s="345">
        <f>基礎情報入力シート!$D$9</f>
        <v>0</v>
      </c>
      <c r="E21" s="345"/>
    </row>
    <row r="22" spans="1:5" ht="28.5" customHeight="1">
      <c r="D22" s="346">
        <f>基礎情報入力シート!$D$12</f>
        <v>0</v>
      </c>
      <c r="E22" s="346"/>
    </row>
    <row r="23" spans="1:5" ht="30" customHeight="1">
      <c r="D23" s="346">
        <f>基礎情報入力シート!$D$10</f>
        <v>0</v>
      </c>
      <c r="E23" s="346"/>
    </row>
  </sheetData>
  <sheetProtection password="CCC1" sheet="1" objects="1" scenarios="1"/>
  <protectedRanges>
    <protectedRange password="CCC1" sqref="E8:E13" name="範囲2"/>
  </protectedRanges>
  <mergeCells count="8">
    <mergeCell ref="D21:E21"/>
    <mergeCell ref="D22:E22"/>
    <mergeCell ref="D23:E23"/>
    <mergeCell ref="A2:F2"/>
    <mergeCell ref="A6:B6"/>
    <mergeCell ref="D6:E6"/>
    <mergeCell ref="B7:C7"/>
    <mergeCell ref="D20:E20"/>
  </mergeCells>
  <phoneticPr fontId="3"/>
  <dataValidations count="1">
    <dataValidation type="whole" operator="greaterThanOrEqual" allowBlank="1" showInputMessage="1" showErrorMessage="1" error="空床数がマイナスになっています" sqref="B8:B11 E8">
      <formula1>C8</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9"/>
  <sheetViews>
    <sheetView view="pageBreakPreview" zoomScaleNormal="100" zoomScaleSheetLayoutView="100" workbookViewId="0">
      <selection activeCell="C48" sqref="C48"/>
    </sheetView>
  </sheetViews>
  <sheetFormatPr defaultRowHeight="14.4"/>
  <cols>
    <col min="2" max="2" width="10.59765625" customWidth="1"/>
    <col min="3" max="3" width="20.59765625" customWidth="1"/>
    <col min="4" max="4" width="45.19921875" customWidth="1"/>
    <col min="6" max="6" width="26.8984375" customWidth="1"/>
  </cols>
  <sheetData>
    <row r="3" spans="2:11" ht="35.25" customHeight="1"/>
    <row r="5" spans="2:11">
      <c r="B5" s="237" t="s">
        <v>26</v>
      </c>
      <c r="C5" s="238"/>
      <c r="D5" s="238"/>
      <c r="E5" s="13"/>
      <c r="F5" s="13"/>
      <c r="G5" s="13"/>
      <c r="H5" s="13"/>
      <c r="I5" s="13"/>
      <c r="J5" s="13"/>
      <c r="K5" s="13"/>
    </row>
    <row r="6" spans="2:11" ht="29.25" customHeight="1">
      <c r="B6" s="239" t="s">
        <v>188</v>
      </c>
      <c r="C6" s="240"/>
      <c r="D6" s="14"/>
      <c r="E6" s="13" t="s">
        <v>27</v>
      </c>
      <c r="F6" s="13"/>
      <c r="G6" s="13"/>
      <c r="H6" s="13"/>
      <c r="I6" s="13"/>
      <c r="J6" s="13"/>
      <c r="K6" s="13"/>
    </row>
    <row r="7" spans="2:11" ht="27.75" customHeight="1">
      <c r="B7" s="241" t="s">
        <v>28</v>
      </c>
      <c r="C7" s="15" t="s">
        <v>29</v>
      </c>
      <c r="D7" s="16"/>
      <c r="E7" s="13" t="s">
        <v>30</v>
      </c>
      <c r="F7" s="13"/>
      <c r="G7" s="13"/>
      <c r="H7" s="13"/>
      <c r="I7" s="13"/>
      <c r="J7" s="13"/>
      <c r="K7" s="13"/>
    </row>
    <row r="8" spans="2:11" ht="42.75" customHeight="1">
      <c r="B8" s="242"/>
      <c r="C8" s="15" t="s">
        <v>31</v>
      </c>
      <c r="D8" s="17"/>
      <c r="E8" s="13" t="s">
        <v>32</v>
      </c>
      <c r="F8" s="13"/>
      <c r="G8" s="13"/>
      <c r="H8" s="13"/>
      <c r="I8" s="13"/>
      <c r="J8" s="13"/>
      <c r="K8" s="13"/>
    </row>
    <row r="9" spans="2:11" ht="44.25" customHeight="1">
      <c r="B9" s="242"/>
      <c r="C9" s="18" t="s">
        <v>33</v>
      </c>
      <c r="D9" s="19"/>
      <c r="E9" s="244" t="s">
        <v>49</v>
      </c>
      <c r="F9" s="245"/>
      <c r="G9" s="245"/>
      <c r="H9" s="245"/>
      <c r="I9" s="245"/>
      <c r="J9" s="245"/>
      <c r="K9" s="13"/>
    </row>
    <row r="10" spans="2:11" ht="44.25" customHeight="1">
      <c r="B10" s="243"/>
      <c r="C10" s="18" t="s">
        <v>34</v>
      </c>
      <c r="D10" s="19"/>
      <c r="E10" s="244" t="s">
        <v>35</v>
      </c>
      <c r="F10" s="246"/>
      <c r="G10" s="246"/>
      <c r="H10" s="246"/>
      <c r="I10" s="246"/>
      <c r="J10" s="246"/>
      <c r="K10" s="13"/>
    </row>
    <row r="11" spans="2:11" ht="29.25" customHeight="1">
      <c r="B11" s="247" t="s">
        <v>36</v>
      </c>
      <c r="C11" s="248"/>
      <c r="D11" s="209"/>
      <c r="E11" s="13" t="s">
        <v>37</v>
      </c>
      <c r="F11" s="13"/>
      <c r="G11" s="13"/>
      <c r="H11" s="13"/>
      <c r="I11" s="13"/>
      <c r="J11" s="13"/>
      <c r="K11" s="13"/>
    </row>
    <row r="12" spans="2:11" ht="42" customHeight="1">
      <c r="B12" s="247" t="s">
        <v>38</v>
      </c>
      <c r="C12" s="248"/>
      <c r="D12" s="17"/>
      <c r="E12" s="13" t="s">
        <v>39</v>
      </c>
      <c r="F12" s="13"/>
      <c r="G12" s="13"/>
      <c r="H12" s="13"/>
      <c r="I12" s="13"/>
      <c r="J12" s="13"/>
      <c r="K12" s="13"/>
    </row>
    <row r="13" spans="2:11" ht="36.75" customHeight="1">
      <c r="B13" s="249" t="s">
        <v>40</v>
      </c>
      <c r="C13" s="20" t="s">
        <v>41</v>
      </c>
      <c r="D13" s="17"/>
      <c r="E13" s="244"/>
      <c r="F13" s="245"/>
      <c r="G13" s="245"/>
      <c r="H13" s="245"/>
      <c r="I13" s="245"/>
      <c r="J13" s="245"/>
      <c r="K13" s="245"/>
    </row>
    <row r="14" spans="2:11" ht="37.5" customHeight="1">
      <c r="B14" s="249"/>
      <c r="C14" s="20" t="s">
        <v>42</v>
      </c>
      <c r="D14" s="17"/>
      <c r="E14" s="13" t="s">
        <v>43</v>
      </c>
      <c r="F14" s="13"/>
      <c r="G14" s="21"/>
      <c r="H14" s="21"/>
      <c r="I14" s="13"/>
      <c r="J14" s="13"/>
      <c r="K14" s="13"/>
    </row>
    <row r="15" spans="2:11" ht="40.5" customHeight="1">
      <c r="B15" s="249"/>
      <c r="C15" s="20" t="s">
        <v>44</v>
      </c>
      <c r="D15" s="217"/>
      <c r="E15" s="13"/>
      <c r="F15" s="13"/>
      <c r="G15" s="21"/>
      <c r="H15" s="21"/>
      <c r="I15" s="13"/>
      <c r="J15" s="13"/>
      <c r="K15" s="13"/>
    </row>
    <row r="16" spans="2:11" ht="37.5" customHeight="1">
      <c r="B16" s="249"/>
      <c r="C16" s="20" t="s">
        <v>45</v>
      </c>
      <c r="D16" s="218"/>
      <c r="E16" s="13"/>
      <c r="F16" s="13"/>
      <c r="G16" s="13"/>
      <c r="H16" s="13"/>
      <c r="I16" s="13"/>
      <c r="J16" s="13"/>
      <c r="K16" s="13"/>
    </row>
    <row r="17" spans="2:11" ht="43.2">
      <c r="B17" s="249"/>
      <c r="C17" s="22" t="s">
        <v>46</v>
      </c>
      <c r="D17" s="23"/>
      <c r="E17" s="244" t="s">
        <v>47</v>
      </c>
      <c r="F17" s="246"/>
      <c r="G17" s="246"/>
      <c r="H17" s="246"/>
      <c r="I17" s="13"/>
      <c r="J17" s="13"/>
      <c r="K17" s="13"/>
    </row>
    <row r="18" spans="2:11">
      <c r="B18" s="20"/>
      <c r="C18" s="250" t="s">
        <v>48</v>
      </c>
      <c r="D18" s="250"/>
      <c r="E18" s="13"/>
      <c r="F18" s="13"/>
      <c r="G18" s="13"/>
      <c r="H18" s="13"/>
      <c r="I18" s="13"/>
      <c r="J18" s="13"/>
      <c r="K18" s="13"/>
    </row>
    <row r="19" spans="2:11">
      <c r="B19" s="235"/>
      <c r="C19" s="236"/>
      <c r="D19" s="236"/>
      <c r="E19" s="13"/>
      <c r="F19" s="13"/>
      <c r="G19" s="13"/>
      <c r="H19" s="13"/>
      <c r="I19" s="13"/>
      <c r="J19" s="13"/>
      <c r="K19" s="13"/>
    </row>
  </sheetData>
  <sheetProtection password="CCC1" sheet="1" objects="1" scenarios="1"/>
  <protectedRanges>
    <protectedRange sqref="D6:D17" name="範囲1"/>
  </protectedRanges>
  <mergeCells count="12">
    <mergeCell ref="B19:D19"/>
    <mergeCell ref="B5:D5"/>
    <mergeCell ref="B6:C6"/>
    <mergeCell ref="B7:B10"/>
    <mergeCell ref="E9:J9"/>
    <mergeCell ref="E10:J10"/>
    <mergeCell ref="B11:C11"/>
    <mergeCell ref="B12:C12"/>
    <mergeCell ref="B13:B17"/>
    <mergeCell ref="E13:K13"/>
    <mergeCell ref="E17:H17"/>
    <mergeCell ref="C18:D18"/>
  </mergeCells>
  <phoneticPr fontId="3"/>
  <dataValidations count="1">
    <dataValidation allowBlank="1" showInputMessage="1" sqref="B13 B11 G6:H6 G14:H15 E5:H5 F7:J8 F16:H16 I5:K6 K7:K12 I14:K19 F18:H19 F11:J12 B5:B7 E6:E19 D11:D14 D16:D17"/>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6"/>
  <sheetViews>
    <sheetView view="pageBreakPreview" topLeftCell="A21" zoomScaleNormal="100" zoomScaleSheetLayoutView="100" workbookViewId="0">
      <selection activeCell="E22" sqref="E22"/>
    </sheetView>
  </sheetViews>
  <sheetFormatPr defaultColWidth="9" defaultRowHeight="38.4" customHeight="1"/>
  <cols>
    <col min="1" max="1" width="6" style="151" customWidth="1"/>
    <col min="2" max="2" width="15" style="153" customWidth="1"/>
    <col min="3" max="3" width="21.09765625" style="153" customWidth="1"/>
    <col min="4" max="4" width="53.59765625" style="147" customWidth="1"/>
    <col min="5" max="5" width="9.09765625" style="153" customWidth="1"/>
    <col min="6" max="16384" width="9" style="13"/>
  </cols>
  <sheetData>
    <row r="2" spans="1:5" ht="23.4" customHeight="1">
      <c r="B2" s="237" t="s">
        <v>163</v>
      </c>
      <c r="C2" s="238"/>
      <c r="D2" s="238"/>
      <c r="E2" s="238"/>
    </row>
    <row r="3" spans="1:5" ht="23.4" customHeight="1">
      <c r="B3" s="237" t="s">
        <v>164</v>
      </c>
      <c r="C3" s="238"/>
      <c r="D3" s="238"/>
      <c r="E3" s="238"/>
    </row>
    <row r="4" spans="1:5" ht="38.4" customHeight="1">
      <c r="B4" s="247" t="s">
        <v>36</v>
      </c>
      <c r="C4" s="248"/>
      <c r="D4" s="249">
        <f>基礎情報入力シート!$D$11</f>
        <v>0</v>
      </c>
      <c r="E4" s="249"/>
    </row>
    <row r="5" spans="1:5" ht="38.4" customHeight="1">
      <c r="B5" s="247" t="s">
        <v>38</v>
      </c>
      <c r="C5" s="248"/>
      <c r="D5" s="249">
        <f>基礎情報入力シート!$D$12</f>
        <v>0</v>
      </c>
      <c r="E5" s="249"/>
    </row>
    <row r="6" spans="1:5" ht="38.4" customHeight="1">
      <c r="B6" s="249" t="s">
        <v>40</v>
      </c>
      <c r="C6" s="148" t="s">
        <v>41</v>
      </c>
      <c r="D6" s="249">
        <f>基礎情報入力シート!$D$13</f>
        <v>0</v>
      </c>
      <c r="E6" s="249"/>
    </row>
    <row r="7" spans="1:5" ht="38.4" customHeight="1">
      <c r="B7" s="249"/>
      <c r="C7" s="148" t="s">
        <v>42</v>
      </c>
      <c r="D7" s="249">
        <f>基礎情報入力シート!$D$14</f>
        <v>0</v>
      </c>
      <c r="E7" s="249"/>
    </row>
    <row r="8" spans="1:5" ht="38.4" customHeight="1">
      <c r="B8" s="249"/>
      <c r="C8" s="148" t="s">
        <v>44</v>
      </c>
      <c r="D8" s="256">
        <f>基礎情報入力シート!$D$15</f>
        <v>0</v>
      </c>
      <c r="E8" s="256"/>
    </row>
    <row r="9" spans="1:5" ht="38.4" customHeight="1">
      <c r="B9" s="249"/>
      <c r="C9" s="148" t="s">
        <v>45</v>
      </c>
      <c r="D9" s="256">
        <f>基礎情報入力シート!$D$16</f>
        <v>0</v>
      </c>
      <c r="E9" s="256"/>
    </row>
    <row r="10" spans="1:5" ht="38.4" customHeight="1">
      <c r="B10" s="249"/>
      <c r="C10" s="148" t="s">
        <v>165</v>
      </c>
      <c r="D10" s="249">
        <f>基礎情報入力シート!$D$17</f>
        <v>0</v>
      </c>
      <c r="E10" s="249"/>
    </row>
    <row r="11" spans="1:5" ht="31.35" customHeight="1">
      <c r="B11" s="148"/>
      <c r="C11" s="250" t="s">
        <v>166</v>
      </c>
      <c r="D11" s="250"/>
      <c r="E11" s="250"/>
    </row>
    <row r="12" spans="1:5" ht="55.65" customHeight="1">
      <c r="B12" s="235" t="s">
        <v>167</v>
      </c>
      <c r="C12" s="236"/>
      <c r="D12" s="236"/>
      <c r="E12" s="236"/>
    </row>
    <row r="13" spans="1:5" ht="18.600000000000001" customHeight="1">
      <c r="B13" s="253" t="s">
        <v>168</v>
      </c>
      <c r="C13" s="254"/>
      <c r="D13" s="253" t="s">
        <v>169</v>
      </c>
      <c r="E13" s="255" t="s">
        <v>170</v>
      </c>
    </row>
    <row r="14" spans="1:5" ht="33.6" customHeight="1">
      <c r="B14" s="254"/>
      <c r="C14" s="254"/>
      <c r="D14" s="254"/>
      <c r="E14" s="255"/>
    </row>
    <row r="15" spans="1:5" ht="38.4" customHeight="1">
      <c r="A15" s="151" t="s">
        <v>171</v>
      </c>
      <c r="B15" s="249" t="s">
        <v>212</v>
      </c>
      <c r="C15" s="249"/>
      <c r="D15" s="152"/>
      <c r="E15" s="356"/>
    </row>
    <row r="16" spans="1:5" ht="38.4" customHeight="1">
      <c r="A16" s="151" t="s">
        <v>172</v>
      </c>
      <c r="B16" s="249" t="s">
        <v>214</v>
      </c>
      <c r="C16" s="249"/>
      <c r="D16" s="152"/>
      <c r="E16" s="356"/>
    </row>
    <row r="17" spans="1:5" ht="38.4" customHeight="1">
      <c r="A17" s="151" t="s">
        <v>173</v>
      </c>
      <c r="B17" s="249" t="s">
        <v>19</v>
      </c>
      <c r="C17" s="249"/>
      <c r="D17" s="152"/>
      <c r="E17" s="356"/>
    </row>
    <row r="18" spans="1:5" ht="38.4" customHeight="1">
      <c r="A18" s="151" t="s">
        <v>175</v>
      </c>
      <c r="B18" s="247" t="s">
        <v>174</v>
      </c>
      <c r="C18" s="248"/>
      <c r="D18" s="152"/>
      <c r="E18" s="356"/>
    </row>
    <row r="19" spans="1:5" ht="38.4" customHeight="1">
      <c r="A19" s="151" t="s">
        <v>177</v>
      </c>
      <c r="B19" s="247" t="s">
        <v>176</v>
      </c>
      <c r="C19" s="248"/>
      <c r="D19" s="152" t="s">
        <v>213</v>
      </c>
      <c r="E19" s="356"/>
    </row>
    <row r="20" spans="1:5" ht="38.4" customHeight="1">
      <c r="A20" s="151" t="s">
        <v>180</v>
      </c>
      <c r="B20" s="247" t="s">
        <v>22</v>
      </c>
      <c r="C20" s="248"/>
      <c r="D20" s="152" t="s">
        <v>179</v>
      </c>
      <c r="E20" s="356"/>
    </row>
    <row r="21" spans="1:5" ht="38.4" customHeight="1">
      <c r="A21" s="151" t="s">
        <v>183</v>
      </c>
      <c r="B21" s="247" t="s">
        <v>178</v>
      </c>
      <c r="C21" s="248"/>
      <c r="D21" s="152"/>
      <c r="E21" s="357"/>
    </row>
    <row r="22" spans="1:5" ht="38.4" customHeight="1">
      <c r="A22" s="151" t="s">
        <v>184</v>
      </c>
      <c r="B22" s="247" t="s">
        <v>181</v>
      </c>
      <c r="C22" s="248"/>
      <c r="D22" s="152" t="s">
        <v>182</v>
      </c>
      <c r="E22" s="356"/>
    </row>
    <row r="23" spans="1:5" ht="38.4" customHeight="1">
      <c r="A23" s="151" t="s">
        <v>185</v>
      </c>
      <c r="B23" s="249"/>
      <c r="C23" s="249"/>
      <c r="D23" s="152"/>
      <c r="E23" s="146"/>
    </row>
    <row r="24" spans="1:5" ht="38.4" customHeight="1">
      <c r="A24" s="151" t="s">
        <v>186</v>
      </c>
      <c r="B24" s="249"/>
      <c r="C24" s="249"/>
      <c r="D24" s="152"/>
      <c r="E24" s="146"/>
    </row>
    <row r="25" spans="1:5" ht="38.4" customHeight="1">
      <c r="A25" s="151" t="s">
        <v>187</v>
      </c>
      <c r="B25" s="249"/>
      <c r="C25" s="249"/>
      <c r="D25" s="152"/>
      <c r="E25" s="146"/>
    </row>
    <row r="26" spans="1:5" ht="38.4" customHeight="1">
      <c r="B26" s="251" t="s">
        <v>215</v>
      </c>
      <c r="C26" s="252"/>
      <c r="D26" s="252"/>
      <c r="E26" s="252"/>
    </row>
  </sheetData>
  <sheetProtection password="CCC1" sheet="1" objects="1" scenarios="1"/>
  <mergeCells count="29">
    <mergeCell ref="B2:E2"/>
    <mergeCell ref="B3:E3"/>
    <mergeCell ref="B4:C4"/>
    <mergeCell ref="D4:E4"/>
    <mergeCell ref="B5:C5"/>
    <mergeCell ref="D5:E5"/>
    <mergeCell ref="B6:B10"/>
    <mergeCell ref="D6:E6"/>
    <mergeCell ref="D7:E7"/>
    <mergeCell ref="D8:E8"/>
    <mergeCell ref="D9:E9"/>
    <mergeCell ref="D10:E10"/>
    <mergeCell ref="B21:C21"/>
    <mergeCell ref="C11:E11"/>
    <mergeCell ref="B12:E12"/>
    <mergeCell ref="B13:C14"/>
    <mergeCell ref="D13:D14"/>
    <mergeCell ref="E13:E14"/>
    <mergeCell ref="B15:C15"/>
    <mergeCell ref="B16:C16"/>
    <mergeCell ref="B17:C17"/>
    <mergeCell ref="B18:C18"/>
    <mergeCell ref="B19:C19"/>
    <mergeCell ref="B20:C20"/>
    <mergeCell ref="B22:C22"/>
    <mergeCell ref="B23:C23"/>
    <mergeCell ref="B24:C24"/>
    <mergeCell ref="B25:C25"/>
    <mergeCell ref="B26:E26"/>
  </mergeCells>
  <phoneticPr fontId="3"/>
  <dataValidations count="1">
    <dataValidation allowBlank="1" showInputMessage="1" sqref="B6 D4:D10 B2:B4 D13 E22:E24 D15:E16 J1:M11 C27:E1048576 F25:M1048576 F1:I24 N1:XFD1048576 B25:B1048576 D25:E25 E18:E20 D19 A1:A1048576 D21:D24 D17 B15:B23"/>
  </dataValidations>
  <printOptions horizontalCentered="1"/>
  <pageMargins left="0.78740157480314965" right="0.39370078740157483" top="0.39370078740157483" bottom="0.19685039370078741" header="0.31496062992125984" footer="0.31496062992125984"/>
  <pageSetup paperSize="9" scale="78" fitToWidth="0" fitToHeight="0" orientation="portrait" r:id="rId1"/>
  <headerFooter scaleWithDoc="0" alignWithMargins="0">
    <firstHeader>&amp;L&amp;10&amp;F</first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AE43"/>
  <sheetViews>
    <sheetView view="pageBreakPreview" zoomScaleNormal="100" zoomScaleSheetLayoutView="100" workbookViewId="0">
      <selection activeCell="R22" sqref="R22"/>
    </sheetView>
  </sheetViews>
  <sheetFormatPr defaultRowHeight="14.4"/>
  <cols>
    <col min="1" max="6" width="2.59765625" customWidth="1"/>
    <col min="7" max="7" width="8.69921875" customWidth="1"/>
    <col min="8" max="18" width="2.59765625" customWidth="1"/>
    <col min="19" max="19" width="3" customWidth="1"/>
    <col min="20" max="24" width="2.59765625" customWidth="1"/>
    <col min="25" max="25" width="3.3984375" customWidth="1"/>
    <col min="26" max="31" width="2.59765625" customWidth="1"/>
  </cols>
  <sheetData>
    <row r="1" spans="1:31">
      <c r="A1" s="269" t="s">
        <v>189</v>
      </c>
      <c r="B1" s="270"/>
      <c r="C1" s="270"/>
      <c r="D1" s="270"/>
      <c r="E1" s="270"/>
      <c r="F1" s="270"/>
      <c r="G1" s="270"/>
      <c r="H1" s="270"/>
      <c r="I1" s="270"/>
      <c r="J1" s="270"/>
      <c r="K1" s="270"/>
      <c r="L1" s="270"/>
      <c r="M1" s="270"/>
      <c r="N1" s="270"/>
      <c r="O1" s="270"/>
      <c r="P1" s="270"/>
      <c r="Q1" s="270"/>
      <c r="R1" s="270"/>
      <c r="S1" s="24"/>
      <c r="T1" s="24"/>
      <c r="U1" s="24"/>
      <c r="V1" s="24"/>
      <c r="W1" s="24"/>
      <c r="X1" s="24"/>
      <c r="Y1" s="24"/>
      <c r="Z1" s="24"/>
      <c r="AA1" s="24"/>
      <c r="AB1" s="24"/>
      <c r="AC1" s="24"/>
      <c r="AD1" s="24"/>
      <c r="AE1" s="24"/>
    </row>
    <row r="2" spans="1:31">
      <c r="A2" s="24"/>
      <c r="B2" s="24"/>
      <c r="C2" s="24"/>
      <c r="D2" s="24"/>
      <c r="E2" s="24"/>
      <c r="F2" s="24"/>
      <c r="G2" s="24"/>
      <c r="H2" s="24"/>
      <c r="I2" s="24"/>
      <c r="J2" s="24"/>
      <c r="K2" s="24"/>
      <c r="L2" s="24"/>
      <c r="M2" s="24"/>
      <c r="N2" s="24"/>
      <c r="O2" s="24"/>
      <c r="P2" s="24"/>
      <c r="Q2" s="24"/>
      <c r="R2" s="24"/>
      <c r="S2" s="24"/>
      <c r="T2" s="24"/>
      <c r="U2" s="24"/>
      <c r="V2" s="24"/>
      <c r="W2" s="271">
        <v>45382</v>
      </c>
      <c r="X2" s="271"/>
      <c r="Y2" s="271"/>
      <c r="Z2" s="271"/>
      <c r="AA2" s="271"/>
      <c r="AB2" s="271"/>
      <c r="AC2" s="271"/>
      <c r="AD2" s="271"/>
      <c r="AE2" s="271"/>
    </row>
    <row r="3" spans="1:31">
      <c r="A3" s="24"/>
      <c r="B3" s="24"/>
      <c r="C3" s="24"/>
      <c r="D3" s="24"/>
      <c r="E3" s="24"/>
      <c r="F3" s="24"/>
      <c r="G3" s="24"/>
      <c r="H3" s="24"/>
      <c r="I3" s="24"/>
      <c r="J3" s="24"/>
      <c r="K3" s="24"/>
      <c r="L3" s="24"/>
      <c r="M3" s="24"/>
      <c r="N3" s="24"/>
      <c r="O3" s="24"/>
      <c r="P3" s="24"/>
      <c r="Q3" s="24"/>
      <c r="R3" s="24"/>
      <c r="S3" s="24"/>
      <c r="T3" s="24"/>
      <c r="U3" s="24"/>
      <c r="V3" s="24"/>
      <c r="W3" s="271"/>
      <c r="X3" s="271"/>
      <c r="Y3" s="271"/>
      <c r="Z3" s="271"/>
      <c r="AA3" s="271"/>
      <c r="AB3" s="271"/>
      <c r="AC3" s="271"/>
      <c r="AD3" s="271"/>
      <c r="AE3" s="271"/>
    </row>
    <row r="4" spans="1:31">
      <c r="A4" s="267" t="s">
        <v>50</v>
      </c>
      <c r="B4" s="267"/>
      <c r="C4" s="267"/>
      <c r="D4" s="267"/>
      <c r="E4" s="267"/>
      <c r="F4" s="267"/>
      <c r="G4" s="267"/>
      <c r="H4" s="267"/>
      <c r="I4" s="24"/>
      <c r="J4" s="24"/>
      <c r="K4" s="24"/>
      <c r="L4" s="24"/>
      <c r="M4" s="24"/>
      <c r="N4" s="24"/>
      <c r="O4" s="24"/>
      <c r="P4" s="24"/>
      <c r="Q4" s="24"/>
      <c r="R4" s="24"/>
      <c r="S4" s="24"/>
      <c r="T4" s="24"/>
      <c r="U4" s="24"/>
      <c r="V4" s="24"/>
      <c r="W4" s="24"/>
      <c r="X4" s="24"/>
      <c r="Y4" s="24"/>
      <c r="Z4" s="24"/>
      <c r="AA4" s="24"/>
      <c r="AB4" s="24"/>
      <c r="AC4" s="24"/>
      <c r="AD4" s="24"/>
      <c r="AE4" s="24"/>
    </row>
    <row r="5" spans="1:31">
      <c r="A5" s="267"/>
      <c r="B5" s="267"/>
      <c r="C5" s="267"/>
      <c r="D5" s="267"/>
      <c r="E5" s="267"/>
      <c r="F5" s="267"/>
      <c r="G5" s="267"/>
      <c r="H5" s="267"/>
      <c r="I5" s="24"/>
      <c r="J5" s="24"/>
      <c r="K5" s="24"/>
      <c r="L5" s="24"/>
      <c r="M5" s="24"/>
      <c r="N5" s="24"/>
      <c r="O5" s="24"/>
      <c r="P5" s="24"/>
      <c r="Q5" s="24"/>
      <c r="R5" s="24"/>
      <c r="S5" s="24"/>
      <c r="T5" s="24"/>
      <c r="U5" s="24"/>
      <c r="V5" s="24"/>
      <c r="W5" s="24"/>
      <c r="X5" s="24"/>
      <c r="Y5" s="24"/>
      <c r="Z5" s="24"/>
      <c r="AA5" s="24"/>
      <c r="AB5" s="24"/>
      <c r="AC5" s="24"/>
      <c r="AD5" s="24"/>
      <c r="AE5" s="24"/>
    </row>
    <row r="6" spans="1:31" ht="4.5" customHeight="1">
      <c r="A6" s="24"/>
      <c r="B6" s="24"/>
      <c r="C6" s="24"/>
      <c r="D6" s="24"/>
      <c r="E6" s="24"/>
      <c r="F6" s="24"/>
      <c r="G6" s="24"/>
      <c r="H6" s="24"/>
      <c r="I6" s="24"/>
      <c r="J6" s="24"/>
      <c r="K6" s="24"/>
      <c r="L6" s="24"/>
      <c r="M6" s="24"/>
      <c r="N6" s="267" t="s">
        <v>51</v>
      </c>
      <c r="O6" s="267"/>
      <c r="P6" s="267"/>
      <c r="Q6" s="267"/>
      <c r="R6" s="267"/>
      <c r="S6" s="272">
        <f>基礎情報入力シート!$D$7</f>
        <v>0</v>
      </c>
      <c r="T6" s="272"/>
      <c r="U6" s="272"/>
      <c r="V6" s="272"/>
      <c r="W6" s="272"/>
      <c r="X6" s="272"/>
      <c r="Y6" s="272"/>
      <c r="Z6" s="272"/>
      <c r="AA6" s="272"/>
      <c r="AB6" s="272"/>
      <c r="AC6" s="272"/>
      <c r="AD6" s="272"/>
      <c r="AE6" s="272"/>
    </row>
    <row r="7" spans="1:31">
      <c r="A7" s="24"/>
      <c r="B7" s="24"/>
      <c r="C7" s="24"/>
      <c r="D7" s="24"/>
      <c r="E7" s="24"/>
      <c r="F7" s="24"/>
      <c r="G7" s="24"/>
      <c r="H7" s="24"/>
      <c r="I7" s="24"/>
      <c r="J7" s="24"/>
      <c r="K7" s="24"/>
      <c r="L7" s="24"/>
      <c r="M7" s="24"/>
      <c r="N7" s="267"/>
      <c r="O7" s="267"/>
      <c r="P7" s="267"/>
      <c r="Q7" s="267"/>
      <c r="R7" s="267"/>
      <c r="S7" s="272"/>
      <c r="T7" s="272"/>
      <c r="U7" s="272"/>
      <c r="V7" s="272"/>
      <c r="W7" s="272"/>
      <c r="X7" s="272"/>
      <c r="Y7" s="272"/>
      <c r="Z7" s="272"/>
      <c r="AA7" s="272"/>
      <c r="AB7" s="272"/>
      <c r="AC7" s="272"/>
      <c r="AD7" s="272"/>
      <c r="AE7" s="272"/>
    </row>
    <row r="8" spans="1:31">
      <c r="A8" s="24"/>
      <c r="B8" s="24"/>
      <c r="C8" s="24"/>
      <c r="D8" s="24"/>
      <c r="E8" s="24"/>
      <c r="F8" s="24"/>
      <c r="G8" s="24"/>
      <c r="H8" s="24"/>
      <c r="I8" s="24"/>
      <c r="J8" s="24"/>
      <c r="K8" s="24"/>
      <c r="L8" s="24"/>
      <c r="M8" s="24"/>
      <c r="N8" s="266" t="s">
        <v>31</v>
      </c>
      <c r="O8" s="267"/>
      <c r="P8" s="267"/>
      <c r="Q8" s="267"/>
      <c r="R8" s="267"/>
      <c r="S8" s="268">
        <f>基礎情報入力シート!$D$8</f>
        <v>0</v>
      </c>
      <c r="T8" s="268"/>
      <c r="U8" s="268"/>
      <c r="V8" s="268"/>
      <c r="W8" s="268"/>
      <c r="X8" s="268"/>
      <c r="Y8" s="268"/>
      <c r="Z8" s="268"/>
      <c r="AA8" s="268"/>
      <c r="AB8" s="268"/>
      <c r="AC8" s="268"/>
      <c r="AD8" s="268"/>
      <c r="AE8" s="268"/>
    </row>
    <row r="9" spans="1:31">
      <c r="A9" s="24"/>
      <c r="B9" s="24"/>
      <c r="C9" s="24"/>
      <c r="D9" s="24"/>
      <c r="E9" s="24"/>
      <c r="F9" s="24"/>
      <c r="G9" s="24"/>
      <c r="H9" s="24"/>
      <c r="I9" s="24"/>
      <c r="J9" s="24"/>
      <c r="K9" s="24"/>
      <c r="L9" s="24"/>
      <c r="M9" s="24"/>
      <c r="N9" s="267"/>
      <c r="O9" s="267"/>
      <c r="P9" s="267"/>
      <c r="Q9" s="267"/>
      <c r="R9" s="267"/>
      <c r="S9" s="268"/>
      <c r="T9" s="268"/>
      <c r="U9" s="268"/>
      <c r="V9" s="268"/>
      <c r="W9" s="268"/>
      <c r="X9" s="268"/>
      <c r="Y9" s="268"/>
      <c r="Z9" s="268"/>
      <c r="AA9" s="268"/>
      <c r="AB9" s="268"/>
      <c r="AC9" s="268"/>
      <c r="AD9" s="268"/>
      <c r="AE9" s="268"/>
    </row>
    <row r="10" spans="1:31">
      <c r="A10" s="24"/>
      <c r="B10" s="24"/>
      <c r="C10" s="24"/>
      <c r="D10" s="24"/>
      <c r="E10" s="24"/>
      <c r="F10" s="24"/>
      <c r="G10" s="24"/>
      <c r="H10" s="24"/>
      <c r="I10" s="24"/>
      <c r="J10" s="24"/>
      <c r="K10" s="24"/>
      <c r="L10" s="24"/>
      <c r="M10" s="24"/>
      <c r="N10" s="274" t="s">
        <v>52</v>
      </c>
      <c r="O10" s="274"/>
      <c r="P10" s="274"/>
      <c r="Q10" s="274"/>
      <c r="R10" s="274"/>
      <c r="S10" s="268">
        <f>基礎情報入力シート!$D$9</f>
        <v>0</v>
      </c>
      <c r="T10" s="268"/>
      <c r="U10" s="268"/>
      <c r="V10" s="268"/>
      <c r="W10" s="268"/>
      <c r="X10" s="268"/>
      <c r="Y10" s="268"/>
      <c r="Z10" s="268"/>
      <c r="AA10" s="268"/>
      <c r="AB10" s="268"/>
      <c r="AC10" s="268"/>
      <c r="AD10" s="268"/>
      <c r="AE10" s="268"/>
    </row>
    <row r="11" spans="1:31">
      <c r="A11" s="24"/>
      <c r="B11" s="24"/>
      <c r="C11" s="24"/>
      <c r="D11" s="24"/>
      <c r="E11" s="24"/>
      <c r="F11" s="24"/>
      <c r="G11" s="24"/>
      <c r="H11" s="24"/>
      <c r="I11" s="24"/>
      <c r="J11" s="24"/>
      <c r="K11" s="24"/>
      <c r="L11" s="24"/>
      <c r="M11" s="24"/>
      <c r="N11" s="274"/>
      <c r="O11" s="274"/>
      <c r="P11" s="274"/>
      <c r="Q11" s="274"/>
      <c r="R11" s="274"/>
      <c r="S11" s="268"/>
      <c r="T11" s="268"/>
      <c r="U11" s="268"/>
      <c r="V11" s="268"/>
      <c r="W11" s="268"/>
      <c r="X11" s="268"/>
      <c r="Y11" s="268"/>
      <c r="Z11" s="268"/>
      <c r="AA11" s="268"/>
      <c r="AB11" s="268"/>
      <c r="AC11" s="268"/>
      <c r="AD11" s="268"/>
      <c r="AE11" s="268"/>
    </row>
    <row r="12" spans="1:31">
      <c r="A12" s="24"/>
      <c r="B12" s="24"/>
      <c r="C12" s="24"/>
      <c r="D12" s="24"/>
      <c r="E12" s="24"/>
      <c r="F12" s="24"/>
      <c r="G12" s="24"/>
      <c r="H12" s="24"/>
      <c r="I12" s="24"/>
      <c r="J12" s="24"/>
      <c r="K12" s="24"/>
      <c r="L12" s="24"/>
      <c r="M12" s="24"/>
      <c r="N12" s="274"/>
      <c r="O12" s="274"/>
      <c r="P12" s="274"/>
      <c r="Q12" s="274"/>
      <c r="R12" s="274"/>
      <c r="S12" s="268">
        <f>基礎情報入力シート!$D$12</f>
        <v>0</v>
      </c>
      <c r="T12" s="268"/>
      <c r="U12" s="268"/>
      <c r="V12" s="268"/>
      <c r="W12" s="268"/>
      <c r="X12" s="268"/>
      <c r="Y12" s="268"/>
      <c r="Z12" s="268"/>
      <c r="AA12" s="268"/>
      <c r="AB12" s="268"/>
      <c r="AC12" s="268"/>
      <c r="AD12" s="268"/>
      <c r="AE12" s="268"/>
    </row>
    <row r="13" spans="1:31">
      <c r="A13" s="24"/>
      <c r="B13" s="24"/>
      <c r="C13" s="24"/>
      <c r="D13" s="24"/>
      <c r="E13" s="24"/>
      <c r="F13" s="24"/>
      <c r="G13" s="24"/>
      <c r="H13" s="24"/>
      <c r="I13" s="24"/>
      <c r="J13" s="24"/>
      <c r="K13" s="24"/>
      <c r="L13" s="24"/>
      <c r="M13" s="24"/>
      <c r="N13" s="274"/>
      <c r="O13" s="274"/>
      <c r="P13" s="274"/>
      <c r="Q13" s="274"/>
      <c r="R13" s="274"/>
      <c r="S13" s="268"/>
      <c r="T13" s="268"/>
      <c r="U13" s="268"/>
      <c r="V13" s="268"/>
      <c r="W13" s="268"/>
      <c r="X13" s="268"/>
      <c r="Y13" s="268"/>
      <c r="Z13" s="268"/>
      <c r="AA13" s="268"/>
      <c r="AB13" s="268"/>
      <c r="AC13" s="268"/>
      <c r="AD13" s="268"/>
      <c r="AE13" s="268"/>
    </row>
    <row r="14" spans="1:31">
      <c r="A14" s="24"/>
      <c r="B14" s="24"/>
      <c r="C14" s="24"/>
      <c r="D14" s="24"/>
      <c r="E14" s="24"/>
      <c r="F14" s="24"/>
      <c r="G14" s="24"/>
      <c r="H14" s="24"/>
      <c r="I14" s="24"/>
      <c r="J14" s="24"/>
      <c r="K14" s="24"/>
      <c r="L14" s="24"/>
      <c r="M14" s="24"/>
      <c r="N14" s="24"/>
      <c r="O14" s="24"/>
      <c r="P14" s="24"/>
      <c r="Q14" s="24"/>
      <c r="R14" s="24"/>
      <c r="S14" s="268">
        <f>基礎情報入力シート!$D$10</f>
        <v>0</v>
      </c>
      <c r="T14" s="268"/>
      <c r="U14" s="268"/>
      <c r="V14" s="268"/>
      <c r="W14" s="268"/>
      <c r="X14" s="268"/>
      <c r="Y14" s="268"/>
      <c r="Z14" s="268"/>
      <c r="AA14" s="268"/>
      <c r="AB14" s="268"/>
      <c r="AC14" s="268"/>
      <c r="AD14" s="268"/>
      <c r="AE14" s="268"/>
    </row>
    <row r="15" spans="1:31" ht="15.75" customHeight="1">
      <c r="A15" s="24"/>
      <c r="B15" s="24"/>
      <c r="C15" s="24"/>
      <c r="D15" s="24"/>
      <c r="E15" s="24"/>
      <c r="F15" s="24"/>
      <c r="G15" s="24"/>
      <c r="H15" s="24"/>
      <c r="I15" s="24"/>
      <c r="J15" s="24"/>
      <c r="K15" s="24"/>
      <c r="L15" s="24"/>
      <c r="M15" s="24"/>
      <c r="N15" s="24"/>
      <c r="O15" s="24"/>
      <c r="P15" s="24"/>
      <c r="Q15" s="24"/>
      <c r="R15" s="24"/>
      <c r="S15" s="268"/>
      <c r="T15" s="268"/>
      <c r="U15" s="268"/>
      <c r="V15" s="268"/>
      <c r="W15" s="268"/>
      <c r="X15" s="268"/>
      <c r="Y15" s="268"/>
      <c r="Z15" s="268"/>
      <c r="AA15" s="268"/>
      <c r="AB15" s="268"/>
      <c r="AC15" s="268"/>
      <c r="AD15" s="268"/>
      <c r="AE15" s="268"/>
    </row>
    <row r="16" spans="1:31">
      <c r="A16" s="275" t="s">
        <v>211</v>
      </c>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row>
    <row r="17" spans="1:31">
      <c r="A17" s="276"/>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row>
    <row r="18" spans="1:31">
      <c r="A18" s="276"/>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row>
    <row r="19" spans="1:31" ht="9.75" customHeight="1">
      <c r="A19" s="276"/>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row>
    <row r="20" spans="1:31" ht="16.8" customHeight="1">
      <c r="A20" s="25"/>
      <c r="B20" s="354" t="s">
        <v>229</v>
      </c>
      <c r="C20" s="355"/>
      <c r="D20" s="355"/>
      <c r="E20" s="355"/>
      <c r="F20" s="355"/>
      <c r="G20" s="355"/>
      <c r="H20" s="355"/>
      <c r="I20" s="355"/>
      <c r="J20" s="355"/>
      <c r="K20" s="355"/>
      <c r="L20" s="25" t="s">
        <v>217</v>
      </c>
      <c r="M20" s="25"/>
      <c r="N20" s="25"/>
      <c r="O20" s="25"/>
      <c r="P20" s="25"/>
      <c r="Q20" s="25"/>
      <c r="R20" s="25"/>
      <c r="S20" s="25"/>
      <c r="T20" s="25"/>
      <c r="U20" s="25"/>
      <c r="V20" s="25"/>
      <c r="W20" s="25"/>
      <c r="X20" s="25"/>
      <c r="Y20" s="25"/>
      <c r="Z20" s="25"/>
      <c r="AA20" s="25"/>
      <c r="AB20" s="25"/>
      <c r="AC20" s="25"/>
      <c r="AD20" s="25"/>
      <c r="AE20" s="25"/>
    </row>
    <row r="21" spans="1:31" ht="14.4" customHeight="1">
      <c r="A21" s="208" t="s">
        <v>216</v>
      </c>
      <c r="B21" s="206" t="s">
        <v>218</v>
      </c>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row>
    <row r="22" spans="1:31">
      <c r="A22" s="208"/>
      <c r="B22" s="206" t="s">
        <v>219</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row>
    <row r="23" spans="1:31">
      <c r="A23" s="208"/>
      <c r="B23" s="206" t="s">
        <v>220</v>
      </c>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row>
    <row r="24" spans="1:31">
      <c r="A24" s="208"/>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row>
    <row r="25" spans="1:31">
      <c r="A25" s="208"/>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row>
    <row r="26" spans="1:31" ht="9.7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row>
    <row r="27" spans="1:31">
      <c r="A27" s="24"/>
      <c r="B27" s="24" t="s">
        <v>190</v>
      </c>
      <c r="C27" s="24"/>
      <c r="D27" s="24"/>
      <c r="E27" s="24"/>
      <c r="F27" s="24"/>
      <c r="G27" s="24"/>
      <c r="H27" s="24"/>
      <c r="I27" s="24"/>
      <c r="J27" s="24"/>
      <c r="K27" s="24"/>
      <c r="L27" s="24"/>
      <c r="M27" s="24"/>
      <c r="N27" s="154"/>
      <c r="O27" s="155"/>
      <c r="P27" s="155"/>
      <c r="Q27" s="155"/>
      <c r="R27" s="155"/>
      <c r="S27" s="155"/>
      <c r="T27" s="155"/>
      <c r="U27" s="155"/>
      <c r="V27" s="155"/>
      <c r="W27" s="155"/>
      <c r="X27" s="155"/>
      <c r="Y27" s="24"/>
      <c r="Z27" s="24"/>
      <c r="AA27" s="24"/>
      <c r="AB27" s="24"/>
      <c r="AC27" s="24"/>
      <c r="AD27" s="24"/>
      <c r="AE27" s="24"/>
    </row>
    <row r="28" spans="1:31" ht="9"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row>
    <row r="29" spans="1:31">
      <c r="A29" s="24"/>
      <c r="B29" s="24" t="s">
        <v>191</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row>
    <row r="30" spans="1:31" ht="8.2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row>
    <row r="31" spans="1:31" ht="15" customHeight="1">
      <c r="A31" s="24"/>
      <c r="B31" s="260" t="s">
        <v>192</v>
      </c>
      <c r="C31" s="260"/>
      <c r="D31" s="260"/>
      <c r="E31" s="260"/>
      <c r="F31" s="260"/>
      <c r="G31" s="260"/>
      <c r="H31" s="264" t="s">
        <v>194</v>
      </c>
      <c r="I31" s="264"/>
      <c r="J31" s="264"/>
      <c r="K31" s="264"/>
      <c r="L31" s="264"/>
      <c r="M31" s="264"/>
      <c r="N31" s="264"/>
      <c r="O31" s="264"/>
      <c r="P31" s="264"/>
      <c r="Q31" s="264"/>
      <c r="R31" s="264"/>
      <c r="S31" s="264"/>
      <c r="T31" s="264"/>
      <c r="U31" s="264"/>
      <c r="V31" s="264"/>
      <c r="W31" s="264"/>
      <c r="X31" s="264"/>
      <c r="Y31" s="264"/>
      <c r="Z31" s="264"/>
      <c r="AA31" s="264"/>
      <c r="AB31" s="264"/>
      <c r="AC31" s="156"/>
      <c r="AD31" s="24"/>
      <c r="AE31" s="24"/>
    </row>
    <row r="32" spans="1:31" ht="69" customHeight="1">
      <c r="A32" s="24"/>
      <c r="B32" s="260"/>
      <c r="C32" s="260"/>
      <c r="D32" s="260"/>
      <c r="E32" s="260"/>
      <c r="F32" s="260"/>
      <c r="G32" s="260"/>
      <c r="H32" s="264" t="s">
        <v>197</v>
      </c>
      <c r="I32" s="264"/>
      <c r="J32" s="264"/>
      <c r="K32" s="264"/>
      <c r="L32" s="264"/>
      <c r="M32" s="264"/>
      <c r="N32" s="264"/>
      <c r="O32" s="265" t="s">
        <v>222</v>
      </c>
      <c r="P32" s="265"/>
      <c r="Q32" s="265"/>
      <c r="R32" s="265"/>
      <c r="S32" s="265"/>
      <c r="T32" s="265"/>
      <c r="U32" s="265"/>
      <c r="V32" s="260" t="s">
        <v>198</v>
      </c>
      <c r="W32" s="260"/>
      <c r="X32" s="260"/>
      <c r="Y32" s="260"/>
      <c r="Z32" s="260"/>
      <c r="AA32" s="260"/>
      <c r="AB32" s="260"/>
      <c r="AC32" s="156"/>
      <c r="AD32" s="24"/>
      <c r="AE32" s="24"/>
    </row>
    <row r="33" spans="1:31" ht="55.5" customHeight="1">
      <c r="A33" s="24"/>
      <c r="B33" s="260" t="s">
        <v>195</v>
      </c>
      <c r="C33" s="260"/>
      <c r="D33" s="260"/>
      <c r="E33" s="260"/>
      <c r="F33" s="260"/>
      <c r="G33" s="260"/>
      <c r="H33" s="261"/>
      <c r="I33" s="261"/>
      <c r="J33" s="261"/>
      <c r="K33" s="261"/>
      <c r="L33" s="261"/>
      <c r="M33" s="261"/>
      <c r="N33" s="261"/>
      <c r="O33" s="263">
        <f>別紙５!E9</f>
        <v>0</v>
      </c>
      <c r="P33" s="263"/>
      <c r="Q33" s="263"/>
      <c r="R33" s="263"/>
      <c r="S33" s="263"/>
      <c r="T33" s="263"/>
      <c r="U33" s="263"/>
      <c r="V33" s="257"/>
      <c r="W33" s="258"/>
      <c r="X33" s="258"/>
      <c r="Y33" s="258"/>
      <c r="Z33" s="258"/>
      <c r="AA33" s="258"/>
      <c r="AB33" s="258"/>
      <c r="AC33" s="156"/>
      <c r="AD33" s="24"/>
      <c r="AE33" s="24"/>
    </row>
    <row r="34" spans="1:31" ht="59.25" customHeight="1">
      <c r="A34" s="24"/>
      <c r="B34" s="260" t="s">
        <v>196</v>
      </c>
      <c r="C34" s="260"/>
      <c r="D34" s="260"/>
      <c r="E34" s="260"/>
      <c r="F34" s="260"/>
      <c r="G34" s="260"/>
      <c r="H34" s="261"/>
      <c r="I34" s="261"/>
      <c r="J34" s="261"/>
      <c r="K34" s="261"/>
      <c r="L34" s="261"/>
      <c r="M34" s="261"/>
      <c r="N34" s="261"/>
      <c r="O34" s="263">
        <f>別紙５!E10</f>
        <v>0</v>
      </c>
      <c r="P34" s="263"/>
      <c r="Q34" s="263"/>
      <c r="R34" s="263"/>
      <c r="S34" s="263"/>
      <c r="T34" s="263"/>
      <c r="U34" s="263"/>
      <c r="V34" s="257"/>
      <c r="W34" s="258"/>
      <c r="X34" s="258"/>
      <c r="Y34" s="258"/>
      <c r="Z34" s="258"/>
      <c r="AA34" s="258"/>
      <c r="AB34" s="258"/>
      <c r="AC34" s="156"/>
      <c r="AD34" s="24"/>
      <c r="AE34" s="24"/>
    </row>
    <row r="35" spans="1:31" ht="75" customHeight="1">
      <c r="A35" s="24"/>
      <c r="B35" s="260" t="s">
        <v>199</v>
      </c>
      <c r="C35" s="260"/>
      <c r="D35" s="260"/>
      <c r="E35" s="260"/>
      <c r="F35" s="260"/>
      <c r="G35" s="260"/>
      <c r="H35" s="261"/>
      <c r="I35" s="261"/>
      <c r="J35" s="261"/>
      <c r="K35" s="261"/>
      <c r="L35" s="261"/>
      <c r="M35" s="261"/>
      <c r="N35" s="261"/>
      <c r="O35" s="263">
        <f>別紙５!E11</f>
        <v>0</v>
      </c>
      <c r="P35" s="263"/>
      <c r="Q35" s="263"/>
      <c r="R35" s="263"/>
      <c r="S35" s="263"/>
      <c r="T35" s="263"/>
      <c r="U35" s="263"/>
      <c r="V35" s="257"/>
      <c r="W35" s="258"/>
      <c r="X35" s="258"/>
      <c r="Y35" s="258"/>
      <c r="Z35" s="258"/>
      <c r="AA35" s="258"/>
      <c r="AB35" s="258"/>
      <c r="AC35" s="156"/>
      <c r="AD35" s="24"/>
      <c r="AE35" s="24"/>
    </row>
    <row r="36" spans="1:31" ht="53.25" customHeight="1">
      <c r="A36" s="24"/>
      <c r="B36" s="260" t="s">
        <v>200</v>
      </c>
      <c r="C36" s="260"/>
      <c r="D36" s="260"/>
      <c r="E36" s="260"/>
      <c r="F36" s="260"/>
      <c r="G36" s="260"/>
      <c r="H36" s="261"/>
      <c r="I36" s="261"/>
      <c r="J36" s="261"/>
      <c r="K36" s="261"/>
      <c r="L36" s="261"/>
      <c r="M36" s="261"/>
      <c r="N36" s="261"/>
      <c r="O36" s="263">
        <f>別紙５!E12</f>
        <v>0</v>
      </c>
      <c r="P36" s="263"/>
      <c r="Q36" s="263"/>
      <c r="R36" s="263"/>
      <c r="S36" s="263"/>
      <c r="T36" s="263"/>
      <c r="U36" s="263"/>
      <c r="V36" s="257"/>
      <c r="W36" s="258"/>
      <c r="X36" s="258"/>
      <c r="Y36" s="258"/>
      <c r="Z36" s="258"/>
      <c r="AA36" s="258"/>
      <c r="AB36" s="258"/>
      <c r="AC36" s="156"/>
      <c r="AD36" s="24"/>
      <c r="AE36" s="24"/>
    </row>
    <row r="37" spans="1:31" ht="45" customHeight="1">
      <c r="A37" s="24"/>
      <c r="B37" s="264" t="s">
        <v>193</v>
      </c>
      <c r="C37" s="264"/>
      <c r="D37" s="264"/>
      <c r="E37" s="264"/>
      <c r="F37" s="264"/>
      <c r="G37" s="264"/>
      <c r="H37" s="262">
        <f>SUM(H33:N36)</f>
        <v>0</v>
      </c>
      <c r="I37" s="262"/>
      <c r="J37" s="262"/>
      <c r="K37" s="262"/>
      <c r="L37" s="262"/>
      <c r="M37" s="262"/>
      <c r="N37" s="262"/>
      <c r="O37" s="262">
        <f>SUM(O33:U36)</f>
        <v>0</v>
      </c>
      <c r="P37" s="262"/>
      <c r="Q37" s="262"/>
      <c r="R37" s="262"/>
      <c r="S37" s="262"/>
      <c r="T37" s="262"/>
      <c r="U37" s="262"/>
      <c r="V37" s="259"/>
      <c r="W37" s="260"/>
      <c r="X37" s="260"/>
      <c r="Y37" s="260"/>
      <c r="Z37" s="260"/>
      <c r="AA37" s="260"/>
      <c r="AB37" s="260"/>
      <c r="AC37" s="156"/>
      <c r="AD37" s="24"/>
      <c r="AE37" s="24"/>
    </row>
    <row r="38" spans="1:31">
      <c r="A38" s="24"/>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24"/>
      <c r="AE38" s="24"/>
    </row>
    <row r="39" spans="1:31">
      <c r="A39" s="24"/>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24"/>
      <c r="AE39" s="24"/>
    </row>
    <row r="40" spans="1:31">
      <c r="A40" s="24"/>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24"/>
      <c r="AE40" s="24"/>
    </row>
    <row r="41" spans="1:31">
      <c r="A41" s="24"/>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24"/>
      <c r="AE41" s="24"/>
    </row>
    <row r="42" spans="1:31">
      <c r="A42" s="24"/>
      <c r="B42" s="24"/>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4"/>
    </row>
    <row r="43" spans="1:31">
      <c r="A43" s="24"/>
      <c r="B43" s="24"/>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4"/>
    </row>
  </sheetData>
  <sheetProtection password="CCC1" sheet="1" objects="1" scenarios="1"/>
  <protectedRanges>
    <protectedRange sqref="H33:N36" name="範囲1"/>
  </protectedRanges>
  <mergeCells count="39">
    <mergeCell ref="B20:K20"/>
    <mergeCell ref="C42:AD43"/>
    <mergeCell ref="N10:R13"/>
    <mergeCell ref="S10:AE11"/>
    <mergeCell ref="S12:AE13"/>
    <mergeCell ref="S14:AE15"/>
    <mergeCell ref="A16:AE19"/>
    <mergeCell ref="B37:G37"/>
    <mergeCell ref="B31:G32"/>
    <mergeCell ref="B33:G33"/>
    <mergeCell ref="B34:G34"/>
    <mergeCell ref="B35:G35"/>
    <mergeCell ref="B36:G36"/>
    <mergeCell ref="H33:N33"/>
    <mergeCell ref="O33:U33"/>
    <mergeCell ref="H32:N32"/>
    <mergeCell ref="N8:R9"/>
    <mergeCell ref="S8:AE9"/>
    <mergeCell ref="A1:R1"/>
    <mergeCell ref="W2:AE3"/>
    <mergeCell ref="A4:H5"/>
    <mergeCell ref="N6:R7"/>
    <mergeCell ref="S6:AE7"/>
    <mergeCell ref="H31:AB31"/>
    <mergeCell ref="V33:AB33"/>
    <mergeCell ref="H34:N34"/>
    <mergeCell ref="V34:AB34"/>
    <mergeCell ref="O34:U34"/>
    <mergeCell ref="O32:U32"/>
    <mergeCell ref="V35:AB35"/>
    <mergeCell ref="V36:AB36"/>
    <mergeCell ref="V37:AB37"/>
    <mergeCell ref="V32:AB32"/>
    <mergeCell ref="H35:N35"/>
    <mergeCell ref="H36:N36"/>
    <mergeCell ref="H37:N37"/>
    <mergeCell ref="O35:U35"/>
    <mergeCell ref="O36:U36"/>
    <mergeCell ref="O37:U37"/>
  </mergeCells>
  <phoneticPr fontId="3"/>
  <pageMargins left="0.7" right="0.7" top="0.75" bottom="0.75" header="0.3" footer="0.3"/>
  <pageSetup paperSize="9" scale="92"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E38"/>
  <sheetViews>
    <sheetView view="pageBreakPreview" zoomScaleNormal="100" zoomScaleSheetLayoutView="100" workbookViewId="0">
      <selection activeCell="B20" sqref="B20:O20"/>
    </sheetView>
  </sheetViews>
  <sheetFormatPr defaultRowHeight="14.4"/>
  <cols>
    <col min="1" max="11" width="2.59765625" customWidth="1"/>
    <col min="12" max="12" width="4.69921875" customWidth="1"/>
    <col min="13" max="31" width="2.59765625" customWidth="1"/>
  </cols>
  <sheetData>
    <row r="1" spans="1:31">
      <c r="A1" s="269" t="s">
        <v>57</v>
      </c>
      <c r="B1" s="270"/>
      <c r="C1" s="270"/>
      <c r="D1" s="270"/>
      <c r="E1" s="270"/>
      <c r="F1" s="270"/>
      <c r="G1" s="270"/>
      <c r="H1" s="270"/>
      <c r="I1" s="270"/>
      <c r="J1" s="270"/>
      <c r="K1" s="270"/>
      <c r="L1" s="270"/>
      <c r="M1" s="270"/>
      <c r="N1" s="270"/>
      <c r="O1" s="270"/>
      <c r="P1" s="270"/>
      <c r="Q1" s="270"/>
      <c r="R1" s="270"/>
      <c r="S1" s="24"/>
      <c r="T1" s="24"/>
      <c r="U1" s="24"/>
      <c r="V1" s="24"/>
      <c r="W1" s="24"/>
      <c r="X1" s="24"/>
      <c r="Y1" s="24"/>
      <c r="Z1" s="24"/>
      <c r="AA1" s="24"/>
      <c r="AB1" s="24"/>
      <c r="AC1" s="24"/>
      <c r="AD1" s="24"/>
      <c r="AE1" s="24"/>
    </row>
    <row r="2" spans="1:31">
      <c r="A2" s="24"/>
      <c r="B2" s="24"/>
      <c r="C2" s="24"/>
      <c r="D2" s="24"/>
      <c r="E2" s="24"/>
      <c r="F2" s="24"/>
      <c r="G2" s="24"/>
      <c r="H2" s="24"/>
      <c r="I2" s="24"/>
      <c r="J2" s="24"/>
      <c r="K2" s="24"/>
      <c r="L2" s="24"/>
      <c r="M2" s="24"/>
      <c r="N2" s="24"/>
      <c r="O2" s="24"/>
      <c r="P2" s="24"/>
      <c r="Q2" s="24"/>
      <c r="R2" s="24"/>
      <c r="S2" s="24"/>
      <c r="T2" s="24"/>
      <c r="U2" s="24"/>
      <c r="V2" s="24"/>
      <c r="W2" s="271">
        <f>基礎情報入力シート!$D$6</f>
        <v>0</v>
      </c>
      <c r="X2" s="271"/>
      <c r="Y2" s="271"/>
      <c r="Z2" s="271"/>
      <c r="AA2" s="271"/>
      <c r="AB2" s="271"/>
      <c r="AC2" s="271"/>
      <c r="AD2" s="271"/>
      <c r="AE2" s="271"/>
    </row>
    <row r="3" spans="1:31">
      <c r="A3" s="24"/>
      <c r="B3" s="24"/>
      <c r="C3" s="24"/>
      <c r="D3" s="24"/>
      <c r="E3" s="24"/>
      <c r="F3" s="24"/>
      <c r="G3" s="24"/>
      <c r="H3" s="24"/>
      <c r="I3" s="24"/>
      <c r="J3" s="24"/>
      <c r="K3" s="24"/>
      <c r="L3" s="24"/>
      <c r="M3" s="24"/>
      <c r="N3" s="24"/>
      <c r="O3" s="24"/>
      <c r="P3" s="24"/>
      <c r="Q3" s="24"/>
      <c r="R3" s="24"/>
      <c r="S3" s="24"/>
      <c r="T3" s="24"/>
      <c r="U3" s="24"/>
      <c r="V3" s="24"/>
      <c r="W3" s="271"/>
      <c r="X3" s="271"/>
      <c r="Y3" s="271"/>
      <c r="Z3" s="271"/>
      <c r="AA3" s="271"/>
      <c r="AB3" s="271"/>
      <c r="AC3" s="271"/>
      <c r="AD3" s="271"/>
      <c r="AE3" s="271"/>
    </row>
    <row r="4" spans="1:31">
      <c r="A4" s="267" t="s">
        <v>50</v>
      </c>
      <c r="B4" s="267"/>
      <c r="C4" s="267"/>
      <c r="D4" s="267"/>
      <c r="E4" s="267"/>
      <c r="F4" s="267"/>
      <c r="G4" s="267"/>
      <c r="H4" s="267"/>
      <c r="I4" s="24"/>
      <c r="J4" s="24"/>
      <c r="K4" s="24"/>
      <c r="L4" s="24"/>
      <c r="M4" s="24"/>
      <c r="N4" s="24"/>
      <c r="O4" s="24"/>
      <c r="P4" s="24"/>
      <c r="Q4" s="24"/>
      <c r="R4" s="24"/>
      <c r="S4" s="24"/>
      <c r="T4" s="24"/>
      <c r="U4" s="24"/>
      <c r="V4" s="24"/>
      <c r="W4" s="24"/>
      <c r="X4" s="24"/>
      <c r="Y4" s="24"/>
      <c r="Z4" s="24"/>
      <c r="AA4" s="24"/>
      <c r="AB4" s="24"/>
      <c r="AC4" s="24"/>
      <c r="AD4" s="24"/>
      <c r="AE4" s="24"/>
    </row>
    <row r="5" spans="1:31">
      <c r="A5" s="267"/>
      <c r="B5" s="267"/>
      <c r="C5" s="267"/>
      <c r="D5" s="267"/>
      <c r="E5" s="267"/>
      <c r="F5" s="267"/>
      <c r="G5" s="267"/>
      <c r="H5" s="267"/>
      <c r="I5" s="24"/>
      <c r="J5" s="24"/>
      <c r="K5" s="24"/>
      <c r="L5" s="24"/>
      <c r="M5" s="24"/>
      <c r="N5" s="24"/>
      <c r="O5" s="24"/>
      <c r="P5" s="24"/>
      <c r="Q5" s="24"/>
      <c r="R5" s="24"/>
      <c r="S5" s="24"/>
      <c r="T5" s="24"/>
      <c r="U5" s="24"/>
      <c r="V5" s="24"/>
      <c r="W5" s="24"/>
      <c r="X5" s="24"/>
      <c r="Y5" s="24"/>
      <c r="Z5" s="24"/>
      <c r="AA5" s="24"/>
      <c r="AB5" s="24"/>
      <c r="AC5" s="24"/>
      <c r="AD5" s="24"/>
      <c r="AE5" s="24"/>
    </row>
    <row r="6" spans="1:31">
      <c r="A6" s="24"/>
      <c r="B6" s="24"/>
      <c r="C6" s="24"/>
      <c r="D6" s="24"/>
      <c r="E6" s="24"/>
      <c r="F6" s="24"/>
      <c r="G6" s="24"/>
      <c r="H6" s="24"/>
      <c r="I6" s="24"/>
      <c r="J6" s="24"/>
      <c r="K6" s="24"/>
      <c r="L6" s="24"/>
      <c r="M6" s="24"/>
      <c r="N6" s="267" t="s">
        <v>51</v>
      </c>
      <c r="O6" s="267"/>
      <c r="P6" s="267"/>
      <c r="Q6" s="267"/>
      <c r="R6" s="267"/>
      <c r="S6" s="272">
        <f>基礎情報入力シート!$D$7</f>
        <v>0</v>
      </c>
      <c r="T6" s="272"/>
      <c r="U6" s="272"/>
      <c r="V6" s="272"/>
      <c r="W6" s="272"/>
      <c r="X6" s="272"/>
      <c r="Y6" s="272"/>
      <c r="Z6" s="272"/>
      <c r="AA6" s="272"/>
      <c r="AB6" s="272"/>
      <c r="AC6" s="272"/>
      <c r="AD6" s="272"/>
      <c r="AE6" s="272"/>
    </row>
    <row r="7" spans="1:31">
      <c r="A7" s="24"/>
      <c r="B7" s="24"/>
      <c r="C7" s="24"/>
      <c r="D7" s="24"/>
      <c r="E7" s="24"/>
      <c r="F7" s="24"/>
      <c r="G7" s="24"/>
      <c r="H7" s="24"/>
      <c r="I7" s="24"/>
      <c r="J7" s="24"/>
      <c r="K7" s="24"/>
      <c r="L7" s="24"/>
      <c r="M7" s="24"/>
      <c r="N7" s="267"/>
      <c r="O7" s="267"/>
      <c r="P7" s="267"/>
      <c r="Q7" s="267"/>
      <c r="R7" s="267"/>
      <c r="S7" s="272"/>
      <c r="T7" s="272"/>
      <c r="U7" s="272"/>
      <c r="V7" s="272"/>
      <c r="W7" s="272"/>
      <c r="X7" s="272"/>
      <c r="Y7" s="272"/>
      <c r="Z7" s="272"/>
      <c r="AA7" s="272"/>
      <c r="AB7" s="272"/>
      <c r="AC7" s="272"/>
      <c r="AD7" s="272"/>
      <c r="AE7" s="272"/>
    </row>
    <row r="8" spans="1:31">
      <c r="A8" s="24"/>
      <c r="B8" s="24"/>
      <c r="C8" s="24"/>
      <c r="D8" s="24"/>
      <c r="E8" s="24"/>
      <c r="F8" s="24"/>
      <c r="G8" s="24"/>
      <c r="H8" s="24"/>
      <c r="I8" s="24"/>
      <c r="J8" s="24"/>
      <c r="K8" s="24"/>
      <c r="L8" s="24"/>
      <c r="M8" s="24"/>
      <c r="N8" s="266" t="s">
        <v>31</v>
      </c>
      <c r="O8" s="267"/>
      <c r="P8" s="267"/>
      <c r="Q8" s="267"/>
      <c r="R8" s="267"/>
      <c r="S8" s="268">
        <f>基礎情報入力シート!$D$8</f>
        <v>0</v>
      </c>
      <c r="T8" s="268"/>
      <c r="U8" s="268"/>
      <c r="V8" s="268"/>
      <c r="W8" s="268"/>
      <c r="X8" s="268"/>
      <c r="Y8" s="268"/>
      <c r="Z8" s="268"/>
      <c r="AA8" s="268"/>
      <c r="AB8" s="268"/>
      <c r="AC8" s="268"/>
      <c r="AD8" s="268"/>
      <c r="AE8" s="268"/>
    </row>
    <row r="9" spans="1:31">
      <c r="A9" s="24"/>
      <c r="B9" s="24"/>
      <c r="C9" s="24"/>
      <c r="D9" s="24"/>
      <c r="E9" s="24"/>
      <c r="F9" s="24"/>
      <c r="G9" s="24"/>
      <c r="H9" s="24"/>
      <c r="I9" s="24"/>
      <c r="J9" s="24"/>
      <c r="K9" s="24"/>
      <c r="L9" s="24"/>
      <c r="M9" s="24"/>
      <c r="N9" s="267"/>
      <c r="O9" s="267"/>
      <c r="P9" s="267"/>
      <c r="Q9" s="267"/>
      <c r="R9" s="267"/>
      <c r="S9" s="268"/>
      <c r="T9" s="268"/>
      <c r="U9" s="268"/>
      <c r="V9" s="268"/>
      <c r="W9" s="268"/>
      <c r="X9" s="268"/>
      <c r="Y9" s="268"/>
      <c r="Z9" s="268"/>
      <c r="AA9" s="268"/>
      <c r="AB9" s="268"/>
      <c r="AC9" s="268"/>
      <c r="AD9" s="268"/>
      <c r="AE9" s="268"/>
    </row>
    <row r="10" spans="1:31">
      <c r="A10" s="24"/>
      <c r="B10" s="24"/>
      <c r="C10" s="24"/>
      <c r="D10" s="24"/>
      <c r="E10" s="24"/>
      <c r="F10" s="24"/>
      <c r="G10" s="24"/>
      <c r="H10" s="24"/>
      <c r="I10" s="24"/>
      <c r="J10" s="24"/>
      <c r="K10" s="24"/>
      <c r="L10" s="24"/>
      <c r="M10" s="24"/>
      <c r="N10" s="274" t="s">
        <v>52</v>
      </c>
      <c r="O10" s="274"/>
      <c r="P10" s="274"/>
      <c r="Q10" s="274"/>
      <c r="R10" s="274"/>
      <c r="S10" s="268">
        <f>基礎情報入力シート!$D$9</f>
        <v>0</v>
      </c>
      <c r="T10" s="268"/>
      <c r="U10" s="268"/>
      <c r="V10" s="268"/>
      <c r="W10" s="268"/>
      <c r="X10" s="268"/>
      <c r="Y10" s="268"/>
      <c r="Z10" s="268"/>
      <c r="AA10" s="268"/>
      <c r="AB10" s="268"/>
      <c r="AC10" s="268"/>
      <c r="AD10" s="268"/>
      <c r="AE10" s="268"/>
    </row>
    <row r="11" spans="1:31">
      <c r="A11" s="24"/>
      <c r="B11" s="24"/>
      <c r="C11" s="24"/>
      <c r="D11" s="24"/>
      <c r="E11" s="24"/>
      <c r="F11" s="24"/>
      <c r="G11" s="24"/>
      <c r="H11" s="24"/>
      <c r="I11" s="24"/>
      <c r="J11" s="24"/>
      <c r="K11" s="24"/>
      <c r="L11" s="24"/>
      <c r="M11" s="24"/>
      <c r="N11" s="274"/>
      <c r="O11" s="274"/>
      <c r="P11" s="274"/>
      <c r="Q11" s="274"/>
      <c r="R11" s="274"/>
      <c r="S11" s="268"/>
      <c r="T11" s="268"/>
      <c r="U11" s="268"/>
      <c r="V11" s="268"/>
      <c r="W11" s="268"/>
      <c r="X11" s="268"/>
      <c r="Y11" s="268"/>
      <c r="Z11" s="268"/>
      <c r="AA11" s="268"/>
      <c r="AB11" s="268"/>
      <c r="AC11" s="268"/>
      <c r="AD11" s="268"/>
      <c r="AE11" s="268"/>
    </row>
    <row r="12" spans="1:31">
      <c r="A12" s="24"/>
      <c r="B12" s="24"/>
      <c r="C12" s="24"/>
      <c r="D12" s="24"/>
      <c r="E12" s="24"/>
      <c r="F12" s="24"/>
      <c r="G12" s="24"/>
      <c r="H12" s="24"/>
      <c r="I12" s="24"/>
      <c r="J12" s="24"/>
      <c r="K12" s="24"/>
      <c r="L12" s="24"/>
      <c r="M12" s="24"/>
      <c r="N12" s="274"/>
      <c r="O12" s="274"/>
      <c r="P12" s="274"/>
      <c r="Q12" s="274"/>
      <c r="R12" s="274"/>
      <c r="S12" s="268">
        <f>基礎情報入力シート!$D$12</f>
        <v>0</v>
      </c>
      <c r="T12" s="268"/>
      <c r="U12" s="268"/>
      <c r="V12" s="268"/>
      <c r="W12" s="268"/>
      <c r="X12" s="268"/>
      <c r="Y12" s="268"/>
      <c r="Z12" s="268"/>
      <c r="AA12" s="268"/>
      <c r="AB12" s="268"/>
      <c r="AC12" s="268"/>
      <c r="AD12" s="268"/>
      <c r="AE12" s="268"/>
    </row>
    <row r="13" spans="1:31">
      <c r="A13" s="24"/>
      <c r="B13" s="24"/>
      <c r="C13" s="24"/>
      <c r="D13" s="24"/>
      <c r="E13" s="24"/>
      <c r="F13" s="24"/>
      <c r="G13" s="24"/>
      <c r="H13" s="24"/>
      <c r="I13" s="24"/>
      <c r="J13" s="24"/>
      <c r="K13" s="24"/>
      <c r="L13" s="24"/>
      <c r="M13" s="24"/>
      <c r="N13" s="274"/>
      <c r="O13" s="274"/>
      <c r="P13" s="274"/>
      <c r="Q13" s="274"/>
      <c r="R13" s="274"/>
      <c r="S13" s="268"/>
      <c r="T13" s="268"/>
      <c r="U13" s="268"/>
      <c r="V13" s="268"/>
      <c r="W13" s="268"/>
      <c r="X13" s="268"/>
      <c r="Y13" s="268"/>
      <c r="Z13" s="268"/>
      <c r="AA13" s="268"/>
      <c r="AB13" s="268"/>
      <c r="AC13" s="268"/>
      <c r="AD13" s="268"/>
      <c r="AE13" s="268"/>
    </row>
    <row r="14" spans="1:31">
      <c r="A14" s="24"/>
      <c r="B14" s="24"/>
      <c r="C14" s="24"/>
      <c r="D14" s="24"/>
      <c r="E14" s="24"/>
      <c r="F14" s="24"/>
      <c r="G14" s="24"/>
      <c r="H14" s="24"/>
      <c r="I14" s="24"/>
      <c r="J14" s="24"/>
      <c r="K14" s="24"/>
      <c r="L14" s="24"/>
      <c r="M14" s="24"/>
      <c r="N14" s="24"/>
      <c r="O14" s="24"/>
      <c r="P14" s="24"/>
      <c r="Q14" s="24"/>
      <c r="R14" s="24"/>
      <c r="S14" s="268">
        <f>基礎情報入力シート!$D$10</f>
        <v>0</v>
      </c>
      <c r="T14" s="268"/>
      <c r="U14" s="268"/>
      <c r="V14" s="268"/>
      <c r="W14" s="268"/>
      <c r="X14" s="268"/>
      <c r="Y14" s="268"/>
      <c r="Z14" s="268"/>
      <c r="AA14" s="268"/>
      <c r="AB14" s="268"/>
      <c r="AC14" s="268"/>
      <c r="AD14" s="268"/>
      <c r="AE14" s="268"/>
    </row>
    <row r="15" spans="1:31">
      <c r="A15" s="24"/>
      <c r="B15" s="24"/>
      <c r="C15" s="24"/>
      <c r="D15" s="24"/>
      <c r="E15" s="24"/>
      <c r="F15" s="24"/>
      <c r="G15" s="24"/>
      <c r="H15" s="24"/>
      <c r="I15" s="24"/>
      <c r="J15" s="24"/>
      <c r="K15" s="24"/>
      <c r="L15" s="24"/>
      <c r="M15" s="24"/>
      <c r="N15" s="24"/>
      <c r="O15" s="24"/>
      <c r="P15" s="24"/>
      <c r="Q15" s="24"/>
      <c r="R15" s="24"/>
      <c r="S15" s="268"/>
      <c r="T15" s="268"/>
      <c r="U15" s="268"/>
      <c r="V15" s="268"/>
      <c r="W15" s="268"/>
      <c r="X15" s="268"/>
      <c r="Y15" s="268"/>
      <c r="Z15" s="268"/>
      <c r="AA15" s="268"/>
      <c r="AB15" s="268"/>
      <c r="AC15" s="268"/>
      <c r="AD15" s="268"/>
      <c r="AE15" s="268"/>
    </row>
    <row r="16" spans="1:31">
      <c r="A16" s="275" t="s">
        <v>58</v>
      </c>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row>
    <row r="17" spans="1:31">
      <c r="A17" s="276"/>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row>
    <row r="18" spans="1:31">
      <c r="A18" s="276"/>
      <c r="B18" s="276"/>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276"/>
    </row>
    <row r="19" spans="1:31">
      <c r="A19" s="276"/>
      <c r="B19" s="276"/>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row>
    <row r="20" spans="1:31">
      <c r="A20" s="25"/>
      <c r="B20" s="277" t="str">
        <f>'第5号様式 '!$B$20</f>
        <v>令和　年　月　日付　健総第     号</v>
      </c>
      <c r="C20" s="277"/>
      <c r="D20" s="277"/>
      <c r="E20" s="277"/>
      <c r="F20" s="277"/>
      <c r="G20" s="277"/>
      <c r="H20" s="277"/>
      <c r="I20" s="277"/>
      <c r="J20" s="277"/>
      <c r="K20" s="277"/>
      <c r="L20" s="277"/>
      <c r="M20" s="277"/>
      <c r="N20" s="277"/>
      <c r="O20" s="277"/>
      <c r="P20" s="25" t="s">
        <v>228</v>
      </c>
      <c r="R20" s="25"/>
      <c r="S20" s="25"/>
      <c r="T20" s="25"/>
      <c r="U20" s="25"/>
      <c r="V20" s="25"/>
      <c r="W20" s="25"/>
      <c r="X20" s="25"/>
      <c r="Y20" s="25"/>
      <c r="Z20" s="25"/>
      <c r="AA20" s="25"/>
      <c r="AB20" s="25"/>
      <c r="AC20" s="25"/>
      <c r="AD20" s="25"/>
      <c r="AE20" s="25"/>
    </row>
    <row r="21" spans="1:31" ht="15" customHeight="1">
      <c r="A21" s="207" t="s">
        <v>225</v>
      </c>
      <c r="C21" s="207"/>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row>
    <row r="22" spans="1:31" ht="20.399999999999999" customHeight="1">
      <c r="A22" s="207" t="s">
        <v>226</v>
      </c>
      <c r="B22" s="207"/>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row>
    <row r="23" spans="1:31" ht="20.399999999999999" customHeight="1">
      <c r="A23" s="207" t="s">
        <v>227</v>
      </c>
      <c r="B23" s="207"/>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row>
    <row r="24" spans="1:3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row>
    <row r="25" spans="1:31">
      <c r="A25" s="24"/>
      <c r="B25" s="24" t="s">
        <v>59</v>
      </c>
      <c r="C25" s="24"/>
      <c r="D25" s="24"/>
      <c r="E25" s="24"/>
      <c r="F25" s="24"/>
      <c r="G25" s="24"/>
      <c r="H25" s="24"/>
      <c r="I25" s="24"/>
      <c r="J25" s="24"/>
      <c r="K25" s="24"/>
      <c r="L25" s="24"/>
      <c r="M25" s="24" t="s">
        <v>53</v>
      </c>
      <c r="N25" s="278">
        <f>別紙５!$E$13</f>
        <v>0</v>
      </c>
      <c r="O25" s="279"/>
      <c r="P25" s="279"/>
      <c r="Q25" s="279"/>
      <c r="R25" s="279"/>
      <c r="S25" s="279"/>
      <c r="T25" s="279"/>
      <c r="U25" s="279"/>
      <c r="V25" s="279"/>
      <c r="W25" s="279"/>
      <c r="X25" s="279"/>
      <c r="Y25" s="24" t="s">
        <v>54</v>
      </c>
      <c r="Z25" s="24"/>
      <c r="AA25" s="24"/>
      <c r="AB25" s="24"/>
      <c r="AC25" s="24"/>
      <c r="AD25" s="24"/>
      <c r="AE25" s="24"/>
    </row>
    <row r="26" spans="1:3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row>
    <row r="27" spans="1:31">
      <c r="A27" s="24"/>
      <c r="B27" s="24" t="s">
        <v>55</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row>
    <row r="28" spans="1:31">
      <c r="A28" s="24"/>
      <c r="B28" s="24" t="s">
        <v>60</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row>
    <row r="29" spans="1:3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row>
    <row r="30" spans="1:31">
      <c r="A30" s="24"/>
      <c r="B30" s="24" t="s">
        <v>61</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row>
    <row r="31" spans="1:3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row>
    <row r="32" spans="1:31">
      <c r="A32" s="24"/>
      <c r="B32" s="24" t="s">
        <v>56</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row>
    <row r="33" spans="1:31">
      <c r="A33" s="24"/>
      <c r="B33" s="24" t="s">
        <v>62</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row>
    <row r="34" spans="1:31">
      <c r="A34" s="24"/>
      <c r="B34" s="24" t="s">
        <v>63</v>
      </c>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row>
    <row r="35" spans="1:31">
      <c r="A35" s="24"/>
      <c r="B35" s="24" t="s">
        <v>64</v>
      </c>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row>
    <row r="36" spans="1:31">
      <c r="A36" s="24"/>
      <c r="B36" s="24" t="s">
        <v>65</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row>
    <row r="37" spans="1:31">
      <c r="A37" s="24"/>
      <c r="B37" s="24"/>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4"/>
    </row>
    <row r="38" spans="1:31">
      <c r="A38" s="24"/>
      <c r="B38" s="24"/>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4"/>
    </row>
  </sheetData>
  <sheetProtection password="CCC1" sheet="1" objects="1" scenarios="1"/>
  <mergeCells count="15">
    <mergeCell ref="B20:O20"/>
    <mergeCell ref="A16:AE19"/>
    <mergeCell ref="N25:X25"/>
    <mergeCell ref="C37:AD38"/>
    <mergeCell ref="A1:R1"/>
    <mergeCell ref="W2:AE3"/>
    <mergeCell ref="A4:H5"/>
    <mergeCell ref="N6:R7"/>
    <mergeCell ref="S6:AE7"/>
    <mergeCell ref="N8:R9"/>
    <mergeCell ref="S8:AE9"/>
    <mergeCell ref="N10:R13"/>
    <mergeCell ref="S10:AE11"/>
    <mergeCell ref="S12:AE13"/>
    <mergeCell ref="S14:AE15"/>
  </mergeCells>
  <phoneticPr fontId="3"/>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3"/>
  <sheetViews>
    <sheetView showZeros="0" view="pageBreakPreview" zoomScale="85" zoomScaleNormal="100" zoomScaleSheetLayoutView="85" workbookViewId="0">
      <pane ySplit="8" topLeftCell="A9" activePane="bottomLeft" state="frozen"/>
      <selection activeCell="C23" sqref="C23"/>
      <selection pane="bottomLeft" activeCell="F13" sqref="F13"/>
    </sheetView>
  </sheetViews>
  <sheetFormatPr defaultColWidth="15" defaultRowHeight="17.399999999999999" customHeight="1"/>
  <cols>
    <col min="1" max="1" width="6.69921875" style="26" customWidth="1"/>
    <col min="2" max="2" width="38" style="26" customWidth="1"/>
    <col min="3" max="3" width="75.09765625" style="26" customWidth="1"/>
    <col min="4" max="5" width="18.69921875" style="26" customWidth="1"/>
    <col min="6" max="6" width="15.09765625" style="26" customWidth="1"/>
    <col min="7" max="16384" width="15" style="26"/>
  </cols>
  <sheetData>
    <row r="1" spans="1:8" ht="15.6" customHeight="1">
      <c r="A1" s="50" t="s">
        <v>80</v>
      </c>
      <c r="G1" s="280"/>
      <c r="H1" s="280"/>
    </row>
    <row r="2" spans="1:8" ht="15.6" customHeight="1">
      <c r="A2" s="52"/>
      <c r="B2" s="51" t="s">
        <v>79</v>
      </c>
      <c r="C2" s="50" t="s">
        <v>78</v>
      </c>
      <c r="D2" s="50"/>
      <c r="E2" s="50"/>
      <c r="G2" s="280"/>
      <c r="H2" s="280"/>
    </row>
    <row r="3" spans="1:8" ht="15.6" customHeight="1">
      <c r="G3" s="280"/>
      <c r="H3" s="280"/>
    </row>
    <row r="4" spans="1:8" ht="15.6" customHeight="1">
      <c r="C4" s="49" t="s">
        <v>77</v>
      </c>
      <c r="D4" s="281">
        <f>基礎情報入力シート!$D$12</f>
        <v>0</v>
      </c>
      <c r="E4" s="281"/>
      <c r="G4" s="280"/>
      <c r="H4" s="280"/>
    </row>
    <row r="5" spans="1:8" ht="15.6" customHeight="1">
      <c r="E5" s="48"/>
      <c r="G5" s="280"/>
      <c r="H5" s="280"/>
    </row>
    <row r="6" spans="1:8" ht="15.6" customHeight="1">
      <c r="A6" s="283" t="s">
        <v>76</v>
      </c>
      <c r="B6" s="284"/>
      <c r="C6" s="287" t="s">
        <v>75</v>
      </c>
      <c r="D6" s="47" t="s">
        <v>74</v>
      </c>
      <c r="E6" s="47" t="s">
        <v>73</v>
      </c>
      <c r="F6" s="287" t="s">
        <v>72</v>
      </c>
      <c r="G6" s="44"/>
      <c r="H6" s="44"/>
    </row>
    <row r="7" spans="1:8" ht="15.6" customHeight="1">
      <c r="A7" s="285"/>
      <c r="B7" s="286"/>
      <c r="C7" s="288"/>
      <c r="D7" s="46" t="s">
        <v>71</v>
      </c>
      <c r="E7" s="45" t="s">
        <v>70</v>
      </c>
      <c r="F7" s="288"/>
      <c r="G7" s="44"/>
      <c r="H7" s="44"/>
    </row>
    <row r="8" spans="1:8" ht="15.6" customHeight="1">
      <c r="A8" s="282"/>
      <c r="B8" s="282"/>
      <c r="C8" s="43"/>
      <c r="D8" s="42" t="s">
        <v>54</v>
      </c>
      <c r="E8" s="41" t="s">
        <v>69</v>
      </c>
      <c r="F8" s="41"/>
    </row>
    <row r="9" spans="1:8" s="27" customFormat="1" ht="60" customHeight="1">
      <c r="A9" s="36" t="s">
        <v>68</v>
      </c>
      <c r="B9" s="10" t="s">
        <v>7</v>
      </c>
      <c r="C9" s="38"/>
      <c r="D9" s="34">
        <f>別紙６!C8</f>
        <v>0</v>
      </c>
      <c r="E9" s="34">
        <f>別紙６!G8</f>
        <v>0</v>
      </c>
      <c r="F9" s="37"/>
    </row>
    <row r="10" spans="1:8" s="27" customFormat="1" ht="65.25" customHeight="1">
      <c r="A10" s="36" t="s">
        <v>67</v>
      </c>
      <c r="B10" s="10" t="s">
        <v>9</v>
      </c>
      <c r="C10" s="38"/>
      <c r="D10" s="34">
        <f>別紙６!C9</f>
        <v>0</v>
      </c>
      <c r="E10" s="34">
        <f>別紙６!$G$9</f>
        <v>0</v>
      </c>
      <c r="F10" s="37"/>
    </row>
    <row r="11" spans="1:8" s="27" customFormat="1" ht="65.25" customHeight="1">
      <c r="A11" s="36" t="s">
        <v>14</v>
      </c>
      <c r="B11" s="10" t="s">
        <v>11</v>
      </c>
      <c r="C11" s="35"/>
      <c r="D11" s="34">
        <f>別紙６!C10</f>
        <v>0</v>
      </c>
      <c r="E11" s="34">
        <f>別紙６!G10</f>
        <v>0</v>
      </c>
      <c r="F11" s="33"/>
    </row>
    <row r="12" spans="1:8" s="27" customFormat="1" ht="58.5" customHeight="1">
      <c r="A12" s="36" t="s">
        <v>12</v>
      </c>
      <c r="B12" s="11" t="s">
        <v>13</v>
      </c>
      <c r="C12" s="35"/>
      <c r="D12" s="34">
        <f>別紙６!C11</f>
        <v>0</v>
      </c>
      <c r="E12" s="34">
        <f>別紙６!G11</f>
        <v>0</v>
      </c>
      <c r="F12" s="33"/>
    </row>
    <row r="13" spans="1:8" s="27" customFormat="1" ht="34.950000000000003" customHeight="1">
      <c r="A13" s="32"/>
      <c r="B13" s="31" t="s">
        <v>66</v>
      </c>
      <c r="C13" s="30"/>
      <c r="D13" s="29">
        <f>SUM(D9:D12)</f>
        <v>0</v>
      </c>
      <c r="E13" s="29">
        <f>SUM(E9:E12)</f>
        <v>0</v>
      </c>
      <c r="F13" s="28"/>
    </row>
  </sheetData>
  <sheetProtection password="CCC1" sheet="1" objects="1" scenarios="1"/>
  <protectedRanges>
    <protectedRange sqref="C9:C12 F9:F12" name="範囲1"/>
  </protectedRanges>
  <mergeCells count="6">
    <mergeCell ref="G1:H5"/>
    <mergeCell ref="D4:E4"/>
    <mergeCell ref="A8:B8"/>
    <mergeCell ref="A6:B7"/>
    <mergeCell ref="C6:C7"/>
    <mergeCell ref="F6:F7"/>
  </mergeCells>
  <phoneticPr fontId="3"/>
  <pageMargins left="0.39370078740157483" right="0.39370078740157483" top="0.78740157480314965" bottom="0.39370078740157483" header="0.31496062992125984" footer="0.31496062992125984"/>
  <pageSetup paperSize="9"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12"/>
  <sheetViews>
    <sheetView showZeros="0" view="pageBreakPreview" zoomScale="80" zoomScaleNormal="80" zoomScaleSheetLayoutView="80" workbookViewId="0">
      <pane ySplit="7" topLeftCell="A8" activePane="bottomLeft" state="frozen"/>
      <selection activeCell="C23" sqref="C23"/>
      <selection pane="bottomLeft" activeCell="B23" sqref="B23"/>
    </sheetView>
  </sheetViews>
  <sheetFormatPr defaultColWidth="12.59765625" defaultRowHeight="12"/>
  <cols>
    <col min="1" max="1" width="6" style="26" customWidth="1"/>
    <col min="2" max="2" width="39.19921875" style="26" customWidth="1"/>
    <col min="3" max="7" width="17.3984375" style="53" customWidth="1"/>
    <col min="8" max="8" width="20.69921875" style="53" customWidth="1"/>
    <col min="9" max="9" width="3" style="53" bestFit="1" customWidth="1"/>
    <col min="10" max="16384" width="12.59765625" style="53"/>
  </cols>
  <sheetData>
    <row r="1" spans="1:9" ht="13.2">
      <c r="A1" s="50" t="s">
        <v>94</v>
      </c>
    </row>
    <row r="2" spans="1:9" ht="14.4">
      <c r="A2" s="52"/>
      <c r="B2" s="82" t="s">
        <v>93</v>
      </c>
      <c r="C2" s="81"/>
      <c r="D2" s="81"/>
      <c r="E2" s="81"/>
      <c r="F2" s="81"/>
      <c r="G2" s="81"/>
      <c r="H2" s="81"/>
    </row>
    <row r="3" spans="1:9">
      <c r="H3" s="48"/>
    </row>
    <row r="4" spans="1:9" ht="16.95" customHeight="1">
      <c r="A4" s="80"/>
      <c r="B4" s="79"/>
      <c r="C4" s="78"/>
      <c r="D4" s="78"/>
      <c r="E4" s="78"/>
      <c r="F4" s="77"/>
      <c r="G4" s="78"/>
      <c r="H4" s="77"/>
    </row>
    <row r="5" spans="1:9" ht="42" customHeight="1">
      <c r="A5" s="285" t="s">
        <v>76</v>
      </c>
      <c r="B5" s="286"/>
      <c r="C5" s="76" t="s">
        <v>92</v>
      </c>
      <c r="D5" s="76" t="s">
        <v>91</v>
      </c>
      <c r="E5" s="76" t="s">
        <v>90</v>
      </c>
      <c r="F5" s="74" t="s">
        <v>89</v>
      </c>
      <c r="G5" s="76" t="s">
        <v>88</v>
      </c>
      <c r="H5" s="74" t="s">
        <v>87</v>
      </c>
    </row>
    <row r="6" spans="1:9" ht="14.4" customHeight="1">
      <c r="A6" s="285"/>
      <c r="B6" s="286"/>
      <c r="C6" s="74" t="s">
        <v>86</v>
      </c>
      <c r="D6" s="74" t="s">
        <v>85</v>
      </c>
      <c r="E6" s="74" t="s">
        <v>84</v>
      </c>
      <c r="F6" s="76" t="s">
        <v>83</v>
      </c>
      <c r="G6" s="75" t="s">
        <v>82</v>
      </c>
      <c r="H6" s="74"/>
    </row>
    <row r="7" spans="1:9" s="70" customFormat="1" ht="14.4" customHeight="1">
      <c r="A7" s="289"/>
      <c r="B7" s="290"/>
      <c r="C7" s="73" t="s">
        <v>54</v>
      </c>
      <c r="D7" s="73" t="s">
        <v>54</v>
      </c>
      <c r="E7" s="73" t="s">
        <v>54</v>
      </c>
      <c r="F7" s="73" t="s">
        <v>54</v>
      </c>
      <c r="G7" s="72" t="s">
        <v>69</v>
      </c>
      <c r="H7" s="71"/>
    </row>
    <row r="8" spans="1:9" s="56" customFormat="1" ht="39" customHeight="1">
      <c r="A8" s="40" t="s">
        <v>81</v>
      </c>
      <c r="B8" s="10" t="s">
        <v>7</v>
      </c>
      <c r="C8" s="67">
        <f>'別紙６(3)'!$H$22</f>
        <v>0</v>
      </c>
      <c r="D8" s="66"/>
      <c r="E8" s="65">
        <f t="shared" ref="E8:E11" si="0">C8-D8</f>
        <v>0</v>
      </c>
      <c r="F8" s="65">
        <f>'別紙６(3)'!$I$23</f>
        <v>0</v>
      </c>
      <c r="G8" s="65">
        <f>ROUNDDOWN(MIN(F8,E8),-3)</f>
        <v>0</v>
      </c>
      <c r="H8" s="69"/>
      <c r="I8" s="68"/>
    </row>
    <row r="9" spans="1:9" s="56" customFormat="1" ht="39" customHeight="1">
      <c r="A9" s="39" t="s">
        <v>67</v>
      </c>
      <c r="B9" s="10" t="s">
        <v>9</v>
      </c>
      <c r="C9" s="67">
        <f>'別紙６(4)'!$H$18</f>
        <v>0</v>
      </c>
      <c r="D9" s="66"/>
      <c r="E9" s="65">
        <f t="shared" si="0"/>
        <v>0</v>
      </c>
      <c r="F9" s="65">
        <f>'別紙６(4)'!$I$19</f>
        <v>0</v>
      </c>
      <c r="G9" s="65">
        <f>ROUNDDOWN(MIN(F9,E9),-3)</f>
        <v>0</v>
      </c>
      <c r="H9" s="69"/>
      <c r="I9" s="68"/>
    </row>
    <row r="10" spans="1:9" s="56" customFormat="1" ht="39" customHeight="1">
      <c r="A10" s="64" t="s">
        <v>14</v>
      </c>
      <c r="B10" s="10" t="s">
        <v>11</v>
      </c>
      <c r="C10" s="63">
        <f>'別紙６(13)'!I20</f>
        <v>0</v>
      </c>
      <c r="D10" s="59"/>
      <c r="E10" s="61">
        <f t="shared" si="0"/>
        <v>0</v>
      </c>
      <c r="F10" s="58">
        <f>'別紙６(13)'!$J$21</f>
        <v>0</v>
      </c>
      <c r="G10" s="58">
        <f t="shared" ref="G10" si="1">ROUNDDOWN(MIN(F10,E10),-3)</f>
        <v>0</v>
      </c>
      <c r="H10" s="62"/>
    </row>
    <row r="11" spans="1:9" s="56" customFormat="1" ht="39" customHeight="1">
      <c r="A11" s="60" t="s">
        <v>12</v>
      </c>
      <c r="B11" s="11" t="s">
        <v>13</v>
      </c>
      <c r="C11" s="58">
        <f>'別紙６(15)'!$K$14</f>
        <v>0</v>
      </c>
      <c r="D11" s="59"/>
      <c r="E11" s="58">
        <f t="shared" si="0"/>
        <v>0</v>
      </c>
      <c r="F11" s="58">
        <f>'別紙６(15)'!$K$15</f>
        <v>0</v>
      </c>
      <c r="G11" s="58">
        <f>ROUNDDOWN(MIN(F11,E11),-3)</f>
        <v>0</v>
      </c>
      <c r="H11" s="57"/>
    </row>
    <row r="12" spans="1:9" ht="39" customHeight="1">
      <c r="A12" s="32"/>
      <c r="B12" s="31" t="s">
        <v>66</v>
      </c>
      <c r="C12" s="55">
        <f>SUM(C8:C11)</f>
        <v>0</v>
      </c>
      <c r="D12" s="215">
        <f>SUM(D8:D11)</f>
        <v>0</v>
      </c>
      <c r="E12" s="55">
        <f>SUM(E8:E11)</f>
        <v>0</v>
      </c>
      <c r="F12" s="55">
        <f>SUM(F8:F11)</f>
        <v>0</v>
      </c>
      <c r="G12" s="55">
        <f>SUM(G8:G11)</f>
        <v>0</v>
      </c>
      <c r="H12" s="54"/>
    </row>
  </sheetData>
  <sheetProtection password="CCC1" sheet="1" objects="1" scenarios="1"/>
  <protectedRanges>
    <protectedRange sqref="D8:D12 H8:H11" name="範囲2"/>
    <protectedRange sqref="G12 D8:D12 H8:H11" name="範囲1"/>
  </protectedRanges>
  <mergeCells count="3">
    <mergeCell ref="A6:B6"/>
    <mergeCell ref="A7:B7"/>
    <mergeCell ref="A5:B5"/>
  </mergeCells>
  <phoneticPr fontId="3"/>
  <pageMargins left="0.39370078740157483" right="0.39370078740157483" top="0.78740157480314965" bottom="0.39370078740157483" header="0.31496062992125984" footer="0.31496062992125984"/>
  <pageSetup paperSize="9" scale="84"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K23"/>
  <sheetViews>
    <sheetView showZeros="0" view="pageBreakPreview" zoomScale="60" zoomScaleNormal="90" workbookViewId="0">
      <selection activeCell="H7" sqref="H7"/>
    </sheetView>
  </sheetViews>
  <sheetFormatPr defaultColWidth="9" defaultRowHeight="28.95" customHeight="1"/>
  <cols>
    <col min="1" max="1" width="36.5" style="84" customWidth="1"/>
    <col min="2" max="2" width="14.69921875" style="84" customWidth="1"/>
    <col min="3" max="4" width="18.69921875" style="84" customWidth="1"/>
    <col min="5" max="5" width="29" style="84" customWidth="1"/>
    <col min="6" max="6" width="15.5" style="84" customWidth="1"/>
    <col min="7" max="9" width="18.69921875" style="84" customWidth="1"/>
    <col min="10" max="10" width="26.69921875" style="84" customWidth="1"/>
    <col min="11" max="11" width="12.69921875" style="84" customWidth="1"/>
    <col min="12" max="16384" width="9" style="84"/>
  </cols>
  <sheetData>
    <row r="1" spans="1:11" ht="28.95" customHeight="1">
      <c r="A1" s="158" t="s">
        <v>119</v>
      </c>
      <c r="B1" s="158"/>
      <c r="C1" s="158"/>
      <c r="D1" s="158"/>
      <c r="E1" s="158"/>
      <c r="F1" s="158"/>
      <c r="G1" s="158"/>
      <c r="H1" s="158"/>
      <c r="I1" s="158"/>
      <c r="J1" s="158"/>
      <c r="K1" s="158"/>
    </row>
    <row r="2" spans="1:11" ht="28.95" customHeight="1">
      <c r="A2" s="158" t="s">
        <v>118</v>
      </c>
      <c r="B2" s="158"/>
      <c r="C2" s="158"/>
      <c r="D2" s="158"/>
      <c r="E2" s="158"/>
      <c r="F2" s="158"/>
      <c r="G2" s="158"/>
      <c r="H2" s="158"/>
      <c r="I2" s="158"/>
      <c r="J2" s="158"/>
      <c r="K2" s="158"/>
    </row>
    <row r="3" spans="1:11" ht="28.95" customHeight="1">
      <c r="A3" s="295" t="s">
        <v>117</v>
      </c>
      <c r="B3" s="294" t="s">
        <v>116</v>
      </c>
      <c r="C3" s="294"/>
      <c r="D3" s="294"/>
      <c r="E3" s="294" t="s">
        <v>115</v>
      </c>
      <c r="F3" s="294"/>
      <c r="G3" s="294"/>
      <c r="H3" s="294"/>
      <c r="I3" s="113" t="s">
        <v>114</v>
      </c>
      <c r="J3" s="294" t="s">
        <v>72</v>
      </c>
      <c r="K3" s="312" t="s">
        <v>96</v>
      </c>
    </row>
    <row r="4" spans="1:11" ht="28.95" customHeight="1">
      <c r="A4" s="296"/>
      <c r="B4" s="157" t="s">
        <v>113</v>
      </c>
      <c r="C4" s="157" t="s">
        <v>109</v>
      </c>
      <c r="D4" s="157" t="s">
        <v>112</v>
      </c>
      <c r="E4" s="157" t="s">
        <v>111</v>
      </c>
      <c r="F4" s="157" t="s">
        <v>110</v>
      </c>
      <c r="G4" s="157" t="s">
        <v>109</v>
      </c>
      <c r="H4" s="157" t="s">
        <v>95</v>
      </c>
      <c r="I4" s="111" t="s">
        <v>108</v>
      </c>
      <c r="J4" s="294"/>
      <c r="K4" s="313"/>
    </row>
    <row r="5" spans="1:11" ht="28.95" customHeight="1">
      <c r="A5" s="160" t="s">
        <v>107</v>
      </c>
      <c r="B5" s="175"/>
      <c r="C5" s="176">
        <v>133000</v>
      </c>
      <c r="D5" s="176">
        <f t="shared" ref="D5:D10" si="0">B5*C5</f>
        <v>0</v>
      </c>
      <c r="E5" s="101"/>
      <c r="F5" s="177">
        <f>B5</f>
        <v>0</v>
      </c>
      <c r="G5" s="175"/>
      <c r="H5" s="176">
        <f>F5*G5</f>
        <v>0</v>
      </c>
      <c r="I5" s="176">
        <f>MIN(D5,H5)</f>
        <v>0</v>
      </c>
      <c r="J5" s="101"/>
      <c r="K5" s="164"/>
    </row>
    <row r="6" spans="1:11" ht="28.95" customHeight="1">
      <c r="A6" s="180" t="s">
        <v>106</v>
      </c>
      <c r="B6" s="175"/>
      <c r="C6" s="176">
        <v>5000000</v>
      </c>
      <c r="D6" s="176">
        <f t="shared" si="0"/>
        <v>0</v>
      </c>
      <c r="E6" s="101"/>
      <c r="F6" s="177">
        <f>B6</f>
        <v>0</v>
      </c>
      <c r="G6" s="175"/>
      <c r="H6" s="176">
        <f>F6*G6</f>
        <v>0</v>
      </c>
      <c r="I6" s="176">
        <f>MIN(D6,H6)</f>
        <v>0</v>
      </c>
      <c r="J6" s="101"/>
      <c r="K6" s="164"/>
    </row>
    <row r="7" spans="1:11" ht="28.95" customHeight="1">
      <c r="A7" s="160" t="s">
        <v>105</v>
      </c>
      <c r="B7" s="210"/>
      <c r="C7" s="176">
        <v>3600</v>
      </c>
      <c r="D7" s="176">
        <f t="shared" si="0"/>
        <v>0</v>
      </c>
      <c r="E7" s="101"/>
      <c r="F7" s="177">
        <f>B7</f>
        <v>0</v>
      </c>
      <c r="G7" s="210"/>
      <c r="H7" s="211"/>
      <c r="I7" s="176">
        <f>MIN(D7,H7)</f>
        <v>0</v>
      </c>
      <c r="J7" s="101"/>
      <c r="K7" s="164"/>
    </row>
    <row r="8" spans="1:11" ht="28.95" customHeight="1">
      <c r="A8" s="180" t="s">
        <v>104</v>
      </c>
      <c r="B8" s="175"/>
      <c r="C8" s="176">
        <v>4320000</v>
      </c>
      <c r="D8" s="176">
        <f t="shared" si="0"/>
        <v>0</v>
      </c>
      <c r="E8" s="192"/>
      <c r="F8" s="177">
        <f>B8</f>
        <v>0</v>
      </c>
      <c r="G8" s="193"/>
      <c r="H8" s="194">
        <f t="shared" ref="H8:H21" si="1">F8*G8</f>
        <v>0</v>
      </c>
      <c r="I8" s="194">
        <f>MIN(D8,H8)</f>
        <v>0</v>
      </c>
      <c r="J8" s="101"/>
      <c r="K8" s="164"/>
    </row>
    <row r="9" spans="1:11" ht="28.95" customHeight="1">
      <c r="A9" s="160" t="s">
        <v>103</v>
      </c>
      <c r="B9" s="175"/>
      <c r="C9" s="176">
        <v>51400</v>
      </c>
      <c r="D9" s="176">
        <f t="shared" si="0"/>
        <v>0</v>
      </c>
      <c r="E9" s="101"/>
      <c r="F9" s="177">
        <f>B9</f>
        <v>0</v>
      </c>
      <c r="G9" s="175"/>
      <c r="H9" s="176">
        <f t="shared" si="1"/>
        <v>0</v>
      </c>
      <c r="I9" s="176">
        <f>MIN(D9,H9)</f>
        <v>0</v>
      </c>
      <c r="J9" s="101"/>
      <c r="K9" s="164"/>
    </row>
    <row r="10" spans="1:11" ht="28.95" customHeight="1">
      <c r="A10" s="305" t="s">
        <v>102</v>
      </c>
      <c r="B10" s="306"/>
      <c r="C10" s="309">
        <v>21000000</v>
      </c>
      <c r="D10" s="309">
        <f t="shared" si="0"/>
        <v>0</v>
      </c>
      <c r="E10" s="101"/>
      <c r="F10" s="175"/>
      <c r="G10" s="175"/>
      <c r="H10" s="176">
        <f t="shared" si="1"/>
        <v>0</v>
      </c>
      <c r="I10" s="309">
        <f>MIN(D10,SUM(H10:H12))</f>
        <v>0</v>
      </c>
      <c r="J10" s="101"/>
      <c r="K10" s="164"/>
    </row>
    <row r="11" spans="1:11" ht="28.95" customHeight="1">
      <c r="A11" s="298"/>
      <c r="B11" s="307"/>
      <c r="C11" s="310"/>
      <c r="D11" s="310"/>
      <c r="E11" s="101"/>
      <c r="F11" s="175"/>
      <c r="G11" s="175"/>
      <c r="H11" s="176">
        <f t="shared" si="1"/>
        <v>0</v>
      </c>
      <c r="I11" s="310"/>
      <c r="J11" s="101"/>
      <c r="K11" s="164"/>
    </row>
    <row r="12" spans="1:11" ht="28.95" customHeight="1">
      <c r="A12" s="299"/>
      <c r="B12" s="308"/>
      <c r="C12" s="311"/>
      <c r="D12" s="311"/>
      <c r="E12" s="101"/>
      <c r="F12" s="175"/>
      <c r="G12" s="175"/>
      <c r="H12" s="176">
        <f t="shared" si="1"/>
        <v>0</v>
      </c>
      <c r="I12" s="311"/>
      <c r="J12" s="101"/>
      <c r="K12" s="164"/>
    </row>
    <row r="13" spans="1:11" s="85" customFormat="1" ht="28.95" customHeight="1">
      <c r="A13" s="195" t="s">
        <v>101</v>
      </c>
      <c r="B13" s="175"/>
      <c r="C13" s="176">
        <v>905000</v>
      </c>
      <c r="D13" s="176">
        <f>IF(B13&gt;0,905000,0)</f>
        <v>0</v>
      </c>
      <c r="E13" s="101"/>
      <c r="F13" s="177">
        <f>B13</f>
        <v>0</v>
      </c>
      <c r="G13" s="175"/>
      <c r="H13" s="177">
        <f t="shared" si="1"/>
        <v>0</v>
      </c>
      <c r="I13" s="177">
        <f>MIN(D13,H13)</f>
        <v>0</v>
      </c>
      <c r="J13" s="101"/>
      <c r="K13" s="164"/>
    </row>
    <row r="14" spans="1:11" ht="28.95" customHeight="1">
      <c r="A14" s="196" t="s">
        <v>100</v>
      </c>
      <c r="B14" s="175"/>
      <c r="C14" s="176">
        <v>205000</v>
      </c>
      <c r="D14" s="176">
        <f>B14*C14</f>
        <v>0</v>
      </c>
      <c r="E14" s="179"/>
      <c r="F14" s="177">
        <f>B14</f>
        <v>0</v>
      </c>
      <c r="G14" s="163"/>
      <c r="H14" s="177">
        <f t="shared" si="1"/>
        <v>0</v>
      </c>
      <c r="I14" s="177">
        <f>MIN(D14,H14)</f>
        <v>0</v>
      </c>
      <c r="J14" s="101"/>
      <c r="K14" s="164"/>
    </row>
    <row r="15" spans="1:11" ht="28.95" customHeight="1">
      <c r="A15" s="297" t="s">
        <v>99</v>
      </c>
      <c r="B15" s="300"/>
      <c r="C15" s="303"/>
      <c r="D15" s="303"/>
      <c r="E15" s="101"/>
      <c r="F15" s="175"/>
      <c r="G15" s="175"/>
      <c r="H15" s="176">
        <f t="shared" si="1"/>
        <v>0</v>
      </c>
      <c r="I15" s="309">
        <f>SUM(H15:H21)</f>
        <v>0</v>
      </c>
      <c r="J15" s="101"/>
      <c r="K15" s="164"/>
    </row>
    <row r="16" spans="1:11" ht="28.95" customHeight="1">
      <c r="A16" s="298"/>
      <c r="B16" s="301"/>
      <c r="C16" s="304"/>
      <c r="D16" s="304"/>
      <c r="E16" s="101"/>
      <c r="F16" s="175"/>
      <c r="G16" s="175"/>
      <c r="H16" s="176">
        <f t="shared" si="1"/>
        <v>0</v>
      </c>
      <c r="I16" s="310"/>
      <c r="J16" s="101"/>
      <c r="K16" s="164"/>
    </row>
    <row r="17" spans="1:11" ht="28.95" customHeight="1">
      <c r="A17" s="298"/>
      <c r="B17" s="301"/>
      <c r="C17" s="304"/>
      <c r="D17" s="304"/>
      <c r="E17" s="101"/>
      <c r="F17" s="175"/>
      <c r="G17" s="175"/>
      <c r="H17" s="176">
        <f t="shared" si="1"/>
        <v>0</v>
      </c>
      <c r="I17" s="310"/>
      <c r="J17" s="101"/>
      <c r="K17" s="164"/>
    </row>
    <row r="18" spans="1:11" ht="28.95" customHeight="1">
      <c r="A18" s="298"/>
      <c r="B18" s="301"/>
      <c r="C18" s="304"/>
      <c r="D18" s="304"/>
      <c r="E18" s="101"/>
      <c r="F18" s="175"/>
      <c r="G18" s="175"/>
      <c r="H18" s="176">
        <f t="shared" si="1"/>
        <v>0</v>
      </c>
      <c r="I18" s="310"/>
      <c r="J18" s="101"/>
      <c r="K18" s="164"/>
    </row>
    <row r="19" spans="1:11" ht="28.95" customHeight="1">
      <c r="A19" s="298"/>
      <c r="B19" s="301"/>
      <c r="C19" s="304"/>
      <c r="D19" s="304"/>
      <c r="E19" s="101"/>
      <c r="F19" s="175"/>
      <c r="G19" s="175"/>
      <c r="H19" s="176">
        <f t="shared" si="1"/>
        <v>0</v>
      </c>
      <c r="I19" s="310"/>
      <c r="J19" s="101"/>
      <c r="K19" s="164"/>
    </row>
    <row r="20" spans="1:11" ht="28.95" customHeight="1">
      <c r="A20" s="298"/>
      <c r="B20" s="301"/>
      <c r="C20" s="301"/>
      <c r="D20" s="301"/>
      <c r="E20" s="101"/>
      <c r="F20" s="175"/>
      <c r="G20" s="175"/>
      <c r="H20" s="176">
        <f t="shared" si="1"/>
        <v>0</v>
      </c>
      <c r="I20" s="310"/>
      <c r="J20" s="101"/>
      <c r="K20" s="164"/>
    </row>
    <row r="21" spans="1:11" ht="28.95" customHeight="1" thickBot="1">
      <c r="A21" s="299"/>
      <c r="B21" s="302"/>
      <c r="C21" s="302"/>
      <c r="D21" s="302"/>
      <c r="E21" s="101"/>
      <c r="F21" s="175"/>
      <c r="G21" s="175"/>
      <c r="H21" s="197">
        <f t="shared" si="1"/>
        <v>0</v>
      </c>
      <c r="I21" s="311"/>
      <c r="J21" s="101"/>
      <c r="K21" s="164"/>
    </row>
    <row r="22" spans="1:11" ht="28.95" customHeight="1" thickBot="1">
      <c r="A22" s="198"/>
      <c r="B22" s="199"/>
      <c r="C22" s="199"/>
      <c r="D22" s="199"/>
      <c r="E22" s="158"/>
      <c r="F22" s="291" t="s">
        <v>98</v>
      </c>
      <c r="G22" s="293"/>
      <c r="H22" s="187">
        <f>SUM(H5:H21)</f>
        <v>0</v>
      </c>
      <c r="I22" s="188"/>
      <c r="J22" s="189"/>
      <c r="K22" s="158"/>
    </row>
    <row r="23" spans="1:11" ht="28.95" customHeight="1" thickBot="1">
      <c r="A23" s="199"/>
      <c r="B23" s="98"/>
      <c r="C23" s="98"/>
      <c r="D23" s="98"/>
      <c r="E23" s="158"/>
      <c r="F23" s="291" t="s">
        <v>97</v>
      </c>
      <c r="G23" s="292"/>
      <c r="H23" s="190"/>
      <c r="I23" s="191">
        <f>SUM(I5:I21)</f>
        <v>0</v>
      </c>
      <c r="J23" s="98"/>
      <c r="K23" s="158"/>
    </row>
  </sheetData>
  <sheetProtection password="CCC1" sheet="1" objects="1" scenarios="1"/>
  <protectedRanges>
    <protectedRange sqref="B5:B14 E5:E21 F10:F12 F15:F21 G5:G21 J5:K21" name="範囲1"/>
  </protectedRanges>
  <mergeCells count="17">
    <mergeCell ref="K3:K4"/>
    <mergeCell ref="J3:J4"/>
    <mergeCell ref="I10:I12"/>
    <mergeCell ref="I15:I21"/>
    <mergeCell ref="D10:D12"/>
    <mergeCell ref="D15:D21"/>
    <mergeCell ref="F23:G23"/>
    <mergeCell ref="F22:G22"/>
    <mergeCell ref="B3:D3"/>
    <mergeCell ref="E3:H3"/>
    <mergeCell ref="A3:A4"/>
    <mergeCell ref="A15:A21"/>
    <mergeCell ref="B15:B21"/>
    <mergeCell ref="C15:C21"/>
    <mergeCell ref="A10:A12"/>
    <mergeCell ref="B10:B12"/>
    <mergeCell ref="C10:C12"/>
  </mergeCells>
  <phoneticPr fontId="3"/>
  <printOptions horizontalCentered="1"/>
  <pageMargins left="0.59055118110236227" right="0.59055118110236227" top="0.78740157480314965" bottom="0.78740157480314965" header="0.31496062992125984" footer="0.31496062992125984"/>
  <pageSetup paperSize="9" scale="54"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K86"/>
  <sheetViews>
    <sheetView showZeros="0" view="pageBreakPreview" zoomScale="60" zoomScaleNormal="80" workbookViewId="0">
      <selection activeCell="H22" sqref="H22"/>
    </sheetView>
  </sheetViews>
  <sheetFormatPr defaultColWidth="9" defaultRowHeight="28.95" customHeight="1"/>
  <cols>
    <col min="1" max="1" width="38.69921875" style="85" customWidth="1"/>
    <col min="2" max="2" width="14.69921875" style="85" customWidth="1"/>
    <col min="3" max="4" width="18.69921875" style="85" customWidth="1"/>
    <col min="5" max="5" width="29" style="85" customWidth="1"/>
    <col min="6" max="6" width="15.5" style="85" customWidth="1"/>
    <col min="7" max="9" width="18.69921875" style="85" customWidth="1"/>
    <col min="10" max="10" width="27.09765625" style="85" customWidth="1"/>
    <col min="11" max="11" width="10.69921875" style="85" customWidth="1"/>
    <col min="12" max="16384" width="9" style="85"/>
  </cols>
  <sheetData>
    <row r="1" spans="1:11" ht="28.95" customHeight="1">
      <c r="A1" s="158" t="s">
        <v>124</v>
      </c>
      <c r="B1" s="158"/>
      <c r="C1" s="158"/>
      <c r="D1" s="158"/>
      <c r="E1" s="158"/>
      <c r="F1" s="158"/>
      <c r="G1" s="158"/>
      <c r="H1" s="158"/>
      <c r="I1" s="158"/>
      <c r="J1" s="158"/>
      <c r="K1" s="158"/>
    </row>
    <row r="2" spans="1:11" ht="28.95" customHeight="1">
      <c r="A2" s="158" t="s">
        <v>123</v>
      </c>
      <c r="B2" s="158"/>
      <c r="C2" s="158"/>
      <c r="D2" s="158"/>
      <c r="E2" s="158"/>
      <c r="F2" s="158"/>
      <c r="G2" s="158"/>
      <c r="H2" s="158"/>
      <c r="I2" s="158"/>
      <c r="J2" s="158"/>
      <c r="K2" s="158"/>
    </row>
    <row r="3" spans="1:11" ht="28.95" customHeight="1">
      <c r="A3" s="295" t="s">
        <v>117</v>
      </c>
      <c r="B3" s="294" t="s">
        <v>116</v>
      </c>
      <c r="C3" s="294"/>
      <c r="D3" s="294"/>
      <c r="E3" s="294" t="s">
        <v>115</v>
      </c>
      <c r="F3" s="294"/>
      <c r="G3" s="294"/>
      <c r="H3" s="294"/>
      <c r="I3" s="113" t="s">
        <v>114</v>
      </c>
      <c r="J3" s="294" t="s">
        <v>72</v>
      </c>
      <c r="K3" s="312" t="s">
        <v>96</v>
      </c>
    </row>
    <row r="4" spans="1:11" ht="28.95" customHeight="1">
      <c r="A4" s="296"/>
      <c r="B4" s="157" t="s">
        <v>113</v>
      </c>
      <c r="C4" s="157" t="s">
        <v>109</v>
      </c>
      <c r="D4" s="157" t="s">
        <v>112</v>
      </c>
      <c r="E4" s="157" t="s">
        <v>111</v>
      </c>
      <c r="F4" s="157" t="s">
        <v>110</v>
      </c>
      <c r="G4" s="157" t="s">
        <v>109</v>
      </c>
      <c r="H4" s="157" t="s">
        <v>95</v>
      </c>
      <c r="I4" s="111" t="s">
        <v>108</v>
      </c>
      <c r="J4" s="294"/>
      <c r="K4" s="313"/>
    </row>
    <row r="5" spans="1:11" ht="28.95" customHeight="1">
      <c r="A5" s="165" t="s">
        <v>101</v>
      </c>
      <c r="B5" s="175"/>
      <c r="C5" s="176">
        <v>905000</v>
      </c>
      <c r="D5" s="176">
        <f>IF(B5&gt;0,905000,0)</f>
        <v>0</v>
      </c>
      <c r="E5" s="101"/>
      <c r="F5" s="177">
        <f>B5</f>
        <v>0</v>
      </c>
      <c r="G5" s="175"/>
      <c r="H5" s="177">
        <f>F5*G5</f>
        <v>0</v>
      </c>
      <c r="I5" s="177">
        <f>MIN(D5,H5)</f>
        <v>0</v>
      </c>
      <c r="J5" s="101"/>
      <c r="K5" s="164"/>
    </row>
    <row r="6" spans="1:11" s="84" customFormat="1" ht="28.95" customHeight="1">
      <c r="A6" s="178" t="s">
        <v>100</v>
      </c>
      <c r="B6" s="175"/>
      <c r="C6" s="176">
        <v>205000</v>
      </c>
      <c r="D6" s="176">
        <f>B6*C6</f>
        <v>0</v>
      </c>
      <c r="E6" s="179"/>
      <c r="F6" s="177">
        <f>B6</f>
        <v>0</v>
      </c>
      <c r="G6" s="163"/>
      <c r="H6" s="177">
        <f>F6*G6</f>
        <v>0</v>
      </c>
      <c r="I6" s="177">
        <f>MIN(D6,H6)</f>
        <v>0</v>
      </c>
      <c r="J6" s="101"/>
      <c r="K6" s="164"/>
    </row>
    <row r="7" spans="1:11" ht="28.95" customHeight="1">
      <c r="A7" s="180" t="s">
        <v>122</v>
      </c>
      <c r="B7" s="210"/>
      <c r="C7" s="177">
        <v>3600</v>
      </c>
      <c r="D7" s="177">
        <f>B7*C7</f>
        <v>0</v>
      </c>
      <c r="E7" s="101"/>
      <c r="F7" s="177">
        <f>B7</f>
        <v>0</v>
      </c>
      <c r="G7" s="210"/>
      <c r="H7" s="211"/>
      <c r="I7" s="177">
        <f>MIN(D7,H7)</f>
        <v>0</v>
      </c>
      <c r="J7" s="101"/>
      <c r="K7" s="164"/>
    </row>
    <row r="8" spans="1:11" ht="28.95" customHeight="1">
      <c r="A8" s="160" t="s">
        <v>103</v>
      </c>
      <c r="B8" s="175"/>
      <c r="C8" s="176">
        <v>51400</v>
      </c>
      <c r="D8" s="176">
        <f>B8*C8</f>
        <v>0</v>
      </c>
      <c r="E8" s="101"/>
      <c r="F8" s="177">
        <f>B8</f>
        <v>0</v>
      </c>
      <c r="G8" s="175"/>
      <c r="H8" s="177">
        <f t="shared" ref="H8:H17" si="0">F8*G8</f>
        <v>0</v>
      </c>
      <c r="I8" s="177">
        <f>MIN(D8,H8)</f>
        <v>0</v>
      </c>
      <c r="J8" s="101"/>
      <c r="K8" s="164"/>
    </row>
    <row r="9" spans="1:11" ht="28.95" customHeight="1">
      <c r="A9" s="314" t="s">
        <v>121</v>
      </c>
      <c r="B9" s="315"/>
      <c r="C9" s="316"/>
      <c r="D9" s="316"/>
      <c r="E9" s="181"/>
      <c r="F9" s="175"/>
      <c r="G9" s="175"/>
      <c r="H9" s="177">
        <f t="shared" si="0"/>
        <v>0</v>
      </c>
      <c r="I9" s="317">
        <f>SUM(H9:H17)</f>
        <v>0</v>
      </c>
      <c r="J9" s="101"/>
      <c r="K9" s="164"/>
    </row>
    <row r="10" spans="1:11" ht="28.95" customHeight="1">
      <c r="A10" s="314"/>
      <c r="B10" s="315"/>
      <c r="C10" s="316"/>
      <c r="D10" s="316"/>
      <c r="E10" s="181"/>
      <c r="F10" s="175"/>
      <c r="G10" s="175"/>
      <c r="H10" s="177">
        <f t="shared" si="0"/>
        <v>0</v>
      </c>
      <c r="I10" s="317"/>
      <c r="J10" s="101"/>
      <c r="K10" s="164"/>
    </row>
    <row r="11" spans="1:11" ht="28.95" customHeight="1">
      <c r="A11" s="314"/>
      <c r="B11" s="315"/>
      <c r="C11" s="316"/>
      <c r="D11" s="316"/>
      <c r="E11" s="181"/>
      <c r="F11" s="175"/>
      <c r="G11" s="175"/>
      <c r="H11" s="177">
        <f t="shared" si="0"/>
        <v>0</v>
      </c>
      <c r="I11" s="317"/>
      <c r="J11" s="101"/>
      <c r="K11" s="164"/>
    </row>
    <row r="12" spans="1:11" ht="28.95" customHeight="1">
      <c r="A12" s="314"/>
      <c r="B12" s="315"/>
      <c r="C12" s="316"/>
      <c r="D12" s="316"/>
      <c r="E12" s="181"/>
      <c r="F12" s="182"/>
      <c r="G12" s="183"/>
      <c r="H12" s="177">
        <f t="shared" si="0"/>
        <v>0</v>
      </c>
      <c r="I12" s="317"/>
      <c r="J12" s="184"/>
      <c r="K12" s="164"/>
    </row>
    <row r="13" spans="1:11" ht="28.95" customHeight="1">
      <c r="A13" s="314"/>
      <c r="B13" s="315"/>
      <c r="C13" s="316"/>
      <c r="D13" s="316"/>
      <c r="E13" s="101"/>
      <c r="F13" s="175"/>
      <c r="G13" s="163"/>
      <c r="H13" s="177">
        <f t="shared" si="0"/>
        <v>0</v>
      </c>
      <c r="I13" s="317"/>
      <c r="J13" s="184"/>
      <c r="K13" s="164"/>
    </row>
    <row r="14" spans="1:11" ht="28.95" customHeight="1">
      <c r="A14" s="314"/>
      <c r="B14" s="315"/>
      <c r="C14" s="316"/>
      <c r="D14" s="316"/>
      <c r="E14" s="179"/>
      <c r="F14" s="175"/>
      <c r="G14" s="163"/>
      <c r="H14" s="177">
        <f t="shared" si="0"/>
        <v>0</v>
      </c>
      <c r="I14" s="317"/>
      <c r="J14" s="184"/>
      <c r="K14" s="164"/>
    </row>
    <row r="15" spans="1:11" ht="28.95" customHeight="1">
      <c r="A15" s="314"/>
      <c r="B15" s="315"/>
      <c r="C15" s="316"/>
      <c r="D15" s="316"/>
      <c r="E15" s="179"/>
      <c r="F15" s="175"/>
      <c r="G15" s="175"/>
      <c r="H15" s="177">
        <f t="shared" si="0"/>
        <v>0</v>
      </c>
      <c r="I15" s="317"/>
      <c r="J15" s="184"/>
      <c r="K15" s="164"/>
    </row>
    <row r="16" spans="1:11" ht="28.95" customHeight="1">
      <c r="A16" s="314"/>
      <c r="B16" s="315"/>
      <c r="C16" s="316"/>
      <c r="D16" s="316"/>
      <c r="E16" s="185"/>
      <c r="F16" s="175"/>
      <c r="G16" s="175"/>
      <c r="H16" s="177">
        <f t="shared" si="0"/>
        <v>0</v>
      </c>
      <c r="I16" s="317"/>
      <c r="J16" s="186"/>
      <c r="K16" s="164"/>
    </row>
    <row r="17" spans="1:11" ht="28.95" customHeight="1" thickBot="1">
      <c r="A17" s="314"/>
      <c r="B17" s="315"/>
      <c r="C17" s="316"/>
      <c r="D17" s="316"/>
      <c r="E17" s="101"/>
      <c r="F17" s="175"/>
      <c r="G17" s="175"/>
      <c r="H17" s="177">
        <f t="shared" si="0"/>
        <v>0</v>
      </c>
      <c r="I17" s="317"/>
      <c r="J17" s="101"/>
      <c r="K17" s="164"/>
    </row>
    <row r="18" spans="1:11" ht="28.95" customHeight="1" thickBot="1">
      <c r="A18" s="158"/>
      <c r="B18" s="158"/>
      <c r="C18" s="158"/>
      <c r="D18" s="158"/>
      <c r="E18" s="158"/>
      <c r="F18" s="291" t="s">
        <v>98</v>
      </c>
      <c r="G18" s="293"/>
      <c r="H18" s="187">
        <f>SUM(H5:H17)</f>
        <v>0</v>
      </c>
      <c r="I18" s="188"/>
      <c r="J18" s="189"/>
      <c r="K18" s="158"/>
    </row>
    <row r="19" spans="1:11" ht="28.95" customHeight="1" thickBot="1">
      <c r="A19" s="158"/>
      <c r="B19" s="158"/>
      <c r="C19" s="158"/>
      <c r="D19" s="158"/>
      <c r="E19" s="158"/>
      <c r="F19" s="291" t="s">
        <v>97</v>
      </c>
      <c r="G19" s="292"/>
      <c r="H19" s="190"/>
      <c r="I19" s="191">
        <f>SUM(I5:I17)</f>
        <v>0</v>
      </c>
      <c r="J19" s="98"/>
      <c r="K19" s="158"/>
    </row>
    <row r="86" spans="3:3" ht="28.95" customHeight="1">
      <c r="C86" s="85" t="s">
        <v>120</v>
      </c>
    </row>
  </sheetData>
  <sheetProtection password="CCC1" sheet="1" objects="1" scenarios="1"/>
  <protectedRanges>
    <protectedRange sqref="B5:B8 E5:E17 F9:F17 G5:G17 J5:K17" name="範囲1"/>
  </protectedRanges>
  <mergeCells count="12">
    <mergeCell ref="K3:K4"/>
    <mergeCell ref="F18:G18"/>
    <mergeCell ref="F19:G19"/>
    <mergeCell ref="A3:A4"/>
    <mergeCell ref="B3:D3"/>
    <mergeCell ref="E3:H3"/>
    <mergeCell ref="J3:J4"/>
    <mergeCell ref="A9:A17"/>
    <mergeCell ref="B9:B17"/>
    <mergeCell ref="C9:C17"/>
    <mergeCell ref="D9:D17"/>
    <mergeCell ref="I9:I17"/>
  </mergeCells>
  <phoneticPr fontId="3"/>
  <printOptions horizontalCentered="1"/>
  <pageMargins left="0.59055118110236227" right="0.59055118110236227" top="0.78740157480314965" bottom="0.78740157480314965" header="0.31496062992125984" footer="0.31496062992125984"/>
  <pageSetup paperSize="9" scale="5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実績報告様式作成方法</vt:lpstr>
      <vt:lpstr>基礎情報入力シート</vt:lpstr>
      <vt:lpstr>連絡票 (実績報告)</vt:lpstr>
      <vt:lpstr>第5号様式 </vt:lpstr>
      <vt:lpstr>第6号様式</vt:lpstr>
      <vt:lpstr>別紙５</vt:lpstr>
      <vt:lpstr>別紙６</vt:lpstr>
      <vt:lpstr>別紙６(3)</vt:lpstr>
      <vt:lpstr>別紙６(4)</vt:lpstr>
      <vt:lpstr>別紙６(13)</vt:lpstr>
      <vt:lpstr>別紙６(15)</vt:lpstr>
      <vt:lpstr>歳入歳出決算書抄本 </vt:lpstr>
      <vt:lpstr>基礎情報入力シート!Print_Area</vt:lpstr>
      <vt:lpstr>'歳入歳出決算書抄本 '!Print_Area</vt:lpstr>
      <vt:lpstr>実績報告様式作成方法!Print_Area</vt:lpstr>
      <vt:lpstr>'第5号様式 '!Print_Area</vt:lpstr>
      <vt:lpstr>第6号様式!Print_Area</vt:lpstr>
      <vt:lpstr>別紙５!Print_Area</vt:lpstr>
      <vt:lpstr>別紙６!Print_Area</vt:lpstr>
      <vt:lpstr>'別紙６(13)'!Print_Area</vt:lpstr>
      <vt:lpstr>'別紙６(15)'!Print_Area</vt:lpstr>
      <vt:lpstr>'別紙６(4)'!Print_Area</vt:lpstr>
      <vt:lpstr>'連絡票 (実績報告)'!Print_Area</vt:lpstr>
      <vt:lpstr>別紙５!Print_Titles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2024-03-25T08:08:20Z</cp:lastPrinted>
  <dcterms:created xsi:type="dcterms:W3CDTF">2024-03-06T00:08:17Z</dcterms:created>
  <dcterms:modified xsi:type="dcterms:W3CDTF">2024-03-26T02:06:55Z</dcterms:modified>
</cp:coreProperties>
</file>