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fs01\s0601new\05_海老名駐在事務所\05 経営革新\98　見直し（簡素化・電子申請化）\ＨＰアップ用ファイル\"/>
    </mc:Choice>
  </mc:AlternateContent>
  <bookViews>
    <workbookView xWindow="0" yWindow="6690" windowWidth="15225" windowHeight="8550" activeTab="1"/>
  </bookViews>
  <sheets>
    <sheet name="ご利用方法" sheetId="10" r:id="rId1"/>
    <sheet name="数値データ入力" sheetId="12" r:id="rId2"/>
    <sheet name="申請書＜別表３＞（印刷用）" sheetId="4" r:id="rId3"/>
    <sheet name="※数値目標確認用（自動出力）" sheetId="9" r:id="rId4"/>
  </sheets>
  <definedNames>
    <definedName name="_xlnm.Print_Area" localSheetId="3">'※数値目標確認用（自動出力）'!$A$1:$G$91</definedName>
    <definedName name="_xlnm.Print_Area" localSheetId="0">ご利用方法!$A$1:$L$53</definedName>
    <definedName name="_xlnm.Print_Area" localSheetId="2">'申請書＜別表３＞（印刷用）'!$A$1:$N$39</definedName>
    <definedName name="_xlnm.Print_Area" localSheetId="1">数値データ入力!$A$1:$Y$32</definedName>
  </definedNames>
  <calcPr calcId="162913"/>
</workbook>
</file>

<file path=xl/calcChain.xml><?xml version="1.0" encoding="utf-8"?>
<calcChain xmlns="http://schemas.openxmlformats.org/spreadsheetml/2006/main">
  <c r="D26" i="12" l="1"/>
  <c r="Y23" i="12" l="1"/>
  <c r="Y22" i="12"/>
  <c r="Y21" i="12"/>
  <c r="Y16" i="12"/>
  <c r="Y15" i="12"/>
  <c r="Y14" i="12"/>
  <c r="Y13" i="12"/>
  <c r="Y12" i="12"/>
  <c r="Y11" i="12"/>
  <c r="Y10" i="12"/>
  <c r="Y9" i="12"/>
  <c r="Y8" i="12"/>
  <c r="Y7" i="12"/>
  <c r="W23" i="12"/>
  <c r="W22" i="12"/>
  <c r="W21" i="12"/>
  <c r="W16" i="12"/>
  <c r="W15" i="12"/>
  <c r="W14" i="12"/>
  <c r="W13" i="12"/>
  <c r="W12" i="12"/>
  <c r="W11" i="12"/>
  <c r="W10" i="12"/>
  <c r="W9" i="12"/>
  <c r="W8" i="12"/>
  <c r="W7" i="12"/>
  <c r="U23" i="12"/>
  <c r="U22" i="12"/>
  <c r="U21" i="12"/>
  <c r="U16" i="12"/>
  <c r="U15" i="12"/>
  <c r="U14" i="12"/>
  <c r="U13" i="12"/>
  <c r="U12" i="12"/>
  <c r="U11" i="12"/>
  <c r="U10" i="12"/>
  <c r="U9" i="12"/>
  <c r="U8" i="12"/>
  <c r="U7" i="12"/>
  <c r="S23" i="12"/>
  <c r="S22" i="12"/>
  <c r="S21" i="12"/>
  <c r="S16" i="12"/>
  <c r="S15" i="12"/>
  <c r="S14" i="12"/>
  <c r="S13" i="12"/>
  <c r="S12" i="12"/>
  <c r="S11" i="12"/>
  <c r="S10" i="12"/>
  <c r="S9" i="12"/>
  <c r="S8" i="12"/>
  <c r="S7" i="12"/>
  <c r="Q23" i="12"/>
  <c r="Q22" i="12"/>
  <c r="Q21" i="12"/>
  <c r="Q16" i="12"/>
  <c r="Q15" i="12"/>
  <c r="Q14" i="12"/>
  <c r="Q13" i="12"/>
  <c r="Q12" i="12"/>
  <c r="Q11" i="12"/>
  <c r="Q10" i="12"/>
  <c r="Q9" i="12"/>
  <c r="Q8" i="12"/>
  <c r="Q7" i="12"/>
  <c r="O23" i="12"/>
  <c r="O22" i="12"/>
  <c r="O21" i="12"/>
  <c r="O16" i="12"/>
  <c r="O15" i="12"/>
  <c r="O14" i="12"/>
  <c r="O13" i="12"/>
  <c r="O12" i="12"/>
  <c r="O11" i="12"/>
  <c r="O10" i="12"/>
  <c r="O9" i="12"/>
  <c r="O8" i="12"/>
  <c r="O7" i="12"/>
  <c r="M23" i="12"/>
  <c r="M22" i="12"/>
  <c r="M21" i="12"/>
  <c r="M16" i="12"/>
  <c r="M15" i="12"/>
  <c r="M14" i="12"/>
  <c r="M13" i="12"/>
  <c r="M12" i="12"/>
  <c r="M11" i="12"/>
  <c r="M10" i="12"/>
  <c r="M9" i="12"/>
  <c r="M8" i="12"/>
  <c r="M7" i="12"/>
  <c r="K23" i="12"/>
  <c r="K22" i="12"/>
  <c r="K21" i="12"/>
  <c r="K16" i="12"/>
  <c r="K15" i="12"/>
  <c r="K14" i="12"/>
  <c r="K13" i="12"/>
  <c r="K12" i="12"/>
  <c r="K11" i="12"/>
  <c r="K10" i="12"/>
  <c r="K9" i="12"/>
  <c r="K8" i="12"/>
  <c r="K7" i="12"/>
  <c r="I23" i="12"/>
  <c r="I22" i="12"/>
  <c r="I21" i="12"/>
  <c r="I16" i="12"/>
  <c r="I15" i="12"/>
  <c r="I14" i="12"/>
  <c r="I13" i="12"/>
  <c r="I12" i="12"/>
  <c r="I11" i="12"/>
  <c r="I10" i="12"/>
  <c r="I9" i="12"/>
  <c r="I8" i="12"/>
  <c r="I7" i="12"/>
  <c r="G23" i="12"/>
  <c r="G22" i="12"/>
  <c r="G21" i="12"/>
  <c r="G16" i="12"/>
  <c r="G15" i="12"/>
  <c r="G14" i="12"/>
  <c r="G13" i="12"/>
  <c r="G12" i="12"/>
  <c r="G11" i="12"/>
  <c r="G10" i="12"/>
  <c r="G9" i="12"/>
  <c r="G8" i="12"/>
  <c r="G7" i="12"/>
  <c r="E23" i="12"/>
  <c r="E22" i="12"/>
  <c r="E21" i="12"/>
  <c r="E8" i="12"/>
  <c r="E9" i="12"/>
  <c r="E10" i="12"/>
  <c r="E11" i="12"/>
  <c r="E12" i="12"/>
  <c r="E13" i="12"/>
  <c r="E14" i="12"/>
  <c r="E15" i="12"/>
  <c r="E16" i="12"/>
  <c r="E7" i="12"/>
  <c r="X23" i="12" l="1"/>
  <c r="X18" i="12"/>
  <c r="X20" i="12" s="1"/>
  <c r="X29" i="12" s="1"/>
  <c r="X16" i="12"/>
  <c r="X8" i="12"/>
  <c r="X10" i="12" s="1"/>
  <c r="V23" i="12"/>
  <c r="V18" i="12"/>
  <c r="V20" i="12" s="1"/>
  <c r="V29" i="12" s="1"/>
  <c r="V16" i="12"/>
  <c r="V8" i="12"/>
  <c r="V10" i="12" s="1"/>
  <c r="T23" i="12"/>
  <c r="T18" i="12"/>
  <c r="T20" i="12" s="1"/>
  <c r="T29" i="12" s="1"/>
  <c r="T16" i="12"/>
  <c r="T8" i="12"/>
  <c r="T10" i="12" s="1"/>
  <c r="R23" i="12"/>
  <c r="R18" i="12"/>
  <c r="R20" i="12" s="1"/>
  <c r="R29" i="12" s="1"/>
  <c r="R16" i="12"/>
  <c r="R8" i="12"/>
  <c r="R10" i="12" s="1"/>
  <c r="P23" i="12"/>
  <c r="P18" i="12"/>
  <c r="P20" i="12" s="1"/>
  <c r="P29" i="12" s="1"/>
  <c r="P16" i="12"/>
  <c r="P8" i="12"/>
  <c r="P10" i="12" s="1"/>
  <c r="N23" i="12"/>
  <c r="N18" i="12"/>
  <c r="N20" i="12" s="1"/>
  <c r="N16" i="12"/>
  <c r="N8" i="12"/>
  <c r="N10" i="12" s="1"/>
  <c r="L23" i="12"/>
  <c r="L20" i="12"/>
  <c r="L18" i="12"/>
  <c r="L16" i="12"/>
  <c r="L8" i="12"/>
  <c r="L10" i="12" s="1"/>
  <c r="J23" i="12"/>
  <c r="J18" i="12"/>
  <c r="J20" i="12" s="1"/>
  <c r="J16" i="12"/>
  <c r="J8" i="12"/>
  <c r="J10" i="12" s="1"/>
  <c r="H23" i="12"/>
  <c r="H18" i="12"/>
  <c r="H20" i="12" s="1"/>
  <c r="H16" i="12"/>
  <c r="H8" i="12"/>
  <c r="H10" i="12" s="1"/>
  <c r="F23" i="12"/>
  <c r="F18" i="12"/>
  <c r="F20" i="12" s="1"/>
  <c r="F16" i="12"/>
  <c r="F10" i="12"/>
  <c r="F13" i="12" s="1"/>
  <c r="F8" i="12"/>
  <c r="T26" i="12"/>
  <c r="R26" i="12"/>
  <c r="H23" i="4"/>
  <c r="X24" i="12" l="1"/>
  <c r="X13" i="12"/>
  <c r="V13" i="12"/>
  <c r="V24" i="12"/>
  <c r="T24" i="12"/>
  <c r="T13" i="12"/>
  <c r="R24" i="12"/>
  <c r="R13" i="12"/>
  <c r="P24" i="12"/>
  <c r="P13" i="12"/>
  <c r="N13" i="12"/>
  <c r="N24" i="12"/>
  <c r="L24" i="12"/>
  <c r="L13" i="12"/>
  <c r="J24" i="12"/>
  <c r="J13" i="12"/>
  <c r="H24" i="12"/>
  <c r="H13" i="12"/>
  <c r="F24" i="12"/>
  <c r="X26" i="12"/>
  <c r="V26" i="12"/>
  <c r="P26" i="12"/>
  <c r="N26" i="12"/>
  <c r="L26" i="12"/>
  <c r="H26" i="12"/>
  <c r="D18" i="4"/>
  <c r="E18" i="4"/>
  <c r="F18" i="4"/>
  <c r="G18" i="4"/>
  <c r="H18" i="4"/>
  <c r="I18" i="4"/>
  <c r="J18" i="4"/>
  <c r="K18" i="4"/>
  <c r="L18" i="4"/>
  <c r="M18" i="4"/>
  <c r="N18" i="4"/>
  <c r="D17" i="4"/>
  <c r="E17" i="4"/>
  <c r="F17" i="4"/>
  <c r="G17" i="4"/>
  <c r="H17" i="4"/>
  <c r="I17" i="4"/>
  <c r="J17" i="4"/>
  <c r="K17" i="4"/>
  <c r="L17" i="4"/>
  <c r="M17" i="4"/>
  <c r="N17" i="4"/>
  <c r="D23" i="12" l="1"/>
  <c r="G24" i="4" l="1"/>
  <c r="H24" i="4"/>
  <c r="I24" i="4"/>
  <c r="J24" i="4"/>
  <c r="K24" i="4"/>
  <c r="L24" i="4"/>
  <c r="M24" i="4"/>
  <c r="N24" i="4"/>
  <c r="G26" i="4"/>
  <c r="H26" i="4"/>
  <c r="I26" i="4"/>
  <c r="J26" i="4"/>
  <c r="K26" i="4"/>
  <c r="L26" i="4"/>
  <c r="M26" i="4"/>
  <c r="N26" i="4"/>
  <c r="N23" i="4"/>
  <c r="M23" i="4"/>
  <c r="L23" i="4"/>
  <c r="K23" i="4"/>
  <c r="J23" i="4"/>
  <c r="I23" i="4"/>
  <c r="G23" i="4"/>
  <c r="N21" i="4"/>
  <c r="M21" i="4"/>
  <c r="L21" i="4"/>
  <c r="K21" i="4"/>
  <c r="J21" i="4"/>
  <c r="I21" i="4"/>
  <c r="H21" i="4"/>
  <c r="G21" i="4"/>
  <c r="F21" i="4"/>
  <c r="E21" i="4"/>
  <c r="D21" i="4"/>
  <c r="N15" i="4"/>
  <c r="M15" i="4"/>
  <c r="L15" i="4"/>
  <c r="K15" i="4"/>
  <c r="J15" i="4"/>
  <c r="I15" i="4"/>
  <c r="H15" i="4"/>
  <c r="G15" i="4"/>
  <c r="F15" i="4"/>
  <c r="E15" i="4"/>
  <c r="D15" i="4"/>
  <c r="D13" i="4"/>
  <c r="E13" i="4"/>
  <c r="F13" i="4"/>
  <c r="G13" i="4"/>
  <c r="H13" i="4"/>
  <c r="I13" i="4"/>
  <c r="J13" i="4"/>
  <c r="K13" i="4"/>
  <c r="L13" i="4"/>
  <c r="M13" i="4"/>
  <c r="N13" i="4"/>
  <c r="N10" i="4"/>
  <c r="M10" i="4"/>
  <c r="L10" i="4"/>
  <c r="K10" i="4"/>
  <c r="J10" i="4"/>
  <c r="I10" i="4"/>
  <c r="H10" i="4"/>
  <c r="G10" i="4"/>
  <c r="F10" i="4"/>
  <c r="E10" i="4"/>
  <c r="D10" i="4"/>
  <c r="D8" i="4"/>
  <c r="E8" i="4"/>
  <c r="F8" i="4"/>
  <c r="G8" i="4"/>
  <c r="H8" i="4"/>
  <c r="I8" i="4"/>
  <c r="J8" i="4"/>
  <c r="K8" i="4"/>
  <c r="L8" i="4"/>
  <c r="M8" i="4"/>
  <c r="N8" i="4"/>
  <c r="N7" i="4"/>
  <c r="M7" i="4"/>
  <c r="L7" i="4"/>
  <c r="K7" i="4"/>
  <c r="J7" i="4"/>
  <c r="I7" i="4"/>
  <c r="H7" i="4"/>
  <c r="G7" i="4"/>
  <c r="F7" i="4"/>
  <c r="E7" i="4"/>
  <c r="D7" i="4"/>
  <c r="N6" i="4"/>
  <c r="M6" i="4"/>
  <c r="L6" i="4"/>
  <c r="K6" i="4"/>
  <c r="J6" i="4"/>
  <c r="I6" i="4"/>
  <c r="H6" i="4"/>
  <c r="G6" i="4"/>
  <c r="F6" i="4"/>
  <c r="E6" i="4"/>
  <c r="D6" i="4"/>
  <c r="E3" i="4"/>
  <c r="E16" i="4" l="1"/>
  <c r="K16" i="4"/>
  <c r="L16" i="4"/>
  <c r="F16" i="4"/>
  <c r="I16" i="4"/>
  <c r="N16" i="4"/>
  <c r="D18" i="12"/>
  <c r="D20" i="12" s="1"/>
  <c r="D16" i="4" s="1"/>
  <c r="M16" i="4" l="1"/>
  <c r="M25" i="4"/>
  <c r="H16" i="4"/>
  <c r="L29" i="12"/>
  <c r="H25" i="4" s="1"/>
  <c r="J16" i="4"/>
  <c r="J25" i="4"/>
  <c r="G16" i="4"/>
  <c r="J29" i="12"/>
  <c r="N25" i="4"/>
  <c r="L25" i="4"/>
  <c r="K25" i="4"/>
  <c r="N29" i="12"/>
  <c r="I25" i="4" s="1"/>
  <c r="V31" i="12"/>
  <c r="V32" i="12" s="1"/>
  <c r="X31" i="12"/>
  <c r="X32" i="12" s="1"/>
  <c r="P31" i="12" l="1"/>
  <c r="P32" i="12" s="1"/>
  <c r="T31" i="12"/>
  <c r="T32" i="12" s="1"/>
  <c r="G25" i="4"/>
  <c r="J31" i="12"/>
  <c r="J32" i="12" s="1"/>
  <c r="N31" i="12"/>
  <c r="N32" i="12" s="1"/>
  <c r="L31" i="12"/>
  <c r="L32" i="12" s="1"/>
  <c r="R31" i="12"/>
  <c r="R32" i="12" s="1"/>
  <c r="I14" i="4"/>
  <c r="J14" i="4"/>
  <c r="K14" i="4"/>
  <c r="L14" i="4"/>
  <c r="M14" i="4"/>
  <c r="N14" i="4"/>
  <c r="H14" i="4"/>
  <c r="G14" i="4"/>
  <c r="F14" i="4"/>
  <c r="E14" i="4"/>
  <c r="D16" i="12"/>
  <c r="D14" i="4" s="1"/>
  <c r="J26" i="12" l="1"/>
  <c r="F26" i="12"/>
  <c r="D8" i="12"/>
  <c r="D10" i="12" l="1"/>
  <c r="L11" i="4" l="1"/>
  <c r="L12" i="4"/>
  <c r="H12" i="4"/>
  <c r="H11" i="4"/>
  <c r="F11" i="4"/>
  <c r="F12" i="4"/>
  <c r="K11" i="4"/>
  <c r="K12" i="4"/>
  <c r="D11" i="4"/>
  <c r="D13" i="12"/>
  <c r="D12" i="4" s="1"/>
  <c r="M11" i="4"/>
  <c r="M12" i="4"/>
  <c r="G12" i="4"/>
  <c r="G11" i="4"/>
  <c r="I11" i="4"/>
  <c r="I12" i="4"/>
  <c r="N11" i="4"/>
  <c r="N12" i="4"/>
  <c r="J11" i="4"/>
  <c r="J12" i="4"/>
  <c r="E11" i="4"/>
  <c r="D24" i="12"/>
  <c r="E12" i="4" l="1"/>
  <c r="H19" i="4"/>
  <c r="G19" i="4"/>
  <c r="I19" i="4"/>
  <c r="N19" i="4"/>
  <c r="M19" i="4"/>
  <c r="L19" i="4"/>
  <c r="K19" i="4"/>
  <c r="J19" i="4"/>
  <c r="N9" i="4"/>
  <c r="M9" i="4"/>
  <c r="L9" i="4"/>
  <c r="K9" i="4"/>
  <c r="J9" i="4"/>
  <c r="I9" i="4"/>
  <c r="H9" i="4"/>
  <c r="G9" i="4"/>
  <c r="F9" i="4" l="1"/>
  <c r="F19" i="4"/>
  <c r="E19" i="4"/>
  <c r="D19" i="4"/>
  <c r="E9" i="4"/>
  <c r="D9" i="4"/>
  <c r="E80" i="9" l="1"/>
  <c r="E20" i="9"/>
  <c r="E64" i="9"/>
  <c r="E79" i="9"/>
  <c r="E49" i="9"/>
  <c r="E34" i="9"/>
  <c r="E19" i="9"/>
  <c r="E4" i="9"/>
  <c r="D10" i="9" l="1"/>
  <c r="E82" i="9"/>
  <c r="E85" i="9"/>
  <c r="E90" i="9"/>
  <c r="E67" i="9"/>
  <c r="E70" i="9"/>
  <c r="E75" i="9"/>
  <c r="E52" i="9"/>
  <c r="E55" i="9"/>
  <c r="E37" i="9"/>
  <c r="E40" i="9"/>
  <c r="E22" i="9"/>
  <c r="E25" i="9"/>
  <c r="E7" i="9"/>
  <c r="E10" i="9"/>
  <c r="D67" i="9"/>
  <c r="E81" i="9"/>
  <c r="D65" i="9"/>
  <c r="D5" i="9"/>
  <c r="D80" i="9"/>
  <c r="F80" i="9" s="1"/>
  <c r="D79" i="9"/>
  <c r="D64" i="9"/>
  <c r="D4" i="9"/>
  <c r="D19" i="9"/>
  <c r="D34" i="9"/>
  <c r="D49" i="9"/>
  <c r="D27" i="9"/>
  <c r="E6" i="9"/>
  <c r="N27" i="4"/>
  <c r="E36" i="9"/>
  <c r="L27" i="4"/>
  <c r="I27" i="4"/>
  <c r="E5" i="9"/>
  <c r="G27" i="4"/>
  <c r="E50" i="9"/>
  <c r="M27" i="4"/>
  <c r="H27" i="4"/>
  <c r="E35" i="9"/>
  <c r="D20" i="9"/>
  <c r="F20" i="9" s="1"/>
  <c r="D35" i="9"/>
  <c r="D50" i="9"/>
  <c r="K27" i="4"/>
  <c r="J27" i="4"/>
  <c r="E66" i="9"/>
  <c r="E12" i="9" l="1"/>
  <c r="E56" i="9"/>
  <c r="E42" i="9"/>
  <c r="E87" i="9"/>
  <c r="D42" i="9"/>
  <c r="D52" i="9"/>
  <c r="F52" i="9" s="1"/>
  <c r="E11" i="9"/>
  <c r="D87" i="9"/>
  <c r="D72" i="9"/>
  <c r="E86" i="9"/>
  <c r="D57" i="9"/>
  <c r="F67" i="9"/>
  <c r="D12" i="9"/>
  <c r="D7" i="9"/>
  <c r="F7" i="9" s="1"/>
  <c r="D82" i="9"/>
  <c r="F82" i="9" s="1"/>
  <c r="E41" i="9"/>
  <c r="D22" i="9"/>
  <c r="F22" i="9" s="1"/>
  <c r="D37" i="9"/>
  <c r="F37" i="9" s="1"/>
  <c r="D40" i="9"/>
  <c r="F40" i="9" s="1"/>
  <c r="E26" i="9"/>
  <c r="I28" i="4"/>
  <c r="E71" i="9"/>
  <c r="D11" i="9"/>
  <c r="F10" i="9"/>
  <c r="D25" i="9"/>
  <c r="F25" i="9" s="1"/>
  <c r="D70" i="9"/>
  <c r="F70" i="9" s="1"/>
  <c r="D55" i="9"/>
  <c r="F55" i="9" s="1"/>
  <c r="D85" i="9"/>
  <c r="F85" i="9" s="1"/>
  <c r="F5" i="9"/>
  <c r="E15" i="9"/>
  <c r="E30" i="9"/>
  <c r="E60" i="9"/>
  <c r="E65" i="9"/>
  <c r="F65" i="9" s="1"/>
  <c r="F50" i="9"/>
  <c r="F35" i="9"/>
  <c r="E45" i="9"/>
  <c r="D30" i="9"/>
  <c r="D45" i="9"/>
  <c r="D90" i="9"/>
  <c r="F90" i="9" s="1"/>
  <c r="D15" i="9"/>
  <c r="D75" i="9"/>
  <c r="F75" i="9" s="1"/>
  <c r="D60" i="9"/>
  <c r="E57" i="9"/>
  <c r="F12" i="9" l="1"/>
  <c r="N20" i="4"/>
  <c r="N28" i="4"/>
  <c r="K20" i="4"/>
  <c r="D86" i="9"/>
  <c r="F86" i="9" s="1"/>
  <c r="D56" i="9"/>
  <c r="F56" i="9" s="1"/>
  <c r="F42" i="9"/>
  <c r="D41" i="9"/>
  <c r="F41" i="9" s="1"/>
  <c r="D71" i="9"/>
  <c r="F71" i="9" s="1"/>
  <c r="D26" i="9"/>
  <c r="F26" i="9" s="1"/>
  <c r="E72" i="9"/>
  <c r="F72" i="9" s="1"/>
  <c r="F87" i="9"/>
  <c r="L28" i="4"/>
  <c r="E9" i="9"/>
  <c r="F11" i="9"/>
  <c r="F57" i="9"/>
  <c r="E39" i="9"/>
  <c r="J28" i="4"/>
  <c r="M28" i="4"/>
  <c r="E84" i="9"/>
  <c r="G28" i="4"/>
  <c r="H28" i="4"/>
  <c r="I20" i="4"/>
  <c r="F45" i="9"/>
  <c r="H20" i="4"/>
  <c r="H22" i="4" s="1"/>
  <c r="E27" i="9"/>
  <c r="F27" i="9" s="1"/>
  <c r="E20" i="4"/>
  <c r="E22" i="4" s="1"/>
  <c r="E69" i="9"/>
  <c r="E54" i="9"/>
  <c r="F15" i="9"/>
  <c r="E51" i="9"/>
  <c r="E24" i="9"/>
  <c r="F30" i="9"/>
  <c r="E21" i="9"/>
  <c r="G20" i="4"/>
  <c r="G22" i="4" s="1"/>
  <c r="F60" i="9"/>
  <c r="D36" i="9"/>
  <c r="F36" i="9" s="1"/>
  <c r="D21" i="9"/>
  <c r="D66" i="9"/>
  <c r="F66" i="9" s="1"/>
  <c r="D6" i="9"/>
  <c r="F6" i="9" s="1"/>
  <c r="D51" i="9"/>
  <c r="D81" i="9"/>
  <c r="F81" i="9" s="1"/>
  <c r="E83" i="9" l="1"/>
  <c r="E88" i="9"/>
  <c r="N22" i="4"/>
  <c r="E89" i="9" s="1"/>
  <c r="E43" i="9"/>
  <c r="K22" i="4"/>
  <c r="E44" i="9" s="1"/>
  <c r="E13" i="9"/>
  <c r="I22" i="4"/>
  <c r="E14" i="9" s="1"/>
  <c r="E38" i="9"/>
  <c r="E8" i="9"/>
  <c r="F51" i="9"/>
  <c r="F21" i="9"/>
  <c r="D23" i="9"/>
  <c r="D8" i="9"/>
  <c r="D38" i="9"/>
  <c r="D83" i="9"/>
  <c r="D53" i="9"/>
  <c r="D68" i="9"/>
  <c r="F20" i="4"/>
  <c r="F22" i="4" s="1"/>
  <c r="D84" i="9"/>
  <c r="F84" i="9" s="1"/>
  <c r="D69" i="9"/>
  <c r="F69" i="9" s="1"/>
  <c r="D24" i="9"/>
  <c r="F24" i="9" s="1"/>
  <c r="D9" i="9"/>
  <c r="F9" i="9" s="1"/>
  <c r="D54" i="9"/>
  <c r="F54" i="9" s="1"/>
  <c r="D39" i="9"/>
  <c r="F39" i="9" s="1"/>
  <c r="E53" i="9"/>
  <c r="L20" i="4"/>
  <c r="E68" i="9"/>
  <c r="M20" i="4"/>
  <c r="E23" i="9"/>
  <c r="J20" i="4"/>
  <c r="F83" i="9" l="1"/>
  <c r="D29" i="9"/>
  <c r="D44" i="9"/>
  <c r="F44" i="9" s="1"/>
  <c r="D89" i="9"/>
  <c r="F89" i="9" s="1"/>
  <c r="D14" i="9"/>
  <c r="F14" i="9" s="1"/>
  <c r="D74" i="9"/>
  <c r="D59" i="9"/>
  <c r="E73" i="9"/>
  <c r="M22" i="4"/>
  <c r="E74" i="9" s="1"/>
  <c r="E58" i="9"/>
  <c r="L22" i="4"/>
  <c r="E59" i="9" s="1"/>
  <c r="K28" i="4"/>
  <c r="E28" i="9"/>
  <c r="J22" i="4"/>
  <c r="E29" i="9" s="1"/>
  <c r="F38" i="9"/>
  <c r="F23" i="9"/>
  <c r="F8" i="9"/>
  <c r="F68" i="9"/>
  <c r="F53" i="9"/>
  <c r="D88" i="9"/>
  <c r="F88" i="9" s="1"/>
  <c r="D13" i="9"/>
  <c r="F13" i="9" s="1"/>
  <c r="D28" i="9"/>
  <c r="D43" i="9"/>
  <c r="F43" i="9" s="1"/>
  <c r="D58" i="9"/>
  <c r="D73" i="9"/>
  <c r="F29" i="9" l="1"/>
  <c r="F59" i="9"/>
  <c r="F73" i="9"/>
  <c r="F74" i="9"/>
  <c r="F28" i="9"/>
  <c r="F58" i="9"/>
  <c r="D20" i="4" l="1"/>
  <c r="D22" i="4" s="1"/>
</calcChain>
</file>

<file path=xl/sharedStrings.xml><?xml version="1.0" encoding="utf-8"?>
<sst xmlns="http://schemas.openxmlformats.org/spreadsheetml/2006/main" count="200" uniqueCount="86">
  <si>
    <t>直近期末</t>
    <rPh sb="0" eb="2">
      <t>チョッキン</t>
    </rPh>
    <rPh sb="2" eb="4">
      <t>キマツ</t>
    </rPh>
    <phoneticPr fontId="2"/>
  </si>
  <si>
    <t>営業外費用</t>
    <rPh sb="0" eb="3">
      <t>エイギョウガイ</t>
    </rPh>
    <rPh sb="3" eb="5">
      <t>ヒヨウ</t>
    </rPh>
    <phoneticPr fontId="2"/>
  </si>
  <si>
    <t>１年後</t>
    <rPh sb="1" eb="3">
      <t>ネンゴ</t>
    </rPh>
    <phoneticPr fontId="2"/>
  </si>
  <si>
    <t>２年後</t>
    <rPh sb="1" eb="3">
      <t>ネンゴ</t>
    </rPh>
    <phoneticPr fontId="2"/>
  </si>
  <si>
    <t>３年後</t>
    <rPh sb="1" eb="3">
      <t>ネンゴ</t>
    </rPh>
    <phoneticPr fontId="2"/>
  </si>
  <si>
    <t>４年後</t>
    <rPh sb="1" eb="3">
      <t>ネンゴ</t>
    </rPh>
    <phoneticPr fontId="2"/>
  </si>
  <si>
    <t>５年後</t>
    <rPh sb="1" eb="3">
      <t>ネンゴ</t>
    </rPh>
    <phoneticPr fontId="2"/>
  </si>
  <si>
    <t>(単位：千円）</t>
    <rPh sb="1" eb="3">
      <t>タンイ</t>
    </rPh>
    <rPh sb="4" eb="6">
      <t>センエン</t>
    </rPh>
    <phoneticPr fontId="2"/>
  </si>
  <si>
    <t>（別表３）</t>
    <rPh sb="1" eb="3">
      <t>ベッピョウ</t>
    </rPh>
    <phoneticPr fontId="6"/>
  </si>
  <si>
    <t>経営計画及び資金計画</t>
    <rPh sb="0" eb="2">
      <t>ケイエイ</t>
    </rPh>
    <rPh sb="2" eb="4">
      <t>ケイカク</t>
    </rPh>
    <rPh sb="4" eb="5">
      <t>オヨ</t>
    </rPh>
    <rPh sb="6" eb="8">
      <t>シキン</t>
    </rPh>
    <rPh sb="8" eb="10">
      <t>ケイカク</t>
    </rPh>
    <phoneticPr fontId="6"/>
  </si>
  <si>
    <t>（単位   千円）</t>
    <rPh sb="1" eb="3">
      <t>タンイ</t>
    </rPh>
    <rPh sb="6" eb="8">
      <t>センエン</t>
    </rPh>
    <phoneticPr fontId="6"/>
  </si>
  <si>
    <t>２年前</t>
    <rPh sb="1" eb="3">
      <t>ネンマエ</t>
    </rPh>
    <phoneticPr fontId="6"/>
  </si>
  <si>
    <t>１年前</t>
    <rPh sb="1" eb="3">
      <t>ネンマエ</t>
    </rPh>
    <phoneticPr fontId="6"/>
  </si>
  <si>
    <t>直近期末</t>
    <rPh sb="0" eb="2">
      <t>チョッキン</t>
    </rPh>
    <rPh sb="2" eb="4">
      <t>キマツ</t>
    </rPh>
    <phoneticPr fontId="6"/>
  </si>
  <si>
    <t>１年後</t>
    <rPh sb="1" eb="3">
      <t>ネンゴ</t>
    </rPh>
    <phoneticPr fontId="6"/>
  </si>
  <si>
    <t>２年後</t>
    <rPh sb="1" eb="3">
      <t>ネンゴ</t>
    </rPh>
    <phoneticPr fontId="6"/>
  </si>
  <si>
    <t>３年後</t>
    <rPh sb="1" eb="3">
      <t>ネンゴ</t>
    </rPh>
    <phoneticPr fontId="6"/>
  </si>
  <si>
    <t>４年後</t>
    <rPh sb="1" eb="3">
      <t>ネンゴ</t>
    </rPh>
    <phoneticPr fontId="6"/>
  </si>
  <si>
    <t>５年後</t>
    <rPh sb="1" eb="3">
      <t>ネンゴ</t>
    </rPh>
    <phoneticPr fontId="6"/>
  </si>
  <si>
    <t>①売上高</t>
    <rPh sb="1" eb="3">
      <t>ウリアゲ</t>
    </rPh>
    <rPh sb="3" eb="4">
      <t>タカ</t>
    </rPh>
    <phoneticPr fontId="6"/>
  </si>
  <si>
    <t>②売上原価</t>
    <rPh sb="1" eb="3">
      <t>ウリアゲ</t>
    </rPh>
    <rPh sb="3" eb="5">
      <t>ゲンカ</t>
    </rPh>
    <phoneticPr fontId="6"/>
  </si>
  <si>
    <t>③売上総利益
　(①－②）</t>
    <rPh sb="1" eb="3">
      <t>ウリアゲ</t>
    </rPh>
    <rPh sb="3" eb="6">
      <t>ソウリエキ</t>
    </rPh>
    <phoneticPr fontId="6"/>
  </si>
  <si>
    <t>④販売費及び
　一般管理費</t>
    <rPh sb="1" eb="4">
      <t>ハンバイヒ</t>
    </rPh>
    <rPh sb="4" eb="5">
      <t>オヨ</t>
    </rPh>
    <rPh sb="8" eb="10">
      <t>イッパン</t>
    </rPh>
    <rPh sb="10" eb="13">
      <t>カンリヒ</t>
    </rPh>
    <phoneticPr fontId="6"/>
  </si>
  <si>
    <t>⑤営業利益</t>
    <rPh sb="1" eb="3">
      <t>エイギョウ</t>
    </rPh>
    <rPh sb="3" eb="5">
      <t>リエキ</t>
    </rPh>
    <phoneticPr fontId="6"/>
  </si>
  <si>
    <t>⑧人件費</t>
    <rPh sb="1" eb="4">
      <t>ジンケンヒ</t>
    </rPh>
    <phoneticPr fontId="6"/>
  </si>
  <si>
    <t>⑨設備投資額</t>
    <rPh sb="1" eb="3">
      <t>セツビ</t>
    </rPh>
    <rPh sb="3" eb="5">
      <t>トウシ</t>
    </rPh>
    <rPh sb="5" eb="6">
      <t>ガク</t>
    </rPh>
    <phoneticPr fontId="6"/>
  </si>
  <si>
    <t>⑩運転資金</t>
    <rPh sb="1" eb="3">
      <t>ウンテン</t>
    </rPh>
    <rPh sb="3" eb="5">
      <t>シキン</t>
    </rPh>
    <phoneticPr fontId="6"/>
  </si>
  <si>
    <t>普通償却額</t>
    <rPh sb="0" eb="2">
      <t>フツウ</t>
    </rPh>
    <rPh sb="2" eb="4">
      <t>ショウキャク</t>
    </rPh>
    <rPh sb="4" eb="5">
      <t>ガク</t>
    </rPh>
    <phoneticPr fontId="6"/>
  </si>
  <si>
    <t>特別償却額</t>
    <rPh sb="0" eb="2">
      <t>トクベツ</t>
    </rPh>
    <rPh sb="2" eb="5">
      <t>ショウキャクガク</t>
    </rPh>
    <phoneticPr fontId="6"/>
  </si>
  <si>
    <t>⑪減価償却費</t>
    <rPh sb="1" eb="3">
      <t>ゲンカ</t>
    </rPh>
    <rPh sb="3" eb="5">
      <t>ショウキャク</t>
    </rPh>
    <rPh sb="5" eb="6">
      <t>ヒ</t>
    </rPh>
    <phoneticPr fontId="6"/>
  </si>
  <si>
    <t>⑫付加価値額　　　　　（⑤＋⑧＋⑪）</t>
    <rPh sb="1" eb="3">
      <t>フカ</t>
    </rPh>
    <rPh sb="3" eb="5">
      <t>カチ</t>
    </rPh>
    <rPh sb="5" eb="6">
      <t>ガク</t>
    </rPh>
    <phoneticPr fontId="6"/>
  </si>
  <si>
    <t>⑬従業員数</t>
    <rPh sb="1" eb="4">
      <t>ジュウギョウイン</t>
    </rPh>
    <rPh sb="4" eb="5">
      <t>スウ</t>
    </rPh>
    <phoneticPr fontId="6"/>
  </si>
  <si>
    <t>⑭一人当たりの付加価値額（⑫÷⑬）</t>
    <rPh sb="1" eb="3">
      <t>ヒトリ</t>
    </rPh>
    <rPh sb="3" eb="4">
      <t>ア</t>
    </rPh>
    <rPh sb="7" eb="9">
      <t>フカ</t>
    </rPh>
    <rPh sb="9" eb="11">
      <t>カチ</t>
    </rPh>
    <rPh sb="11" eb="12">
      <t>ガク</t>
    </rPh>
    <phoneticPr fontId="6"/>
  </si>
  <si>
    <t>政府系金融
機関借入</t>
    <rPh sb="0" eb="3">
      <t>セイフケイ</t>
    </rPh>
    <rPh sb="3" eb="5">
      <t>キンユウ</t>
    </rPh>
    <rPh sb="6" eb="8">
      <t>キカン</t>
    </rPh>
    <rPh sb="8" eb="10">
      <t>カリイレ</t>
    </rPh>
    <phoneticPr fontId="6"/>
  </si>
  <si>
    <t>－</t>
    <phoneticPr fontId="6"/>
  </si>
  <si>
    <t>民間金融機
関借入</t>
    <rPh sb="0" eb="2">
      <t>ミンカン</t>
    </rPh>
    <rPh sb="2" eb="4">
      <t>キンユウ</t>
    </rPh>
    <rPh sb="4" eb="5">
      <t>キ</t>
    </rPh>
    <rPh sb="6" eb="7">
      <t>セキ</t>
    </rPh>
    <rPh sb="7" eb="9">
      <t>カリイレ</t>
    </rPh>
    <phoneticPr fontId="6"/>
  </si>
  <si>
    <t>自己資金</t>
    <rPh sb="0" eb="2">
      <t>ジコ</t>
    </rPh>
    <rPh sb="2" eb="4">
      <t>シキン</t>
    </rPh>
    <phoneticPr fontId="6"/>
  </si>
  <si>
    <t>その他</t>
    <rPh sb="2" eb="3">
      <t>ホカ</t>
    </rPh>
    <phoneticPr fontId="6"/>
  </si>
  <si>
    <t>　合　計</t>
    <rPh sb="1" eb="2">
      <t>ゴウ</t>
    </rPh>
    <rPh sb="3" eb="4">
      <t>ケイ</t>
    </rPh>
    <phoneticPr fontId="6"/>
  </si>
  <si>
    <t>１年前</t>
    <rPh sb="1" eb="3">
      <t>ネンマエ</t>
    </rPh>
    <phoneticPr fontId="2"/>
  </si>
  <si>
    <t>２年前</t>
    <rPh sb="1" eb="3">
      <t>ネンマエ</t>
    </rPh>
    <phoneticPr fontId="2"/>
  </si>
  <si>
    <t>企業名</t>
    <rPh sb="0" eb="2">
      <t>キギョウ</t>
    </rPh>
    <rPh sb="2" eb="3">
      <t>メイ</t>
    </rPh>
    <phoneticPr fontId="2"/>
  </si>
  <si>
    <t>伸び率</t>
    <rPh sb="0" eb="1">
      <t>ノ</t>
    </rPh>
    <rPh sb="2" eb="3">
      <t>リツ</t>
    </rPh>
    <phoneticPr fontId="2"/>
  </si>
  <si>
    <t>目標最終期</t>
    <rPh sb="0" eb="2">
      <t>モクヒョウ</t>
    </rPh>
    <rPh sb="2" eb="4">
      <t>サイシュウ</t>
    </rPh>
    <rPh sb="4" eb="5">
      <t>キ</t>
    </rPh>
    <phoneticPr fontId="2"/>
  </si>
  <si>
    <t>（％）</t>
    <phoneticPr fontId="2"/>
  </si>
  <si>
    <t>売上高</t>
  </si>
  <si>
    <t>売上原価</t>
  </si>
  <si>
    <t>販管費</t>
  </si>
  <si>
    <t>３年計画</t>
    <rPh sb="1" eb="2">
      <t>ネン</t>
    </rPh>
    <rPh sb="2" eb="4">
      <t>ケイカク</t>
    </rPh>
    <phoneticPr fontId="2"/>
  </si>
  <si>
    <t>４年計画</t>
    <rPh sb="1" eb="2">
      <t>ネン</t>
    </rPh>
    <rPh sb="2" eb="4">
      <t>ケイカク</t>
    </rPh>
    <phoneticPr fontId="2"/>
  </si>
  <si>
    <t>５年計画</t>
    <rPh sb="1" eb="2">
      <t>ネン</t>
    </rPh>
    <rPh sb="2" eb="4">
      <t>ケイカク</t>
    </rPh>
    <phoneticPr fontId="2"/>
  </si>
  <si>
    <t>⑮資金調達額(⑨＋⑩）</t>
    <phoneticPr fontId="6"/>
  </si>
  <si>
    <t>減価償却費④</t>
    <phoneticPr fontId="2"/>
  </si>
  <si>
    <t>営業利益①</t>
    <phoneticPr fontId="2"/>
  </si>
  <si>
    <t>人件費③</t>
    <phoneticPr fontId="2"/>
  </si>
  <si>
    <t>従業員数⑤</t>
    <rPh sb="2" eb="3">
      <t>イン</t>
    </rPh>
    <phoneticPr fontId="2"/>
  </si>
  <si>
    <t>１人あたり付加価値額(①＋③＋④)/⑤</t>
    <phoneticPr fontId="2"/>
  </si>
  <si>
    <t>６年後</t>
    <rPh sb="1" eb="3">
      <t>ネンゴ</t>
    </rPh>
    <phoneticPr fontId="6"/>
  </si>
  <si>
    <t>７年後</t>
    <rPh sb="1" eb="3">
      <t>ネンゴ</t>
    </rPh>
    <phoneticPr fontId="6"/>
  </si>
  <si>
    <t>８年後</t>
    <rPh sb="1" eb="3">
      <t>ネンゴ</t>
    </rPh>
    <phoneticPr fontId="6"/>
  </si>
  <si>
    <t>⑥経常利益</t>
    <rPh sb="1" eb="3">
      <t>ケイジョウ</t>
    </rPh>
    <rPh sb="3" eb="5">
      <t>リエキ</t>
    </rPh>
    <phoneticPr fontId="6"/>
  </si>
  <si>
    <t>⑦給与支給総額</t>
    <rPh sb="1" eb="7">
      <t>キュウヨシキュウソウガク</t>
    </rPh>
    <phoneticPr fontId="6"/>
  </si>
  <si>
    <t>６年後</t>
    <rPh sb="1" eb="3">
      <t>ネンゴ</t>
    </rPh>
    <phoneticPr fontId="2"/>
  </si>
  <si>
    <t>７年後</t>
    <rPh sb="1" eb="3">
      <t>ネンゴ</t>
    </rPh>
    <phoneticPr fontId="2"/>
  </si>
  <si>
    <t>８年後</t>
    <rPh sb="1" eb="3">
      <t>ネンゴ</t>
    </rPh>
    <phoneticPr fontId="2"/>
  </si>
  <si>
    <t>給与支給総額</t>
    <rPh sb="0" eb="6">
      <t>キュウヨシキュウソウガク</t>
    </rPh>
    <phoneticPr fontId="2"/>
  </si>
  <si>
    <t>営業外収益</t>
    <rPh sb="0" eb="3">
      <t>エイギョウガイ</t>
    </rPh>
    <rPh sb="3" eb="5">
      <t>シュウエキ</t>
    </rPh>
    <phoneticPr fontId="2"/>
  </si>
  <si>
    <t>６年計画</t>
    <rPh sb="1" eb="2">
      <t>ネン</t>
    </rPh>
    <rPh sb="2" eb="4">
      <t>ケイカク</t>
    </rPh>
    <phoneticPr fontId="2"/>
  </si>
  <si>
    <t>７年計画</t>
    <rPh sb="1" eb="2">
      <t>ネン</t>
    </rPh>
    <rPh sb="2" eb="4">
      <t>ケイカク</t>
    </rPh>
    <phoneticPr fontId="2"/>
  </si>
  <si>
    <t>８年計画</t>
    <rPh sb="1" eb="2">
      <t>ネン</t>
    </rPh>
    <rPh sb="2" eb="4">
      <t>ケイカク</t>
    </rPh>
    <phoneticPr fontId="2"/>
  </si>
  <si>
    <t>経常利益</t>
    <phoneticPr fontId="2"/>
  </si>
  <si>
    <t>付加価値額（①+③+④)</t>
    <phoneticPr fontId="2"/>
  </si>
  <si>
    <t>参加特定事業者名　　　　　　　　</t>
    <rPh sb="0" eb="2">
      <t>サンカ</t>
    </rPh>
    <rPh sb="2" eb="4">
      <t>トクテイ</t>
    </rPh>
    <rPh sb="4" eb="7">
      <t>ジギョウシャ</t>
    </rPh>
    <rPh sb="6" eb="7">
      <t>シャ</t>
    </rPh>
    <rPh sb="7" eb="8">
      <t>メイ</t>
    </rPh>
    <phoneticPr fontId="6"/>
  </si>
  <si>
    <t>( 年 月期)</t>
    <rPh sb="2" eb="3">
      <t>ネン</t>
    </rPh>
    <rPh sb="4" eb="5">
      <t>ガツ</t>
    </rPh>
    <rPh sb="5" eb="6">
      <t>キ</t>
    </rPh>
    <phoneticPr fontId="2"/>
  </si>
  <si>
    <t>⑫付加価値額
（⑤＋⑧＋⑪）</t>
    <rPh sb="1" eb="3">
      <t>フカ</t>
    </rPh>
    <rPh sb="3" eb="5">
      <t>カチ</t>
    </rPh>
    <rPh sb="5" eb="6">
      <t>ガク</t>
    </rPh>
    <phoneticPr fontId="6"/>
  </si>
  <si>
    <t>特別償却額</t>
    <rPh sb="0" eb="2">
      <t>トクベツ</t>
    </rPh>
    <rPh sb="2" eb="5">
      <t>ショウキャクガク</t>
    </rPh>
    <phoneticPr fontId="2"/>
  </si>
  <si>
    <t>④販売費及び一般管理費</t>
    <rPh sb="1" eb="4">
      <t>ハンバイヒ</t>
    </rPh>
    <rPh sb="4" eb="5">
      <t>オヨ</t>
    </rPh>
    <rPh sb="6" eb="8">
      <t>イッパン</t>
    </rPh>
    <rPh sb="8" eb="11">
      <t>カンリヒ</t>
    </rPh>
    <phoneticPr fontId="6"/>
  </si>
  <si>
    <t>⑨設備投資額（税込み額）</t>
    <rPh sb="1" eb="3">
      <t>セツビ</t>
    </rPh>
    <rPh sb="3" eb="5">
      <t>トウシ</t>
    </rPh>
    <rPh sb="5" eb="6">
      <t>ガク</t>
    </rPh>
    <rPh sb="7" eb="9">
      <t>ゼイコ</t>
    </rPh>
    <rPh sb="10" eb="11">
      <t>ガク</t>
    </rPh>
    <phoneticPr fontId="6"/>
  </si>
  <si>
    <t>③売上総利益　(①－②）</t>
    <rPh sb="1" eb="3">
      <t>ウリアゲ</t>
    </rPh>
    <rPh sb="3" eb="6">
      <t>ソウリエキ</t>
    </rPh>
    <phoneticPr fontId="6"/>
  </si>
  <si>
    <t>福利厚生費・法定福利費＋退職金等</t>
    <rPh sb="0" eb="2">
      <t>フクリ</t>
    </rPh>
    <rPh sb="2" eb="5">
      <t>コウセイヒ</t>
    </rPh>
    <rPh sb="6" eb="8">
      <t>ホウテイ</t>
    </rPh>
    <rPh sb="8" eb="10">
      <t>フクリ</t>
    </rPh>
    <rPh sb="10" eb="11">
      <t>ヒ</t>
    </rPh>
    <rPh sb="12" eb="14">
      <t>タイショク</t>
    </rPh>
    <rPh sb="14" eb="15">
      <t>キン</t>
    </rPh>
    <rPh sb="15" eb="16">
      <t>トウ</t>
    </rPh>
    <phoneticPr fontId="2"/>
  </si>
  <si>
    <t>政府系金融機関借入</t>
    <rPh sb="0" eb="3">
      <t>セイフケイ</t>
    </rPh>
    <rPh sb="3" eb="5">
      <t>キンユウ</t>
    </rPh>
    <rPh sb="5" eb="7">
      <t>キカン</t>
    </rPh>
    <rPh sb="7" eb="9">
      <t>カリイレ</t>
    </rPh>
    <phoneticPr fontId="6"/>
  </si>
  <si>
    <t>民間金融機関借入</t>
    <rPh sb="0" eb="2">
      <t>ミンカン</t>
    </rPh>
    <rPh sb="2" eb="4">
      <t>キンユウ</t>
    </rPh>
    <rPh sb="4" eb="5">
      <t>キ</t>
    </rPh>
    <rPh sb="5" eb="6">
      <t>セキ</t>
    </rPh>
    <rPh sb="6" eb="8">
      <t>カリイレ</t>
    </rPh>
    <phoneticPr fontId="6"/>
  </si>
  <si>
    <t>通常運転資金</t>
    <rPh sb="0" eb="2">
      <t>ツウジョウ</t>
    </rPh>
    <rPh sb="2" eb="4">
      <t>ウンテン</t>
    </rPh>
    <rPh sb="4" eb="6">
      <t>シキン</t>
    </rPh>
    <phoneticPr fontId="2"/>
  </si>
  <si>
    <t>増加運転資金</t>
    <rPh sb="0" eb="2">
      <t>ゾウカ</t>
    </rPh>
    <rPh sb="2" eb="4">
      <t>ウンテン</t>
    </rPh>
    <rPh sb="4" eb="6">
      <t>シキン</t>
    </rPh>
    <phoneticPr fontId="2"/>
  </si>
  <si>
    <t>普通償却額+賃借料(地代家賃を除く)＋リース料</t>
    <rPh sb="0" eb="2">
      <t>フツウ</t>
    </rPh>
    <rPh sb="2" eb="4">
      <t>ショウキャク</t>
    </rPh>
    <rPh sb="4" eb="5">
      <t>ガク</t>
    </rPh>
    <phoneticPr fontId="2"/>
  </si>
  <si>
    <t>法人用</t>
    <rPh sb="0" eb="2">
      <t>ホウジン</t>
    </rPh>
    <rPh sb="2" eb="3">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</si>
</sst>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
    <numFmt numFmtId="178" formatCode="#,###.0;\-#,###.0"/>
    <numFmt numFmtId="179" formatCode="#,##0_ "/>
    <numFmt numFmtId="180" formatCode="#,##0.0;&quot;▲ &quot;#,##0.0"/>
    <numFmt numFmtId="181" formatCode="0.0;&quot;▲ &quot;0.0"/>
    <numFmt numFmtId="182" formatCode="#,##0;&quot;△ &quot;#,##0"/>
  </numFmts>
  <fonts count="28">
    <font>
      <sz val="10"/>
      <name val="ＭＳ 明朝"/>
      <family val="1"/>
      <charset val="128"/>
    </font>
    <font>
      <sz val="10"/>
      <name val="ＭＳ 明朝"/>
      <family val="1"/>
      <charset val="128"/>
    </font>
    <font>
      <sz val="6"/>
      <name val="ＭＳ 明朝"/>
      <family val="1"/>
      <charset val="128"/>
    </font>
    <font>
      <sz val="9"/>
      <name val="ＭＳ 明朝"/>
      <family val="1"/>
      <charset val="128"/>
    </font>
    <font>
      <sz val="12"/>
      <name val="ＭＳ 明朝"/>
      <family val="1"/>
      <charset val="128"/>
    </font>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u/>
      <sz val="16"/>
      <name val="ＭＳ Ｐ明朝"/>
      <family val="1"/>
      <charset val="128"/>
    </font>
    <font>
      <sz val="14"/>
      <name val="ＭＳ Ｐ明朝"/>
      <family val="1"/>
      <charset val="128"/>
    </font>
    <font>
      <sz val="12"/>
      <name val="ＭＳ Ｐ明朝"/>
      <family val="1"/>
      <charset val="128"/>
    </font>
    <font>
      <sz val="11"/>
      <color indexed="10"/>
      <name val="ＭＳ Ｐ明朝"/>
      <family val="1"/>
      <charset val="128"/>
    </font>
    <font>
      <sz val="16"/>
      <name val="ＭＳ 明朝"/>
      <family val="1"/>
      <charset val="128"/>
    </font>
    <font>
      <sz val="16"/>
      <name val="ＭＳ Ｐゴシック"/>
      <family val="3"/>
      <charset val="128"/>
    </font>
    <font>
      <sz val="10"/>
      <name val="ＭＳ ゴシック"/>
      <family val="3"/>
      <charset val="128"/>
    </font>
    <font>
      <sz val="11"/>
      <name val="ＭＳ ゴシック"/>
      <family val="3"/>
      <charset val="128"/>
    </font>
    <font>
      <sz val="8"/>
      <name val="ＭＳ ゴシック"/>
      <family val="3"/>
      <charset val="128"/>
    </font>
    <font>
      <sz val="12"/>
      <name val="ＭＳ ゴシック"/>
      <family val="3"/>
      <charset val="128"/>
    </font>
    <font>
      <sz val="13"/>
      <name val="ＭＳ Ｐ明朝"/>
      <family val="1"/>
      <charset val="128"/>
    </font>
    <font>
      <sz val="10"/>
      <color theme="1"/>
      <name val="ＭＳ ゴシック"/>
      <family val="3"/>
      <charset val="128"/>
    </font>
    <font>
      <sz val="9"/>
      <color theme="1"/>
      <name val="ＭＳ ゴシック"/>
      <family val="3"/>
      <charset val="128"/>
    </font>
    <font>
      <sz val="10"/>
      <color rgb="FFFF0000"/>
      <name val="ＭＳ 明朝"/>
      <family val="1"/>
      <charset val="128"/>
    </font>
    <font>
      <b/>
      <sz val="10"/>
      <color rgb="FFFF0000"/>
      <name val="ＭＳ ゴシック"/>
      <family val="3"/>
      <charset val="128"/>
    </font>
    <font>
      <sz val="9"/>
      <name val="ＭＳ Ｐ明朝"/>
      <family val="1"/>
      <charset val="128"/>
    </font>
    <font>
      <sz val="10"/>
      <name val="ＭＳ Ｐ明朝"/>
      <family val="1"/>
      <charset val="128"/>
    </font>
    <font>
      <b/>
      <sz val="10"/>
      <name val="ＭＳ ゴシック"/>
      <family val="3"/>
      <charset val="128"/>
    </font>
    <font>
      <sz val="14"/>
      <name val="ＭＳ ゴシック"/>
      <family val="3"/>
      <charset val="128"/>
    </font>
  </fonts>
  <fills count="9">
    <fill>
      <patternFill patternType="none"/>
    </fill>
    <fill>
      <patternFill patternType="gray125"/>
    </fill>
    <fill>
      <patternFill patternType="solid">
        <fgColor theme="4" tint="0.79998168889431442"/>
        <bgColor indexed="64"/>
      </patternFill>
    </fill>
    <fill>
      <patternFill patternType="solid">
        <fgColor theme="4" tint="0.79998168889431442"/>
        <bgColor indexed="31"/>
      </patternFill>
    </fill>
    <fill>
      <patternFill patternType="solid">
        <fgColor rgb="FFCCFFFF"/>
        <bgColor indexed="64"/>
      </patternFill>
    </fill>
    <fill>
      <patternFill patternType="solid">
        <fgColor rgb="FFFFFF99"/>
        <bgColor indexed="64"/>
      </patternFill>
    </fill>
    <fill>
      <patternFill patternType="solid">
        <fgColor rgb="FFFFFFCC"/>
        <bgColor indexed="64"/>
      </patternFill>
    </fill>
    <fill>
      <patternFill patternType="solid">
        <fgColor rgb="FFFFFF00"/>
        <bgColor indexed="64"/>
      </patternFill>
    </fill>
    <fill>
      <patternFill patternType="solid">
        <fgColor rgb="FFFFCCFF"/>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style="thick">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ck">
        <color indexed="64"/>
      </right>
      <top style="thick">
        <color indexed="64"/>
      </top>
      <bottom style="thick">
        <color indexed="64"/>
      </bottom>
      <diagonal/>
    </border>
    <border>
      <left style="thin">
        <color indexed="64"/>
      </left>
      <right/>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alignment vertical="center"/>
    </xf>
  </cellStyleXfs>
  <cellXfs count="177">
    <xf numFmtId="0" fontId="0" fillId="0" borderId="0" xfId="0">
      <alignment vertical="center"/>
    </xf>
    <xf numFmtId="0" fontId="7" fillId="0" borderId="0" xfId="2" applyFont="1">
      <alignment vertical="center"/>
    </xf>
    <xf numFmtId="0" fontId="8" fillId="0" borderId="0" xfId="2" applyFont="1">
      <alignment vertical="center"/>
    </xf>
    <xf numFmtId="0" fontId="10" fillId="0" borderId="0" xfId="2" applyFont="1" applyAlignment="1">
      <alignment horizontal="right"/>
    </xf>
    <xf numFmtId="0" fontId="7" fillId="0" borderId="1" xfId="2" applyFont="1" applyBorder="1">
      <alignment vertical="center"/>
    </xf>
    <xf numFmtId="0" fontId="7" fillId="0" borderId="2" xfId="2" applyFont="1" applyBorder="1">
      <alignment vertical="center"/>
    </xf>
    <xf numFmtId="0" fontId="7" fillId="0" borderId="3" xfId="2" applyFont="1" applyBorder="1">
      <alignment vertical="center"/>
    </xf>
    <xf numFmtId="0" fontId="11" fillId="0" borderId="4" xfId="2" applyFont="1" applyBorder="1" applyAlignment="1">
      <alignment horizontal="center" vertical="center"/>
    </xf>
    <xf numFmtId="0" fontId="7" fillId="0" borderId="5" xfId="2" applyFont="1" applyBorder="1">
      <alignment vertical="center"/>
    </xf>
    <xf numFmtId="0" fontId="7" fillId="0" borderId="6" xfId="2" applyFont="1" applyBorder="1">
      <alignment vertical="center"/>
    </xf>
    <xf numFmtId="0" fontId="7" fillId="0" borderId="7" xfId="2" applyFont="1" applyBorder="1">
      <alignment vertical="center"/>
    </xf>
    <xf numFmtId="0" fontId="10" fillId="0" borderId="4" xfId="2" applyFont="1" applyBorder="1">
      <alignment vertical="center"/>
    </xf>
    <xf numFmtId="0" fontId="10" fillId="0" borderId="8" xfId="2" applyFont="1" applyBorder="1">
      <alignment vertical="center"/>
    </xf>
    <xf numFmtId="0" fontId="10" fillId="0" borderId="9" xfId="2" applyFont="1" applyBorder="1">
      <alignment vertical="center"/>
    </xf>
    <xf numFmtId="177" fontId="7" fillId="0" borderId="0" xfId="2" applyNumberFormat="1" applyFont="1">
      <alignment vertical="center"/>
    </xf>
    <xf numFmtId="177" fontId="12" fillId="0" borderId="0" xfId="2" applyNumberFormat="1" applyFont="1">
      <alignment vertical="center"/>
    </xf>
    <xf numFmtId="0" fontId="13" fillId="0" borderId="0" xfId="2" applyFont="1" applyAlignment="1" applyProtection="1">
      <alignment horizontal="justify" vertical="center"/>
    </xf>
    <xf numFmtId="0" fontId="13" fillId="0" borderId="0" xfId="2" applyFont="1" applyAlignment="1" applyProtection="1">
      <alignment vertical="center"/>
    </xf>
    <xf numFmtId="0" fontId="13" fillId="0" borderId="0" xfId="2" applyFont="1" applyProtection="1">
      <alignment vertical="center"/>
    </xf>
    <xf numFmtId="0" fontId="8" fillId="0" borderId="0" xfId="2" applyFont="1" applyProtection="1">
      <alignment vertical="center"/>
    </xf>
    <xf numFmtId="0" fontId="4" fillId="0" borderId="0" xfId="2" applyFont="1" applyAlignment="1" applyProtection="1">
      <alignment vertical="center"/>
      <protection locked="0"/>
    </xf>
    <xf numFmtId="0" fontId="7" fillId="0" borderId="0" xfId="2" applyFont="1" applyProtection="1">
      <alignment vertical="center"/>
      <protection locked="0"/>
    </xf>
    <xf numFmtId="177" fontId="8" fillId="0" borderId="10" xfId="1" applyNumberFormat="1" applyFont="1" applyBorder="1" applyAlignment="1" applyProtection="1">
      <alignment vertical="center" shrinkToFit="1"/>
      <protection locked="0"/>
    </xf>
    <xf numFmtId="177" fontId="8" fillId="0" borderId="8" xfId="1" applyNumberFormat="1" applyFont="1" applyBorder="1" applyAlignment="1" applyProtection="1">
      <alignment vertical="center" shrinkToFit="1"/>
      <protection locked="0"/>
    </xf>
    <xf numFmtId="177" fontId="8" fillId="0" borderId="8" xfId="1" applyNumberFormat="1" applyFont="1" applyBorder="1" applyAlignment="1">
      <alignment vertical="center" shrinkToFit="1"/>
    </xf>
    <xf numFmtId="177" fontId="8" fillId="0" borderId="4" xfId="1" applyNumberFormat="1" applyFont="1" applyBorder="1" applyAlignment="1">
      <alignment vertical="center" shrinkToFit="1"/>
    </xf>
    <xf numFmtId="177" fontId="8" fillId="0" borderId="11" xfId="1" applyNumberFormat="1" applyFont="1" applyBorder="1" applyAlignment="1">
      <alignment vertical="center" shrinkToFit="1"/>
    </xf>
    <xf numFmtId="0" fontId="9" fillId="0" borderId="13" xfId="2" applyFont="1" applyBorder="1" applyAlignment="1">
      <alignment vertical="center"/>
    </xf>
    <xf numFmtId="177" fontId="9" fillId="0" borderId="13" xfId="2" applyNumberFormat="1" applyFont="1" applyBorder="1" applyAlignment="1">
      <alignment horizontal="left" vertical="center"/>
    </xf>
    <xf numFmtId="0" fontId="0" fillId="0" borderId="0" xfId="0" applyProtection="1">
      <alignment vertical="center"/>
      <protection hidden="1"/>
    </xf>
    <xf numFmtId="0" fontId="0" fillId="0" borderId="0" xfId="0" applyProtection="1">
      <alignment vertical="center"/>
    </xf>
    <xf numFmtId="0" fontId="15" fillId="0" borderId="8" xfId="0" applyFont="1" applyBorder="1" applyProtection="1">
      <alignment vertical="center"/>
    </xf>
    <xf numFmtId="0" fontId="15" fillId="0" borderId="14" xfId="0" applyFont="1" applyBorder="1" applyProtection="1">
      <alignment vertical="center"/>
    </xf>
    <xf numFmtId="0" fontId="15" fillId="0" borderId="15" xfId="0" applyFont="1" applyBorder="1" applyProtection="1">
      <alignment vertical="center"/>
    </xf>
    <xf numFmtId="0" fontId="15" fillId="5" borderId="4" xfId="0" applyFont="1" applyFill="1" applyBorder="1" applyAlignment="1" applyProtection="1">
      <alignment horizontal="center" vertical="center"/>
    </xf>
    <xf numFmtId="0" fontId="15" fillId="5" borderId="4" xfId="0" applyFont="1" applyFill="1" applyBorder="1" applyAlignment="1" applyProtection="1">
      <alignment horizontal="center" vertical="center"/>
      <protection hidden="1"/>
    </xf>
    <xf numFmtId="0" fontId="15" fillId="0" borderId="4" xfId="0" applyFont="1" applyBorder="1" applyAlignment="1" applyProtection="1">
      <alignment horizontal="center" vertical="center"/>
      <protection hidden="1"/>
    </xf>
    <xf numFmtId="0" fontId="15" fillId="5" borderId="10" xfId="0" applyFont="1" applyFill="1" applyBorder="1" applyAlignment="1" applyProtection="1">
      <alignment horizontal="center" vertical="center"/>
      <protection hidden="1"/>
    </xf>
    <xf numFmtId="0" fontId="15" fillId="0" borderId="10" xfId="0" applyFont="1" applyBorder="1" applyAlignment="1" applyProtection="1">
      <alignment horizontal="center" vertical="center"/>
      <protection hidden="1"/>
    </xf>
    <xf numFmtId="182" fontId="16" fillId="5" borderId="8" xfId="0" applyNumberFormat="1" applyFont="1" applyFill="1" applyBorder="1" applyAlignment="1" applyProtection="1">
      <alignment horizontal="right" vertical="center" shrinkToFit="1"/>
      <protection hidden="1"/>
    </xf>
    <xf numFmtId="180" fontId="16" fillId="0" borderId="8" xfId="0" applyNumberFormat="1" applyFont="1" applyBorder="1" applyAlignment="1" applyProtection="1">
      <alignment horizontal="right" vertical="center" shrinkToFit="1"/>
      <protection hidden="1"/>
    </xf>
    <xf numFmtId="176" fontId="16" fillId="5" borderId="8" xfId="0" applyNumberFormat="1" applyFont="1" applyFill="1" applyBorder="1" applyAlignment="1" applyProtection="1">
      <alignment horizontal="right" vertical="center" shrinkToFit="1"/>
      <protection hidden="1"/>
    </xf>
    <xf numFmtId="0" fontId="0" fillId="0" borderId="0" xfId="0" applyAlignment="1" applyProtection="1">
      <alignment horizontal="center" vertical="center"/>
      <protection hidden="1"/>
    </xf>
    <xf numFmtId="9" fontId="0" fillId="0" borderId="0" xfId="0" applyNumberFormat="1" applyProtection="1">
      <alignment vertical="center"/>
      <protection hidden="1"/>
    </xf>
    <xf numFmtId="179" fontId="0" fillId="0" borderId="0" xfId="0" applyNumberFormat="1" applyProtection="1">
      <alignment vertical="center"/>
      <protection hidden="1"/>
    </xf>
    <xf numFmtId="9" fontId="0" fillId="0" borderId="0" xfId="0" applyNumberFormat="1" applyAlignment="1" applyProtection="1">
      <alignment horizontal="right" vertical="center"/>
      <protection hidden="1"/>
    </xf>
    <xf numFmtId="0" fontId="15" fillId="0" borderId="0" xfId="0" applyFont="1">
      <alignment vertical="center"/>
    </xf>
    <xf numFmtId="177" fontId="8" fillId="0" borderId="19" xfId="1" applyNumberFormat="1" applyFont="1" applyBorder="1" applyAlignment="1" applyProtection="1">
      <alignment vertical="center" shrinkToFit="1"/>
      <protection locked="0"/>
    </xf>
    <xf numFmtId="177" fontId="8" fillId="0" borderId="4" xfId="1" applyNumberFormat="1" applyFont="1" applyBorder="1" applyAlignment="1" applyProtection="1">
      <alignment vertical="center" shrinkToFit="1"/>
      <protection locked="0"/>
    </xf>
    <xf numFmtId="177" fontId="8" fillId="0" borderId="20" xfId="1" applyNumberFormat="1" applyFont="1" applyBorder="1" applyAlignment="1">
      <alignment vertical="center" shrinkToFit="1"/>
    </xf>
    <xf numFmtId="177" fontId="8" fillId="0" borderId="10" xfId="1" applyNumberFormat="1" applyFont="1" applyBorder="1" applyAlignment="1">
      <alignment horizontal="center" vertical="center" shrinkToFit="1"/>
    </xf>
    <xf numFmtId="0" fontId="15" fillId="4" borderId="0" xfId="0" applyFont="1" applyFill="1">
      <alignment vertical="center"/>
    </xf>
    <xf numFmtId="181" fontId="21" fillId="2" borderId="3" xfId="0" applyNumberFormat="1" applyFont="1" applyFill="1" applyBorder="1" applyAlignment="1" applyProtection="1">
      <alignment horizontal="right" vertical="center" shrinkToFit="1"/>
    </xf>
    <xf numFmtId="181" fontId="21" fillId="2" borderId="18" xfId="0" applyNumberFormat="1" applyFont="1" applyFill="1" applyBorder="1" applyAlignment="1" applyProtection="1">
      <alignment horizontal="right" vertical="center" shrinkToFit="1"/>
    </xf>
    <xf numFmtId="181" fontId="21" fillId="2" borderId="8" xfId="0" applyNumberFormat="1" applyFont="1" applyFill="1" applyBorder="1" applyAlignment="1" applyProtection="1">
      <alignment horizontal="right" vertical="center" shrinkToFit="1"/>
    </xf>
    <xf numFmtId="181" fontId="21" fillId="2" borderId="15" xfId="0" applyNumberFormat="1" applyFont="1" applyFill="1" applyBorder="1" applyAlignment="1" applyProtection="1">
      <alignment horizontal="right" vertical="center" shrinkToFit="1"/>
    </xf>
    <xf numFmtId="176" fontId="20" fillId="0" borderId="4" xfId="0" applyNumberFormat="1" applyFont="1" applyFill="1" applyBorder="1" applyAlignment="1" applyProtection="1">
      <alignment vertical="center" shrinkToFit="1"/>
      <protection locked="0"/>
    </xf>
    <xf numFmtId="176" fontId="20" fillId="0" borderId="8" xfId="0" applyNumberFormat="1" applyFont="1" applyFill="1" applyBorder="1" applyAlignment="1" applyProtection="1">
      <alignment vertical="center" shrinkToFit="1"/>
      <protection locked="0"/>
    </xf>
    <xf numFmtId="176" fontId="20" fillId="2" borderId="8" xfId="0" applyNumberFormat="1" applyFont="1" applyFill="1" applyBorder="1" applyAlignment="1" applyProtection="1">
      <alignment vertical="center" shrinkToFit="1"/>
    </xf>
    <xf numFmtId="176" fontId="20" fillId="2" borderId="4" xfId="0" applyNumberFormat="1" applyFont="1" applyFill="1" applyBorder="1" applyAlignment="1" applyProtection="1">
      <alignment vertical="center" shrinkToFit="1"/>
    </xf>
    <xf numFmtId="0" fontId="9" fillId="0" borderId="0" xfId="2" applyFont="1" applyBorder="1" applyAlignment="1" applyProtection="1">
      <alignment horizontal="left" vertical="center"/>
      <protection locked="0"/>
    </xf>
    <xf numFmtId="177" fontId="9" fillId="0" borderId="0" xfId="2" applyNumberFormat="1" applyFont="1" applyBorder="1" applyAlignment="1">
      <alignment horizontal="left" vertical="center"/>
    </xf>
    <xf numFmtId="0" fontId="9" fillId="0" borderId="0" xfId="2" applyFont="1" applyBorder="1" applyAlignment="1">
      <alignment vertical="center"/>
    </xf>
    <xf numFmtId="176" fontId="20" fillId="0" borderId="29" xfId="0" applyNumberFormat="1" applyFont="1" applyFill="1" applyBorder="1" applyAlignment="1" applyProtection="1">
      <alignment vertical="center" shrinkToFit="1"/>
      <protection locked="0"/>
    </xf>
    <xf numFmtId="181" fontId="21" fillId="2" borderId="30" xfId="0" applyNumberFormat="1" applyFont="1" applyFill="1" applyBorder="1" applyAlignment="1" applyProtection="1">
      <alignment horizontal="right" vertical="center" shrinkToFit="1"/>
    </xf>
    <xf numFmtId="181" fontId="21" fillId="2" borderId="31" xfId="0" applyNumberFormat="1" applyFont="1" applyFill="1" applyBorder="1" applyAlignment="1" applyProtection="1">
      <alignment horizontal="right" vertical="center" shrinkToFit="1"/>
    </xf>
    <xf numFmtId="49" fontId="21" fillId="2" borderId="18" xfId="0" applyNumberFormat="1" applyFont="1" applyFill="1" applyBorder="1" applyAlignment="1" applyProtection="1">
      <alignment horizontal="right" vertical="center" shrinkToFit="1"/>
    </xf>
    <xf numFmtId="176" fontId="20" fillId="2" borderId="29" xfId="0" applyNumberFormat="1" applyFont="1" applyFill="1" applyBorder="1" applyAlignment="1" applyProtection="1">
      <alignment vertical="center" shrinkToFit="1"/>
    </xf>
    <xf numFmtId="178" fontId="25" fillId="0" borderId="9" xfId="1" applyNumberFormat="1" applyFont="1" applyBorder="1" applyAlignment="1" applyProtection="1">
      <alignment vertical="center" shrinkToFit="1"/>
      <protection locked="0"/>
    </xf>
    <xf numFmtId="176" fontId="20" fillId="0" borderId="14" xfId="0" applyNumberFormat="1" applyFont="1" applyFill="1" applyBorder="1" applyAlignment="1" applyProtection="1">
      <alignment vertical="center" shrinkToFit="1"/>
      <protection locked="0"/>
    </xf>
    <xf numFmtId="49" fontId="21" fillId="2" borderId="8" xfId="0" applyNumberFormat="1" applyFont="1" applyFill="1" applyBorder="1" applyAlignment="1" applyProtection="1">
      <alignment horizontal="right" vertical="center" shrinkToFit="1"/>
    </xf>
    <xf numFmtId="176" fontId="20" fillId="0" borderId="16" xfId="0" applyNumberFormat="1" applyFont="1" applyFill="1" applyBorder="1" applyAlignment="1" applyProtection="1">
      <alignment vertical="center" shrinkToFit="1"/>
      <protection locked="0"/>
    </xf>
    <xf numFmtId="49" fontId="21" fillId="2" borderId="10" xfId="0" applyNumberFormat="1" applyFont="1" applyFill="1" applyBorder="1" applyAlignment="1" applyProtection="1">
      <alignment horizontal="right" vertical="center" shrinkToFit="1"/>
    </xf>
    <xf numFmtId="176" fontId="20" fillId="0" borderId="10" xfId="0" applyNumberFormat="1" applyFont="1" applyFill="1" applyBorder="1" applyAlignment="1" applyProtection="1">
      <alignment vertical="center" shrinkToFit="1"/>
      <protection locked="0"/>
    </xf>
    <xf numFmtId="181" fontId="21" fillId="2" borderId="10" xfId="0" applyNumberFormat="1" applyFont="1" applyFill="1" applyBorder="1" applyAlignment="1" applyProtection="1">
      <alignment horizontal="right" vertical="center" shrinkToFit="1"/>
    </xf>
    <xf numFmtId="176" fontId="20" fillId="0" borderId="33" xfId="0" applyNumberFormat="1" applyFont="1" applyFill="1" applyBorder="1" applyAlignment="1" applyProtection="1">
      <alignment vertical="center" shrinkToFit="1"/>
      <protection locked="0"/>
    </xf>
    <xf numFmtId="181" fontId="21" fillId="2" borderId="34" xfId="0" applyNumberFormat="1" applyFont="1" applyFill="1" applyBorder="1" applyAlignment="1" applyProtection="1">
      <alignment vertical="center" shrinkToFit="1"/>
    </xf>
    <xf numFmtId="181" fontId="21" fillId="2" borderId="34" xfId="0" applyNumberFormat="1" applyFont="1" applyFill="1" applyBorder="1" applyAlignment="1" applyProtection="1">
      <alignment horizontal="right" vertical="center" shrinkToFit="1"/>
    </xf>
    <xf numFmtId="0" fontId="25" fillId="2" borderId="10" xfId="2" applyFont="1" applyFill="1" applyBorder="1" applyAlignment="1">
      <alignment vertical="center" wrapText="1"/>
    </xf>
    <xf numFmtId="176" fontId="20" fillId="0" borderId="1" xfId="0" applyNumberFormat="1" applyFont="1" applyFill="1" applyBorder="1" applyAlignment="1" applyProtection="1">
      <alignment vertical="center" shrinkToFit="1"/>
      <protection locked="0"/>
    </xf>
    <xf numFmtId="49" fontId="21" fillId="2" borderId="4" xfId="0" applyNumberFormat="1" applyFont="1" applyFill="1" applyBorder="1" applyAlignment="1" applyProtection="1">
      <alignment horizontal="right" vertical="center" shrinkToFit="1"/>
    </xf>
    <xf numFmtId="0" fontId="22" fillId="6" borderId="0" xfId="0" applyFont="1" applyFill="1" applyBorder="1" applyAlignment="1">
      <alignment vertical="center"/>
    </xf>
    <xf numFmtId="0" fontId="0" fillId="4" borderId="0" xfId="0" applyFill="1">
      <alignment vertical="center"/>
    </xf>
    <xf numFmtId="177" fontId="18" fillId="4" borderId="2" xfId="0" applyNumberFormat="1" applyFont="1" applyFill="1" applyBorder="1" applyAlignment="1" applyProtection="1">
      <alignment horizontal="left" vertical="center" shrinkToFit="1"/>
    </xf>
    <xf numFmtId="0" fontId="15" fillId="4" borderId="21" xfId="0" applyFont="1" applyFill="1" applyBorder="1">
      <alignment vertical="center"/>
    </xf>
    <xf numFmtId="176" fontId="20" fillId="2" borderId="14" xfId="0" applyNumberFormat="1" applyFont="1" applyFill="1" applyBorder="1" applyAlignment="1" applyProtection="1">
      <alignment vertical="center" shrinkToFit="1"/>
    </xf>
    <xf numFmtId="177" fontId="8" fillId="0" borderId="29" xfId="1" applyNumberFormat="1" applyFont="1" applyBorder="1" applyAlignment="1" applyProtection="1">
      <alignment vertical="center" shrinkToFit="1"/>
      <protection locked="0"/>
    </xf>
    <xf numFmtId="177" fontId="8" fillId="0" borderId="32" xfId="1" applyNumberFormat="1" applyFont="1" applyBorder="1" applyAlignment="1" applyProtection="1">
      <alignment vertical="center" shrinkToFit="1"/>
      <protection locked="0"/>
    </xf>
    <xf numFmtId="178" fontId="8" fillId="0" borderId="8" xfId="1" applyNumberFormat="1" applyFont="1" applyBorder="1" applyAlignment="1" applyProtection="1">
      <alignment vertical="center" shrinkToFit="1"/>
      <protection locked="0"/>
    </xf>
    <xf numFmtId="176" fontId="20" fillId="2" borderId="16" xfId="0" applyNumberFormat="1" applyFont="1" applyFill="1" applyBorder="1" applyAlignment="1" applyProtection="1">
      <alignment vertical="center" shrinkToFit="1"/>
    </xf>
    <xf numFmtId="176" fontId="20" fillId="2" borderId="1" xfId="0" applyNumberFormat="1" applyFont="1" applyFill="1" applyBorder="1" applyAlignment="1" applyProtection="1">
      <alignment vertical="center" shrinkToFit="1"/>
    </xf>
    <xf numFmtId="0" fontId="15" fillId="0" borderId="1" xfId="0" applyFont="1" applyBorder="1" applyProtection="1">
      <alignment vertical="center"/>
    </xf>
    <xf numFmtId="0" fontId="15" fillId="0" borderId="3" xfId="0" applyFont="1" applyBorder="1" applyProtection="1">
      <alignment vertical="center"/>
    </xf>
    <xf numFmtId="180" fontId="16" fillId="5" borderId="4" xfId="0" applyNumberFormat="1" applyFont="1" applyFill="1" applyBorder="1" applyAlignment="1" applyProtection="1">
      <alignment horizontal="right" vertical="center" shrinkToFit="1"/>
      <protection hidden="1"/>
    </xf>
    <xf numFmtId="180" fontId="16" fillId="0" borderId="4" xfId="0" applyNumberFormat="1" applyFont="1" applyBorder="1" applyAlignment="1" applyProtection="1">
      <alignment horizontal="right" vertical="center" shrinkToFit="1"/>
      <protection hidden="1"/>
    </xf>
    <xf numFmtId="176" fontId="16" fillId="5" borderId="36" xfId="0" applyNumberFormat="1" applyFont="1" applyFill="1" applyBorder="1" applyAlignment="1" applyProtection="1">
      <alignment horizontal="right" vertical="center" shrinkToFit="1"/>
      <protection hidden="1"/>
    </xf>
    <xf numFmtId="180" fontId="16" fillId="0" borderId="37" xfId="0" applyNumberFormat="1" applyFont="1" applyBorder="1" applyAlignment="1" applyProtection="1">
      <alignment horizontal="right" vertical="center" shrinkToFit="1"/>
      <protection hidden="1"/>
    </xf>
    <xf numFmtId="180" fontId="16" fillId="0" borderId="39" xfId="0" applyNumberFormat="1" applyFont="1" applyBorder="1" applyAlignment="1" applyProtection="1">
      <alignment horizontal="right" vertical="center" shrinkToFit="1"/>
      <protection hidden="1"/>
    </xf>
    <xf numFmtId="176" fontId="16" fillId="5" borderId="41" xfId="0" applyNumberFormat="1" applyFont="1" applyFill="1" applyBorder="1" applyAlignment="1" applyProtection="1">
      <alignment horizontal="right" vertical="center" shrinkToFit="1"/>
      <protection hidden="1"/>
    </xf>
    <xf numFmtId="180" fontId="16" fillId="0" borderId="42" xfId="0" applyNumberFormat="1" applyFont="1" applyBorder="1" applyAlignment="1" applyProtection="1">
      <alignment horizontal="right" vertical="center" shrinkToFit="1"/>
      <protection hidden="1"/>
    </xf>
    <xf numFmtId="0" fontId="23" fillId="4" borderId="0" xfId="0" applyFont="1" applyFill="1" applyBorder="1" applyAlignment="1">
      <alignment horizontal="right" vertical="center"/>
    </xf>
    <xf numFmtId="0" fontId="25" fillId="2" borderId="4" xfId="2" applyFont="1" applyFill="1" applyBorder="1" applyAlignment="1">
      <alignment vertical="center" wrapText="1"/>
    </xf>
    <xf numFmtId="0" fontId="0" fillId="0" borderId="9" xfId="0" applyBorder="1" applyAlignment="1">
      <alignment vertical="center" wrapText="1"/>
    </xf>
    <xf numFmtId="0" fontId="25" fillId="8" borderId="14" xfId="2" applyFont="1" applyFill="1" applyBorder="1" applyAlignment="1">
      <alignment vertical="center" shrinkToFit="1"/>
    </xf>
    <xf numFmtId="0" fontId="25" fillId="8" borderId="15" xfId="2" applyFont="1" applyFill="1" applyBorder="1" applyAlignment="1">
      <alignment vertical="center" shrinkToFit="1"/>
    </xf>
    <xf numFmtId="0" fontId="20" fillId="0" borderId="21" xfId="0" applyFont="1" applyFill="1" applyBorder="1" applyAlignment="1" applyProtection="1">
      <alignment horizontal="center" vertical="center" shrinkToFit="1"/>
      <protection locked="0"/>
    </xf>
    <xf numFmtId="0" fontId="20" fillId="0" borderId="18" xfId="0" applyFont="1" applyFill="1" applyBorder="1" applyAlignment="1" applyProtection="1">
      <alignment horizontal="center" vertical="center" shrinkToFit="1"/>
      <protection locked="0"/>
    </xf>
    <xf numFmtId="0" fontId="15" fillId="3" borderId="1"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xf>
    <xf numFmtId="0" fontId="20" fillId="3" borderId="1" xfId="0" applyFont="1" applyFill="1" applyBorder="1" applyAlignment="1">
      <alignment horizontal="center" vertical="center"/>
    </xf>
    <xf numFmtId="0" fontId="20" fillId="3" borderId="3" xfId="0" applyFont="1" applyFill="1" applyBorder="1" applyAlignment="1">
      <alignment horizontal="center" vertical="center"/>
    </xf>
    <xf numFmtId="0" fontId="25" fillId="2" borderId="4" xfId="2" applyFont="1" applyFill="1" applyBorder="1" applyAlignment="1">
      <alignment horizontal="left" vertical="center" wrapText="1"/>
    </xf>
    <xf numFmtId="0" fontId="25" fillId="2" borderId="8" xfId="2" applyFont="1" applyFill="1" applyBorder="1" applyAlignment="1">
      <alignment horizontal="left" vertical="center"/>
    </xf>
    <xf numFmtId="0" fontId="7" fillId="2" borderId="1" xfId="2" applyFont="1"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0" xfId="0" applyBorder="1" applyAlignment="1">
      <alignment vertical="center" wrapText="1"/>
    </xf>
    <xf numFmtId="0" fontId="25" fillId="2" borderId="4" xfId="2" applyFont="1" applyFill="1" applyBorder="1" applyAlignment="1">
      <alignment vertical="center"/>
    </xf>
    <xf numFmtId="0" fontId="0" fillId="0" borderId="9" xfId="0" applyBorder="1" applyAlignment="1">
      <alignment vertical="center"/>
    </xf>
    <xf numFmtId="0" fontId="0" fillId="8" borderId="15" xfId="0" applyFill="1" applyBorder="1" applyAlignment="1">
      <alignment vertical="center" shrinkToFit="1"/>
    </xf>
    <xf numFmtId="0" fontId="25" fillId="2" borderId="28" xfId="2" applyFont="1" applyFill="1" applyBorder="1" applyAlignment="1">
      <alignment horizontal="left" vertical="center" wrapText="1"/>
    </xf>
    <xf numFmtId="0" fontId="25" fillId="2" borderId="29" xfId="2" applyFont="1" applyFill="1" applyBorder="1" applyAlignment="1">
      <alignment horizontal="left" vertical="center" wrapText="1"/>
    </xf>
    <xf numFmtId="0" fontId="25" fillId="2" borderId="9" xfId="2" applyFont="1" applyFill="1" applyBorder="1" applyAlignment="1">
      <alignment horizontal="left" vertical="center" wrapText="1"/>
    </xf>
    <xf numFmtId="0" fontId="25" fillId="2" borderId="21" xfId="2" applyFont="1" applyFill="1" applyBorder="1" applyAlignment="1">
      <alignment horizontal="center" vertical="center" textRotation="255" shrinkToFit="1"/>
    </xf>
    <xf numFmtId="0" fontId="25" fillId="2" borderId="16" xfId="2" applyFont="1" applyFill="1" applyBorder="1" applyAlignment="1">
      <alignment horizontal="center" vertical="center" textRotation="255" shrinkToFit="1"/>
    </xf>
    <xf numFmtId="0" fontId="25" fillId="2" borderId="10" xfId="2" applyFont="1" applyFill="1" applyBorder="1" applyAlignment="1">
      <alignment horizontal="left" vertical="center" wrapText="1"/>
    </xf>
    <xf numFmtId="0" fontId="25" fillId="2" borderId="8" xfId="2" applyFont="1" applyFill="1" applyBorder="1" applyAlignment="1">
      <alignment horizontal="left" vertical="center" wrapText="1"/>
    </xf>
    <xf numFmtId="0" fontId="25" fillId="2" borderId="12" xfId="2" applyFont="1" applyFill="1" applyBorder="1" applyAlignment="1">
      <alignment horizontal="left" vertical="center" wrapText="1"/>
    </xf>
    <xf numFmtId="0" fontId="25" fillId="2" borderId="15" xfId="2" applyFont="1" applyFill="1" applyBorder="1" applyAlignment="1">
      <alignment horizontal="left" vertical="center" wrapText="1"/>
    </xf>
    <xf numFmtId="0" fontId="24" fillId="2" borderId="14" xfId="2" applyFont="1" applyFill="1" applyBorder="1" applyAlignment="1">
      <alignment vertical="center" wrapText="1" shrinkToFit="1"/>
    </xf>
    <xf numFmtId="0" fontId="3" fillId="2" borderId="15" xfId="0" applyFont="1" applyFill="1" applyBorder="1" applyAlignment="1">
      <alignment vertical="center" wrapText="1" shrinkToFit="1"/>
    </xf>
    <xf numFmtId="0" fontId="25" fillId="2" borderId="14" xfId="2" applyFont="1" applyFill="1" applyBorder="1" applyAlignment="1">
      <alignment vertical="center" shrinkToFit="1"/>
    </xf>
    <xf numFmtId="0" fontId="0" fillId="2" borderId="15" xfId="0" applyFill="1" applyBorder="1" applyAlignment="1">
      <alignment vertical="center" shrinkToFit="1"/>
    </xf>
    <xf numFmtId="0" fontId="25" fillId="2" borderId="33" xfId="2" applyFont="1" applyFill="1" applyBorder="1" applyAlignment="1">
      <alignment horizontal="left" vertical="center" wrapText="1"/>
    </xf>
    <xf numFmtId="0" fontId="27" fillId="7" borderId="0" xfId="0" applyFont="1" applyFill="1" applyAlignment="1">
      <alignment vertical="center"/>
    </xf>
    <xf numFmtId="0" fontId="0" fillId="0" borderId="0" xfId="0" applyAlignment="1">
      <alignment vertical="center"/>
    </xf>
    <xf numFmtId="0" fontId="26" fillId="2" borderId="14" xfId="0" applyFont="1" applyFill="1" applyBorder="1" applyAlignment="1">
      <alignment horizontal="center" vertical="center"/>
    </xf>
    <xf numFmtId="0" fontId="26" fillId="2" borderId="15" xfId="0" applyFont="1" applyFill="1" applyBorder="1" applyAlignment="1">
      <alignment horizontal="center" vertical="center"/>
    </xf>
    <xf numFmtId="177" fontId="18" fillId="0" borderId="14" xfId="0" applyNumberFormat="1" applyFont="1" applyFill="1" applyBorder="1" applyAlignment="1" applyProtection="1">
      <alignment horizontal="left" vertical="center" shrinkToFit="1"/>
      <protection locked="0"/>
    </xf>
    <xf numFmtId="177" fontId="18" fillId="0" borderId="12" xfId="0" applyNumberFormat="1" applyFont="1" applyFill="1" applyBorder="1" applyAlignment="1" applyProtection="1">
      <alignment horizontal="left" vertical="center" shrinkToFit="1"/>
      <protection locked="0"/>
    </xf>
    <xf numFmtId="177" fontId="18" fillId="0" borderId="15" xfId="0" applyNumberFormat="1" applyFont="1" applyFill="1" applyBorder="1" applyAlignment="1" applyProtection="1">
      <alignment horizontal="left" vertical="center" shrinkToFit="1"/>
      <protection locked="0"/>
    </xf>
    <xf numFmtId="0" fontId="25" fillId="8" borderId="16" xfId="2" applyFont="1" applyFill="1" applyBorder="1" applyAlignment="1">
      <alignment vertical="center" wrapText="1"/>
    </xf>
    <xf numFmtId="0" fontId="0" fillId="8" borderId="17" xfId="0" applyFill="1" applyBorder="1" applyAlignment="1">
      <alignment vertical="center" wrapText="1"/>
    </xf>
    <xf numFmtId="0" fontId="10" fillId="0" borderId="10" xfId="2" applyFont="1" applyBorder="1" applyAlignment="1">
      <alignment horizontal="left" vertical="center" wrapText="1"/>
    </xf>
    <xf numFmtId="0" fontId="10" fillId="0" borderId="8" xfId="2" applyFont="1" applyBorder="1" applyAlignment="1">
      <alignment horizontal="left" vertical="center" wrapText="1"/>
    </xf>
    <xf numFmtId="0" fontId="10" fillId="0" borderId="9" xfId="2" applyFont="1" applyBorder="1" applyAlignment="1">
      <alignment horizontal="left" vertical="center" wrapText="1"/>
    </xf>
    <xf numFmtId="0" fontId="10" fillId="0" borderId="4" xfId="2" applyFont="1" applyBorder="1" applyAlignment="1">
      <alignment horizontal="left" vertical="center" wrapText="1"/>
    </xf>
    <xf numFmtId="0" fontId="10" fillId="0" borderId="26" xfId="2" applyFont="1" applyBorder="1" applyAlignment="1">
      <alignment horizontal="left" vertical="center" wrapText="1"/>
    </xf>
    <xf numFmtId="0" fontId="10" fillId="0" borderId="11" xfId="2" applyFont="1" applyBorder="1" applyAlignment="1">
      <alignment horizontal="left" vertical="center" wrapText="1"/>
    </xf>
    <xf numFmtId="0" fontId="10" fillId="0" borderId="4" xfId="2" applyFont="1" applyBorder="1" applyAlignment="1">
      <alignment vertical="center" wrapText="1"/>
    </xf>
    <xf numFmtId="0" fontId="10" fillId="0" borderId="28" xfId="2" applyFont="1" applyBorder="1" applyAlignment="1">
      <alignment horizontal="left" vertical="center" wrapText="1"/>
    </xf>
    <xf numFmtId="0" fontId="10" fillId="0" borderId="29" xfId="2" applyFont="1" applyBorder="1" applyAlignment="1">
      <alignment horizontal="left" vertical="center" wrapText="1"/>
    </xf>
    <xf numFmtId="0" fontId="9" fillId="0" borderId="13" xfId="2" applyFont="1" applyBorder="1" applyAlignment="1" applyProtection="1">
      <alignment horizontal="left" vertical="center"/>
      <protection locked="0"/>
    </xf>
    <xf numFmtId="0" fontId="13" fillId="0" borderId="0" xfId="2" applyFont="1" applyAlignment="1" applyProtection="1">
      <alignment horizontal="justify" vertical="center"/>
    </xf>
    <xf numFmtId="0" fontId="14" fillId="0" borderId="0" xfId="2" applyFont="1" applyAlignment="1" applyProtection="1">
      <alignment vertical="center"/>
    </xf>
    <xf numFmtId="0" fontId="13" fillId="0" borderId="0" xfId="2" applyFont="1" applyAlignment="1" applyProtection="1">
      <alignment vertical="center"/>
    </xf>
    <xf numFmtId="0" fontId="19" fillId="0" borderId="27" xfId="2" applyFont="1" applyBorder="1" applyAlignment="1">
      <alignment horizontal="center" vertical="center" textRotation="255" wrapText="1"/>
    </xf>
    <xf numFmtId="0" fontId="19" fillId="0" borderId="21" xfId="2" applyFont="1" applyBorder="1" applyAlignment="1">
      <alignment horizontal="center" vertical="center" textRotation="255" wrapText="1"/>
    </xf>
    <xf numFmtId="0" fontId="19" fillId="0" borderId="16" xfId="2" applyFont="1" applyBorder="1" applyAlignment="1">
      <alignment horizontal="center" vertical="center" textRotation="255" wrapText="1"/>
    </xf>
    <xf numFmtId="0" fontId="10" fillId="0" borderId="12" xfId="2" applyFont="1" applyBorder="1" applyAlignment="1">
      <alignment horizontal="left" vertical="center" wrapText="1"/>
    </xf>
    <xf numFmtId="0" fontId="10" fillId="0" borderId="15" xfId="2" applyFont="1" applyBorder="1" applyAlignment="1">
      <alignment horizontal="left" vertical="center" wrapText="1"/>
    </xf>
    <xf numFmtId="0" fontId="10" fillId="0" borderId="8" xfId="2" applyFont="1" applyBorder="1" applyAlignment="1">
      <alignment horizontal="left" vertical="center"/>
    </xf>
    <xf numFmtId="0" fontId="15" fillId="0" borderId="8" xfId="0" applyFont="1" applyBorder="1" applyAlignment="1" applyProtection="1">
      <alignment horizontal="left" vertical="center"/>
    </xf>
    <xf numFmtId="0" fontId="15" fillId="0" borderId="35" xfId="0" applyFont="1" applyBorder="1" applyAlignment="1" applyProtection="1">
      <alignment horizontal="left" vertical="center" shrinkToFit="1"/>
    </xf>
    <xf numFmtId="0" fontId="15" fillId="0" borderId="36" xfId="0" applyFont="1" applyBorder="1" applyAlignment="1" applyProtection="1">
      <alignment horizontal="left" vertical="center" shrinkToFit="1"/>
    </xf>
    <xf numFmtId="0" fontId="18" fillId="0" borderId="22" xfId="0" applyFont="1" applyBorder="1" applyAlignment="1" applyProtection="1">
      <alignment horizontal="center" vertical="center"/>
    </xf>
    <xf numFmtId="0" fontId="18" fillId="0" borderId="23" xfId="0" applyFont="1" applyBorder="1" applyAlignment="1" applyProtection="1">
      <alignment horizontal="center" vertical="center"/>
    </xf>
    <xf numFmtId="0" fontId="18" fillId="0" borderId="24" xfId="0" applyFont="1" applyBorder="1" applyAlignment="1" applyProtection="1">
      <alignment horizontal="center" vertical="center"/>
    </xf>
    <xf numFmtId="0" fontId="18" fillId="0" borderId="25" xfId="0" applyFont="1" applyBorder="1" applyAlignment="1" applyProtection="1">
      <alignment horizontal="center" vertical="center"/>
    </xf>
    <xf numFmtId="0" fontId="0" fillId="2" borderId="13" xfId="0" applyFill="1" applyBorder="1" applyAlignment="1" applyProtection="1">
      <alignment horizontal="left" vertical="center"/>
    </xf>
    <xf numFmtId="0" fontId="17" fillId="0" borderId="38" xfId="0" applyFont="1" applyBorder="1" applyAlignment="1" applyProtection="1">
      <alignment horizontal="left" vertical="center" wrapText="1"/>
    </xf>
    <xf numFmtId="0" fontId="17" fillId="0" borderId="8" xfId="0" applyFont="1" applyBorder="1" applyAlignment="1" applyProtection="1">
      <alignment horizontal="left" vertical="center"/>
    </xf>
    <xf numFmtId="0" fontId="15" fillId="0" borderId="40" xfId="0" applyFont="1" applyBorder="1" applyAlignment="1" applyProtection="1">
      <alignment horizontal="left" vertical="center" wrapText="1"/>
    </xf>
    <xf numFmtId="0" fontId="15" fillId="0" borderId="41" xfId="0" applyFont="1" applyBorder="1" applyAlignment="1" applyProtection="1">
      <alignment horizontal="left" vertical="center" wrapText="1"/>
    </xf>
  </cellXfs>
  <cellStyles count="3">
    <cellStyle name="桁区切り" xfId="1" builtinId="6"/>
    <cellStyle name="標準" xfId="0" builtinId="0"/>
    <cellStyle name="標準_申請書様式３（エクセル）" xfId="2"/>
  </cellStyles>
  <dxfs count="0"/>
  <tableStyles count="0" defaultTableStyle="TableStyleMedium9" defaultPivotStyle="PivotStyleLight16"/>
  <colors>
    <mruColors>
      <color rgb="FFFFCCFF"/>
      <color rgb="FFFFFFC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120647</xdr:rowOff>
    </xdr:from>
    <xdr:to>
      <xdr:col>11</xdr:col>
      <xdr:colOff>438150</xdr:colOff>
      <xdr:row>35</xdr:row>
      <xdr:rowOff>0</xdr:rowOff>
    </xdr:to>
    <xdr:sp macro="" textlink="">
      <xdr:nvSpPr>
        <xdr:cNvPr id="2" name="テキスト ボックス 1"/>
        <xdr:cNvSpPr txBox="1"/>
      </xdr:nvSpPr>
      <xdr:spPr>
        <a:xfrm>
          <a:off x="200025" y="120647"/>
          <a:ext cx="6534150" cy="5213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p>
        <a:p>
          <a:r>
            <a:rPr kumimoji="1" lang="ja-JP" altLang="en-US" sz="1400"/>
            <a:t>＜ご利用方法＞</a:t>
          </a:r>
          <a:r>
            <a:rPr kumimoji="1" lang="en-US" altLang="ja-JP" sz="1400"/>
            <a:t>【</a:t>
          </a:r>
          <a:r>
            <a:rPr kumimoji="1" lang="ja-JP" altLang="en-US" sz="1400"/>
            <a:t>簡易版</a:t>
          </a:r>
          <a:r>
            <a:rPr kumimoji="1" lang="en-US" altLang="ja-JP" sz="1400"/>
            <a:t>】</a:t>
          </a:r>
          <a:r>
            <a:rPr kumimoji="1" lang="ja-JP" altLang="en-US" sz="1400">
              <a:latin typeface="+mn-ea"/>
              <a:ea typeface="+mn-ea"/>
            </a:rPr>
            <a:t>「別表３」作成支援システム（法人用）</a:t>
          </a:r>
          <a:endParaRPr kumimoji="1" lang="en-US" altLang="ja-JP" sz="1400">
            <a:latin typeface="+mn-ea"/>
            <a:ea typeface="+mn-ea"/>
          </a:endParaRPr>
        </a:p>
        <a:p>
          <a:endParaRPr kumimoji="1" lang="en-US" altLang="ja-JP" sz="1400"/>
        </a:p>
        <a:p>
          <a:r>
            <a:rPr kumimoji="1" lang="ja-JP" altLang="en-US" sz="1400" b="0" i="0" u="none" strike="noStrike" kern="0" cap="none" spc="0" normalizeH="0" baseline="0" noProof="0">
              <a:ln>
                <a:noFill/>
              </a:ln>
              <a:solidFill>
                <a:prstClr val="black"/>
              </a:solidFill>
              <a:effectLst/>
              <a:uLnTx/>
              <a:uFillTx/>
              <a:latin typeface="+mn-lt"/>
              <a:ea typeface="+mn-ea"/>
              <a:cs typeface="+mn-cs"/>
            </a:rPr>
            <a:t>・簡易版は、概ね別表３に直接入力するイメージで作成できるようしたものです。</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r>
            <a:rPr kumimoji="1" lang="ja-JP" altLang="en-US" sz="1400" b="0" i="0" u="none" strike="noStrike" kern="0" cap="none" spc="0" normalizeH="0" baseline="0" noProof="0">
              <a:ln>
                <a:noFill/>
              </a:ln>
              <a:solidFill>
                <a:prstClr val="black"/>
              </a:solidFill>
              <a:effectLst/>
              <a:uLnTx/>
              <a:uFillTx/>
              <a:latin typeface="+mn-lt"/>
              <a:ea typeface="+mn-ea"/>
              <a:cs typeface="+mn-cs"/>
            </a:rPr>
            <a:t>・新たな生産方式の導入による生産性の向上などのように、売上や費用が既存事業とは明確に分けることが難しい場合や、独自に詳細な数値計画を作成した上で別表３を作成する場合などに適しています。</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400"/>
        </a:p>
        <a:p>
          <a:r>
            <a:rPr kumimoji="1" lang="ja-JP" altLang="en-US" sz="1400"/>
            <a:t>・「数値データ入力」のシートに、決算書に基づく過去３期の実績数値、１年後以降から目標最終期の会社全体の計画数値を千円単位で入力してください。</a:t>
          </a:r>
          <a:endParaRPr kumimoji="1" lang="en-US" altLang="ja-JP" sz="1400"/>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・入力に当たっては、右欄外の吹出しの注意書をご覧になり、誤りのないようご留意ください。ご不明な点は申請相談窓口にご確認ください。</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4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・入力するデータは、別表３の項目に計画作成上、必要な項目を一部加えています。</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・「申請書＜別表３＞（印刷用）」のシートに別表３が自動作成されます。</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a:t>
          </a:r>
          <a:r>
            <a:rPr kumimoji="1" lang="en-US" altLang="ja-JP" sz="1400" b="0" i="0" u="none" strike="noStrike" kern="0" cap="none" spc="0" normalizeH="0" baseline="0" noProof="0">
              <a:ln>
                <a:noFill/>
              </a:ln>
              <a:solidFill>
                <a:prstClr val="black"/>
              </a:solidFill>
              <a:effectLst/>
              <a:uLnTx/>
              <a:uFillTx/>
              <a:latin typeface="+mn-lt"/>
              <a:ea typeface="+mn-ea"/>
              <a:cs typeface="+mn-cs"/>
            </a:rPr>
            <a:t>※</a:t>
          </a:r>
          <a:r>
            <a:rPr kumimoji="1" lang="ja-JP" altLang="en-US" sz="1400" b="0" i="0" u="none" strike="noStrike" kern="0" cap="none" spc="0" normalizeH="0" baseline="0" noProof="0">
              <a:ln>
                <a:noFill/>
              </a:ln>
              <a:solidFill>
                <a:prstClr val="black"/>
              </a:solidFill>
              <a:effectLst/>
              <a:uLnTx/>
              <a:uFillTx/>
              <a:latin typeface="+mn-lt"/>
              <a:ea typeface="+mn-ea"/>
              <a:cs typeface="+mn-cs"/>
            </a:rPr>
            <a:t>数値目標確認用（自動出力）」は、目標最終期の各指標の伸び率（数値目標）が確認できます。</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100"/>
        </a:p>
        <a:p>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152400</xdr:colOff>
      <xdr:row>0</xdr:row>
      <xdr:rowOff>121920</xdr:rowOff>
    </xdr:from>
    <xdr:to>
      <xdr:col>15</xdr:col>
      <xdr:colOff>178435</xdr:colOff>
      <xdr:row>2</xdr:row>
      <xdr:rowOff>142240</xdr:rowOff>
    </xdr:to>
    <xdr:sp macro="" textlink="">
      <xdr:nvSpPr>
        <xdr:cNvPr id="2" name="AutoShape 10"/>
        <xdr:cNvSpPr>
          <a:spLocks noChangeArrowheads="1"/>
        </xdr:cNvSpPr>
      </xdr:nvSpPr>
      <xdr:spPr bwMode="auto">
        <a:xfrm>
          <a:off x="4693920" y="121920"/>
          <a:ext cx="3551555" cy="518160"/>
        </a:xfrm>
        <a:prstGeom prst="roundRect">
          <a:avLst>
            <a:gd name="adj" fmla="val 16667"/>
          </a:avLst>
        </a:prstGeom>
        <a:solidFill>
          <a:srgbClr val="FFFF99"/>
        </a:solidFill>
        <a:ln w="9525">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・空欄（白）のセルのみ入力してください。</a:t>
          </a:r>
          <a:endParaRPr kumimoji="0" lang="en-US" altLang="ja-JP" sz="12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・数値は千円単位で入力してください。</a:t>
          </a:r>
          <a:endParaRPr kumimoji="0" lang="en-US" altLang="ja-JP" sz="12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xdr:txBody>
    </xdr:sp>
    <xdr:clientData/>
  </xdr:twoCellAnchor>
  <xdr:twoCellAnchor>
    <xdr:from>
      <xdr:col>25</xdr:col>
      <xdr:colOff>132080</xdr:colOff>
      <xdr:row>0</xdr:row>
      <xdr:rowOff>81280</xdr:rowOff>
    </xdr:from>
    <xdr:to>
      <xdr:col>33</xdr:col>
      <xdr:colOff>79587</xdr:colOff>
      <xdr:row>2</xdr:row>
      <xdr:rowOff>40639</xdr:rowOff>
    </xdr:to>
    <xdr:sp macro="" textlink="">
      <xdr:nvSpPr>
        <xdr:cNvPr id="3" name="AutoShape 10"/>
        <xdr:cNvSpPr>
          <a:spLocks noChangeArrowheads="1"/>
        </xdr:cNvSpPr>
      </xdr:nvSpPr>
      <xdr:spPr bwMode="auto">
        <a:xfrm>
          <a:off x="13533120" y="81280"/>
          <a:ext cx="4824307" cy="457199"/>
        </a:xfrm>
        <a:prstGeom prst="roundRect">
          <a:avLst>
            <a:gd name="adj" fmla="val 16667"/>
          </a:avLst>
        </a:prstGeom>
        <a:solidFill>
          <a:srgbClr val="FFFF99"/>
        </a:solidFill>
        <a:ln w="9525">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入力に当たっては、以下の吹出しの説明をよくご覧になり、誤りのないよう入力してください。</a:t>
          </a:r>
          <a:endParaRPr kumimoji="0" lang="en-US" altLang="ja-JP" sz="10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xdr:txBody>
    </xdr:sp>
    <xdr:clientData/>
  </xdr:twoCellAnchor>
  <xdr:twoCellAnchor>
    <xdr:from>
      <xdr:col>25</xdr:col>
      <xdr:colOff>121921</xdr:colOff>
      <xdr:row>2</xdr:row>
      <xdr:rowOff>91440</xdr:rowOff>
    </xdr:from>
    <xdr:to>
      <xdr:col>33</xdr:col>
      <xdr:colOff>63501</xdr:colOff>
      <xdr:row>4</xdr:row>
      <xdr:rowOff>185420</xdr:rowOff>
    </xdr:to>
    <xdr:sp macro="" textlink="">
      <xdr:nvSpPr>
        <xdr:cNvPr id="4" name="AutoShape 8"/>
        <xdr:cNvSpPr>
          <a:spLocks noChangeArrowheads="1"/>
        </xdr:cNvSpPr>
      </xdr:nvSpPr>
      <xdr:spPr bwMode="auto">
        <a:xfrm>
          <a:off x="13037821" y="586740"/>
          <a:ext cx="4818380" cy="563880"/>
        </a:xfrm>
        <a:prstGeom prst="wedgeRectCallout">
          <a:avLst>
            <a:gd name="adj1" fmla="val -51971"/>
            <a:gd name="adj2" fmla="val 19395"/>
          </a:avLst>
        </a:prstGeom>
        <a:solidFill>
          <a:srgbClr val="FFFF99"/>
        </a:solidFill>
        <a:ln w="9525">
          <a:solidFill>
            <a:srgbClr val="000000"/>
          </a:solidFill>
          <a:miter lim="800000"/>
          <a:headEnd/>
          <a:tailEnd/>
        </a:ln>
      </xdr:spPr>
      <xdr:txBody>
        <a:bodyPr vertOverflow="clip" wrap="square" lIns="36000" tIns="36000" rIns="36000" bIns="3600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各決算期の年月を入力してください。</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なお、直近期末とは、原則、申請時点で確定申告した決算期になります。従って、既に終了しているものの申請時に決算書が提出できない場合、この期は計画１年後としてください。</a:t>
          </a:r>
          <a:endPar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xdr:txBody>
    </xdr:sp>
    <xdr:clientData/>
  </xdr:twoCellAnchor>
  <xdr:twoCellAnchor>
    <xdr:from>
      <xdr:col>25</xdr:col>
      <xdr:colOff>132080</xdr:colOff>
      <xdr:row>5</xdr:row>
      <xdr:rowOff>40640</xdr:rowOff>
    </xdr:from>
    <xdr:to>
      <xdr:col>33</xdr:col>
      <xdr:colOff>63500</xdr:colOff>
      <xdr:row>7</xdr:row>
      <xdr:rowOff>20320</xdr:rowOff>
    </xdr:to>
    <xdr:sp macro="" textlink="">
      <xdr:nvSpPr>
        <xdr:cNvPr id="5" name="AutoShape 8"/>
        <xdr:cNvSpPr>
          <a:spLocks noChangeArrowheads="1"/>
        </xdr:cNvSpPr>
      </xdr:nvSpPr>
      <xdr:spPr bwMode="auto">
        <a:xfrm>
          <a:off x="13047980" y="1196340"/>
          <a:ext cx="4808220" cy="741680"/>
        </a:xfrm>
        <a:prstGeom prst="wedgeRectCallout">
          <a:avLst>
            <a:gd name="adj1" fmla="val -52279"/>
            <a:gd name="adj2" fmla="val 21125"/>
          </a:avLst>
        </a:prstGeom>
        <a:solidFill>
          <a:srgbClr val="FFFF99"/>
        </a:solidFill>
        <a:ln w="9525">
          <a:solidFill>
            <a:srgbClr val="000000"/>
          </a:solidFill>
          <a:miter lim="800000"/>
          <a:headEnd/>
          <a:tailEnd/>
        </a:ln>
      </xdr:spPr>
      <xdr:txBody>
        <a:bodyPr vertOverflow="clip" wrap="square" lIns="36000" tIns="36000" rIns="36000" bIns="3600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売上原価は概ね変動費（売上の増減に連動）ですが、労務費や減価償却費、家賃等は固定費になります。</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直近期末までの実績を参考に、１年後以降の既存事業＋新事業の</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材料費・外注費・労務費、</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減価償却費、</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その他経費の各科目の</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計画数値を見積った上で売上原価の金額を算出して入力してください。</a:t>
          </a:r>
        </a:p>
      </xdr:txBody>
    </xdr:sp>
    <xdr:clientData/>
  </xdr:twoCellAnchor>
  <xdr:twoCellAnchor>
    <xdr:from>
      <xdr:col>25</xdr:col>
      <xdr:colOff>142240</xdr:colOff>
      <xdr:row>10</xdr:row>
      <xdr:rowOff>114300</xdr:rowOff>
    </xdr:from>
    <xdr:to>
      <xdr:col>33</xdr:col>
      <xdr:colOff>63500</xdr:colOff>
      <xdr:row>11</xdr:row>
      <xdr:rowOff>365760</xdr:rowOff>
    </xdr:to>
    <xdr:sp macro="" textlink="">
      <xdr:nvSpPr>
        <xdr:cNvPr id="6" name="AutoShape 8"/>
        <xdr:cNvSpPr>
          <a:spLocks noChangeArrowheads="1"/>
        </xdr:cNvSpPr>
      </xdr:nvSpPr>
      <xdr:spPr bwMode="auto">
        <a:xfrm>
          <a:off x="13058140" y="3175000"/>
          <a:ext cx="4798060" cy="632460"/>
        </a:xfrm>
        <a:prstGeom prst="wedgeRectCallout">
          <a:avLst>
            <a:gd name="adj1" fmla="val -52279"/>
            <a:gd name="adj2" fmla="val 18441"/>
          </a:avLst>
        </a:prstGeom>
        <a:solidFill>
          <a:srgbClr val="FFFF99"/>
        </a:solidFill>
        <a:ln w="9525">
          <a:solidFill>
            <a:srgbClr val="000000"/>
          </a:solidFill>
          <a:miter lim="800000"/>
          <a:headEnd/>
          <a:tailEnd/>
        </a:ln>
      </xdr:spPr>
      <xdr:txBody>
        <a:bodyPr vertOverflow="clip" wrap="square" lIns="36000" tIns="36000" rIns="36000" bIns="3600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営業外収益及び営業外費用の科目は、別表３にはありませんが、これらの科目を過去実績に基づき計画できるよう設けています。計画１年後以降に新規借入を予定している場合には、支払利息を見積って営業外費用に加算してください。</a:t>
          </a:r>
        </a:p>
      </xdr:txBody>
    </xdr:sp>
    <xdr:clientData/>
  </xdr:twoCellAnchor>
  <xdr:twoCellAnchor>
    <xdr:from>
      <xdr:col>25</xdr:col>
      <xdr:colOff>132080</xdr:colOff>
      <xdr:row>12</xdr:row>
      <xdr:rowOff>233680</xdr:rowOff>
    </xdr:from>
    <xdr:to>
      <xdr:col>33</xdr:col>
      <xdr:colOff>63500</xdr:colOff>
      <xdr:row>13</xdr:row>
      <xdr:rowOff>333374</xdr:rowOff>
    </xdr:to>
    <xdr:sp macro="" textlink="">
      <xdr:nvSpPr>
        <xdr:cNvPr id="8" name="AutoShape 8"/>
        <xdr:cNvSpPr>
          <a:spLocks noChangeArrowheads="1"/>
        </xdr:cNvSpPr>
      </xdr:nvSpPr>
      <xdr:spPr bwMode="auto">
        <a:xfrm>
          <a:off x="13047980" y="4056380"/>
          <a:ext cx="4808220" cy="480694"/>
        </a:xfrm>
        <a:prstGeom prst="wedgeRectCallout">
          <a:avLst>
            <a:gd name="adj1" fmla="val -51945"/>
            <a:gd name="adj2" fmla="val 22955"/>
          </a:avLst>
        </a:prstGeom>
        <a:solidFill>
          <a:srgbClr val="FFFF99"/>
        </a:solidFill>
        <a:ln w="9525">
          <a:solidFill>
            <a:srgbClr val="000000"/>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役員や従業員に支払う給料、賃金、賞与、雑給のほか、各種手当（残業手当、休日出勤手当、職務手当、地域手当、家族（扶養）手当、住宅手当等）を含めます。</a:t>
          </a:r>
        </a:p>
      </xdr:txBody>
    </xdr:sp>
    <xdr:clientData/>
  </xdr:twoCellAnchor>
  <xdr:twoCellAnchor>
    <xdr:from>
      <xdr:col>25</xdr:col>
      <xdr:colOff>142240</xdr:colOff>
      <xdr:row>13</xdr:row>
      <xdr:rowOff>365760</xdr:rowOff>
    </xdr:from>
    <xdr:to>
      <xdr:col>33</xdr:col>
      <xdr:colOff>63500</xdr:colOff>
      <xdr:row>15</xdr:row>
      <xdr:rowOff>294640</xdr:rowOff>
    </xdr:to>
    <xdr:sp macro="" textlink="">
      <xdr:nvSpPr>
        <xdr:cNvPr id="9" name="AutoShape 8"/>
        <xdr:cNvSpPr>
          <a:spLocks noChangeArrowheads="1"/>
        </xdr:cNvSpPr>
      </xdr:nvSpPr>
      <xdr:spPr bwMode="auto">
        <a:xfrm>
          <a:off x="13058140" y="4569460"/>
          <a:ext cx="4798060" cy="690880"/>
        </a:xfrm>
        <a:prstGeom prst="wedgeRectCallout">
          <a:avLst>
            <a:gd name="adj1" fmla="val -52279"/>
            <a:gd name="adj2" fmla="val -21210"/>
          </a:avLst>
        </a:prstGeom>
        <a:solidFill>
          <a:srgbClr val="FFFF99"/>
        </a:solidFill>
        <a:ln w="9525">
          <a:solidFill>
            <a:srgbClr val="000000"/>
          </a:solidFill>
          <a:miter lim="800000"/>
          <a:headEnd/>
          <a:tailEnd/>
        </a:ln>
      </xdr:spPr>
      <xdr:txBody>
        <a:bodyPr vertOverflow="clip" wrap="square" lIns="36000" tIns="36000" rIns="36000" bIns="3600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別表３にはありませんが、給与支給総額以外のこれら人件費について正しく算出できるよう設けてあります。退職金及び</a:t>
          </a:r>
          <a:r>
            <a:rPr kumimoji="0" lang="ja-JP" altLang="en-US" sz="1000" b="0" i="0" u="none" strike="noStrike" kern="0" cap="none" spc="0" normalizeH="0" baseline="0" noProof="0">
              <a:ln>
                <a:noFill/>
              </a:ln>
              <a:solidFill>
                <a:srgbClr val="FF0000"/>
              </a:solidFill>
              <a:effectLst/>
              <a:uLnTx/>
              <a:uFillTx/>
              <a:latin typeface="+mn-lt"/>
              <a:ea typeface="+mn-ea"/>
              <a:cs typeface="+mn-cs"/>
            </a:rPr>
            <a:t>退職給与引当繰入等</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以外は給与等に対する掛率を決めて算出してください。なお、</a:t>
          </a:r>
          <a:r>
            <a:rPr kumimoji="0" lang="ja-JP" altLang="en-US" sz="1000" b="0" i="0" u="none" strike="noStrike" kern="0" cap="none" spc="0" normalizeH="0" baseline="0" noProof="0">
              <a:ln>
                <a:noFill/>
              </a:ln>
              <a:solidFill>
                <a:srgbClr val="FF0000"/>
              </a:solidFill>
              <a:effectLst/>
              <a:uLnTx/>
              <a:uFillTx/>
              <a:latin typeface="+mn-lt"/>
              <a:ea typeface="+mn-ea"/>
              <a:cs typeface="+mn-cs"/>
            </a:rPr>
            <a:t>派遣労働者や短時間労働者の給与を「外注費」で処理した場合の費用もここに計上します（下記の従業員数にも含める）。</a:t>
          </a:r>
        </a:p>
      </xdr:txBody>
    </xdr:sp>
    <xdr:clientData/>
  </xdr:twoCellAnchor>
  <xdr:twoCellAnchor>
    <xdr:from>
      <xdr:col>25</xdr:col>
      <xdr:colOff>142240</xdr:colOff>
      <xdr:row>20</xdr:row>
      <xdr:rowOff>12700</xdr:rowOff>
    </xdr:from>
    <xdr:to>
      <xdr:col>33</xdr:col>
      <xdr:colOff>63500</xdr:colOff>
      <xdr:row>21</xdr:row>
      <xdr:rowOff>279400</xdr:rowOff>
    </xdr:to>
    <xdr:sp macro="" textlink="">
      <xdr:nvSpPr>
        <xdr:cNvPr id="10" name="AutoShape 8"/>
        <xdr:cNvSpPr>
          <a:spLocks noChangeArrowheads="1"/>
        </xdr:cNvSpPr>
      </xdr:nvSpPr>
      <xdr:spPr bwMode="auto">
        <a:xfrm>
          <a:off x="13058140" y="6883400"/>
          <a:ext cx="4798060" cy="647700"/>
        </a:xfrm>
        <a:prstGeom prst="wedgeRectCallout">
          <a:avLst>
            <a:gd name="adj1" fmla="val -52438"/>
            <a:gd name="adj2" fmla="val -22546"/>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経営革新計画では</a:t>
          </a:r>
          <a:r>
            <a:rPr kumimoji="0" lang="ja-JP" altLang="en-US"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賃借料（地代家賃を除く）及びリース料を減価償却費の普通償却額に加算して含める必要があります。</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なお、賃借料については、決算書に地代家賃の科目を設けず賃借料に地代家賃を含めている場合はその金額は除外してください。</a:t>
          </a:r>
        </a:p>
      </xdr:txBody>
    </xdr:sp>
    <xdr:clientData/>
  </xdr:twoCellAnchor>
  <xdr:twoCellAnchor>
    <xdr:from>
      <xdr:col>25</xdr:col>
      <xdr:colOff>142240</xdr:colOff>
      <xdr:row>17</xdr:row>
      <xdr:rowOff>91440</xdr:rowOff>
    </xdr:from>
    <xdr:to>
      <xdr:col>33</xdr:col>
      <xdr:colOff>63500</xdr:colOff>
      <xdr:row>19</xdr:row>
      <xdr:rowOff>355600</xdr:rowOff>
    </xdr:to>
    <xdr:sp macro="" textlink="">
      <xdr:nvSpPr>
        <xdr:cNvPr id="13" name="AutoShape 11"/>
        <xdr:cNvSpPr>
          <a:spLocks noChangeArrowheads="1"/>
        </xdr:cNvSpPr>
      </xdr:nvSpPr>
      <xdr:spPr bwMode="auto">
        <a:xfrm>
          <a:off x="13058140" y="5819140"/>
          <a:ext cx="4798060" cy="1026160"/>
        </a:xfrm>
        <a:prstGeom prst="wedgeRectCallout">
          <a:avLst>
            <a:gd name="adj1" fmla="val -52443"/>
            <a:gd name="adj2" fmla="val -23950"/>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○通常運転資金（最上段）については、下記の簡便方式で自動計算されます。</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■簡便方式　（売上原価＋販管費）</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１２</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月）</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○増加運転資金が必要な場合には、「増加運転資金に追加してください。</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注意</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申請書の別表４に記載する運転資金は、⑧運転資金を新事業と既存事業とで按分するなどしてそれぞれ算出し、新事業分の金額のみ記載してください。</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xdr:txBody>
    </xdr:sp>
    <xdr:clientData/>
  </xdr:twoCellAnchor>
  <xdr:twoCellAnchor>
    <xdr:from>
      <xdr:col>25</xdr:col>
      <xdr:colOff>152400</xdr:colOff>
      <xdr:row>28</xdr:row>
      <xdr:rowOff>81280</xdr:rowOff>
    </xdr:from>
    <xdr:to>
      <xdr:col>33</xdr:col>
      <xdr:colOff>63500</xdr:colOff>
      <xdr:row>29</xdr:row>
      <xdr:rowOff>203200</xdr:rowOff>
    </xdr:to>
    <xdr:sp macro="" textlink="">
      <xdr:nvSpPr>
        <xdr:cNvPr id="14" name="AutoShape 8"/>
        <xdr:cNvSpPr>
          <a:spLocks noChangeArrowheads="1"/>
        </xdr:cNvSpPr>
      </xdr:nvSpPr>
      <xdr:spPr bwMode="auto">
        <a:xfrm>
          <a:off x="13068300" y="9999980"/>
          <a:ext cx="4787900" cy="502920"/>
        </a:xfrm>
        <a:prstGeom prst="wedgeRectCallout">
          <a:avLst>
            <a:gd name="adj1" fmla="val -52438"/>
            <a:gd name="adj2" fmla="val -24546"/>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政府系金融機関借入、民間金融機関借入、その他以外の金額は自己資金に自動計上されます。</a:t>
          </a:r>
        </a:p>
      </xdr:txBody>
    </xdr:sp>
    <xdr:clientData/>
  </xdr:twoCellAnchor>
  <xdr:twoCellAnchor>
    <xdr:from>
      <xdr:col>25</xdr:col>
      <xdr:colOff>142240</xdr:colOff>
      <xdr:row>15</xdr:row>
      <xdr:rowOff>345441</xdr:rowOff>
    </xdr:from>
    <xdr:to>
      <xdr:col>33</xdr:col>
      <xdr:colOff>63500</xdr:colOff>
      <xdr:row>17</xdr:row>
      <xdr:rowOff>10160</xdr:rowOff>
    </xdr:to>
    <xdr:sp macro="" textlink="">
      <xdr:nvSpPr>
        <xdr:cNvPr id="16" name="AutoShape 11"/>
        <xdr:cNvSpPr>
          <a:spLocks noChangeArrowheads="1"/>
        </xdr:cNvSpPr>
      </xdr:nvSpPr>
      <xdr:spPr bwMode="auto">
        <a:xfrm>
          <a:off x="13058140" y="5311141"/>
          <a:ext cx="4798060" cy="426719"/>
        </a:xfrm>
        <a:prstGeom prst="wedgeRectCallout">
          <a:avLst>
            <a:gd name="adj1" fmla="val -52547"/>
            <a:gd name="adj2" fmla="val 22334"/>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○１年後以降の設備投資額は、原則、新事業に係るもののみ入れてください。</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xdr:txBody>
    </xdr:sp>
    <xdr:clientData/>
  </xdr:twoCellAnchor>
  <xdr:twoCellAnchor>
    <xdr:from>
      <xdr:col>25</xdr:col>
      <xdr:colOff>152400</xdr:colOff>
      <xdr:row>23</xdr:row>
      <xdr:rowOff>0</xdr:rowOff>
    </xdr:from>
    <xdr:to>
      <xdr:col>33</xdr:col>
      <xdr:colOff>63500</xdr:colOff>
      <xdr:row>27</xdr:row>
      <xdr:rowOff>378462</xdr:rowOff>
    </xdr:to>
    <xdr:sp macro="" textlink="">
      <xdr:nvSpPr>
        <xdr:cNvPr id="17" name="AutoShape 13"/>
        <xdr:cNvSpPr>
          <a:spLocks noChangeArrowheads="1"/>
        </xdr:cNvSpPr>
      </xdr:nvSpPr>
      <xdr:spPr bwMode="auto">
        <a:xfrm>
          <a:off x="13068300" y="8013700"/>
          <a:ext cx="4787900" cy="1902462"/>
        </a:xfrm>
        <a:prstGeom prst="wedgeRectCallout">
          <a:avLst>
            <a:gd name="adj1" fmla="val -52644"/>
            <a:gd name="adj2" fmla="val -21611"/>
          </a:avLst>
        </a:prstGeom>
        <a:solidFill>
          <a:srgbClr val="FFFF99"/>
        </a:solidFill>
        <a:ln w="9525">
          <a:solidFill>
            <a:srgbClr val="000000"/>
          </a:solidFill>
          <a:miter lim="800000"/>
          <a:headEnd/>
          <a:tailEnd/>
        </a:ln>
      </xdr:spPr>
      <xdr:txBody>
        <a:bodyPr vertOverflow="clip" wrap="square" lIns="27432" tIns="0" rIns="36000" bIns="0" anchor="ctr" anchorCtr="0"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常勤役員数＋従業員数（正社員換算人数）の人数を入れてください</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○正社員換算人数とは、短時間労働者の人数を実人員数ではなく、勤務日数・勤務時間により、正社員１人分の勤務時間（通年・週５日・８時間</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日）等に対する人数にすることをいいます。</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（例）通年、週</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2</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日、</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1</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日</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4</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時間勤務者＝</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1</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人</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×2</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日</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/5</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日（週）</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×4</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ｈ</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/8</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ｈ＝</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0.2</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人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また、正社員でもその期の途中で採用する場合も期間換算します。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（例）期中採用６ヶ月勤務者＝１人</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６月</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/12</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月</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=0.5</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人（期間換算）</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過去３期は</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給与支給総額</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正社員平均給与月額</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人</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等の算出方法でも可。</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○常勤役員（特に代表者）については、役員報酬の有無にかかわらず実人数を入力してください。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187960</xdr:colOff>
      <xdr:row>27</xdr:row>
      <xdr:rowOff>154305</xdr:rowOff>
    </xdr:from>
    <xdr:to>
      <xdr:col>13</xdr:col>
      <xdr:colOff>683260</xdr:colOff>
      <xdr:row>38</xdr:row>
      <xdr:rowOff>41910</xdr:rowOff>
    </xdr:to>
    <xdr:pic>
      <xdr:nvPicPr>
        <xdr:cNvPr id="2718"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7960" y="11901805"/>
          <a:ext cx="10477500" cy="3316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
  <sheetViews>
    <sheetView zoomScaleNormal="100" workbookViewId="0">
      <selection activeCell="C78" sqref="C78"/>
    </sheetView>
  </sheetViews>
  <sheetFormatPr defaultRowHeight="12"/>
  <cols>
    <col min="1" max="1" width="3" customWidth="1"/>
  </cols>
  <sheetData/>
  <sheetProtection algorithmName="SHA-512" hashValue="z1VdymzP83Kg5+HMVxs1i0tf4b+AKX02aQJ4om9m70hg0AA5tm+qkE2Yq25nW9B2UTi1IffITQv4pcr0pqU7ag==" saltValue="kMCm/b0UGNlf6Jqdno7gCA==" spinCount="100000" sheet="1" objects="1" scenarios="1"/>
  <phoneticPr fontId="2"/>
  <printOptions horizontalCentered="1"/>
  <pageMargins left="0.31496062992125984" right="0.31496062992125984"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32"/>
  <sheetViews>
    <sheetView tabSelected="1" view="pageBreakPreview" zoomScale="75" zoomScaleNormal="100" zoomScaleSheetLayoutView="75" workbookViewId="0">
      <pane xSplit="3" ySplit="5" topLeftCell="D6" activePane="bottomRight" state="frozen"/>
      <selection pane="topRight" activeCell="D1" sqref="D1"/>
      <selection pane="bottomLeft" activeCell="A6" sqref="A6"/>
      <selection pane="bottomRight" activeCell="T2" sqref="T2:X2"/>
    </sheetView>
  </sheetViews>
  <sheetFormatPr defaultRowHeight="12"/>
  <cols>
    <col min="1" max="1" width="3" customWidth="1"/>
    <col min="2" max="2" width="5.28515625" customWidth="1"/>
    <col min="3" max="3" width="15.5703125" customWidth="1"/>
    <col min="4" max="4" width="10.7109375" customWidth="1"/>
    <col min="5" max="5" width="4.7109375" customWidth="1"/>
    <col min="6" max="6" width="10.7109375" customWidth="1"/>
    <col min="7" max="7" width="4.7109375" customWidth="1"/>
    <col min="8" max="8" width="10.7109375" customWidth="1"/>
    <col min="9" max="9" width="4.7109375" customWidth="1"/>
    <col min="10" max="10" width="10.7109375" customWidth="1"/>
    <col min="11" max="11" width="4.7109375" customWidth="1"/>
    <col min="12" max="12" width="10.7109375" customWidth="1"/>
    <col min="13" max="13" width="4.7109375" customWidth="1"/>
    <col min="14" max="14" width="10.7109375" customWidth="1"/>
    <col min="15" max="15" width="4.7109375" customWidth="1"/>
    <col min="16" max="16" width="10.7109375" customWidth="1"/>
    <col min="17" max="17" width="4.7109375" customWidth="1"/>
    <col min="18" max="18" width="10.7109375" customWidth="1"/>
    <col min="19" max="19" width="4.7109375" customWidth="1"/>
    <col min="20" max="20" width="10.7109375" customWidth="1"/>
    <col min="21" max="21" width="4.7109375" customWidth="1"/>
    <col min="22" max="22" width="10.7109375" customWidth="1"/>
    <col min="23" max="23" width="4.7109375" customWidth="1"/>
    <col min="24" max="24" width="10.7109375" customWidth="1"/>
    <col min="25" max="25" width="4.7109375" customWidth="1"/>
  </cols>
  <sheetData>
    <row r="1" spans="1:25" ht="17.45" customHeight="1">
      <c r="A1" s="82"/>
      <c r="B1" s="82"/>
      <c r="C1" s="82"/>
      <c r="D1" s="82"/>
      <c r="E1" s="82"/>
      <c r="F1" s="82"/>
      <c r="G1" s="82"/>
      <c r="H1" s="82"/>
      <c r="I1" s="82"/>
      <c r="J1" s="82"/>
      <c r="K1" s="82"/>
      <c r="L1" s="82"/>
      <c r="M1" s="82"/>
      <c r="N1" s="82"/>
      <c r="O1" s="82"/>
      <c r="P1" s="82"/>
      <c r="Q1" s="82"/>
      <c r="R1" s="82"/>
      <c r="S1" s="82"/>
      <c r="T1" s="82"/>
      <c r="U1" s="82"/>
      <c r="V1" s="82"/>
      <c r="W1" s="82"/>
      <c r="X1" s="82"/>
      <c r="Y1" s="82"/>
    </row>
    <row r="2" spans="1:25" s="46" customFormat="1" ht="21.75" customHeight="1">
      <c r="A2" s="137" t="s">
        <v>85</v>
      </c>
      <c r="B2" s="138"/>
      <c r="C2" s="138"/>
      <c r="D2" s="82"/>
      <c r="E2" s="82"/>
      <c r="F2" s="82"/>
      <c r="G2" s="82"/>
      <c r="H2" s="82"/>
      <c r="I2" s="82"/>
      <c r="J2" s="82"/>
      <c r="K2" s="82"/>
      <c r="L2" s="82"/>
      <c r="M2" s="82"/>
      <c r="N2" s="82"/>
      <c r="O2" s="51"/>
      <c r="P2" s="51"/>
      <c r="Q2" s="51"/>
      <c r="R2" s="139" t="s">
        <v>41</v>
      </c>
      <c r="S2" s="140"/>
      <c r="T2" s="141"/>
      <c r="U2" s="142"/>
      <c r="V2" s="142"/>
      <c r="W2" s="142"/>
      <c r="X2" s="143"/>
      <c r="Y2" s="84"/>
    </row>
    <row r="3" spans="1:25" s="46" customFormat="1" ht="22.15" customHeight="1">
      <c r="A3" s="82"/>
      <c r="B3" s="82"/>
      <c r="C3" s="82"/>
      <c r="D3" s="82"/>
      <c r="E3" s="82"/>
      <c r="F3" s="82"/>
      <c r="G3" s="82"/>
      <c r="H3" s="82"/>
      <c r="I3" s="82"/>
      <c r="J3" s="82"/>
      <c r="K3" s="82"/>
      <c r="L3" s="82"/>
      <c r="M3" s="82"/>
      <c r="N3" s="82"/>
      <c r="O3" s="51"/>
      <c r="P3" s="51"/>
      <c r="Q3" s="51"/>
      <c r="R3" s="51"/>
      <c r="S3" s="51"/>
      <c r="T3" s="51"/>
      <c r="U3" s="51"/>
      <c r="V3" s="83"/>
      <c r="W3" s="83"/>
      <c r="X3" s="100" t="s">
        <v>7</v>
      </c>
      <c r="Y3" s="100"/>
    </row>
    <row r="4" spans="1:25" ht="15" customHeight="1">
      <c r="A4" s="113"/>
      <c r="B4" s="114"/>
      <c r="C4" s="115"/>
      <c r="D4" s="107" t="s">
        <v>40</v>
      </c>
      <c r="E4" s="108"/>
      <c r="F4" s="107" t="s">
        <v>39</v>
      </c>
      <c r="G4" s="108"/>
      <c r="H4" s="107" t="s">
        <v>0</v>
      </c>
      <c r="I4" s="108"/>
      <c r="J4" s="109" t="s">
        <v>2</v>
      </c>
      <c r="K4" s="110"/>
      <c r="L4" s="109" t="s">
        <v>3</v>
      </c>
      <c r="M4" s="110"/>
      <c r="N4" s="109" t="s">
        <v>4</v>
      </c>
      <c r="O4" s="110"/>
      <c r="P4" s="109" t="s">
        <v>5</v>
      </c>
      <c r="Q4" s="110"/>
      <c r="R4" s="109" t="s">
        <v>6</v>
      </c>
      <c r="S4" s="110"/>
      <c r="T4" s="109" t="s">
        <v>62</v>
      </c>
      <c r="U4" s="110"/>
      <c r="V4" s="109" t="s">
        <v>63</v>
      </c>
      <c r="W4" s="110"/>
      <c r="X4" s="109" t="s">
        <v>64</v>
      </c>
      <c r="Y4" s="110"/>
    </row>
    <row r="5" spans="1:25" ht="15.6" customHeight="1" thickBot="1">
      <c r="A5" s="116"/>
      <c r="B5" s="117"/>
      <c r="C5" s="118"/>
      <c r="D5" s="105" t="s">
        <v>73</v>
      </c>
      <c r="E5" s="106"/>
      <c r="F5" s="105" t="s">
        <v>73</v>
      </c>
      <c r="G5" s="106"/>
      <c r="H5" s="105" t="s">
        <v>73</v>
      </c>
      <c r="I5" s="106"/>
      <c r="J5" s="105" t="s">
        <v>73</v>
      </c>
      <c r="K5" s="106"/>
      <c r="L5" s="105" t="s">
        <v>73</v>
      </c>
      <c r="M5" s="106"/>
      <c r="N5" s="105" t="s">
        <v>73</v>
      </c>
      <c r="O5" s="106"/>
      <c r="P5" s="105" t="s">
        <v>73</v>
      </c>
      <c r="Q5" s="106"/>
      <c r="R5" s="105" t="s">
        <v>73</v>
      </c>
      <c r="S5" s="106"/>
      <c r="T5" s="105" t="s">
        <v>73</v>
      </c>
      <c r="U5" s="106"/>
      <c r="V5" s="105" t="s">
        <v>73</v>
      </c>
      <c r="W5" s="106"/>
      <c r="X5" s="105" t="s">
        <v>73</v>
      </c>
      <c r="Y5" s="106"/>
    </row>
    <row r="6" spans="1:25" ht="30.6" customHeight="1" thickTop="1">
      <c r="A6" s="136" t="s">
        <v>19</v>
      </c>
      <c r="B6" s="136"/>
      <c r="C6" s="136"/>
      <c r="D6" s="75"/>
      <c r="E6" s="76">
        <v>100</v>
      </c>
      <c r="F6" s="75"/>
      <c r="G6" s="76">
        <v>100</v>
      </c>
      <c r="H6" s="75"/>
      <c r="I6" s="76">
        <v>100</v>
      </c>
      <c r="J6" s="75"/>
      <c r="K6" s="76">
        <v>100</v>
      </c>
      <c r="L6" s="75"/>
      <c r="M6" s="76">
        <v>100</v>
      </c>
      <c r="N6" s="75"/>
      <c r="O6" s="76">
        <v>100</v>
      </c>
      <c r="P6" s="75"/>
      <c r="Q6" s="77">
        <v>100</v>
      </c>
      <c r="R6" s="75"/>
      <c r="S6" s="76">
        <v>100</v>
      </c>
      <c r="T6" s="75"/>
      <c r="U6" s="76">
        <v>100</v>
      </c>
      <c r="V6" s="75"/>
      <c r="W6" s="76">
        <v>100</v>
      </c>
      <c r="X6" s="75"/>
      <c r="Y6" s="76">
        <v>100</v>
      </c>
    </row>
    <row r="7" spans="1:25" ht="30" customHeight="1">
      <c r="A7" s="129" t="s">
        <v>20</v>
      </c>
      <c r="B7" s="129"/>
      <c r="C7" s="129"/>
      <c r="D7" s="56"/>
      <c r="E7" s="52" t="str">
        <f>IF(D$6=0,"－",IF(D7&lt;=0,"－",D7/D$6*100))</f>
        <v>－</v>
      </c>
      <c r="F7" s="56"/>
      <c r="G7" s="52" t="str">
        <f>IF(F$6=0,"－",IF(F7&lt;=0,"－",F7/F$6*100))</f>
        <v>－</v>
      </c>
      <c r="H7" s="56"/>
      <c r="I7" s="52" t="str">
        <f>IF(H$6=0,"－",IF(H7&lt;=0,"－",H7/H$6*100))</f>
        <v>－</v>
      </c>
      <c r="J7" s="56"/>
      <c r="K7" s="52" t="str">
        <f>IF(J$6=0,"－",IF(J7&lt;=0,"－",J7/J$6*100))</f>
        <v>－</v>
      </c>
      <c r="L7" s="56"/>
      <c r="M7" s="52" t="str">
        <f>IF(L$6=0,"－",IF(L7&lt;=0,"－",L7/L$6*100))</f>
        <v>－</v>
      </c>
      <c r="N7" s="56"/>
      <c r="O7" s="52" t="str">
        <f>IF(N$6=0,"－",IF(N7&lt;=0,"－",N7/N$6*100))</f>
        <v>－</v>
      </c>
      <c r="P7" s="56"/>
      <c r="Q7" s="52" t="str">
        <f>IF(P$6=0,"－",IF(P7&lt;=0,"－",P7/P$6*100))</f>
        <v>－</v>
      </c>
      <c r="R7" s="56"/>
      <c r="S7" s="52" t="str">
        <f>IF(R$6=0,"－",IF(R7&lt;=0,"－",R7/R$6*100))</f>
        <v>－</v>
      </c>
      <c r="T7" s="56"/>
      <c r="U7" s="52" t="str">
        <f>IF(T$6=0,"－",IF(T7&lt;=0,"－",T7/T$6*100))</f>
        <v>－</v>
      </c>
      <c r="V7" s="56"/>
      <c r="W7" s="52" t="str">
        <f>IF(V$6=0,"－",IF(V7&lt;=0,"－",V7/V$6*100))</f>
        <v>－</v>
      </c>
      <c r="X7" s="56"/>
      <c r="Y7" s="52" t="str">
        <f>IF(X$6=0,"－",IF(X7&lt;=0,"－",X7/X$6*100))</f>
        <v>－</v>
      </c>
    </row>
    <row r="8" spans="1:25" ht="30" customHeight="1">
      <c r="A8" s="129" t="s">
        <v>78</v>
      </c>
      <c r="B8" s="129"/>
      <c r="C8" s="129"/>
      <c r="D8" s="59">
        <f>D6-D7</f>
        <v>0</v>
      </c>
      <c r="E8" s="52" t="str">
        <f t="shared" ref="E8:G16" si="0">IF(D$6=0,"－",IF(D8&lt;=0,"－",D8/D$6*100))</f>
        <v>－</v>
      </c>
      <c r="F8" s="59">
        <f>F6-F7</f>
        <v>0</v>
      </c>
      <c r="G8" s="54" t="str">
        <f t="shared" si="0"/>
        <v>－</v>
      </c>
      <c r="H8" s="59">
        <f>H6-H7</f>
        <v>0</v>
      </c>
      <c r="I8" s="54" t="str">
        <f t="shared" ref="I8" si="1">IF(H$6=0,"－",IF(H8&lt;=0,"－",H8/H$6*100))</f>
        <v>－</v>
      </c>
      <c r="J8" s="59">
        <f>J6-J7</f>
        <v>0</v>
      </c>
      <c r="K8" s="54" t="str">
        <f t="shared" ref="K8" si="2">IF(J$6=0,"－",IF(J8&lt;=0,"－",J8/J$6*100))</f>
        <v>－</v>
      </c>
      <c r="L8" s="59">
        <f>L6-L7</f>
        <v>0</v>
      </c>
      <c r="M8" s="54" t="str">
        <f t="shared" ref="M8" si="3">IF(L$6=0,"－",IF(L8&lt;=0,"－",L8/L$6*100))</f>
        <v>－</v>
      </c>
      <c r="N8" s="59">
        <f>N6-N7</f>
        <v>0</v>
      </c>
      <c r="O8" s="54" t="str">
        <f t="shared" ref="O8" si="4">IF(N$6=0,"－",IF(N8&lt;=0,"－",N8/N$6*100))</f>
        <v>－</v>
      </c>
      <c r="P8" s="59">
        <f>P6-P7</f>
        <v>0</v>
      </c>
      <c r="Q8" s="54" t="str">
        <f t="shared" ref="Q8" si="5">IF(P$6=0,"－",IF(P8&lt;=0,"－",P8/P$6*100))</f>
        <v>－</v>
      </c>
      <c r="R8" s="59">
        <f>R6-R7</f>
        <v>0</v>
      </c>
      <c r="S8" s="54" t="str">
        <f t="shared" ref="S8" si="6">IF(R$6=0,"－",IF(R8&lt;=0,"－",R8/R$6*100))</f>
        <v>－</v>
      </c>
      <c r="T8" s="59">
        <f>T6-T7</f>
        <v>0</v>
      </c>
      <c r="U8" s="54" t="str">
        <f t="shared" ref="U8" si="7">IF(T$6=0,"－",IF(T8&lt;=0,"－",T8/T$6*100))</f>
        <v>－</v>
      </c>
      <c r="V8" s="59">
        <f>V6-V7</f>
        <v>0</v>
      </c>
      <c r="W8" s="54" t="str">
        <f t="shared" ref="W8" si="8">IF(V$6=0,"－",IF(V8&lt;=0,"－",V8/V$6*100))</f>
        <v>－</v>
      </c>
      <c r="X8" s="59">
        <f>X6-X7</f>
        <v>0</v>
      </c>
      <c r="Y8" s="54" t="str">
        <f t="shared" ref="Y8" si="9">IF(X$6=0,"－",IF(X8&lt;=0,"－",X8/X$6*100))</f>
        <v>－</v>
      </c>
    </row>
    <row r="9" spans="1:25" ht="30" customHeight="1">
      <c r="A9" s="129" t="s">
        <v>76</v>
      </c>
      <c r="B9" s="129"/>
      <c r="C9" s="129"/>
      <c r="D9" s="56"/>
      <c r="E9" s="52" t="str">
        <f t="shared" si="0"/>
        <v>－</v>
      </c>
      <c r="F9" s="56"/>
      <c r="G9" s="53" t="str">
        <f t="shared" si="0"/>
        <v>－</v>
      </c>
      <c r="H9" s="56"/>
      <c r="I9" s="53" t="str">
        <f t="shared" ref="I9" si="10">IF(H$6=0,"－",IF(H9&lt;=0,"－",H9/H$6*100))</f>
        <v>－</v>
      </c>
      <c r="J9" s="56"/>
      <c r="K9" s="53" t="str">
        <f t="shared" ref="K9" si="11">IF(J$6=0,"－",IF(J9&lt;=0,"－",J9/J$6*100))</f>
        <v>－</v>
      </c>
      <c r="L9" s="56"/>
      <c r="M9" s="53" t="str">
        <f t="shared" ref="M9" si="12">IF(L$6=0,"－",IF(L9&lt;=0,"－",L9/L$6*100))</f>
        <v>－</v>
      </c>
      <c r="N9" s="56"/>
      <c r="O9" s="53" t="str">
        <f t="shared" ref="O9" si="13">IF(N$6=0,"－",IF(N9&lt;=0,"－",N9/N$6*100))</f>
        <v>－</v>
      </c>
      <c r="P9" s="56"/>
      <c r="Q9" s="53" t="str">
        <f t="shared" ref="Q9" si="14">IF(P$6=0,"－",IF(P9&lt;=0,"－",P9/P$6*100))</f>
        <v>－</v>
      </c>
      <c r="R9" s="56"/>
      <c r="S9" s="53" t="str">
        <f t="shared" ref="S9" si="15">IF(R$6=0,"－",IF(R9&lt;=0,"－",R9/R$6*100))</f>
        <v>－</v>
      </c>
      <c r="T9" s="56"/>
      <c r="U9" s="53" t="str">
        <f t="shared" ref="U9" si="16">IF(T$6=0,"－",IF(T9&lt;=0,"－",T9/T$6*100))</f>
        <v>－</v>
      </c>
      <c r="V9" s="56"/>
      <c r="W9" s="53" t="str">
        <f t="shared" ref="W9" si="17">IF(V$6=0,"－",IF(V9&lt;=0,"－",V9/V$6*100))</f>
        <v>－</v>
      </c>
      <c r="X9" s="56"/>
      <c r="Y9" s="53" t="str">
        <f t="shared" ref="Y9" si="18">IF(X$6=0,"－",IF(X9&lt;=0,"－",X9/X$6*100))</f>
        <v>－</v>
      </c>
    </row>
    <row r="10" spans="1:25" ht="30" customHeight="1">
      <c r="A10" s="101" t="s">
        <v>23</v>
      </c>
      <c r="B10" s="101"/>
      <c r="C10" s="101"/>
      <c r="D10" s="58">
        <f t="shared" ref="D10" si="19">D8-D9</f>
        <v>0</v>
      </c>
      <c r="E10" s="52" t="str">
        <f t="shared" si="0"/>
        <v>－</v>
      </c>
      <c r="F10" s="58">
        <f t="shared" ref="F10" si="20">F8-F9</f>
        <v>0</v>
      </c>
      <c r="G10" s="55" t="str">
        <f t="shared" si="0"/>
        <v>－</v>
      </c>
      <c r="H10" s="58">
        <f t="shared" ref="H10" si="21">H8-H9</f>
        <v>0</v>
      </c>
      <c r="I10" s="55" t="str">
        <f t="shared" ref="I10" si="22">IF(H$6=0,"－",IF(H10&lt;=0,"－",H10/H$6*100))</f>
        <v>－</v>
      </c>
      <c r="J10" s="58">
        <f t="shared" ref="J10" si="23">J8-J9</f>
        <v>0</v>
      </c>
      <c r="K10" s="55" t="str">
        <f t="shared" ref="K10" si="24">IF(J$6=0,"－",IF(J10&lt;=0,"－",J10/J$6*100))</f>
        <v>－</v>
      </c>
      <c r="L10" s="58">
        <f t="shared" ref="L10" si="25">L8-L9</f>
        <v>0</v>
      </c>
      <c r="M10" s="55" t="str">
        <f t="shared" ref="M10" si="26">IF(L$6=0,"－",IF(L10&lt;=0,"－",L10/L$6*100))</f>
        <v>－</v>
      </c>
      <c r="N10" s="58">
        <f t="shared" ref="N10" si="27">N8-N9</f>
        <v>0</v>
      </c>
      <c r="O10" s="55" t="str">
        <f t="shared" ref="O10" si="28">IF(N$6=0,"－",IF(N10&lt;=0,"－",N10/N$6*100))</f>
        <v>－</v>
      </c>
      <c r="P10" s="58">
        <f t="shared" ref="P10" si="29">P8-P9</f>
        <v>0</v>
      </c>
      <c r="Q10" s="55" t="str">
        <f t="shared" ref="Q10" si="30">IF(P$6=0,"－",IF(P10&lt;=0,"－",P10/P$6*100))</f>
        <v>－</v>
      </c>
      <c r="R10" s="58">
        <f t="shared" ref="R10" si="31">R8-R9</f>
        <v>0</v>
      </c>
      <c r="S10" s="55" t="str">
        <f t="shared" ref="S10" si="32">IF(R$6=0,"－",IF(R10&lt;=0,"－",R10/R$6*100))</f>
        <v>－</v>
      </c>
      <c r="T10" s="58">
        <f t="shared" ref="T10" si="33">T8-T9</f>
        <v>0</v>
      </c>
      <c r="U10" s="55" t="str">
        <f t="shared" ref="U10" si="34">IF(T$6=0,"－",IF(T10&lt;=0,"－",T10/T$6*100))</f>
        <v>－</v>
      </c>
      <c r="V10" s="58">
        <f t="shared" ref="V10" si="35">V8-V9</f>
        <v>0</v>
      </c>
      <c r="W10" s="55" t="str">
        <f t="shared" ref="W10" si="36">IF(V$6=0,"－",IF(V10&lt;=0,"－",V10/V$6*100))</f>
        <v>－</v>
      </c>
      <c r="X10" s="58">
        <f t="shared" ref="X10" si="37">X8-X9</f>
        <v>0</v>
      </c>
      <c r="Y10" s="54" t="str">
        <f t="shared" ref="Y10" si="38">IF(X$6=0,"－",IF(X10&lt;=0,"－",X10/X$6*100))</f>
        <v>－</v>
      </c>
    </row>
    <row r="11" spans="1:25" ht="30" customHeight="1">
      <c r="A11" s="101"/>
      <c r="B11" s="103" t="s">
        <v>66</v>
      </c>
      <c r="C11" s="122"/>
      <c r="D11" s="57"/>
      <c r="E11" s="52" t="str">
        <f t="shared" si="0"/>
        <v>－</v>
      </c>
      <c r="F11" s="57"/>
      <c r="G11" s="54" t="str">
        <f t="shared" si="0"/>
        <v>－</v>
      </c>
      <c r="H11" s="57"/>
      <c r="I11" s="54" t="str">
        <f t="shared" ref="I11" si="39">IF(H$6=0,"－",IF(H11&lt;=0,"－",H11/H$6*100))</f>
        <v>－</v>
      </c>
      <c r="J11" s="57"/>
      <c r="K11" s="54" t="str">
        <f t="shared" ref="K11" si="40">IF(J$6=0,"－",IF(J11&lt;=0,"－",J11/J$6*100))</f>
        <v>－</v>
      </c>
      <c r="L11" s="57"/>
      <c r="M11" s="54" t="str">
        <f t="shared" ref="M11" si="41">IF(L$6=0,"－",IF(L11&lt;=0,"－",L11/L$6*100))</f>
        <v>－</v>
      </c>
      <c r="N11" s="57"/>
      <c r="O11" s="54" t="str">
        <f t="shared" ref="O11" si="42">IF(N$6=0,"－",IF(N11&lt;=0,"－",N11/N$6*100))</f>
        <v>－</v>
      </c>
      <c r="P11" s="57"/>
      <c r="Q11" s="54" t="str">
        <f t="shared" ref="Q11" si="43">IF(P$6=0,"－",IF(P11&lt;=0,"－",P11/P$6*100))</f>
        <v>－</v>
      </c>
      <c r="R11" s="57"/>
      <c r="S11" s="54" t="str">
        <f t="shared" ref="S11" si="44">IF(R$6=0,"－",IF(R11&lt;=0,"－",R11/R$6*100))</f>
        <v>－</v>
      </c>
      <c r="T11" s="57"/>
      <c r="U11" s="54" t="str">
        <f t="shared" ref="U11" si="45">IF(T$6=0,"－",IF(T11&lt;=0,"－",T11/T$6*100))</f>
        <v>－</v>
      </c>
      <c r="V11" s="57"/>
      <c r="W11" s="54" t="str">
        <f t="shared" ref="W11" si="46">IF(V$6=0,"－",IF(V11&lt;=0,"－",V11/V$6*100))</f>
        <v>－</v>
      </c>
      <c r="X11" s="57"/>
      <c r="Y11" s="54" t="str">
        <f t="shared" ref="Y11" si="47">IF(X$6=0,"－",IF(X11&lt;=0,"－",X11/X$6*100))</f>
        <v>－</v>
      </c>
    </row>
    <row r="12" spans="1:25" ht="30" customHeight="1">
      <c r="A12" s="119"/>
      <c r="B12" s="103" t="s">
        <v>1</v>
      </c>
      <c r="C12" s="122"/>
      <c r="D12" s="57"/>
      <c r="E12" s="52" t="str">
        <f t="shared" si="0"/>
        <v>－</v>
      </c>
      <c r="F12" s="57"/>
      <c r="G12" s="54" t="str">
        <f t="shared" si="0"/>
        <v>－</v>
      </c>
      <c r="H12" s="57"/>
      <c r="I12" s="54" t="str">
        <f t="shared" ref="I12" si="48">IF(H$6=0,"－",IF(H12&lt;=0,"－",H12/H$6*100))</f>
        <v>－</v>
      </c>
      <c r="J12" s="57"/>
      <c r="K12" s="54" t="str">
        <f t="shared" ref="K12" si="49">IF(J$6=0,"－",IF(J12&lt;=0,"－",J12/J$6*100))</f>
        <v>－</v>
      </c>
      <c r="L12" s="57"/>
      <c r="M12" s="54" t="str">
        <f t="shared" ref="M12" si="50">IF(L$6=0,"－",IF(L12&lt;=0,"－",L12/L$6*100))</f>
        <v>－</v>
      </c>
      <c r="N12" s="57"/>
      <c r="O12" s="54" t="str">
        <f t="shared" ref="O12" si="51">IF(N$6=0,"－",IF(N12&lt;=0,"－",N12/N$6*100))</f>
        <v>－</v>
      </c>
      <c r="P12" s="57"/>
      <c r="Q12" s="54" t="str">
        <f t="shared" ref="Q12" si="52">IF(P$6=0,"－",IF(P12&lt;=0,"－",P12/P$6*100))</f>
        <v>－</v>
      </c>
      <c r="R12" s="57"/>
      <c r="S12" s="54" t="str">
        <f t="shared" ref="S12" si="53">IF(R$6=0,"－",IF(R12&lt;=0,"－",R12/R$6*100))</f>
        <v>－</v>
      </c>
      <c r="T12" s="57"/>
      <c r="U12" s="54" t="str">
        <f t="shared" ref="U12" si="54">IF(T$6=0,"－",IF(T12&lt;=0,"－",T12/T$6*100))</f>
        <v>－</v>
      </c>
      <c r="V12" s="57"/>
      <c r="W12" s="54" t="str">
        <f t="shared" ref="W12" si="55">IF(V$6=0,"－",IF(V12&lt;=0,"－",V12/V$6*100))</f>
        <v>－</v>
      </c>
      <c r="X12" s="57"/>
      <c r="Y12" s="54" t="str">
        <f t="shared" ref="Y12" si="56">IF(X$6=0,"－",IF(X12&lt;=0,"－",X12/X$6*100))</f>
        <v>－</v>
      </c>
    </row>
    <row r="13" spans="1:25" ht="30" customHeight="1" thickBot="1">
      <c r="A13" s="111" t="s">
        <v>60</v>
      </c>
      <c r="B13" s="111"/>
      <c r="C13" s="111"/>
      <c r="D13" s="59">
        <f>D10+D11-D12</f>
        <v>0</v>
      </c>
      <c r="E13" s="52" t="str">
        <f t="shared" si="0"/>
        <v>－</v>
      </c>
      <c r="F13" s="59">
        <f>F10+F11-F12</f>
        <v>0</v>
      </c>
      <c r="G13" s="52" t="str">
        <f t="shared" si="0"/>
        <v>－</v>
      </c>
      <c r="H13" s="59">
        <f>H10+H11-H12</f>
        <v>0</v>
      </c>
      <c r="I13" s="52" t="str">
        <f t="shared" ref="I13" si="57">IF(H$6=0,"－",IF(H13&lt;=0,"－",H13/H$6*100))</f>
        <v>－</v>
      </c>
      <c r="J13" s="59">
        <f>J10+J11-J12</f>
        <v>0</v>
      </c>
      <c r="K13" s="52" t="str">
        <f t="shared" ref="K13" si="58">IF(J$6=0,"－",IF(J13&lt;=0,"－",J13/J$6*100))</f>
        <v>－</v>
      </c>
      <c r="L13" s="59">
        <f>L10+L11-L12</f>
        <v>0</v>
      </c>
      <c r="M13" s="52" t="str">
        <f t="shared" ref="M13" si="59">IF(L$6=0,"－",IF(L13&lt;=0,"－",L13/L$6*100))</f>
        <v>－</v>
      </c>
      <c r="N13" s="59">
        <f>N10+N11-N12</f>
        <v>0</v>
      </c>
      <c r="O13" s="52" t="str">
        <f t="shared" ref="O13" si="60">IF(N$6=0,"－",IF(N13&lt;=0,"－",N13/N$6*100))</f>
        <v>－</v>
      </c>
      <c r="P13" s="59">
        <f>P10+P11-P12</f>
        <v>0</v>
      </c>
      <c r="Q13" s="52" t="str">
        <f t="shared" ref="Q13" si="61">IF(P$6=0,"－",IF(P13&lt;=0,"－",P13/P$6*100))</f>
        <v>－</v>
      </c>
      <c r="R13" s="59">
        <f>R10+R11-R12</f>
        <v>0</v>
      </c>
      <c r="S13" s="52" t="str">
        <f t="shared" ref="S13" si="62">IF(R$6=0,"－",IF(R13&lt;=0,"－",R13/R$6*100))</f>
        <v>－</v>
      </c>
      <c r="T13" s="59">
        <f>T10+T11-T12</f>
        <v>0</v>
      </c>
      <c r="U13" s="52" t="str">
        <f t="shared" ref="U13" si="63">IF(T$6=0,"－",IF(T13&lt;=0,"－",T13/T$6*100))</f>
        <v>－</v>
      </c>
      <c r="V13" s="59">
        <f>V10+V11-V12</f>
        <v>0</v>
      </c>
      <c r="W13" s="52" t="str">
        <f t="shared" ref="W13" si="64">IF(V$6=0,"－",IF(V13&lt;=0,"－",V13/V$6*100))</f>
        <v>－</v>
      </c>
      <c r="X13" s="59">
        <f>X10+X11-X12</f>
        <v>0</v>
      </c>
      <c r="Y13" s="52" t="str">
        <f t="shared" ref="Y13" si="65">IF(X$6=0,"－",IF(X13&lt;=0,"－",X13/X$6*100))</f>
        <v>－</v>
      </c>
    </row>
    <row r="14" spans="1:25" ht="30" customHeight="1" thickBot="1">
      <c r="A14" s="123" t="s">
        <v>61</v>
      </c>
      <c r="B14" s="124"/>
      <c r="C14" s="124"/>
      <c r="D14" s="63"/>
      <c r="E14" s="64" t="str">
        <f t="shared" si="0"/>
        <v>－</v>
      </c>
      <c r="F14" s="63"/>
      <c r="G14" s="64" t="str">
        <f t="shared" si="0"/>
        <v>－</v>
      </c>
      <c r="H14" s="63"/>
      <c r="I14" s="64" t="str">
        <f t="shared" ref="I14" si="66">IF(H$6=0,"－",IF(H14&lt;=0,"－",H14/H$6*100))</f>
        <v>－</v>
      </c>
      <c r="J14" s="63"/>
      <c r="K14" s="64" t="str">
        <f t="shared" ref="K14" si="67">IF(J$6=0,"－",IF(J14&lt;=0,"－",J14/J$6*100))</f>
        <v>－</v>
      </c>
      <c r="L14" s="63"/>
      <c r="M14" s="64" t="str">
        <f t="shared" ref="M14" si="68">IF(L$6=0,"－",IF(L14&lt;=0,"－",L14/L$6*100))</f>
        <v>－</v>
      </c>
      <c r="N14" s="63"/>
      <c r="O14" s="64" t="str">
        <f t="shared" ref="O14" si="69">IF(N$6=0,"－",IF(N14&lt;=0,"－",N14/N$6*100))</f>
        <v>－</v>
      </c>
      <c r="P14" s="63"/>
      <c r="Q14" s="64" t="str">
        <f t="shared" ref="Q14" si="70">IF(P$6=0,"－",IF(P14&lt;=0,"－",P14/P$6*100))</f>
        <v>－</v>
      </c>
      <c r="R14" s="63"/>
      <c r="S14" s="64" t="str">
        <f t="shared" ref="S14" si="71">IF(R$6=0,"－",IF(R14&lt;=0,"－",R14/R$6*100))</f>
        <v>－</v>
      </c>
      <c r="T14" s="63"/>
      <c r="U14" s="64" t="str">
        <f t="shared" ref="U14" si="72">IF(T$6=0,"－",IF(T14&lt;=0,"－",T14/T$6*100))</f>
        <v>－</v>
      </c>
      <c r="V14" s="63"/>
      <c r="W14" s="64" t="str">
        <f t="shared" ref="W14" si="73">IF(V$6=0,"－",IF(V14&lt;=0,"－",V14/V$6*100))</f>
        <v>－</v>
      </c>
      <c r="X14" s="63"/>
      <c r="Y14" s="65" t="str">
        <f t="shared" ref="Y14" si="74">IF(X$6=0,"－",IF(X14&lt;=0,"－",X14/X$6*100))</f>
        <v>－</v>
      </c>
    </row>
    <row r="15" spans="1:25" ht="30" customHeight="1">
      <c r="A15" s="78"/>
      <c r="B15" s="144" t="s">
        <v>79</v>
      </c>
      <c r="C15" s="145"/>
      <c r="D15" s="73"/>
      <c r="E15" s="53" t="str">
        <f t="shared" si="0"/>
        <v>－</v>
      </c>
      <c r="F15" s="73"/>
      <c r="G15" s="74" t="str">
        <f t="shared" si="0"/>
        <v>－</v>
      </c>
      <c r="H15" s="73"/>
      <c r="I15" s="74" t="str">
        <f t="shared" ref="I15" si="75">IF(H$6=0,"－",IF(H15&lt;=0,"－",H15/H$6*100))</f>
        <v>－</v>
      </c>
      <c r="J15" s="73"/>
      <c r="K15" s="74" t="str">
        <f t="shared" ref="K15" si="76">IF(J$6=0,"－",IF(J15&lt;=0,"－",J15/J$6*100))</f>
        <v>－</v>
      </c>
      <c r="L15" s="73"/>
      <c r="M15" s="74" t="str">
        <f t="shared" ref="M15" si="77">IF(L$6=0,"－",IF(L15&lt;=0,"－",L15/L$6*100))</f>
        <v>－</v>
      </c>
      <c r="N15" s="73"/>
      <c r="O15" s="74" t="str">
        <f t="shared" ref="O15" si="78">IF(N$6=0,"－",IF(N15&lt;=0,"－",N15/N$6*100))</f>
        <v>－</v>
      </c>
      <c r="P15" s="73"/>
      <c r="Q15" s="74" t="str">
        <f t="shared" ref="Q15" si="79">IF(P$6=0,"－",IF(P15&lt;=0,"－",P15/P$6*100))</f>
        <v>－</v>
      </c>
      <c r="R15" s="73"/>
      <c r="S15" s="74" t="str">
        <f t="shared" ref="S15" si="80">IF(R$6=0,"－",IF(R15&lt;=0,"－",R15/R$6*100))</f>
        <v>－</v>
      </c>
      <c r="T15" s="73"/>
      <c r="U15" s="74" t="str">
        <f t="shared" ref="U15" si="81">IF(T$6=0,"－",IF(T15&lt;=0,"－",T15/T$6*100))</f>
        <v>－</v>
      </c>
      <c r="V15" s="73"/>
      <c r="W15" s="74" t="str">
        <f t="shared" ref="W15" si="82">IF(V$6=0,"－",IF(V15&lt;=0,"－",V15/V$6*100))</f>
        <v>－</v>
      </c>
      <c r="X15" s="73"/>
      <c r="Y15" s="74" t="str">
        <f t="shared" ref="Y15" si="83">IF(X$6=0,"－",IF(X15&lt;=0,"－",X15/X$6*100))</f>
        <v>－</v>
      </c>
    </row>
    <row r="16" spans="1:25" ht="30" customHeight="1">
      <c r="A16" s="111" t="s">
        <v>24</v>
      </c>
      <c r="B16" s="111"/>
      <c r="C16" s="111"/>
      <c r="D16" s="58">
        <f>D14+D15</f>
        <v>0</v>
      </c>
      <c r="E16" s="52" t="str">
        <f t="shared" si="0"/>
        <v>－</v>
      </c>
      <c r="F16" s="58">
        <f>F14+F15</f>
        <v>0</v>
      </c>
      <c r="G16" s="54" t="str">
        <f t="shared" si="0"/>
        <v>－</v>
      </c>
      <c r="H16" s="58">
        <f>H14+H15</f>
        <v>0</v>
      </c>
      <c r="I16" s="54" t="str">
        <f t="shared" ref="I16" si="84">IF(H$6=0,"－",IF(H16&lt;=0,"－",H16/H$6*100))</f>
        <v>－</v>
      </c>
      <c r="J16" s="58">
        <f>J14+J15</f>
        <v>0</v>
      </c>
      <c r="K16" s="54" t="str">
        <f t="shared" ref="K16" si="85">IF(J$6=0,"－",IF(J16&lt;=0,"－",J16/J$6*100))</f>
        <v>－</v>
      </c>
      <c r="L16" s="58">
        <f>L14+L15</f>
        <v>0</v>
      </c>
      <c r="M16" s="54" t="str">
        <f t="shared" ref="M16" si="86">IF(L$6=0,"－",IF(L16&lt;=0,"－",L16/L$6*100))</f>
        <v>－</v>
      </c>
      <c r="N16" s="58">
        <f>N14+N15</f>
        <v>0</v>
      </c>
      <c r="O16" s="54" t="str">
        <f t="shared" ref="O16" si="87">IF(N$6=0,"－",IF(N16&lt;=0,"－",N16/N$6*100))</f>
        <v>－</v>
      </c>
      <c r="P16" s="58">
        <f>P14+P15</f>
        <v>0</v>
      </c>
      <c r="Q16" s="54" t="str">
        <f t="shared" ref="Q16" si="88">IF(P$6=0,"－",IF(P16&lt;=0,"－",P16/P$6*100))</f>
        <v>－</v>
      </c>
      <c r="R16" s="58">
        <f>R14+R15</f>
        <v>0</v>
      </c>
      <c r="S16" s="54" t="str">
        <f t="shared" ref="S16" si="89">IF(R$6=0,"－",IF(R16&lt;=0,"－",R16/R$6*100))</f>
        <v>－</v>
      </c>
      <c r="T16" s="58">
        <f>T14+T15</f>
        <v>0</v>
      </c>
      <c r="U16" s="54" t="str">
        <f t="shared" ref="U16" si="90">IF(T$6=0,"－",IF(T16&lt;=0,"－",T16/T$6*100))</f>
        <v>－</v>
      </c>
      <c r="V16" s="58">
        <f>V14+V15</f>
        <v>0</v>
      </c>
      <c r="W16" s="54" t="str">
        <f t="shared" ref="W16" si="91">IF(V$6=0,"－",IF(V16&lt;=0,"－",V16/V$6*100))</f>
        <v>－</v>
      </c>
      <c r="X16" s="58">
        <f>X14+X15</f>
        <v>0</v>
      </c>
      <c r="Y16" s="54" t="str">
        <f t="shared" ref="Y16" si="92">IF(X$6=0,"－",IF(X16&lt;=0,"－",X16/X$6*100))</f>
        <v>－</v>
      </c>
    </row>
    <row r="17" spans="1:25" ht="30" customHeight="1">
      <c r="A17" s="112" t="s">
        <v>77</v>
      </c>
      <c r="B17" s="112"/>
      <c r="C17" s="112"/>
      <c r="D17" s="57"/>
      <c r="E17" s="70"/>
      <c r="F17" s="57"/>
      <c r="G17" s="70"/>
      <c r="H17" s="57"/>
      <c r="I17" s="70"/>
      <c r="J17" s="57"/>
      <c r="K17" s="70"/>
      <c r="L17" s="57"/>
      <c r="M17" s="70"/>
      <c r="N17" s="57"/>
      <c r="O17" s="70"/>
      <c r="P17" s="57"/>
      <c r="Q17" s="70"/>
      <c r="R17" s="57"/>
      <c r="S17" s="70"/>
      <c r="T17" s="57"/>
      <c r="U17" s="70"/>
      <c r="V17" s="57"/>
      <c r="W17" s="54"/>
      <c r="X17" s="57"/>
      <c r="Y17" s="54"/>
    </row>
    <row r="18" spans="1:25" ht="30" customHeight="1">
      <c r="A18" s="101"/>
      <c r="B18" s="103" t="s">
        <v>82</v>
      </c>
      <c r="C18" s="104"/>
      <c r="D18" s="58">
        <f>ROUND((D7+D9)/12,-2)</f>
        <v>0</v>
      </c>
      <c r="E18" s="70"/>
      <c r="F18" s="58">
        <f>ROUND((F7+F9)/12,-2)</f>
        <v>0</v>
      </c>
      <c r="G18" s="70"/>
      <c r="H18" s="58">
        <f>ROUND((H7+H9)/12,-2)</f>
        <v>0</v>
      </c>
      <c r="I18" s="70"/>
      <c r="J18" s="58">
        <f>ROUND((J7+J9)/12,-2)</f>
        <v>0</v>
      </c>
      <c r="K18" s="70"/>
      <c r="L18" s="58">
        <f>ROUND((L7+L9)/12,-2)</f>
        <v>0</v>
      </c>
      <c r="M18" s="70"/>
      <c r="N18" s="58">
        <f>ROUND((N7+N9)/12,-2)</f>
        <v>0</v>
      </c>
      <c r="O18" s="70"/>
      <c r="P18" s="58">
        <f>ROUND((P7+P9)/12,-2)</f>
        <v>0</v>
      </c>
      <c r="Q18" s="70"/>
      <c r="R18" s="58">
        <f>ROUND((R7+R9)/12,-2)</f>
        <v>0</v>
      </c>
      <c r="S18" s="70"/>
      <c r="T18" s="58">
        <f>ROUND((T7+T9)/12,-2)</f>
        <v>0</v>
      </c>
      <c r="U18" s="70"/>
      <c r="V18" s="58">
        <f>ROUND((V7+V9)/12,-2)</f>
        <v>0</v>
      </c>
      <c r="W18" s="54"/>
      <c r="X18" s="58">
        <f>ROUND((X7+X9)/12,-2)</f>
        <v>0</v>
      </c>
      <c r="Y18" s="54"/>
    </row>
    <row r="19" spans="1:25" ht="30" customHeight="1">
      <c r="A19" s="102"/>
      <c r="B19" s="103" t="s">
        <v>83</v>
      </c>
      <c r="C19" s="104"/>
      <c r="D19" s="57"/>
      <c r="E19" s="70"/>
      <c r="F19" s="57"/>
      <c r="G19" s="70"/>
      <c r="H19" s="57"/>
      <c r="I19" s="70"/>
      <c r="J19" s="57"/>
      <c r="K19" s="70"/>
      <c r="L19" s="57"/>
      <c r="M19" s="70"/>
      <c r="N19" s="57"/>
      <c r="O19" s="70"/>
      <c r="P19" s="57"/>
      <c r="Q19" s="70"/>
      <c r="R19" s="57"/>
      <c r="S19" s="70"/>
      <c r="T19" s="57"/>
      <c r="U19" s="70"/>
      <c r="V19" s="57"/>
      <c r="W19" s="54"/>
      <c r="X19" s="57"/>
      <c r="Y19" s="54"/>
    </row>
    <row r="20" spans="1:25" ht="30" customHeight="1">
      <c r="A20" s="128" t="s">
        <v>26</v>
      </c>
      <c r="B20" s="129"/>
      <c r="C20" s="129"/>
      <c r="D20" s="58">
        <f>D18+D19</f>
        <v>0</v>
      </c>
      <c r="E20" s="70"/>
      <c r="F20" s="58">
        <f>F18+F19</f>
        <v>0</v>
      </c>
      <c r="G20" s="70"/>
      <c r="H20" s="58">
        <f>H18+H19</f>
        <v>0</v>
      </c>
      <c r="I20" s="70"/>
      <c r="J20" s="58">
        <f>J18+J19</f>
        <v>0</v>
      </c>
      <c r="K20" s="70"/>
      <c r="L20" s="58">
        <f>L18+L19</f>
        <v>0</v>
      </c>
      <c r="M20" s="70"/>
      <c r="N20" s="58">
        <f>N18+N19</f>
        <v>0</v>
      </c>
      <c r="O20" s="70"/>
      <c r="P20" s="58">
        <f>P18+P19</f>
        <v>0</v>
      </c>
      <c r="Q20" s="70"/>
      <c r="R20" s="58">
        <f>R18+R19</f>
        <v>0</v>
      </c>
      <c r="S20" s="70"/>
      <c r="T20" s="58">
        <f>T18+T19</f>
        <v>0</v>
      </c>
      <c r="U20" s="70"/>
      <c r="V20" s="58">
        <f>V18+V19</f>
        <v>0</v>
      </c>
      <c r="W20" s="54"/>
      <c r="X20" s="58">
        <f>X18+X19</f>
        <v>0</v>
      </c>
      <c r="Y20" s="54"/>
    </row>
    <row r="21" spans="1:25" ht="30" customHeight="1">
      <c r="A21" s="120"/>
      <c r="B21" s="132" t="s">
        <v>84</v>
      </c>
      <c r="C21" s="133"/>
      <c r="D21" s="57"/>
      <c r="E21" s="54" t="str">
        <f t="shared" ref="E21:G23" si="93">IF(D$6=0,"－",IF(D21&lt;=0,"－",D21/D$6*100))</f>
        <v>－</v>
      </c>
      <c r="F21" s="57"/>
      <c r="G21" s="54" t="str">
        <f t="shared" si="93"/>
        <v>－</v>
      </c>
      <c r="H21" s="57"/>
      <c r="I21" s="54" t="str">
        <f t="shared" ref="I21" si="94">IF(H$6=0,"－",IF(H21&lt;=0,"－",H21/H$6*100))</f>
        <v>－</v>
      </c>
      <c r="J21" s="57"/>
      <c r="K21" s="54" t="str">
        <f t="shared" ref="K21" si="95">IF(J$6=0,"－",IF(J21&lt;=0,"－",J21/J$6*100))</f>
        <v>－</v>
      </c>
      <c r="L21" s="57"/>
      <c r="M21" s="54" t="str">
        <f t="shared" ref="M21" si="96">IF(L$6=0,"－",IF(L21&lt;=0,"－",L21/L$6*100))</f>
        <v>－</v>
      </c>
      <c r="N21" s="57"/>
      <c r="O21" s="54" t="str">
        <f t="shared" ref="O21" si="97">IF(N$6=0,"－",IF(N21&lt;=0,"－",N21/N$6*100))</f>
        <v>－</v>
      </c>
      <c r="P21" s="57"/>
      <c r="Q21" s="54" t="str">
        <f t="shared" ref="Q21" si="98">IF(P$6=0,"－",IF(P21&lt;=0,"－",P21/P$6*100))</f>
        <v>－</v>
      </c>
      <c r="R21" s="57"/>
      <c r="S21" s="54" t="str">
        <f t="shared" ref="S21" si="99">IF(R$6=0,"－",IF(R21&lt;=0,"－",R21/R$6*100))</f>
        <v>－</v>
      </c>
      <c r="T21" s="57"/>
      <c r="U21" s="54" t="str">
        <f t="shared" ref="U21" si="100">IF(T$6=0,"－",IF(T21&lt;=0,"－",T21/T$6*100))</f>
        <v>－</v>
      </c>
      <c r="V21" s="57"/>
      <c r="W21" s="54" t="str">
        <f t="shared" ref="W21" si="101">IF(V$6=0,"－",IF(V21&lt;=0,"－",V21/V$6*100))</f>
        <v>－</v>
      </c>
      <c r="X21" s="57"/>
      <c r="Y21" s="54" t="str">
        <f t="shared" ref="Y21" si="102">IF(X$6=0,"－",IF(X21&lt;=0,"－",X21/X$6*100))</f>
        <v>－</v>
      </c>
    </row>
    <row r="22" spans="1:25" ht="30" customHeight="1">
      <c r="A22" s="121"/>
      <c r="B22" s="134" t="s">
        <v>75</v>
      </c>
      <c r="C22" s="135"/>
      <c r="D22" s="57"/>
      <c r="E22" s="54" t="str">
        <f t="shared" si="93"/>
        <v>－</v>
      </c>
      <c r="F22" s="57"/>
      <c r="G22" s="54" t="str">
        <f t="shared" si="93"/>
        <v>－</v>
      </c>
      <c r="H22" s="57"/>
      <c r="I22" s="54" t="str">
        <f t="shared" ref="I22" si="103">IF(H$6=0,"－",IF(H22&lt;=0,"－",H22/H$6*100))</f>
        <v>－</v>
      </c>
      <c r="J22" s="57"/>
      <c r="K22" s="54" t="str">
        <f t="shared" ref="K22" si="104">IF(J$6=0,"－",IF(J22&lt;=0,"－",J22/J$6*100))</f>
        <v>－</v>
      </c>
      <c r="L22" s="57"/>
      <c r="M22" s="54" t="str">
        <f t="shared" ref="M22" si="105">IF(L$6=0,"－",IF(L22&lt;=0,"－",L22/L$6*100))</f>
        <v>－</v>
      </c>
      <c r="N22" s="57"/>
      <c r="O22" s="54" t="str">
        <f t="shared" ref="O22" si="106">IF(N$6=0,"－",IF(N22&lt;=0,"－",N22/N$6*100))</f>
        <v>－</v>
      </c>
      <c r="P22" s="57"/>
      <c r="Q22" s="54" t="str">
        <f t="shared" ref="Q22" si="107">IF(P$6=0,"－",IF(P22&lt;=0,"－",P22/P$6*100))</f>
        <v>－</v>
      </c>
      <c r="R22" s="57"/>
      <c r="S22" s="54" t="str">
        <f t="shared" ref="S22" si="108">IF(R$6=0,"－",IF(R22&lt;=0,"－",R22/R$6*100))</f>
        <v>－</v>
      </c>
      <c r="T22" s="57"/>
      <c r="U22" s="54" t="str">
        <f t="shared" ref="U22" si="109">IF(T$6=0,"－",IF(T22&lt;=0,"－",T22/T$6*100))</f>
        <v>－</v>
      </c>
      <c r="V22" s="57"/>
      <c r="W22" s="54" t="str">
        <f t="shared" ref="W22" si="110">IF(V$6=0,"－",IF(V22&lt;=0,"－",V22/V$6*100))</f>
        <v>－</v>
      </c>
      <c r="X22" s="57"/>
      <c r="Y22" s="54" t="str">
        <f t="shared" ref="Y22" si="111">IF(X$6=0,"－",IF(X22&lt;=0,"－",X22/X$6*100))</f>
        <v>－</v>
      </c>
    </row>
    <row r="23" spans="1:25" ht="30" customHeight="1" thickBot="1">
      <c r="A23" s="125" t="s">
        <v>29</v>
      </c>
      <c r="B23" s="111"/>
      <c r="C23" s="111"/>
      <c r="D23" s="59">
        <f>SUM(D21:D22)</f>
        <v>0</v>
      </c>
      <c r="E23" s="52" t="str">
        <f t="shared" si="93"/>
        <v>－</v>
      </c>
      <c r="F23" s="59">
        <f>SUM(F21:F22)</f>
        <v>0</v>
      </c>
      <c r="G23" s="52" t="str">
        <f t="shared" si="93"/>
        <v>－</v>
      </c>
      <c r="H23" s="59">
        <f>SUM(H21:H22)</f>
        <v>0</v>
      </c>
      <c r="I23" s="52" t="str">
        <f t="shared" ref="I23" si="112">IF(H$6=0,"－",IF(H23&lt;=0,"－",H23/H$6*100))</f>
        <v>－</v>
      </c>
      <c r="J23" s="59">
        <f>SUM(J21:J22)</f>
        <v>0</v>
      </c>
      <c r="K23" s="52" t="str">
        <f t="shared" ref="K23" si="113">IF(J$6=0,"－",IF(J23&lt;=0,"－",J23/J$6*100))</f>
        <v>－</v>
      </c>
      <c r="L23" s="59">
        <f>SUM(L21:L22)</f>
        <v>0</v>
      </c>
      <c r="M23" s="52" t="str">
        <f t="shared" ref="M23" si="114">IF(L$6=0,"－",IF(L23&lt;=0,"－",L23/L$6*100))</f>
        <v>－</v>
      </c>
      <c r="N23" s="59">
        <f>SUM(N21:N22)</f>
        <v>0</v>
      </c>
      <c r="O23" s="52" t="str">
        <f t="shared" ref="O23" si="115">IF(N$6=0,"－",IF(N23&lt;=0,"－",N23/N$6*100))</f>
        <v>－</v>
      </c>
      <c r="P23" s="59">
        <f>SUM(P21:P22)</f>
        <v>0</v>
      </c>
      <c r="Q23" s="52" t="str">
        <f t="shared" ref="Q23" si="116">IF(P$6=0,"－",IF(P23&lt;=0,"－",P23/P$6*100))</f>
        <v>－</v>
      </c>
      <c r="R23" s="59">
        <f>SUM(R21:R22)</f>
        <v>0</v>
      </c>
      <c r="S23" s="52" t="str">
        <f t="shared" ref="S23" si="117">IF(R$6=0,"－",IF(R23&lt;=0,"－",R23/R$6*100))</f>
        <v>－</v>
      </c>
      <c r="T23" s="59">
        <f>SUM(T21:T22)</f>
        <v>0</v>
      </c>
      <c r="U23" s="52" t="str">
        <f t="shared" ref="U23" si="118">IF(T$6=0,"－",IF(T23&lt;=0,"－",T23/T$6*100))</f>
        <v>－</v>
      </c>
      <c r="V23" s="59">
        <f>SUM(V21:V22)</f>
        <v>0</v>
      </c>
      <c r="W23" s="52" t="str">
        <f t="shared" ref="W23" si="119">IF(V$6=0,"－",IF(V23&lt;=0,"－",V23/V$6*100))</f>
        <v>－</v>
      </c>
      <c r="X23" s="59">
        <f>SUM(X21:X22)</f>
        <v>0</v>
      </c>
      <c r="Y23" s="52" t="str">
        <f t="shared" ref="Y23" si="120">IF(X$6=0,"－",IF(X23&lt;=0,"－",X23/X$6*100))</f>
        <v>－</v>
      </c>
    </row>
    <row r="24" spans="1:25" ht="30" customHeight="1" thickBot="1">
      <c r="A24" s="123" t="s">
        <v>74</v>
      </c>
      <c r="B24" s="124"/>
      <c r="C24" s="124"/>
      <c r="D24" s="67">
        <f>D10+D16+D23</f>
        <v>0</v>
      </c>
      <c r="E24" s="64"/>
      <c r="F24" s="67">
        <f>F10+F16+F23</f>
        <v>0</v>
      </c>
      <c r="G24" s="64"/>
      <c r="H24" s="67">
        <f>H10+H16+H23</f>
        <v>0</v>
      </c>
      <c r="I24" s="64"/>
      <c r="J24" s="67">
        <f>J10+J16+J23</f>
        <v>0</v>
      </c>
      <c r="K24" s="64"/>
      <c r="L24" s="67">
        <f>L10+L16+L23</f>
        <v>0</v>
      </c>
      <c r="M24" s="64"/>
      <c r="N24" s="67">
        <f>N10+N16+N23</f>
        <v>0</v>
      </c>
      <c r="O24" s="64"/>
      <c r="P24" s="67">
        <f>P10+P16+P23</f>
        <v>0</v>
      </c>
      <c r="Q24" s="64"/>
      <c r="R24" s="67">
        <f>R10+R16+R23</f>
        <v>0</v>
      </c>
      <c r="S24" s="64"/>
      <c r="T24" s="67">
        <f>T10+T16+T23</f>
        <v>0</v>
      </c>
      <c r="U24" s="64"/>
      <c r="V24" s="67">
        <f>V10+V16+V23</f>
        <v>0</v>
      </c>
      <c r="W24" s="64"/>
      <c r="X24" s="67">
        <f>X10+X16+X23</f>
        <v>0</v>
      </c>
      <c r="Y24" s="64"/>
    </row>
    <row r="25" spans="1:25" ht="30" customHeight="1" thickBot="1">
      <c r="A25" s="125" t="s">
        <v>31</v>
      </c>
      <c r="B25" s="125"/>
      <c r="C25" s="125"/>
      <c r="D25" s="68"/>
      <c r="E25" s="66"/>
      <c r="F25" s="68"/>
      <c r="G25" s="66"/>
      <c r="H25" s="68"/>
      <c r="I25" s="66"/>
      <c r="J25" s="68"/>
      <c r="K25" s="66"/>
      <c r="L25" s="68"/>
      <c r="M25" s="66"/>
      <c r="N25" s="68"/>
      <c r="O25" s="66"/>
      <c r="P25" s="68"/>
      <c r="Q25" s="66"/>
      <c r="R25" s="68"/>
      <c r="S25" s="66"/>
      <c r="T25" s="68"/>
      <c r="U25" s="66"/>
      <c r="V25" s="68"/>
      <c r="W25" s="66"/>
      <c r="X25" s="68"/>
      <c r="Y25" s="66"/>
    </row>
    <row r="26" spans="1:25" ht="30" customHeight="1" thickBot="1">
      <c r="A26" s="123" t="s">
        <v>32</v>
      </c>
      <c r="B26" s="124"/>
      <c r="C26" s="124"/>
      <c r="D26" s="67">
        <f t="shared" ref="D26:X26" si="121">IF(D25&gt;0,ROUND(D24/D25,0),0)</f>
        <v>0</v>
      </c>
      <c r="E26" s="64"/>
      <c r="F26" s="67">
        <f t="shared" si="121"/>
        <v>0</v>
      </c>
      <c r="G26" s="64"/>
      <c r="H26" s="67">
        <f t="shared" ref="H26" si="122">IF(H25&gt;0,ROUND(H24/H25,0),0)</f>
        <v>0</v>
      </c>
      <c r="I26" s="64"/>
      <c r="J26" s="67">
        <f t="shared" si="121"/>
        <v>0</v>
      </c>
      <c r="K26" s="64"/>
      <c r="L26" s="67">
        <f t="shared" si="121"/>
        <v>0</v>
      </c>
      <c r="M26" s="64"/>
      <c r="N26" s="67">
        <f t="shared" si="121"/>
        <v>0</v>
      </c>
      <c r="O26" s="64"/>
      <c r="P26" s="67">
        <f t="shared" si="121"/>
        <v>0</v>
      </c>
      <c r="Q26" s="64"/>
      <c r="R26" s="67">
        <f t="shared" ref="R26:T26" si="123">IF(R25&gt;0,ROUND(R24/R25,0),0)</f>
        <v>0</v>
      </c>
      <c r="S26" s="64"/>
      <c r="T26" s="67">
        <f t="shared" si="123"/>
        <v>0</v>
      </c>
      <c r="U26" s="64"/>
      <c r="V26" s="67">
        <f t="shared" si="121"/>
        <v>0</v>
      </c>
      <c r="W26" s="64"/>
      <c r="X26" s="67">
        <f t="shared" si="121"/>
        <v>0</v>
      </c>
      <c r="Y26" s="64"/>
    </row>
    <row r="27" spans="1:25" ht="30" customHeight="1">
      <c r="A27" s="126" t="s">
        <v>51</v>
      </c>
      <c r="B27" s="128" t="s">
        <v>80</v>
      </c>
      <c r="C27" s="128"/>
      <c r="D27" s="89"/>
      <c r="E27" s="72"/>
      <c r="F27" s="89"/>
      <c r="G27" s="72"/>
      <c r="H27" s="89"/>
      <c r="I27" s="72"/>
      <c r="J27" s="71"/>
      <c r="K27" s="72"/>
      <c r="L27" s="71"/>
      <c r="M27" s="72"/>
      <c r="N27" s="71"/>
      <c r="O27" s="72"/>
      <c r="P27" s="71"/>
      <c r="Q27" s="72"/>
      <c r="R27" s="71"/>
      <c r="S27" s="72"/>
      <c r="T27" s="71"/>
      <c r="U27" s="72"/>
      <c r="V27" s="71"/>
      <c r="W27" s="72"/>
      <c r="X27" s="71"/>
      <c r="Y27" s="72"/>
    </row>
    <row r="28" spans="1:25" ht="30" customHeight="1">
      <c r="A28" s="126"/>
      <c r="B28" s="129" t="s">
        <v>81</v>
      </c>
      <c r="C28" s="129"/>
      <c r="D28" s="85"/>
      <c r="E28" s="70"/>
      <c r="F28" s="85"/>
      <c r="G28" s="70"/>
      <c r="H28" s="85"/>
      <c r="I28" s="70"/>
      <c r="J28" s="69"/>
      <c r="K28" s="70"/>
      <c r="L28" s="69"/>
      <c r="M28" s="70"/>
      <c r="N28" s="69"/>
      <c r="O28" s="70"/>
      <c r="P28" s="69"/>
      <c r="Q28" s="70"/>
      <c r="R28" s="69"/>
      <c r="S28" s="70"/>
      <c r="T28" s="69"/>
      <c r="U28" s="70"/>
      <c r="V28" s="69"/>
      <c r="W28" s="70"/>
      <c r="X28" s="69"/>
      <c r="Y28" s="70"/>
    </row>
    <row r="29" spans="1:25" ht="30" customHeight="1">
      <c r="A29" s="126"/>
      <c r="B29" s="129" t="s">
        <v>36</v>
      </c>
      <c r="C29" s="129"/>
      <c r="D29" s="85"/>
      <c r="E29" s="70"/>
      <c r="F29" s="85"/>
      <c r="G29" s="70"/>
      <c r="H29" s="85"/>
      <c r="I29" s="70"/>
      <c r="J29" s="85">
        <f>(J17+J20)-J27-J28-J30</f>
        <v>0</v>
      </c>
      <c r="K29" s="70"/>
      <c r="L29" s="85">
        <f>(L17+L20)-L27-L28-L30</f>
        <v>0</v>
      </c>
      <c r="M29" s="70"/>
      <c r="N29" s="85">
        <f>(N17+N20)-N27-N28-N30</f>
        <v>0</v>
      </c>
      <c r="O29" s="70"/>
      <c r="P29" s="85">
        <f>(P17+P20)-P27-P28-P30</f>
        <v>0</v>
      </c>
      <c r="Q29" s="70"/>
      <c r="R29" s="85">
        <f>(R17+R20)-R27-R28-R30</f>
        <v>0</v>
      </c>
      <c r="S29" s="70"/>
      <c r="T29" s="85">
        <f>(T17+T20)-T27-T28-T30</f>
        <v>0</v>
      </c>
      <c r="U29" s="70"/>
      <c r="V29" s="85">
        <f>(V17+V20)-V27-V28-V30</f>
        <v>0</v>
      </c>
      <c r="W29" s="70"/>
      <c r="X29" s="85">
        <f>(X17+X20)-X27-X28-X30</f>
        <v>0</v>
      </c>
      <c r="Y29" s="70"/>
    </row>
    <row r="30" spans="1:25" ht="30" customHeight="1">
      <c r="A30" s="126"/>
      <c r="B30" s="129" t="s">
        <v>37</v>
      </c>
      <c r="C30" s="129"/>
      <c r="D30" s="90"/>
      <c r="E30" s="80"/>
      <c r="F30" s="90"/>
      <c r="G30" s="80"/>
      <c r="H30" s="90"/>
      <c r="I30" s="80"/>
      <c r="J30" s="79"/>
      <c r="K30" s="80"/>
      <c r="L30" s="79"/>
      <c r="M30" s="80"/>
      <c r="N30" s="79"/>
      <c r="O30" s="80"/>
      <c r="P30" s="79"/>
      <c r="Q30" s="80"/>
      <c r="R30" s="79"/>
      <c r="S30" s="80"/>
      <c r="T30" s="79"/>
      <c r="U30" s="80"/>
      <c r="V30" s="79"/>
      <c r="W30" s="80"/>
      <c r="X30" s="79"/>
      <c r="Y30" s="80"/>
    </row>
    <row r="31" spans="1:25" ht="30" customHeight="1">
      <c r="A31" s="127"/>
      <c r="B31" s="130" t="s">
        <v>38</v>
      </c>
      <c r="C31" s="131"/>
      <c r="D31" s="58"/>
      <c r="E31" s="70"/>
      <c r="F31" s="58"/>
      <c r="G31" s="70"/>
      <c r="H31" s="58"/>
      <c r="I31" s="70"/>
      <c r="J31" s="58">
        <f t="shared" ref="J31" si="124">SUM(J27:J30)</f>
        <v>0</v>
      </c>
      <c r="K31" s="70"/>
      <c r="L31" s="58">
        <f t="shared" ref="L31" si="125">SUM(L27:L30)</f>
        <v>0</v>
      </c>
      <c r="M31" s="70"/>
      <c r="N31" s="58">
        <f t="shared" ref="N31" si="126">SUM(N27:N30)</f>
        <v>0</v>
      </c>
      <c r="O31" s="70"/>
      <c r="P31" s="58">
        <f t="shared" ref="P31" si="127">SUM(P27:P30)</f>
        <v>0</v>
      </c>
      <c r="Q31" s="70"/>
      <c r="R31" s="58">
        <f t="shared" ref="R31" si="128">SUM(R27:R30)</f>
        <v>0</v>
      </c>
      <c r="S31" s="70"/>
      <c r="T31" s="58">
        <f t="shared" ref="T31" si="129">SUM(T27:T30)</f>
        <v>0</v>
      </c>
      <c r="U31" s="70"/>
      <c r="V31" s="58">
        <f t="shared" ref="V31" si="130">SUM(V27:V30)</f>
        <v>0</v>
      </c>
      <c r="W31" s="70"/>
      <c r="X31" s="58">
        <f t="shared" ref="X31" si="131">SUM(X27:X30)</f>
        <v>0</v>
      </c>
      <c r="Y31" s="70"/>
    </row>
    <row r="32" spans="1:25" ht="18.600000000000001" customHeight="1">
      <c r="J32" s="81" t="str">
        <f>IF(J31=J17+J20," ","エラー")</f>
        <v xml:space="preserve"> </v>
      </c>
      <c r="K32" s="81"/>
      <c r="L32" s="81" t="str">
        <f>IF(L31=L17+L20," ","エラー")</f>
        <v xml:space="preserve"> </v>
      </c>
      <c r="M32" s="81"/>
      <c r="N32" s="81" t="str">
        <f>IF(N31=N17+N20," ","エラー")</f>
        <v xml:space="preserve"> </v>
      </c>
      <c r="O32" s="81"/>
      <c r="P32" s="81" t="str">
        <f>IF(P31=P17+P20," ","エラー")</f>
        <v xml:space="preserve"> </v>
      </c>
      <c r="Q32" s="81"/>
      <c r="R32" s="81" t="str">
        <f>IF(R31=R17+R20," ","エラー")</f>
        <v xml:space="preserve"> </v>
      </c>
      <c r="S32" s="81"/>
      <c r="T32" s="81" t="str">
        <f>IF(T31=T17+T20," ","エラー")</f>
        <v xml:space="preserve"> </v>
      </c>
      <c r="U32" s="81"/>
      <c r="V32" s="81" t="str">
        <f>IF(V31=V17+V20," ","エラー")</f>
        <v xml:space="preserve"> </v>
      </c>
      <c r="W32" s="81"/>
      <c r="X32" s="81" t="str">
        <f>IF(X31=X17+X20," ","エラー")</f>
        <v xml:space="preserve"> </v>
      </c>
      <c r="Y32" s="81"/>
    </row>
  </sheetData>
  <sheetProtection algorithmName="SHA-512" hashValue="w+9lpxSuxyCYnpm1BeAoWNCZWPZXnXqG2d5rbKaxgEB022Cgg/0RtBDyseihbQHJwhwUvwaFKMVz5lfb2+wFog==" saltValue="2VRhTW3czmIMdhDefk4KyQ==" spinCount="100000" sheet="1" objects="1" scenarios="1"/>
  <mergeCells count="57">
    <mergeCell ref="A2:C2"/>
    <mergeCell ref="R2:S2"/>
    <mergeCell ref="T2:X2"/>
    <mergeCell ref="B15:C15"/>
    <mergeCell ref="V5:W5"/>
    <mergeCell ref="X5:Y5"/>
    <mergeCell ref="D4:E4"/>
    <mergeCell ref="F4:G4"/>
    <mergeCell ref="D5:E5"/>
    <mergeCell ref="F5:G5"/>
    <mergeCell ref="T4:U4"/>
    <mergeCell ref="V4:W4"/>
    <mergeCell ref="X4:Y4"/>
    <mergeCell ref="H5:I5"/>
    <mergeCell ref="J5:K5"/>
    <mergeCell ref="L5:M5"/>
    <mergeCell ref="A24:C24"/>
    <mergeCell ref="B21:C21"/>
    <mergeCell ref="B22:C22"/>
    <mergeCell ref="A6:C6"/>
    <mergeCell ref="A7:C7"/>
    <mergeCell ref="A8:C8"/>
    <mergeCell ref="A9:C9"/>
    <mergeCell ref="A20:C20"/>
    <mergeCell ref="A23:C23"/>
    <mergeCell ref="A25:C25"/>
    <mergeCell ref="A26:C26"/>
    <mergeCell ref="A27:A31"/>
    <mergeCell ref="B27:C27"/>
    <mergeCell ref="B28:C28"/>
    <mergeCell ref="B29:C29"/>
    <mergeCell ref="B30:C30"/>
    <mergeCell ref="B31:C31"/>
    <mergeCell ref="A4:C5"/>
    <mergeCell ref="A11:A12"/>
    <mergeCell ref="A21:A22"/>
    <mergeCell ref="A10:C10"/>
    <mergeCell ref="A13:C13"/>
    <mergeCell ref="B11:C11"/>
    <mergeCell ref="B12:C12"/>
    <mergeCell ref="A14:C14"/>
    <mergeCell ref="X3:Y3"/>
    <mergeCell ref="A18:A19"/>
    <mergeCell ref="B18:C18"/>
    <mergeCell ref="B19:C19"/>
    <mergeCell ref="P5:Q5"/>
    <mergeCell ref="R5:S5"/>
    <mergeCell ref="T5:U5"/>
    <mergeCell ref="H4:I4"/>
    <mergeCell ref="J4:K4"/>
    <mergeCell ref="L4:M4"/>
    <mergeCell ref="N4:O4"/>
    <mergeCell ref="P4:Q4"/>
    <mergeCell ref="R4:S4"/>
    <mergeCell ref="A16:C16"/>
    <mergeCell ref="A17:C17"/>
    <mergeCell ref="N5:O5"/>
  </mergeCells>
  <phoneticPr fontId="2"/>
  <dataValidations count="1">
    <dataValidation type="whole" allowBlank="1" showInputMessage="1" showErrorMessage="1" error="小数点以下は入力できません。千円単位で入力してください。" sqref="D6:D30 V6:V30 F6:F30 H6:H30 T6:T30 L6:L30 R6:R30 J6:J30 N6:N30 P6:P30 X6:X30">
      <formula1>-10000000000</formula1>
      <formula2>10000000000</formula2>
    </dataValidation>
  </dataValidations>
  <pageMargins left="0.7" right="0.7" top="0.75" bottom="0.75" header="0.3" footer="0.3"/>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CFFFF"/>
  </sheetPr>
  <dimension ref="A1:N39"/>
  <sheetViews>
    <sheetView showGridLines="0" view="pageBreakPreview" zoomScale="75" zoomScaleNormal="75" zoomScaleSheetLayoutView="75" workbookViewId="0">
      <selection activeCell="AG1" sqref="AG1"/>
    </sheetView>
  </sheetViews>
  <sheetFormatPr defaultColWidth="10.28515625" defaultRowHeight="13.5"/>
  <cols>
    <col min="1" max="1" width="6.42578125" style="1" customWidth="1"/>
    <col min="2" max="2" width="2.5703125" style="1" customWidth="1"/>
    <col min="3" max="3" width="16.7109375" style="1" customWidth="1"/>
    <col min="4" max="14" width="12.28515625" style="1" customWidth="1"/>
    <col min="15" max="16384" width="10.28515625" style="1"/>
  </cols>
  <sheetData>
    <row r="1" spans="1:14" ht="27.75" customHeight="1">
      <c r="C1" s="2" t="s">
        <v>8</v>
      </c>
    </row>
    <row r="2" spans="1:14" ht="29.25" customHeight="1">
      <c r="C2" s="2" t="s">
        <v>9</v>
      </c>
    </row>
    <row r="3" spans="1:14" ht="27" customHeight="1">
      <c r="C3" s="155" t="s">
        <v>72</v>
      </c>
      <c r="D3" s="155"/>
      <c r="E3" s="28">
        <f>数値データ入力!T2</f>
        <v>0</v>
      </c>
      <c r="F3" s="27"/>
      <c r="G3" s="27"/>
      <c r="N3" s="3" t="s">
        <v>10</v>
      </c>
    </row>
    <row r="4" spans="1:14" ht="27" customHeight="1">
      <c r="C4" s="60"/>
      <c r="D4" s="60"/>
      <c r="E4" s="61"/>
      <c r="F4" s="62"/>
      <c r="G4" s="62"/>
      <c r="N4" s="3"/>
    </row>
    <row r="5" spans="1:14" ht="25.15" customHeight="1">
      <c r="A5" s="4"/>
      <c r="B5" s="5"/>
      <c r="C5" s="6"/>
      <c r="D5" s="7" t="s">
        <v>11</v>
      </c>
      <c r="E5" s="7" t="s">
        <v>12</v>
      </c>
      <c r="F5" s="7" t="s">
        <v>13</v>
      </c>
      <c r="G5" s="7" t="s">
        <v>14</v>
      </c>
      <c r="H5" s="7" t="s">
        <v>15</v>
      </c>
      <c r="I5" s="7" t="s">
        <v>16</v>
      </c>
      <c r="J5" s="7" t="s">
        <v>17</v>
      </c>
      <c r="K5" s="7" t="s">
        <v>18</v>
      </c>
      <c r="L5" s="7" t="s">
        <v>57</v>
      </c>
      <c r="M5" s="7" t="s">
        <v>58</v>
      </c>
      <c r="N5" s="7" t="s">
        <v>59</v>
      </c>
    </row>
    <row r="6" spans="1:14" ht="25.15" customHeight="1" thickBot="1">
      <c r="A6" s="8"/>
      <c r="B6" s="9"/>
      <c r="C6" s="10"/>
      <c r="D6" s="47" t="str">
        <f>数値データ入力!D5</f>
        <v>( 年 月期)</v>
      </c>
      <c r="E6" s="47" t="str">
        <f>数値データ入力!F5</f>
        <v>( 年 月期)</v>
      </c>
      <c r="F6" s="47" t="str">
        <f>数値データ入力!H5</f>
        <v>( 年 月期)</v>
      </c>
      <c r="G6" s="47" t="str">
        <f>数値データ入力!J5</f>
        <v>( 年 月期)</v>
      </c>
      <c r="H6" s="47" t="str">
        <f>数値データ入力!L5</f>
        <v>( 年 月期)</v>
      </c>
      <c r="I6" s="47" t="str">
        <f>数値データ入力!N5</f>
        <v>( 年 月期)</v>
      </c>
      <c r="J6" s="47" t="str">
        <f>数値データ入力!P5</f>
        <v>( 年 月期)</v>
      </c>
      <c r="K6" s="47" t="str">
        <f>数値データ入力!R5</f>
        <v>( 年 月期)</v>
      </c>
      <c r="L6" s="47" t="str">
        <f>数値データ入力!T5</f>
        <v>( 年 月期)</v>
      </c>
      <c r="M6" s="47" t="str">
        <f>数値データ入力!V5</f>
        <v>( 年 月期)</v>
      </c>
      <c r="N6" s="47" t="str">
        <f>数値データ入力!X5</f>
        <v>( 年 月期)</v>
      </c>
    </row>
    <row r="7" spans="1:14" ht="36.4" customHeight="1" thickTop="1">
      <c r="A7" s="146" t="s">
        <v>19</v>
      </c>
      <c r="B7" s="146"/>
      <c r="C7" s="146"/>
      <c r="D7" s="22">
        <f>数値データ入力!D6</f>
        <v>0</v>
      </c>
      <c r="E7" s="22">
        <f>数値データ入力!F6</f>
        <v>0</v>
      </c>
      <c r="F7" s="22">
        <f>数値データ入力!H6</f>
        <v>0</v>
      </c>
      <c r="G7" s="22">
        <f>数値データ入力!J6</f>
        <v>0</v>
      </c>
      <c r="H7" s="22">
        <f>数値データ入力!L6</f>
        <v>0</v>
      </c>
      <c r="I7" s="22">
        <f>数値データ入力!N6</f>
        <v>0</v>
      </c>
      <c r="J7" s="22">
        <f>数値データ入力!P6</f>
        <v>0</v>
      </c>
      <c r="K7" s="22">
        <f>数値データ入力!R6</f>
        <v>0</v>
      </c>
      <c r="L7" s="22">
        <f>数値データ入力!T6</f>
        <v>0</v>
      </c>
      <c r="M7" s="22">
        <f>数値データ入力!V6</f>
        <v>0</v>
      </c>
      <c r="N7" s="22">
        <f>数値データ入力!X6</f>
        <v>0</v>
      </c>
    </row>
    <row r="8" spans="1:14" ht="36.4" customHeight="1">
      <c r="A8" s="147" t="s">
        <v>20</v>
      </c>
      <c r="B8" s="147"/>
      <c r="C8" s="147"/>
      <c r="D8" s="22">
        <f>数値データ入力!D7</f>
        <v>0</v>
      </c>
      <c r="E8" s="22">
        <f>数値データ入力!F7</f>
        <v>0</v>
      </c>
      <c r="F8" s="22">
        <f>数値データ入力!H7</f>
        <v>0</v>
      </c>
      <c r="G8" s="22">
        <f>数値データ入力!J7</f>
        <v>0</v>
      </c>
      <c r="H8" s="22">
        <f>数値データ入力!L7</f>
        <v>0</v>
      </c>
      <c r="I8" s="22">
        <f>数値データ入力!N7</f>
        <v>0</v>
      </c>
      <c r="J8" s="22">
        <f>数値データ入力!P7</f>
        <v>0</v>
      </c>
      <c r="K8" s="22">
        <f>数値データ入力!R7</f>
        <v>0</v>
      </c>
      <c r="L8" s="22">
        <f>数値データ入力!T7</f>
        <v>0</v>
      </c>
      <c r="M8" s="22">
        <f>数値データ入力!V7</f>
        <v>0</v>
      </c>
      <c r="N8" s="22">
        <f>数値データ入力!X7</f>
        <v>0</v>
      </c>
    </row>
    <row r="9" spans="1:14" ht="36.4" customHeight="1">
      <c r="A9" s="147" t="s">
        <v>21</v>
      </c>
      <c r="B9" s="147"/>
      <c r="C9" s="147"/>
      <c r="D9" s="24">
        <f t="shared" ref="D9:N9" si="0">D7-D8</f>
        <v>0</v>
      </c>
      <c r="E9" s="24">
        <f t="shared" si="0"/>
        <v>0</v>
      </c>
      <c r="F9" s="24">
        <f t="shared" si="0"/>
        <v>0</v>
      </c>
      <c r="G9" s="24">
        <f t="shared" si="0"/>
        <v>0</v>
      </c>
      <c r="H9" s="24">
        <f t="shared" si="0"/>
        <v>0</v>
      </c>
      <c r="I9" s="24">
        <f t="shared" si="0"/>
        <v>0</v>
      </c>
      <c r="J9" s="24">
        <f t="shared" si="0"/>
        <v>0</v>
      </c>
      <c r="K9" s="24">
        <f t="shared" si="0"/>
        <v>0</v>
      </c>
      <c r="L9" s="24">
        <f t="shared" si="0"/>
        <v>0</v>
      </c>
      <c r="M9" s="24">
        <f t="shared" si="0"/>
        <v>0</v>
      </c>
      <c r="N9" s="24">
        <f t="shared" si="0"/>
        <v>0</v>
      </c>
    </row>
    <row r="10" spans="1:14" ht="36.4" customHeight="1">
      <c r="A10" s="147" t="s">
        <v>22</v>
      </c>
      <c r="B10" s="147"/>
      <c r="C10" s="147"/>
      <c r="D10" s="22">
        <f>数値データ入力!D9</f>
        <v>0</v>
      </c>
      <c r="E10" s="22">
        <f>数値データ入力!F9</f>
        <v>0</v>
      </c>
      <c r="F10" s="22">
        <f>数値データ入力!H9</f>
        <v>0</v>
      </c>
      <c r="G10" s="22">
        <f>数値データ入力!J9</f>
        <v>0</v>
      </c>
      <c r="H10" s="22">
        <f>数値データ入力!L9</f>
        <v>0</v>
      </c>
      <c r="I10" s="22">
        <f>数値データ入力!N9</f>
        <v>0</v>
      </c>
      <c r="J10" s="22">
        <f>数値データ入力!P9</f>
        <v>0</v>
      </c>
      <c r="K10" s="22">
        <f>数値データ入力!R9</f>
        <v>0</v>
      </c>
      <c r="L10" s="22">
        <f>数値データ入力!T9</f>
        <v>0</v>
      </c>
      <c r="M10" s="22">
        <f>数値データ入力!V9</f>
        <v>0</v>
      </c>
      <c r="N10" s="22">
        <f>数値データ入力!X9</f>
        <v>0</v>
      </c>
    </row>
    <row r="11" spans="1:14" ht="36.4" customHeight="1">
      <c r="A11" s="152" t="s">
        <v>23</v>
      </c>
      <c r="B11" s="152"/>
      <c r="C11" s="152"/>
      <c r="D11" s="22">
        <f>数値データ入力!D10</f>
        <v>0</v>
      </c>
      <c r="E11" s="22">
        <f>数値データ入力!F10</f>
        <v>0</v>
      </c>
      <c r="F11" s="22">
        <f>数値データ入力!H10</f>
        <v>0</v>
      </c>
      <c r="G11" s="22">
        <f>数値データ入力!J10</f>
        <v>0</v>
      </c>
      <c r="H11" s="22">
        <f>数値データ入力!L10</f>
        <v>0</v>
      </c>
      <c r="I11" s="22">
        <f>数値データ入力!N10</f>
        <v>0</v>
      </c>
      <c r="J11" s="22">
        <f>数値データ入力!P10</f>
        <v>0</v>
      </c>
      <c r="K11" s="22">
        <f>数値データ入力!R10</f>
        <v>0</v>
      </c>
      <c r="L11" s="22">
        <f>数値データ入力!T10</f>
        <v>0</v>
      </c>
      <c r="M11" s="22">
        <f>数値データ入力!V10</f>
        <v>0</v>
      </c>
      <c r="N11" s="22">
        <f>数値データ入力!X10</f>
        <v>0</v>
      </c>
    </row>
    <row r="12" spans="1:14" ht="36.4" customHeight="1" thickBot="1">
      <c r="A12" s="149" t="s">
        <v>60</v>
      </c>
      <c r="B12" s="149"/>
      <c r="C12" s="149"/>
      <c r="D12" s="48">
        <f>数値データ入力!D13</f>
        <v>0</v>
      </c>
      <c r="E12" s="48">
        <f>数値データ入力!F13</f>
        <v>0</v>
      </c>
      <c r="F12" s="48">
        <f>数値データ入力!H13</f>
        <v>0</v>
      </c>
      <c r="G12" s="48">
        <f>数値データ入力!J13</f>
        <v>0</v>
      </c>
      <c r="H12" s="48">
        <f>数値データ入力!L13</f>
        <v>0</v>
      </c>
      <c r="I12" s="48">
        <f>数値データ入力!N13</f>
        <v>0</v>
      </c>
      <c r="J12" s="48">
        <f>数値データ入力!P13</f>
        <v>0</v>
      </c>
      <c r="K12" s="48">
        <f>数値データ入力!R13</f>
        <v>0</v>
      </c>
      <c r="L12" s="48">
        <f>数値データ入力!T13</f>
        <v>0</v>
      </c>
      <c r="M12" s="48">
        <f>数値データ入力!V13</f>
        <v>0</v>
      </c>
      <c r="N12" s="48">
        <f>数値データ入力!X13</f>
        <v>0</v>
      </c>
    </row>
    <row r="13" spans="1:14" ht="36.4" customHeight="1" thickBot="1">
      <c r="A13" s="153" t="s">
        <v>61</v>
      </c>
      <c r="B13" s="154"/>
      <c r="C13" s="154"/>
      <c r="D13" s="86">
        <f>数値データ入力!D14</f>
        <v>0</v>
      </c>
      <c r="E13" s="86">
        <f>数値データ入力!F14</f>
        <v>0</v>
      </c>
      <c r="F13" s="86">
        <f>数値データ入力!H14</f>
        <v>0</v>
      </c>
      <c r="G13" s="86">
        <f>数値データ入力!J14</f>
        <v>0</v>
      </c>
      <c r="H13" s="86">
        <f>数値データ入力!L14</f>
        <v>0</v>
      </c>
      <c r="I13" s="86">
        <f>数値データ入力!N14</f>
        <v>0</v>
      </c>
      <c r="J13" s="86">
        <f>数値データ入力!P14</f>
        <v>0</v>
      </c>
      <c r="K13" s="86">
        <f>数値データ入力!R14</f>
        <v>0</v>
      </c>
      <c r="L13" s="86">
        <f>数値データ入力!T14</f>
        <v>0</v>
      </c>
      <c r="M13" s="86">
        <f>数値データ入力!V14</f>
        <v>0</v>
      </c>
      <c r="N13" s="87">
        <f>数値データ入力!X14</f>
        <v>0</v>
      </c>
    </row>
    <row r="14" spans="1:14" ht="36.4" customHeight="1">
      <c r="A14" s="146" t="s">
        <v>24</v>
      </c>
      <c r="B14" s="146"/>
      <c r="C14" s="146"/>
      <c r="D14" s="22">
        <f>数値データ入力!D16</f>
        <v>0</v>
      </c>
      <c r="E14" s="22">
        <f>数値データ入力!F16</f>
        <v>0</v>
      </c>
      <c r="F14" s="22">
        <f>数値データ入力!H16</f>
        <v>0</v>
      </c>
      <c r="G14" s="22">
        <f>数値データ入力!J16</f>
        <v>0</v>
      </c>
      <c r="H14" s="22">
        <f>数値データ入力!L16</f>
        <v>0</v>
      </c>
      <c r="I14" s="22">
        <f>数値データ入力!N16</f>
        <v>0</v>
      </c>
      <c r="J14" s="22">
        <f>数値データ入力!P16</f>
        <v>0</v>
      </c>
      <c r="K14" s="22">
        <f>数値データ入力!R16</f>
        <v>0</v>
      </c>
      <c r="L14" s="22">
        <f>数値データ入力!T16</f>
        <v>0</v>
      </c>
      <c r="M14" s="22">
        <f>数値データ入力!V16</f>
        <v>0</v>
      </c>
      <c r="N14" s="22">
        <f>数値データ入力!X16</f>
        <v>0</v>
      </c>
    </row>
    <row r="15" spans="1:14" ht="36.4" customHeight="1">
      <c r="A15" s="164" t="s">
        <v>25</v>
      </c>
      <c r="B15" s="164"/>
      <c r="C15" s="164"/>
      <c r="D15" s="22">
        <f>数値データ入力!D17</f>
        <v>0</v>
      </c>
      <c r="E15" s="22">
        <f>数値データ入力!F17</f>
        <v>0</v>
      </c>
      <c r="F15" s="22">
        <f>数値データ入力!H17</f>
        <v>0</v>
      </c>
      <c r="G15" s="22">
        <f>数値データ入力!J17</f>
        <v>0</v>
      </c>
      <c r="H15" s="22">
        <f>数値データ入力!L17</f>
        <v>0</v>
      </c>
      <c r="I15" s="22">
        <f>数値データ入力!N17</f>
        <v>0</v>
      </c>
      <c r="J15" s="22">
        <f>数値データ入力!P17</f>
        <v>0</v>
      </c>
      <c r="K15" s="22">
        <f>数値データ入力!R17</f>
        <v>0</v>
      </c>
      <c r="L15" s="22">
        <f>数値データ入力!T17</f>
        <v>0</v>
      </c>
      <c r="M15" s="22">
        <f>数値データ入力!V17</f>
        <v>0</v>
      </c>
      <c r="N15" s="22">
        <f>数値データ入力!X17</f>
        <v>0</v>
      </c>
    </row>
    <row r="16" spans="1:14" ht="36.4" customHeight="1">
      <c r="A16" s="147" t="s">
        <v>26</v>
      </c>
      <c r="B16" s="147"/>
      <c r="C16" s="147"/>
      <c r="D16" s="23">
        <f>数値データ入力!D20</f>
        <v>0</v>
      </c>
      <c r="E16" s="23">
        <f>数値データ入力!F20</f>
        <v>0</v>
      </c>
      <c r="F16" s="23">
        <f>数値データ入力!H20</f>
        <v>0</v>
      </c>
      <c r="G16" s="23">
        <f>数値データ入力!J20</f>
        <v>0</v>
      </c>
      <c r="H16" s="23">
        <f>数値データ入力!L20</f>
        <v>0</v>
      </c>
      <c r="I16" s="23">
        <f>数値データ入力!N20</f>
        <v>0</v>
      </c>
      <c r="J16" s="23">
        <f>数値データ入力!P20</f>
        <v>0</v>
      </c>
      <c r="K16" s="23">
        <f>数値データ入力!R20</f>
        <v>0</v>
      </c>
      <c r="L16" s="23">
        <f>数値データ入力!T20</f>
        <v>0</v>
      </c>
      <c r="M16" s="23">
        <f>数値データ入力!V20</f>
        <v>0</v>
      </c>
      <c r="N16" s="23">
        <f>数値データ入力!X20</f>
        <v>0</v>
      </c>
    </row>
    <row r="17" spans="1:14" ht="36.4" customHeight="1">
      <c r="A17" s="11"/>
      <c r="B17" s="12" t="s">
        <v>27</v>
      </c>
      <c r="C17" s="12"/>
      <c r="D17" s="23">
        <f>数値データ入力!D21</f>
        <v>0</v>
      </c>
      <c r="E17" s="23">
        <f>数値データ入力!F21</f>
        <v>0</v>
      </c>
      <c r="F17" s="23">
        <f>数値データ入力!H21</f>
        <v>0</v>
      </c>
      <c r="G17" s="23">
        <f>数値データ入力!J21</f>
        <v>0</v>
      </c>
      <c r="H17" s="23">
        <f>数値データ入力!L21</f>
        <v>0</v>
      </c>
      <c r="I17" s="23">
        <f>数値データ入力!N21</f>
        <v>0</v>
      </c>
      <c r="J17" s="23">
        <f>数値データ入力!P21</f>
        <v>0</v>
      </c>
      <c r="K17" s="23">
        <f>数値データ入力!R21</f>
        <v>0</v>
      </c>
      <c r="L17" s="23">
        <f>数値データ入力!T21</f>
        <v>0</v>
      </c>
      <c r="M17" s="23">
        <f>数値データ入力!V21</f>
        <v>0</v>
      </c>
      <c r="N17" s="23">
        <f>数値データ入力!X21</f>
        <v>0</v>
      </c>
    </row>
    <row r="18" spans="1:14" ht="36.4" customHeight="1">
      <c r="A18" s="13"/>
      <c r="B18" s="11" t="s">
        <v>28</v>
      </c>
      <c r="C18" s="11"/>
      <c r="D18" s="23">
        <f>数値データ入力!D22</f>
        <v>0</v>
      </c>
      <c r="E18" s="23">
        <f>数値データ入力!F22</f>
        <v>0</v>
      </c>
      <c r="F18" s="23">
        <f>数値データ入力!H22</f>
        <v>0</v>
      </c>
      <c r="G18" s="23">
        <f>数値データ入力!J22</f>
        <v>0</v>
      </c>
      <c r="H18" s="23">
        <f>数値データ入力!L22</f>
        <v>0</v>
      </c>
      <c r="I18" s="23">
        <f>数値データ入力!N22</f>
        <v>0</v>
      </c>
      <c r="J18" s="23">
        <f>数値データ入力!P22</f>
        <v>0</v>
      </c>
      <c r="K18" s="23">
        <f>数値データ入力!R22</f>
        <v>0</v>
      </c>
      <c r="L18" s="23">
        <f>数値データ入力!T22</f>
        <v>0</v>
      </c>
      <c r="M18" s="23">
        <f>数値データ入力!V22</f>
        <v>0</v>
      </c>
      <c r="N18" s="23">
        <f>数値データ入力!X22</f>
        <v>0</v>
      </c>
    </row>
    <row r="19" spans="1:14" ht="36.4" customHeight="1" thickBot="1">
      <c r="A19" s="148" t="s">
        <v>29</v>
      </c>
      <c r="B19" s="149"/>
      <c r="C19" s="149"/>
      <c r="D19" s="25">
        <f>D17+D18</f>
        <v>0</v>
      </c>
      <c r="E19" s="25">
        <f t="shared" ref="E19:N19" si="1">E17+E18</f>
        <v>0</v>
      </c>
      <c r="F19" s="25">
        <f t="shared" si="1"/>
        <v>0</v>
      </c>
      <c r="G19" s="25">
        <f t="shared" si="1"/>
        <v>0</v>
      </c>
      <c r="H19" s="25">
        <f t="shared" si="1"/>
        <v>0</v>
      </c>
      <c r="I19" s="25">
        <f t="shared" si="1"/>
        <v>0</v>
      </c>
      <c r="J19" s="25">
        <f t="shared" si="1"/>
        <v>0</v>
      </c>
      <c r="K19" s="25">
        <f t="shared" si="1"/>
        <v>0</v>
      </c>
      <c r="L19" s="25">
        <f t="shared" si="1"/>
        <v>0</v>
      </c>
      <c r="M19" s="25">
        <f t="shared" si="1"/>
        <v>0</v>
      </c>
      <c r="N19" s="25">
        <f t="shared" si="1"/>
        <v>0</v>
      </c>
    </row>
    <row r="20" spans="1:14" ht="40.15" customHeight="1" thickTop="1" thickBot="1">
      <c r="A20" s="150" t="s">
        <v>30</v>
      </c>
      <c r="B20" s="151"/>
      <c r="C20" s="151"/>
      <c r="D20" s="26">
        <f t="shared" ref="D20:N20" si="2">D11+D14+D19</f>
        <v>0</v>
      </c>
      <c r="E20" s="26">
        <f t="shared" si="2"/>
        <v>0</v>
      </c>
      <c r="F20" s="26">
        <f t="shared" si="2"/>
        <v>0</v>
      </c>
      <c r="G20" s="26">
        <f t="shared" si="2"/>
        <v>0</v>
      </c>
      <c r="H20" s="26">
        <f t="shared" si="2"/>
        <v>0</v>
      </c>
      <c r="I20" s="26">
        <f t="shared" si="2"/>
        <v>0</v>
      </c>
      <c r="J20" s="26">
        <f t="shared" si="2"/>
        <v>0</v>
      </c>
      <c r="K20" s="26">
        <f t="shared" si="2"/>
        <v>0</v>
      </c>
      <c r="L20" s="26">
        <f t="shared" si="2"/>
        <v>0</v>
      </c>
      <c r="M20" s="26">
        <f t="shared" si="2"/>
        <v>0</v>
      </c>
      <c r="N20" s="49">
        <f t="shared" si="2"/>
        <v>0</v>
      </c>
    </row>
    <row r="21" spans="1:14" ht="36.4" customHeight="1" thickTop="1" thickBot="1">
      <c r="A21" s="148" t="s">
        <v>31</v>
      </c>
      <c r="B21" s="148"/>
      <c r="C21" s="148"/>
      <c r="D21" s="88">
        <f>数値データ入力!D25</f>
        <v>0</v>
      </c>
      <c r="E21" s="88">
        <f>数値データ入力!F25</f>
        <v>0</v>
      </c>
      <c r="F21" s="88">
        <f>数値データ入力!H25</f>
        <v>0</v>
      </c>
      <c r="G21" s="88">
        <f>数値データ入力!J25</f>
        <v>0</v>
      </c>
      <c r="H21" s="88">
        <f>数値データ入力!L25</f>
        <v>0</v>
      </c>
      <c r="I21" s="88">
        <f>数値データ入力!N25</f>
        <v>0</v>
      </c>
      <c r="J21" s="88">
        <f>数値データ入力!P25</f>
        <v>0</v>
      </c>
      <c r="K21" s="88">
        <f>数値データ入力!R25</f>
        <v>0</v>
      </c>
      <c r="L21" s="88">
        <f>数値データ入力!T25</f>
        <v>0</v>
      </c>
      <c r="M21" s="88">
        <f>数値データ入力!V25</f>
        <v>0</v>
      </c>
      <c r="N21" s="88">
        <f>数値データ入力!X25</f>
        <v>0</v>
      </c>
    </row>
    <row r="22" spans="1:14" ht="40.15" customHeight="1" thickTop="1" thickBot="1">
      <c r="A22" s="150" t="s">
        <v>32</v>
      </c>
      <c r="B22" s="151"/>
      <c r="C22" s="151"/>
      <c r="D22" s="26">
        <f t="shared" ref="D22:N22" si="3">IF(D21&gt;0,ROUND(D20/D21,0),0)</f>
        <v>0</v>
      </c>
      <c r="E22" s="26">
        <f t="shared" si="3"/>
        <v>0</v>
      </c>
      <c r="F22" s="26">
        <f t="shared" si="3"/>
        <v>0</v>
      </c>
      <c r="G22" s="26">
        <f t="shared" si="3"/>
        <v>0</v>
      </c>
      <c r="H22" s="26">
        <f t="shared" si="3"/>
        <v>0</v>
      </c>
      <c r="I22" s="26">
        <f t="shared" si="3"/>
        <v>0</v>
      </c>
      <c r="J22" s="26">
        <f t="shared" si="3"/>
        <v>0</v>
      </c>
      <c r="K22" s="26">
        <f t="shared" si="3"/>
        <v>0</v>
      </c>
      <c r="L22" s="26">
        <f t="shared" si="3"/>
        <v>0</v>
      </c>
      <c r="M22" s="26">
        <f t="shared" si="3"/>
        <v>0</v>
      </c>
      <c r="N22" s="49">
        <f t="shared" si="3"/>
        <v>0</v>
      </c>
    </row>
    <row r="23" spans="1:14" ht="36.4" customHeight="1" thickTop="1">
      <c r="A23" s="159" t="s">
        <v>51</v>
      </c>
      <c r="B23" s="146" t="s">
        <v>33</v>
      </c>
      <c r="C23" s="146"/>
      <c r="D23" s="50" t="s">
        <v>34</v>
      </c>
      <c r="E23" s="50" t="s">
        <v>34</v>
      </c>
      <c r="F23" s="50" t="s">
        <v>34</v>
      </c>
      <c r="G23" s="23">
        <f>数値データ入力!J27</f>
        <v>0</v>
      </c>
      <c r="H23" s="23">
        <f>数値データ入力!L27</f>
        <v>0</v>
      </c>
      <c r="I23" s="23">
        <f>数値データ入力!N27</f>
        <v>0</v>
      </c>
      <c r="J23" s="23">
        <f>数値データ入力!P27</f>
        <v>0</v>
      </c>
      <c r="K23" s="23">
        <f>数値データ入力!R27</f>
        <v>0</v>
      </c>
      <c r="L23" s="23">
        <f>数値データ入力!T27</f>
        <v>0</v>
      </c>
      <c r="M23" s="23">
        <f>数値データ入力!V27</f>
        <v>0</v>
      </c>
      <c r="N23" s="23">
        <f>数値データ入力!X27</f>
        <v>0</v>
      </c>
    </row>
    <row r="24" spans="1:14" ht="36.4" customHeight="1">
      <c r="A24" s="160"/>
      <c r="B24" s="147" t="s">
        <v>35</v>
      </c>
      <c r="C24" s="147"/>
      <c r="D24" s="50" t="s">
        <v>34</v>
      </c>
      <c r="E24" s="50" t="s">
        <v>34</v>
      </c>
      <c r="F24" s="50" t="s">
        <v>34</v>
      </c>
      <c r="G24" s="23">
        <f>数値データ入力!J28</f>
        <v>0</v>
      </c>
      <c r="H24" s="23">
        <f>数値データ入力!L28</f>
        <v>0</v>
      </c>
      <c r="I24" s="23">
        <f>数値データ入力!N28</f>
        <v>0</v>
      </c>
      <c r="J24" s="23">
        <f>数値データ入力!P28</f>
        <v>0</v>
      </c>
      <c r="K24" s="23">
        <f>数値データ入力!R28</f>
        <v>0</v>
      </c>
      <c r="L24" s="23">
        <f>数値データ入力!T28</f>
        <v>0</v>
      </c>
      <c r="M24" s="23">
        <f>数値データ入力!V28</f>
        <v>0</v>
      </c>
      <c r="N24" s="23">
        <f>数値データ入力!X28</f>
        <v>0</v>
      </c>
    </row>
    <row r="25" spans="1:14" ht="36.4" customHeight="1">
      <c r="A25" s="160"/>
      <c r="B25" s="147" t="s">
        <v>36</v>
      </c>
      <c r="C25" s="147"/>
      <c r="D25" s="50" t="s">
        <v>34</v>
      </c>
      <c r="E25" s="50" t="s">
        <v>34</v>
      </c>
      <c r="F25" s="50" t="s">
        <v>34</v>
      </c>
      <c r="G25" s="23">
        <f>数値データ入力!J29</f>
        <v>0</v>
      </c>
      <c r="H25" s="23">
        <f>数値データ入力!L29</f>
        <v>0</v>
      </c>
      <c r="I25" s="23">
        <f>数値データ入力!N29</f>
        <v>0</v>
      </c>
      <c r="J25" s="23">
        <f>数値データ入力!P29</f>
        <v>0</v>
      </c>
      <c r="K25" s="23">
        <f>数値データ入力!R29</f>
        <v>0</v>
      </c>
      <c r="L25" s="23">
        <f>数値データ入力!T29</f>
        <v>0</v>
      </c>
      <c r="M25" s="23">
        <f>数値データ入力!V29</f>
        <v>0</v>
      </c>
      <c r="N25" s="23">
        <f>数値データ入力!X29</f>
        <v>0</v>
      </c>
    </row>
    <row r="26" spans="1:14" ht="36.4" customHeight="1">
      <c r="A26" s="160"/>
      <c r="B26" s="147" t="s">
        <v>37</v>
      </c>
      <c r="C26" s="147"/>
      <c r="D26" s="50" t="s">
        <v>34</v>
      </c>
      <c r="E26" s="50" t="s">
        <v>34</v>
      </c>
      <c r="F26" s="50" t="s">
        <v>34</v>
      </c>
      <c r="G26" s="23">
        <f>数値データ入力!J30</f>
        <v>0</v>
      </c>
      <c r="H26" s="23">
        <f>数値データ入力!L30</f>
        <v>0</v>
      </c>
      <c r="I26" s="23">
        <f>数値データ入力!N30</f>
        <v>0</v>
      </c>
      <c r="J26" s="23">
        <f>数値データ入力!P30</f>
        <v>0</v>
      </c>
      <c r="K26" s="23">
        <f>数値データ入力!R30</f>
        <v>0</v>
      </c>
      <c r="L26" s="23">
        <f>数値データ入力!T30</f>
        <v>0</v>
      </c>
      <c r="M26" s="23">
        <f>数値データ入力!V30</f>
        <v>0</v>
      </c>
      <c r="N26" s="23">
        <f>数値データ入力!X30</f>
        <v>0</v>
      </c>
    </row>
    <row r="27" spans="1:14" ht="36.4" customHeight="1">
      <c r="A27" s="161"/>
      <c r="B27" s="162" t="s">
        <v>38</v>
      </c>
      <c r="C27" s="163"/>
      <c r="D27" s="50" t="s">
        <v>34</v>
      </c>
      <c r="E27" s="50" t="s">
        <v>34</v>
      </c>
      <c r="F27" s="50" t="s">
        <v>34</v>
      </c>
      <c r="G27" s="24">
        <f>SUM(G23:G26)</f>
        <v>0</v>
      </c>
      <c r="H27" s="24">
        <f t="shared" ref="H27:N27" si="4">SUM(H23:H26)</f>
        <v>0</v>
      </c>
      <c r="I27" s="24">
        <f t="shared" si="4"/>
        <v>0</v>
      </c>
      <c r="J27" s="24">
        <f t="shared" si="4"/>
        <v>0</v>
      </c>
      <c r="K27" s="24">
        <f t="shared" si="4"/>
        <v>0</v>
      </c>
      <c r="L27" s="24">
        <f t="shared" si="4"/>
        <v>0</v>
      </c>
      <c r="M27" s="24">
        <f t="shared" si="4"/>
        <v>0</v>
      </c>
      <c r="N27" s="24">
        <f t="shared" si="4"/>
        <v>0</v>
      </c>
    </row>
    <row r="28" spans="1:14">
      <c r="D28" s="14"/>
      <c r="E28" s="14"/>
      <c r="F28" s="14"/>
      <c r="G28" s="15" t="str">
        <f t="shared" ref="G28:N28" si="5">IF(G27=G15+G16," ","check!　⑨,⑩,⑮")</f>
        <v xml:space="preserve"> </v>
      </c>
      <c r="H28" s="15" t="str">
        <f t="shared" si="5"/>
        <v xml:space="preserve"> </v>
      </c>
      <c r="I28" s="15" t="str">
        <f t="shared" si="5"/>
        <v xml:space="preserve"> </v>
      </c>
      <c r="J28" s="15" t="str">
        <f t="shared" si="5"/>
        <v xml:space="preserve"> </v>
      </c>
      <c r="K28" s="15" t="str">
        <f t="shared" si="5"/>
        <v xml:space="preserve"> </v>
      </c>
      <c r="L28" s="15" t="str">
        <f t="shared" si="5"/>
        <v xml:space="preserve"> </v>
      </c>
      <c r="M28" s="15" t="str">
        <f t="shared" si="5"/>
        <v xml:space="preserve"> </v>
      </c>
      <c r="N28" s="15" t="str">
        <f t="shared" si="5"/>
        <v xml:space="preserve"> </v>
      </c>
    </row>
    <row r="29" spans="1:14" ht="26.1" customHeight="1">
      <c r="B29" s="156"/>
      <c r="C29" s="158"/>
      <c r="D29" s="158"/>
      <c r="E29" s="158"/>
      <c r="F29" s="18"/>
      <c r="G29" s="18"/>
      <c r="H29" s="18"/>
      <c r="I29" s="19"/>
    </row>
    <row r="30" spans="1:14" ht="26.1" customHeight="1">
      <c r="B30" s="19"/>
      <c r="C30" s="17"/>
      <c r="D30" s="17"/>
      <c r="E30" s="17"/>
      <c r="F30" s="17"/>
      <c r="G30" s="17"/>
      <c r="H30" s="18"/>
      <c r="I30" s="19"/>
    </row>
    <row r="31" spans="1:14" ht="26.1" customHeight="1">
      <c r="B31" s="19"/>
      <c r="C31" s="156"/>
      <c r="D31" s="157"/>
      <c r="E31" s="157"/>
      <c r="F31" s="157"/>
      <c r="G31" s="157"/>
      <c r="H31" s="18"/>
      <c r="I31" s="19"/>
    </row>
    <row r="32" spans="1:14" ht="26.1" customHeight="1">
      <c r="B32" s="19"/>
      <c r="C32" s="156"/>
      <c r="D32" s="157"/>
      <c r="E32" s="157"/>
      <c r="F32" s="157"/>
      <c r="G32" s="157"/>
      <c r="H32" s="18"/>
      <c r="I32" s="19"/>
    </row>
    <row r="33" spans="2:14" ht="26.1" customHeight="1">
      <c r="B33" s="19"/>
      <c r="C33" s="156"/>
      <c r="D33" s="157"/>
      <c r="E33" s="157"/>
      <c r="F33" s="157"/>
      <c r="G33" s="157"/>
      <c r="H33" s="157"/>
      <c r="I33" s="157"/>
    </row>
    <row r="34" spans="2:14" ht="21.75" customHeight="1">
      <c r="B34" s="16"/>
      <c r="C34" s="18"/>
      <c r="D34" s="18"/>
      <c r="E34" s="18"/>
      <c r="F34" s="18"/>
      <c r="G34" s="18"/>
      <c r="H34" s="18"/>
      <c r="I34" s="19"/>
    </row>
    <row r="35" spans="2:14" ht="26.1" customHeight="1">
      <c r="B35" s="156"/>
      <c r="C35" s="158"/>
      <c r="D35" s="158"/>
      <c r="E35" s="158"/>
      <c r="F35" s="158"/>
      <c r="G35" s="18"/>
      <c r="H35" s="18"/>
      <c r="I35" s="19"/>
    </row>
    <row r="36" spans="2:14" ht="26.1" customHeight="1">
      <c r="B36" s="19"/>
      <c r="C36" s="17"/>
      <c r="D36" s="17"/>
      <c r="E36" s="17"/>
      <c r="F36" s="17"/>
      <c r="G36" s="17"/>
      <c r="H36" s="17"/>
      <c r="I36" s="17"/>
      <c r="J36" s="20"/>
      <c r="K36" s="20"/>
      <c r="L36" s="20"/>
      <c r="M36" s="20"/>
      <c r="N36" s="20"/>
    </row>
    <row r="37" spans="2:14" ht="26.1" customHeight="1">
      <c r="B37" s="19"/>
      <c r="C37" s="17"/>
      <c r="D37" s="17"/>
      <c r="E37" s="17"/>
      <c r="F37" s="17"/>
      <c r="G37" s="17"/>
      <c r="H37" s="17"/>
      <c r="I37" s="17"/>
      <c r="J37" s="20"/>
      <c r="K37" s="21"/>
      <c r="L37" s="20"/>
      <c r="M37" s="20"/>
      <c r="N37" s="20"/>
    </row>
    <row r="38" spans="2:14" ht="26.1" customHeight="1">
      <c r="B38" s="19"/>
      <c r="C38" s="17"/>
      <c r="D38" s="17"/>
      <c r="E38" s="17"/>
      <c r="F38" s="17"/>
      <c r="G38" s="17"/>
      <c r="H38" s="17"/>
      <c r="I38" s="17"/>
      <c r="J38" s="20"/>
      <c r="K38" s="20"/>
      <c r="L38" s="20"/>
      <c r="M38" s="20"/>
      <c r="N38" s="20"/>
    </row>
    <row r="39" spans="2:14">
      <c r="J39" s="21"/>
      <c r="K39" s="21"/>
      <c r="L39" s="21"/>
      <c r="M39" s="21"/>
      <c r="N39" s="21"/>
    </row>
  </sheetData>
  <sheetProtection algorithmName="SHA-512" hashValue="Ubrt67N4172Tcaxlx/kRR5WOPE99Mh8EcJjr5ADWvgZUqqzU/10+oGeJOG790mkjTL6IGt51nLUyWG/e/FtbmA==" saltValue="6aeMXF56zpnOCJiTB09XBA==" spinCount="100000" sheet="1" selectLockedCells="1" selectUnlockedCells="1"/>
  <protectedRanges>
    <protectedRange sqref="D9:N9 D19:N20 D22:N22 G27:N27" name="範囲1"/>
  </protectedRanges>
  <mergeCells count="26">
    <mergeCell ref="C3:D3"/>
    <mergeCell ref="C33:I33"/>
    <mergeCell ref="B35:F35"/>
    <mergeCell ref="B29:E29"/>
    <mergeCell ref="C31:G31"/>
    <mergeCell ref="C32:G32"/>
    <mergeCell ref="A21:C21"/>
    <mergeCell ref="A22:C22"/>
    <mergeCell ref="B23:C23"/>
    <mergeCell ref="A23:A27"/>
    <mergeCell ref="B24:C24"/>
    <mergeCell ref="B25:C25"/>
    <mergeCell ref="B26:C26"/>
    <mergeCell ref="B27:C27"/>
    <mergeCell ref="A15:C15"/>
    <mergeCell ref="A16:C16"/>
    <mergeCell ref="A20:C20"/>
    <mergeCell ref="A11:C11"/>
    <mergeCell ref="A12:C12"/>
    <mergeCell ref="A13:C13"/>
    <mergeCell ref="A14:C14"/>
    <mergeCell ref="A7:C7"/>
    <mergeCell ref="A8:C8"/>
    <mergeCell ref="A9:C9"/>
    <mergeCell ref="A10:C10"/>
    <mergeCell ref="A19:C19"/>
  </mergeCells>
  <phoneticPr fontId="6"/>
  <printOptions horizontalCentered="1"/>
  <pageMargins left="0.27559055118110237" right="0.19685039370078741" top="0.59055118110236227" bottom="0.43307086614173229" header="0.51181102362204722" footer="0.31496062992125984"/>
  <pageSetup paperSize="9" scale="6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L91"/>
  <sheetViews>
    <sheetView showGridLines="0" view="pageBreakPreview" zoomScaleNormal="100" zoomScaleSheetLayoutView="100" workbookViewId="0">
      <selection activeCell="AC1" sqref="AC1"/>
    </sheetView>
  </sheetViews>
  <sheetFormatPr defaultRowHeight="12"/>
  <cols>
    <col min="1" max="1" width="9.140625" customWidth="1"/>
    <col min="2" max="2" width="3.85546875" customWidth="1"/>
    <col min="3" max="3" width="12.28515625" customWidth="1"/>
    <col min="4" max="5" width="15.140625" customWidth="1"/>
    <col min="7" max="7" width="9.140625" customWidth="1"/>
    <col min="8" max="8" width="4.85546875" customWidth="1"/>
    <col min="9" max="9" width="10.140625" customWidth="1"/>
    <col min="10" max="10" width="11.5703125" customWidth="1"/>
    <col min="13" max="17" width="9.140625" customWidth="1"/>
  </cols>
  <sheetData>
    <row r="1" spans="1:12">
      <c r="A1" s="29"/>
      <c r="B1" s="29"/>
      <c r="C1" s="29"/>
      <c r="D1" s="29"/>
      <c r="E1" s="29"/>
      <c r="F1" s="29"/>
      <c r="G1" s="29"/>
      <c r="H1" s="29"/>
      <c r="I1" s="29"/>
      <c r="J1" s="29"/>
      <c r="K1" s="29"/>
      <c r="L1" s="29"/>
    </row>
    <row r="2" spans="1:12" ht="15.75" customHeight="1">
      <c r="A2" s="29"/>
      <c r="B2" s="172" t="s">
        <v>48</v>
      </c>
      <c r="C2" s="172"/>
      <c r="D2" s="30"/>
      <c r="E2" s="30"/>
      <c r="F2" s="30"/>
      <c r="G2" s="30"/>
      <c r="H2" s="30"/>
      <c r="I2" s="30"/>
      <c r="J2" s="30"/>
      <c r="K2" s="30"/>
      <c r="L2" s="29"/>
    </row>
    <row r="3" spans="1:12" ht="12" customHeight="1">
      <c r="A3" s="29"/>
      <c r="B3" s="168"/>
      <c r="C3" s="169"/>
      <c r="D3" s="35" t="s">
        <v>0</v>
      </c>
      <c r="E3" s="35" t="s">
        <v>43</v>
      </c>
      <c r="F3" s="36" t="s">
        <v>42</v>
      </c>
      <c r="G3" s="30"/>
      <c r="H3" s="30"/>
      <c r="I3" s="30"/>
      <c r="J3" s="30"/>
      <c r="K3" s="30"/>
      <c r="L3" s="29"/>
    </row>
    <row r="4" spans="1:12" ht="12" customHeight="1">
      <c r="A4" s="29"/>
      <c r="B4" s="170"/>
      <c r="C4" s="171"/>
      <c r="D4" s="37" t="str">
        <f>'申請書＜別表３＞（印刷用）'!$F$6</f>
        <v>( 年 月期)</v>
      </c>
      <c r="E4" s="37" t="str">
        <f>'申請書＜別表３＞（印刷用）'!$I$6</f>
        <v>( 年 月期)</v>
      </c>
      <c r="F4" s="38" t="s">
        <v>44</v>
      </c>
      <c r="G4" s="30"/>
      <c r="H4" s="30"/>
      <c r="I4" s="30"/>
      <c r="J4" s="30"/>
      <c r="K4" s="29"/>
    </row>
    <row r="5" spans="1:12" ht="13.5">
      <c r="A5" s="29"/>
      <c r="B5" s="165" t="s">
        <v>45</v>
      </c>
      <c r="C5" s="165"/>
      <c r="D5" s="39">
        <f>'申請書＜別表３＞（印刷用）'!$F$7</f>
        <v>0</v>
      </c>
      <c r="E5" s="39">
        <f>'申請書＜別表３＞（印刷用）'!$I$7</f>
        <v>0</v>
      </c>
      <c r="F5" s="40" t="str">
        <f>IF(OR(E5=0,D5=0),"－",IF(E5/D5&gt;0,E5/D5*100-100,(E5-D5)/ABS(D5)*100))</f>
        <v>－</v>
      </c>
      <c r="G5" s="29"/>
      <c r="H5" s="29"/>
      <c r="I5" s="29"/>
      <c r="J5" s="29"/>
      <c r="K5" s="29"/>
    </row>
    <row r="6" spans="1:12" ht="13.5">
      <c r="A6" s="29"/>
      <c r="B6" s="31"/>
      <c r="C6" s="31" t="s">
        <v>46</v>
      </c>
      <c r="D6" s="39">
        <f>'申請書＜別表３＞（印刷用）'!$F$8</f>
        <v>0</v>
      </c>
      <c r="E6" s="39">
        <f>'申請書＜別表３＞（印刷用）'!$I$8</f>
        <v>0</v>
      </c>
      <c r="F6" s="40" t="str">
        <f t="shared" ref="F6:F15" si="0">IF(OR(E6=0,D6=0),"－",IF(E6/D6&gt;0,E6/D6*100-100,(E6-D6)/ABS(D6)*100))</f>
        <v>－</v>
      </c>
      <c r="G6" s="29"/>
      <c r="H6" s="29"/>
      <c r="I6" s="29"/>
      <c r="J6" s="29"/>
      <c r="K6" s="29"/>
    </row>
    <row r="7" spans="1:12" ht="13.5">
      <c r="A7" s="29"/>
      <c r="B7" s="31"/>
      <c r="C7" s="31" t="s">
        <v>47</v>
      </c>
      <c r="D7" s="39">
        <f>'申請書＜別表３＞（印刷用）'!$F$10</f>
        <v>0</v>
      </c>
      <c r="E7" s="39">
        <f>'申請書＜別表３＞（印刷用）'!$I$10</f>
        <v>0</v>
      </c>
      <c r="F7" s="40" t="str">
        <f t="shared" si="0"/>
        <v>－</v>
      </c>
      <c r="G7" s="29"/>
      <c r="H7" s="29"/>
      <c r="I7" s="29"/>
      <c r="J7" s="29"/>
      <c r="K7" s="29"/>
    </row>
    <row r="8" spans="1:12" ht="13.5">
      <c r="A8" s="29"/>
      <c r="B8" s="165" t="s">
        <v>53</v>
      </c>
      <c r="C8" s="165"/>
      <c r="D8" s="41">
        <f>'申請書＜別表３＞（印刷用）'!$F$11</f>
        <v>0</v>
      </c>
      <c r="E8" s="41">
        <f>'申請書＜別表３＞（印刷用）'!$I$11</f>
        <v>0</v>
      </c>
      <c r="F8" s="40" t="str">
        <f t="shared" si="0"/>
        <v>－</v>
      </c>
      <c r="G8" s="29"/>
      <c r="H8" s="29"/>
      <c r="I8" s="29"/>
      <c r="J8" s="29"/>
      <c r="K8" s="29"/>
    </row>
    <row r="9" spans="1:12" ht="13.5">
      <c r="A9" s="29"/>
      <c r="B9" s="165" t="s">
        <v>70</v>
      </c>
      <c r="C9" s="165"/>
      <c r="D9" s="41">
        <f>'申請書＜別表３＞（印刷用）'!$F$12</f>
        <v>0</v>
      </c>
      <c r="E9" s="41">
        <f>'申請書＜別表３＞（印刷用）'!$I$12</f>
        <v>0</v>
      </c>
      <c r="F9" s="40" t="str">
        <f t="shared" si="0"/>
        <v>－</v>
      </c>
      <c r="G9" s="29"/>
      <c r="H9" s="43"/>
      <c r="I9" s="44"/>
      <c r="J9" s="42"/>
      <c r="K9" s="29"/>
    </row>
    <row r="10" spans="1:12" ht="13.5">
      <c r="A10" s="29"/>
      <c r="B10" s="32"/>
      <c r="C10" s="33" t="s">
        <v>54</v>
      </c>
      <c r="D10" s="41">
        <f>'申請書＜別表３＞（印刷用）'!$F$14</f>
        <v>0</v>
      </c>
      <c r="E10" s="41">
        <f>'申請書＜別表３＞（印刷用）'!$I$14</f>
        <v>0</v>
      </c>
      <c r="F10" s="40" t="str">
        <f t="shared" si="0"/>
        <v>－</v>
      </c>
      <c r="G10" s="29"/>
      <c r="H10" s="43"/>
      <c r="I10" s="44"/>
      <c r="J10" s="29"/>
      <c r="K10" s="29"/>
    </row>
    <row r="11" spans="1:12" ht="13.5">
      <c r="A11" s="29"/>
      <c r="B11" s="32"/>
      <c r="C11" s="33" t="s">
        <v>52</v>
      </c>
      <c r="D11" s="41">
        <f>'申請書＜別表３＞（印刷用）'!$F$19</f>
        <v>0</v>
      </c>
      <c r="E11" s="41">
        <f>'申請書＜別表３＞（印刷用）'!$I$19</f>
        <v>0</v>
      </c>
      <c r="F11" s="40" t="str">
        <f t="shared" si="0"/>
        <v>－</v>
      </c>
      <c r="G11" s="29"/>
      <c r="H11" s="43"/>
      <c r="I11" s="44"/>
      <c r="J11" s="29"/>
      <c r="K11" s="29"/>
    </row>
    <row r="12" spans="1:12" ht="14.25" thickBot="1">
      <c r="A12" s="29"/>
      <c r="B12" s="91"/>
      <c r="C12" s="92" t="s">
        <v>55</v>
      </c>
      <c r="D12" s="93">
        <f>'申請書＜別表３＞（印刷用）'!$F$21</f>
        <v>0</v>
      </c>
      <c r="E12" s="93">
        <f>'申請書＜別表３＞（印刷用）'!$I$21</f>
        <v>0</v>
      </c>
      <c r="F12" s="94" t="str">
        <f t="shared" si="0"/>
        <v>－</v>
      </c>
      <c r="G12" s="29"/>
      <c r="H12" s="43"/>
      <c r="I12" s="44"/>
      <c r="J12" s="29"/>
      <c r="K12" s="29"/>
    </row>
    <row r="13" spans="1:12" ht="21" customHeight="1">
      <c r="A13" s="29"/>
      <c r="B13" s="166" t="s">
        <v>71</v>
      </c>
      <c r="C13" s="167"/>
      <c r="D13" s="95">
        <f>'申請書＜別表３＞（印刷用）'!$F$20</f>
        <v>0</v>
      </c>
      <c r="E13" s="95">
        <f>'申請書＜別表３＞（印刷用）'!$I$20</f>
        <v>0</v>
      </c>
      <c r="F13" s="96" t="str">
        <f t="shared" si="0"/>
        <v>－</v>
      </c>
      <c r="G13" s="29"/>
      <c r="H13" s="43"/>
      <c r="I13" s="44"/>
      <c r="J13" s="42"/>
      <c r="K13" s="29"/>
    </row>
    <row r="14" spans="1:12" ht="21" customHeight="1">
      <c r="A14" s="29"/>
      <c r="B14" s="173" t="s">
        <v>56</v>
      </c>
      <c r="C14" s="174"/>
      <c r="D14" s="41">
        <f>'申請書＜別表３＞（印刷用）'!$F$22</f>
        <v>0</v>
      </c>
      <c r="E14" s="41">
        <f>'申請書＜別表３＞（印刷用）'!$I$22</f>
        <v>0</v>
      </c>
      <c r="F14" s="97" t="str">
        <f t="shared" si="0"/>
        <v>－</v>
      </c>
      <c r="G14" s="29"/>
      <c r="H14" s="43"/>
      <c r="I14" s="44"/>
      <c r="J14" s="42"/>
      <c r="K14" s="29"/>
    </row>
    <row r="15" spans="1:12" ht="21" customHeight="1" thickBot="1">
      <c r="A15" s="29"/>
      <c r="B15" s="175" t="s">
        <v>65</v>
      </c>
      <c r="C15" s="176"/>
      <c r="D15" s="98">
        <f>'申請書＜別表３＞（印刷用）'!$F$13</f>
        <v>0</v>
      </c>
      <c r="E15" s="98">
        <f>'申請書＜別表３＞（印刷用）'!$I$13</f>
        <v>0</v>
      </c>
      <c r="F15" s="99" t="str">
        <f t="shared" si="0"/>
        <v>－</v>
      </c>
      <c r="G15" s="29"/>
      <c r="H15" s="43"/>
      <c r="I15" s="44"/>
      <c r="J15" s="42"/>
      <c r="K15" s="29"/>
    </row>
    <row r="16" spans="1:12">
      <c r="A16" s="29"/>
      <c r="B16" s="30"/>
      <c r="C16" s="30"/>
      <c r="D16" s="30"/>
      <c r="E16" s="30"/>
      <c r="F16" s="29"/>
      <c r="G16" s="29"/>
      <c r="H16" s="29"/>
      <c r="I16" s="29"/>
      <c r="J16" s="29"/>
      <c r="K16" s="29"/>
      <c r="L16" s="29"/>
    </row>
    <row r="17" spans="1:12">
      <c r="A17" s="29"/>
      <c r="B17" s="172" t="s">
        <v>49</v>
      </c>
      <c r="C17" s="172"/>
      <c r="D17" s="30"/>
      <c r="E17" s="30"/>
      <c r="F17" s="29"/>
      <c r="G17" s="29"/>
      <c r="H17" s="29"/>
      <c r="I17" s="29"/>
      <c r="J17" s="29"/>
      <c r="K17" s="29"/>
      <c r="L17" s="29"/>
    </row>
    <row r="18" spans="1:12" ht="12" customHeight="1">
      <c r="A18" s="29"/>
      <c r="B18" s="168"/>
      <c r="C18" s="169"/>
      <c r="D18" s="35" t="s">
        <v>0</v>
      </c>
      <c r="E18" s="34" t="s">
        <v>43</v>
      </c>
      <c r="F18" s="36" t="s">
        <v>42</v>
      </c>
      <c r="G18" s="29"/>
      <c r="H18" s="29"/>
      <c r="I18" s="29"/>
      <c r="J18" s="29"/>
      <c r="K18" s="29"/>
      <c r="L18" s="29"/>
    </row>
    <row r="19" spans="1:12" ht="12" customHeight="1">
      <c r="A19" s="29"/>
      <c r="B19" s="170"/>
      <c r="C19" s="171"/>
      <c r="D19" s="37" t="str">
        <f>'申請書＜別表３＞（印刷用）'!$F$6</f>
        <v>( 年 月期)</v>
      </c>
      <c r="E19" s="37" t="str">
        <f>'申請書＜別表３＞（印刷用）'!$J$6</f>
        <v>( 年 月期)</v>
      </c>
      <c r="F19" s="38" t="s">
        <v>44</v>
      </c>
      <c r="G19" s="29"/>
      <c r="H19" s="29"/>
      <c r="I19" s="29"/>
      <c r="J19" s="29"/>
      <c r="K19" s="29"/>
    </row>
    <row r="20" spans="1:12" ht="13.5">
      <c r="A20" s="29"/>
      <c r="B20" s="165" t="s">
        <v>45</v>
      </c>
      <c r="C20" s="165"/>
      <c r="D20" s="39">
        <f>'申請書＜別表３＞（印刷用）'!$F$7</f>
        <v>0</v>
      </c>
      <c r="E20" s="39">
        <f>'申請書＜別表３＞（印刷用）'!$J$7</f>
        <v>0</v>
      </c>
      <c r="F20" s="40" t="str">
        <f t="shared" ref="F20:F30" si="1">IF(OR(E20=0,D20=0),"－",IF(E20/D20&gt;0,E20/D20*100-100,(E20-D20)/ABS(D20)*100))</f>
        <v>－</v>
      </c>
      <c r="G20" s="29"/>
      <c r="H20" s="29"/>
      <c r="I20" s="29"/>
      <c r="J20" s="29"/>
      <c r="K20" s="29"/>
    </row>
    <row r="21" spans="1:12" ht="13.5">
      <c r="A21" s="29"/>
      <c r="B21" s="31"/>
      <c r="C21" s="31" t="s">
        <v>46</v>
      </c>
      <c r="D21" s="39">
        <f>'申請書＜別表３＞（印刷用）'!$F$8</f>
        <v>0</v>
      </c>
      <c r="E21" s="39">
        <f>'申請書＜別表３＞（印刷用）'!$J$8</f>
        <v>0</v>
      </c>
      <c r="F21" s="40" t="str">
        <f t="shared" si="1"/>
        <v>－</v>
      </c>
      <c r="G21" s="29"/>
      <c r="H21" s="29"/>
      <c r="I21" s="29"/>
      <c r="J21" s="29"/>
      <c r="K21" s="29"/>
    </row>
    <row r="22" spans="1:12" ht="13.5">
      <c r="A22" s="29"/>
      <c r="B22" s="31"/>
      <c r="C22" s="31" t="s">
        <v>47</v>
      </c>
      <c r="D22" s="39">
        <f>'申請書＜別表３＞（印刷用）'!$F$10</f>
        <v>0</v>
      </c>
      <c r="E22" s="39">
        <f>'申請書＜別表３＞（印刷用）'!$J$10</f>
        <v>0</v>
      </c>
      <c r="F22" s="40" t="str">
        <f t="shared" si="1"/>
        <v>－</v>
      </c>
      <c r="G22" s="29"/>
      <c r="H22" s="29"/>
      <c r="I22" s="29"/>
      <c r="J22" s="29"/>
      <c r="K22" s="29"/>
    </row>
    <row r="23" spans="1:12" ht="13.5">
      <c r="A23" s="29"/>
      <c r="B23" s="165" t="s">
        <v>53</v>
      </c>
      <c r="C23" s="165"/>
      <c r="D23" s="41">
        <f>'申請書＜別表３＞（印刷用）'!$F$11</f>
        <v>0</v>
      </c>
      <c r="E23" s="41">
        <f>'申請書＜別表３＞（印刷用）'!$J$11</f>
        <v>0</v>
      </c>
      <c r="F23" s="40" t="str">
        <f t="shared" si="1"/>
        <v>－</v>
      </c>
      <c r="G23" s="29"/>
      <c r="H23" s="29"/>
      <c r="I23" s="29"/>
      <c r="J23" s="29"/>
      <c r="K23" s="29"/>
    </row>
    <row r="24" spans="1:12" ht="13.5">
      <c r="A24" s="29"/>
      <c r="B24" s="165" t="s">
        <v>70</v>
      </c>
      <c r="C24" s="165"/>
      <c r="D24" s="41">
        <f>'申請書＜別表３＞（印刷用）'!$F$12</f>
        <v>0</v>
      </c>
      <c r="E24" s="41">
        <f>'申請書＜別表３＞（印刷用）'!$J$12</f>
        <v>0</v>
      </c>
      <c r="F24" s="40" t="str">
        <f t="shared" si="1"/>
        <v>－</v>
      </c>
      <c r="G24" s="29"/>
      <c r="H24" s="43"/>
      <c r="I24" s="43"/>
      <c r="J24" s="42"/>
      <c r="K24" s="29"/>
    </row>
    <row r="25" spans="1:12" ht="13.5">
      <c r="A25" s="29"/>
      <c r="B25" s="32"/>
      <c r="C25" s="33" t="s">
        <v>54</v>
      </c>
      <c r="D25" s="41">
        <f>'申請書＜別表３＞（印刷用）'!$F$14</f>
        <v>0</v>
      </c>
      <c r="E25" s="41">
        <f>'申請書＜別表３＞（印刷用）'!$J$14</f>
        <v>0</v>
      </c>
      <c r="F25" s="40" t="str">
        <f t="shared" si="1"/>
        <v>－</v>
      </c>
      <c r="G25" s="29"/>
      <c r="H25" s="29"/>
      <c r="I25" s="29"/>
      <c r="J25" s="29"/>
      <c r="K25" s="29"/>
    </row>
    <row r="26" spans="1:12" ht="13.5">
      <c r="A26" s="29"/>
      <c r="B26" s="32"/>
      <c r="C26" s="33" t="s">
        <v>52</v>
      </c>
      <c r="D26" s="41">
        <f>'申請書＜別表３＞（印刷用）'!$F$19</f>
        <v>0</v>
      </c>
      <c r="E26" s="41">
        <f>'申請書＜別表３＞（印刷用）'!$J$19</f>
        <v>0</v>
      </c>
      <c r="F26" s="40" t="str">
        <f t="shared" si="1"/>
        <v>－</v>
      </c>
      <c r="G26" s="29"/>
      <c r="H26" s="29"/>
      <c r="I26" s="29"/>
      <c r="J26" s="29"/>
      <c r="K26" s="29"/>
    </row>
    <row r="27" spans="1:12" ht="14.25" thickBot="1">
      <c r="A27" s="29"/>
      <c r="B27" s="91"/>
      <c r="C27" s="92" t="s">
        <v>55</v>
      </c>
      <c r="D27" s="93">
        <f>'申請書＜別表３＞（印刷用）'!$F$21</f>
        <v>0</v>
      </c>
      <c r="E27" s="93">
        <f>'申請書＜別表３＞（印刷用）'!$J$21</f>
        <v>0</v>
      </c>
      <c r="F27" s="94" t="str">
        <f t="shared" si="1"/>
        <v>－</v>
      </c>
      <c r="G27" s="29"/>
      <c r="H27" s="29"/>
      <c r="I27" s="29"/>
      <c r="J27" s="29"/>
      <c r="K27" s="29"/>
    </row>
    <row r="28" spans="1:12" ht="21" customHeight="1">
      <c r="A28" s="29"/>
      <c r="B28" s="166" t="s">
        <v>71</v>
      </c>
      <c r="C28" s="167"/>
      <c r="D28" s="95">
        <f>'申請書＜別表３＞（印刷用）'!$F$20</f>
        <v>0</v>
      </c>
      <c r="E28" s="95">
        <f>'申請書＜別表３＞（印刷用）'!$J$20</f>
        <v>0</v>
      </c>
      <c r="F28" s="96" t="str">
        <f t="shared" si="1"/>
        <v>－</v>
      </c>
      <c r="G28" s="29"/>
      <c r="H28" s="43"/>
      <c r="I28" s="43"/>
      <c r="J28" s="42"/>
      <c r="K28" s="29"/>
    </row>
    <row r="29" spans="1:12" ht="21" customHeight="1">
      <c r="A29" s="29"/>
      <c r="B29" s="173" t="s">
        <v>56</v>
      </c>
      <c r="C29" s="174"/>
      <c r="D29" s="41">
        <f>'申請書＜別表３＞（印刷用）'!$F$22</f>
        <v>0</v>
      </c>
      <c r="E29" s="41">
        <f>'申請書＜別表３＞（印刷用）'!$J$22</f>
        <v>0</v>
      </c>
      <c r="F29" s="97" t="str">
        <f t="shared" si="1"/>
        <v>－</v>
      </c>
      <c r="G29" s="29"/>
      <c r="H29" s="43"/>
      <c r="I29" s="45"/>
      <c r="J29" s="42"/>
      <c r="K29" s="29"/>
    </row>
    <row r="30" spans="1:12" ht="21" customHeight="1" thickBot="1">
      <c r="A30" s="29"/>
      <c r="B30" s="175" t="s">
        <v>65</v>
      </c>
      <c r="C30" s="176"/>
      <c r="D30" s="98">
        <f>'申請書＜別表３＞（印刷用）'!$F$13</f>
        <v>0</v>
      </c>
      <c r="E30" s="98">
        <f>'申請書＜別表３＞（印刷用）'!$J$13</f>
        <v>0</v>
      </c>
      <c r="F30" s="99" t="str">
        <f t="shared" si="1"/>
        <v>－</v>
      </c>
      <c r="G30" s="29"/>
      <c r="H30" s="43"/>
      <c r="I30" s="45"/>
      <c r="J30" s="42"/>
      <c r="K30" s="29"/>
    </row>
    <row r="31" spans="1:12">
      <c r="A31" s="29"/>
      <c r="B31" s="30"/>
      <c r="C31" s="30"/>
      <c r="D31" s="29"/>
      <c r="E31" s="29"/>
      <c r="F31" s="29"/>
      <c r="G31" s="29"/>
      <c r="H31" s="29"/>
      <c r="I31" s="29"/>
      <c r="J31" s="29"/>
      <c r="K31" s="29"/>
      <c r="L31" s="29"/>
    </row>
    <row r="32" spans="1:12">
      <c r="A32" s="29"/>
      <c r="B32" s="172" t="s">
        <v>50</v>
      </c>
      <c r="C32" s="172"/>
      <c r="D32" s="29"/>
      <c r="E32" s="29"/>
      <c r="F32" s="29"/>
      <c r="G32" s="29"/>
      <c r="H32" s="29"/>
      <c r="I32" s="29"/>
      <c r="J32" s="29"/>
      <c r="K32" s="29"/>
      <c r="L32" s="29"/>
    </row>
    <row r="33" spans="1:12" ht="12" customHeight="1">
      <c r="A33" s="29"/>
      <c r="B33" s="168"/>
      <c r="C33" s="169"/>
      <c r="D33" s="35" t="s">
        <v>0</v>
      </c>
      <c r="E33" s="35" t="s">
        <v>43</v>
      </c>
      <c r="F33" s="36" t="s">
        <v>42</v>
      </c>
      <c r="G33" s="29"/>
      <c r="H33" s="29"/>
      <c r="I33" s="29"/>
      <c r="J33" s="29"/>
      <c r="K33" s="29"/>
      <c r="L33" s="29"/>
    </row>
    <row r="34" spans="1:12" ht="12" customHeight="1">
      <c r="A34" s="29"/>
      <c r="B34" s="170"/>
      <c r="C34" s="171"/>
      <c r="D34" s="37" t="str">
        <f>'申請書＜別表３＞（印刷用）'!$F$6</f>
        <v>( 年 月期)</v>
      </c>
      <c r="E34" s="37" t="str">
        <f>'申請書＜別表３＞（印刷用）'!$K$6</f>
        <v>( 年 月期)</v>
      </c>
      <c r="F34" s="38" t="s">
        <v>44</v>
      </c>
      <c r="G34" s="29"/>
      <c r="H34" s="29"/>
      <c r="I34" s="29"/>
      <c r="J34" s="29"/>
      <c r="K34" s="29"/>
    </row>
    <row r="35" spans="1:12" ht="13.5">
      <c r="A35" s="29"/>
      <c r="B35" s="165" t="s">
        <v>45</v>
      </c>
      <c r="C35" s="165"/>
      <c r="D35" s="39">
        <f>'申請書＜別表３＞（印刷用）'!$F$7</f>
        <v>0</v>
      </c>
      <c r="E35" s="39">
        <f>'申請書＜別表３＞（印刷用）'!$K$7</f>
        <v>0</v>
      </c>
      <c r="F35" s="40" t="str">
        <f>IF(OR(E35=0,D35=0),"－",IF(E35/D35&gt;0,E35/D35*100-100,(E35-D35)/ABS(D35)*100))</f>
        <v>－</v>
      </c>
      <c r="G35" s="29"/>
      <c r="H35" s="29"/>
      <c r="I35" s="29"/>
      <c r="J35" s="29"/>
      <c r="K35" s="29"/>
    </row>
    <row r="36" spans="1:12" ht="13.5">
      <c r="A36" s="29"/>
      <c r="B36" s="31"/>
      <c r="C36" s="31" t="s">
        <v>46</v>
      </c>
      <c r="D36" s="39">
        <f>'申請書＜別表３＞（印刷用）'!$F$8</f>
        <v>0</v>
      </c>
      <c r="E36" s="39">
        <f>'申請書＜別表３＞（印刷用）'!$K$8</f>
        <v>0</v>
      </c>
      <c r="F36" s="40" t="str">
        <f t="shared" ref="F36:F45" si="2">IF(OR(E36=0,D36=0),"－",IF(E36/D36&gt;0,E36/D36*100-100,(E36-D36)/ABS(D36)*100))</f>
        <v>－</v>
      </c>
      <c r="G36" s="29"/>
      <c r="H36" s="29"/>
      <c r="I36" s="29"/>
      <c r="J36" s="29"/>
      <c r="K36" s="29"/>
    </row>
    <row r="37" spans="1:12" ht="13.5">
      <c r="A37" s="29"/>
      <c r="B37" s="31"/>
      <c r="C37" s="31" t="s">
        <v>47</v>
      </c>
      <c r="D37" s="39">
        <f>'申請書＜別表３＞（印刷用）'!$F$10</f>
        <v>0</v>
      </c>
      <c r="E37" s="39">
        <f>'申請書＜別表３＞（印刷用）'!$K$10</f>
        <v>0</v>
      </c>
      <c r="F37" s="40" t="str">
        <f t="shared" si="2"/>
        <v>－</v>
      </c>
      <c r="G37" s="29"/>
      <c r="H37" s="29"/>
      <c r="I37" s="29"/>
      <c r="J37" s="29"/>
      <c r="K37" s="29"/>
    </row>
    <row r="38" spans="1:12" ht="13.5">
      <c r="A38" s="29"/>
      <c r="B38" s="165" t="s">
        <v>53</v>
      </c>
      <c r="C38" s="165"/>
      <c r="D38" s="41">
        <f>'申請書＜別表３＞（印刷用）'!$F$11</f>
        <v>0</v>
      </c>
      <c r="E38" s="41">
        <f>'申請書＜別表３＞（印刷用）'!$K$11</f>
        <v>0</v>
      </c>
      <c r="F38" s="40" t="str">
        <f t="shared" si="2"/>
        <v>－</v>
      </c>
      <c r="G38" s="29"/>
      <c r="H38" s="29"/>
      <c r="I38" s="29"/>
      <c r="J38" s="29"/>
      <c r="K38" s="29"/>
    </row>
    <row r="39" spans="1:12" ht="13.5">
      <c r="A39" s="29"/>
      <c r="B39" s="165" t="s">
        <v>70</v>
      </c>
      <c r="C39" s="165"/>
      <c r="D39" s="41">
        <f>'申請書＜別表３＞（印刷用）'!$F$12</f>
        <v>0</v>
      </c>
      <c r="E39" s="41">
        <f>'申請書＜別表３＞（印刷用）'!$K$12</f>
        <v>0</v>
      </c>
      <c r="F39" s="40" t="str">
        <f t="shared" si="2"/>
        <v>－</v>
      </c>
      <c r="G39" s="29"/>
      <c r="H39" s="43"/>
      <c r="I39" s="43"/>
      <c r="J39" s="42"/>
      <c r="K39" s="29"/>
    </row>
    <row r="40" spans="1:12" ht="13.5">
      <c r="A40" s="29"/>
      <c r="B40" s="32"/>
      <c r="C40" s="33" t="s">
        <v>54</v>
      </c>
      <c r="D40" s="41">
        <f>'申請書＜別表３＞（印刷用）'!$F$14</f>
        <v>0</v>
      </c>
      <c r="E40" s="41">
        <f>'申請書＜別表３＞（印刷用）'!$K$14</f>
        <v>0</v>
      </c>
      <c r="F40" s="40" t="str">
        <f t="shared" si="2"/>
        <v>－</v>
      </c>
      <c r="G40" s="29"/>
      <c r="H40" s="29"/>
      <c r="I40" s="43"/>
      <c r="J40" s="29"/>
      <c r="K40" s="29"/>
    </row>
    <row r="41" spans="1:12" ht="13.5">
      <c r="A41" s="29"/>
      <c r="B41" s="32"/>
      <c r="C41" s="33" t="s">
        <v>52</v>
      </c>
      <c r="D41" s="41">
        <f>'申請書＜別表３＞（印刷用）'!$F$19</f>
        <v>0</v>
      </c>
      <c r="E41" s="41">
        <f>'申請書＜別表３＞（印刷用）'!$K$19</f>
        <v>0</v>
      </c>
      <c r="F41" s="40" t="str">
        <f t="shared" si="2"/>
        <v>－</v>
      </c>
      <c r="G41" s="29"/>
      <c r="H41" s="29"/>
      <c r="I41" s="43"/>
      <c r="J41" s="29"/>
      <c r="K41" s="29"/>
    </row>
    <row r="42" spans="1:12" ht="14.25" thickBot="1">
      <c r="A42" s="29"/>
      <c r="B42" s="91"/>
      <c r="C42" s="92" t="s">
        <v>55</v>
      </c>
      <c r="D42" s="93">
        <f>'申請書＜別表３＞（印刷用）'!$F$21</f>
        <v>0</v>
      </c>
      <c r="E42" s="93">
        <f>'申請書＜別表３＞（印刷用）'!$K$21</f>
        <v>0</v>
      </c>
      <c r="F42" s="94" t="str">
        <f t="shared" si="2"/>
        <v>－</v>
      </c>
      <c r="G42" s="29"/>
      <c r="H42" s="29"/>
      <c r="I42" s="43"/>
      <c r="J42" s="29"/>
      <c r="K42" s="29"/>
    </row>
    <row r="43" spans="1:12" ht="21" customHeight="1">
      <c r="A43" s="29"/>
      <c r="B43" s="166" t="s">
        <v>71</v>
      </c>
      <c r="C43" s="167"/>
      <c r="D43" s="95">
        <f>'申請書＜別表３＞（印刷用）'!$F$20</f>
        <v>0</v>
      </c>
      <c r="E43" s="95">
        <f>'申請書＜別表３＞（印刷用）'!$K$20</f>
        <v>0</v>
      </c>
      <c r="F43" s="96" t="str">
        <f t="shared" si="2"/>
        <v>－</v>
      </c>
      <c r="G43" s="29"/>
      <c r="H43" s="43"/>
      <c r="I43" s="43"/>
      <c r="J43" s="42"/>
      <c r="K43" s="29"/>
    </row>
    <row r="44" spans="1:12" ht="21" customHeight="1">
      <c r="A44" s="29"/>
      <c r="B44" s="173" t="s">
        <v>56</v>
      </c>
      <c r="C44" s="174"/>
      <c r="D44" s="41">
        <f>'申請書＜別表３＞（印刷用）'!$F$22</f>
        <v>0</v>
      </c>
      <c r="E44" s="41">
        <f>'申請書＜別表３＞（印刷用）'!$K$22</f>
        <v>0</v>
      </c>
      <c r="F44" s="97" t="str">
        <f t="shared" si="2"/>
        <v>－</v>
      </c>
      <c r="G44" s="29"/>
      <c r="H44" s="43"/>
      <c r="I44" s="42"/>
      <c r="J44" s="29"/>
    </row>
    <row r="45" spans="1:12" ht="21" customHeight="1" thickBot="1">
      <c r="A45" s="29"/>
      <c r="B45" s="175" t="s">
        <v>65</v>
      </c>
      <c r="C45" s="176"/>
      <c r="D45" s="98">
        <f>'申請書＜別表３＞（印刷用）'!$F$13</f>
        <v>0</v>
      </c>
      <c r="E45" s="98">
        <f>'申請書＜別表３＞（印刷用）'!$K$13</f>
        <v>0</v>
      </c>
      <c r="F45" s="99" t="str">
        <f t="shared" si="2"/>
        <v>－</v>
      </c>
      <c r="G45" s="29"/>
      <c r="H45" s="43"/>
      <c r="I45" s="45"/>
      <c r="J45" s="42"/>
      <c r="K45" s="29"/>
    </row>
    <row r="46" spans="1:12">
      <c r="A46" s="29"/>
      <c r="B46" s="30"/>
      <c r="C46" s="30"/>
      <c r="D46" s="29"/>
      <c r="E46" s="29"/>
      <c r="F46" s="29"/>
      <c r="G46" s="30"/>
      <c r="H46" s="30"/>
      <c r="I46" s="30"/>
      <c r="J46" s="30"/>
      <c r="K46" s="29"/>
    </row>
    <row r="47" spans="1:12">
      <c r="A47" s="29"/>
      <c r="B47" s="172" t="s">
        <v>67</v>
      </c>
      <c r="C47" s="172"/>
      <c r="D47" s="29"/>
      <c r="E47" s="29"/>
      <c r="F47" s="29"/>
      <c r="G47" s="29"/>
      <c r="H47" s="29"/>
      <c r="I47" s="29"/>
      <c r="J47" s="29"/>
      <c r="K47" s="29"/>
    </row>
    <row r="48" spans="1:12" ht="12" customHeight="1">
      <c r="B48" s="168"/>
      <c r="C48" s="169"/>
      <c r="D48" s="35" t="s">
        <v>0</v>
      </c>
      <c r="E48" s="35" t="s">
        <v>43</v>
      </c>
      <c r="F48" s="36" t="s">
        <v>42</v>
      </c>
    </row>
    <row r="49" spans="2:6" ht="12" customHeight="1">
      <c r="B49" s="170"/>
      <c r="C49" s="171"/>
      <c r="D49" s="37" t="str">
        <f>'申請書＜別表３＞（印刷用）'!$F$6</f>
        <v>( 年 月期)</v>
      </c>
      <c r="E49" s="37" t="str">
        <f>'申請書＜別表３＞（印刷用）'!L6</f>
        <v>( 年 月期)</v>
      </c>
      <c r="F49" s="38" t="s">
        <v>44</v>
      </c>
    </row>
    <row r="50" spans="2:6" ht="13.5">
      <c r="B50" s="165" t="s">
        <v>45</v>
      </c>
      <c r="C50" s="165"/>
      <c r="D50" s="39">
        <f>'申請書＜別表３＞（印刷用）'!$F$7</f>
        <v>0</v>
      </c>
      <c r="E50" s="39">
        <f>'申請書＜別表３＞（印刷用）'!$L$7</f>
        <v>0</v>
      </c>
      <c r="F50" s="40" t="str">
        <f>IF(OR(E50=0,D50=0),"－",IF(E50/D50&gt;0,E50/D50*100-100,(E50-D50)/ABS(D50)*100))</f>
        <v>－</v>
      </c>
    </row>
    <row r="51" spans="2:6" ht="13.5">
      <c r="B51" s="31"/>
      <c r="C51" s="31" t="s">
        <v>46</v>
      </c>
      <c r="D51" s="39">
        <f>'申請書＜別表３＞（印刷用）'!$F$8</f>
        <v>0</v>
      </c>
      <c r="E51" s="39">
        <f>'申請書＜別表３＞（印刷用）'!$L$8</f>
        <v>0</v>
      </c>
      <c r="F51" s="40" t="str">
        <f t="shared" ref="F51:F60" si="3">IF(OR(E51=0,D51=0),"－",IF(E51/D51&gt;0,E51/D51*100-100,(E51-D51)/ABS(D51)*100))</f>
        <v>－</v>
      </c>
    </row>
    <row r="52" spans="2:6" ht="13.5">
      <c r="B52" s="31"/>
      <c r="C52" s="31" t="s">
        <v>47</v>
      </c>
      <c r="D52" s="39">
        <f>'申請書＜別表３＞（印刷用）'!$F$10</f>
        <v>0</v>
      </c>
      <c r="E52" s="39">
        <f>'申請書＜別表３＞（印刷用）'!$L$10</f>
        <v>0</v>
      </c>
      <c r="F52" s="40" t="str">
        <f t="shared" si="3"/>
        <v>－</v>
      </c>
    </row>
    <row r="53" spans="2:6" ht="13.5">
      <c r="B53" s="165" t="s">
        <v>53</v>
      </c>
      <c r="C53" s="165"/>
      <c r="D53" s="41">
        <f>'申請書＜別表３＞（印刷用）'!$F$11</f>
        <v>0</v>
      </c>
      <c r="E53" s="41">
        <f>'申請書＜別表３＞（印刷用）'!$L$11</f>
        <v>0</v>
      </c>
      <c r="F53" s="40" t="str">
        <f t="shared" si="3"/>
        <v>－</v>
      </c>
    </row>
    <row r="54" spans="2:6" ht="13.5">
      <c r="B54" s="165" t="s">
        <v>70</v>
      </c>
      <c r="C54" s="165"/>
      <c r="D54" s="41">
        <f>'申請書＜別表３＞（印刷用）'!$F$12</f>
        <v>0</v>
      </c>
      <c r="E54" s="41">
        <f>'申請書＜別表３＞（印刷用）'!$L$12</f>
        <v>0</v>
      </c>
      <c r="F54" s="40" t="str">
        <f t="shared" si="3"/>
        <v>－</v>
      </c>
    </row>
    <row r="55" spans="2:6" ht="13.5">
      <c r="B55" s="32"/>
      <c r="C55" s="33" t="s">
        <v>54</v>
      </c>
      <c r="D55" s="41">
        <f>'申請書＜別表３＞（印刷用）'!$F$14</f>
        <v>0</v>
      </c>
      <c r="E55" s="41">
        <f>'申請書＜別表３＞（印刷用）'!$L$14</f>
        <v>0</v>
      </c>
      <c r="F55" s="40" t="str">
        <f t="shared" si="3"/>
        <v>－</v>
      </c>
    </row>
    <row r="56" spans="2:6" ht="13.5">
      <c r="B56" s="32"/>
      <c r="C56" s="33" t="s">
        <v>52</v>
      </c>
      <c r="D56" s="41">
        <f>'申請書＜別表３＞（印刷用）'!$F$19</f>
        <v>0</v>
      </c>
      <c r="E56" s="41">
        <f>'申請書＜別表３＞（印刷用）'!$L$19</f>
        <v>0</v>
      </c>
      <c r="F56" s="40" t="str">
        <f t="shared" si="3"/>
        <v>－</v>
      </c>
    </row>
    <row r="57" spans="2:6" ht="14.25" thickBot="1">
      <c r="B57" s="91"/>
      <c r="C57" s="92" t="s">
        <v>55</v>
      </c>
      <c r="D57" s="93">
        <f>'申請書＜別表３＞（印刷用）'!$F$21</f>
        <v>0</v>
      </c>
      <c r="E57" s="93">
        <f>'申請書＜別表３＞（印刷用）'!$L$21</f>
        <v>0</v>
      </c>
      <c r="F57" s="94" t="str">
        <f t="shared" si="3"/>
        <v>－</v>
      </c>
    </row>
    <row r="58" spans="2:6" ht="21" customHeight="1">
      <c r="B58" s="166" t="s">
        <v>71</v>
      </c>
      <c r="C58" s="167"/>
      <c r="D58" s="95">
        <f>'申請書＜別表３＞（印刷用）'!$F$20</f>
        <v>0</v>
      </c>
      <c r="E58" s="95">
        <f>'申請書＜別表３＞（印刷用）'!$L$20</f>
        <v>0</v>
      </c>
      <c r="F58" s="96" t="str">
        <f t="shared" si="3"/>
        <v>－</v>
      </c>
    </row>
    <row r="59" spans="2:6" ht="21" customHeight="1">
      <c r="B59" s="173" t="s">
        <v>56</v>
      </c>
      <c r="C59" s="174"/>
      <c r="D59" s="41">
        <f>'申請書＜別表３＞（印刷用）'!$F$22</f>
        <v>0</v>
      </c>
      <c r="E59" s="41">
        <f>'申請書＜別表３＞（印刷用）'!$L$22</f>
        <v>0</v>
      </c>
      <c r="F59" s="97" t="str">
        <f t="shared" si="3"/>
        <v>－</v>
      </c>
    </row>
    <row r="60" spans="2:6" ht="21" customHeight="1" thickBot="1">
      <c r="B60" s="175" t="s">
        <v>65</v>
      </c>
      <c r="C60" s="176"/>
      <c r="D60" s="98">
        <f>'申請書＜別表３＞（印刷用）'!$F$13</f>
        <v>0</v>
      </c>
      <c r="E60" s="98">
        <f>'申請書＜別表３＞（印刷用）'!$L$13</f>
        <v>0</v>
      </c>
      <c r="F60" s="99" t="str">
        <f t="shared" si="3"/>
        <v>－</v>
      </c>
    </row>
    <row r="61" spans="2:6">
      <c r="B61" s="30"/>
      <c r="C61" s="30"/>
      <c r="D61" s="29"/>
      <c r="E61" s="29"/>
      <c r="F61" s="29"/>
    </row>
    <row r="62" spans="2:6">
      <c r="B62" s="172" t="s">
        <v>68</v>
      </c>
      <c r="C62" s="172"/>
      <c r="D62" s="29"/>
      <c r="E62" s="29"/>
      <c r="F62" s="29"/>
    </row>
    <row r="63" spans="2:6" ht="12" customHeight="1">
      <c r="B63" s="168"/>
      <c r="C63" s="169"/>
      <c r="D63" s="35" t="s">
        <v>0</v>
      </c>
      <c r="E63" s="35" t="s">
        <v>43</v>
      </c>
      <c r="F63" s="36" t="s">
        <v>42</v>
      </c>
    </row>
    <row r="64" spans="2:6" ht="12" customHeight="1">
      <c r="B64" s="170"/>
      <c r="C64" s="171"/>
      <c r="D64" s="37" t="str">
        <f>'申請書＜別表３＞（印刷用）'!$F$6</f>
        <v>( 年 月期)</v>
      </c>
      <c r="E64" s="37" t="str">
        <f>'申請書＜別表３＞（印刷用）'!$M$6</f>
        <v>( 年 月期)</v>
      </c>
      <c r="F64" s="38" t="s">
        <v>44</v>
      </c>
    </row>
    <row r="65" spans="2:6" ht="13.5">
      <c r="B65" s="165" t="s">
        <v>45</v>
      </c>
      <c r="C65" s="165"/>
      <c r="D65" s="39">
        <f>'申請書＜別表３＞（印刷用）'!$F$7</f>
        <v>0</v>
      </c>
      <c r="E65" s="39">
        <f>'申請書＜別表３＞（印刷用）'!$M$7</f>
        <v>0</v>
      </c>
      <c r="F65" s="40" t="str">
        <f>IF(OR(E65=0,D65=0),"－",IF(E65/D65&gt;0,E65/D65*100-100,(E65-D65)/ABS(D65)*100))</f>
        <v>－</v>
      </c>
    </row>
    <row r="66" spans="2:6" ht="13.5">
      <c r="B66" s="31"/>
      <c r="C66" s="31" t="s">
        <v>46</v>
      </c>
      <c r="D66" s="39">
        <f>'申請書＜別表３＞（印刷用）'!$F$8</f>
        <v>0</v>
      </c>
      <c r="E66" s="39">
        <f>'申請書＜別表３＞（印刷用）'!$M$8</f>
        <v>0</v>
      </c>
      <c r="F66" s="40" t="str">
        <f t="shared" ref="F66:F75" si="4">IF(OR(E66=0,D66=0),"－",IF(E66/D66&gt;0,E66/D66*100-100,(E66-D66)/ABS(D66)*100))</f>
        <v>－</v>
      </c>
    </row>
    <row r="67" spans="2:6" ht="13.5">
      <c r="B67" s="31"/>
      <c r="C67" s="31" t="s">
        <v>47</v>
      </c>
      <c r="D67" s="39">
        <f>'申請書＜別表３＞（印刷用）'!$F$10</f>
        <v>0</v>
      </c>
      <c r="E67" s="39">
        <f>'申請書＜別表３＞（印刷用）'!$M$10</f>
        <v>0</v>
      </c>
      <c r="F67" s="40" t="str">
        <f t="shared" si="4"/>
        <v>－</v>
      </c>
    </row>
    <row r="68" spans="2:6" ht="13.5">
      <c r="B68" s="165" t="s">
        <v>53</v>
      </c>
      <c r="C68" s="165"/>
      <c r="D68" s="41">
        <f>'申請書＜別表３＞（印刷用）'!$F$11</f>
        <v>0</v>
      </c>
      <c r="E68" s="41">
        <f>'申請書＜別表３＞（印刷用）'!$M$11</f>
        <v>0</v>
      </c>
      <c r="F68" s="40" t="str">
        <f t="shared" si="4"/>
        <v>－</v>
      </c>
    </row>
    <row r="69" spans="2:6" ht="13.5">
      <c r="B69" s="165" t="s">
        <v>70</v>
      </c>
      <c r="C69" s="165"/>
      <c r="D69" s="41">
        <f>'申請書＜別表３＞（印刷用）'!$F$12</f>
        <v>0</v>
      </c>
      <c r="E69" s="41">
        <f>'申請書＜別表３＞（印刷用）'!$M$12</f>
        <v>0</v>
      </c>
      <c r="F69" s="40" t="str">
        <f t="shared" si="4"/>
        <v>－</v>
      </c>
    </row>
    <row r="70" spans="2:6" ht="13.5">
      <c r="B70" s="32"/>
      <c r="C70" s="33" t="s">
        <v>54</v>
      </c>
      <c r="D70" s="41">
        <f>'申請書＜別表３＞（印刷用）'!$F$14</f>
        <v>0</v>
      </c>
      <c r="E70" s="41">
        <f>'申請書＜別表３＞（印刷用）'!$M$14</f>
        <v>0</v>
      </c>
      <c r="F70" s="40" t="str">
        <f t="shared" si="4"/>
        <v>－</v>
      </c>
    </row>
    <row r="71" spans="2:6" ht="13.5">
      <c r="B71" s="32"/>
      <c r="C71" s="33" t="s">
        <v>52</v>
      </c>
      <c r="D71" s="41">
        <f>'申請書＜別表３＞（印刷用）'!$F$19</f>
        <v>0</v>
      </c>
      <c r="E71" s="41">
        <f>'申請書＜別表３＞（印刷用）'!$M$19</f>
        <v>0</v>
      </c>
      <c r="F71" s="40" t="str">
        <f t="shared" si="4"/>
        <v>－</v>
      </c>
    </row>
    <row r="72" spans="2:6" ht="14.25" thickBot="1">
      <c r="B72" s="91"/>
      <c r="C72" s="92" t="s">
        <v>55</v>
      </c>
      <c r="D72" s="93">
        <f>'申請書＜別表３＞（印刷用）'!$F$21</f>
        <v>0</v>
      </c>
      <c r="E72" s="93">
        <f>'申請書＜別表３＞（印刷用）'!$M$21</f>
        <v>0</v>
      </c>
      <c r="F72" s="94" t="str">
        <f t="shared" si="4"/>
        <v>－</v>
      </c>
    </row>
    <row r="73" spans="2:6" ht="21" customHeight="1">
      <c r="B73" s="166" t="s">
        <v>71</v>
      </c>
      <c r="C73" s="167"/>
      <c r="D73" s="95">
        <f>'申請書＜別表３＞（印刷用）'!$F$20</f>
        <v>0</v>
      </c>
      <c r="E73" s="95">
        <f>'申請書＜別表３＞（印刷用）'!$M$20</f>
        <v>0</v>
      </c>
      <c r="F73" s="96" t="str">
        <f t="shared" si="4"/>
        <v>－</v>
      </c>
    </row>
    <row r="74" spans="2:6" ht="21" customHeight="1">
      <c r="B74" s="173" t="s">
        <v>56</v>
      </c>
      <c r="C74" s="174"/>
      <c r="D74" s="41">
        <f>'申請書＜別表３＞（印刷用）'!$F$22</f>
        <v>0</v>
      </c>
      <c r="E74" s="41">
        <f>'申請書＜別表３＞（印刷用）'!$M$22</f>
        <v>0</v>
      </c>
      <c r="F74" s="97" t="str">
        <f t="shared" si="4"/>
        <v>－</v>
      </c>
    </row>
    <row r="75" spans="2:6" ht="21" customHeight="1" thickBot="1">
      <c r="B75" s="175" t="s">
        <v>65</v>
      </c>
      <c r="C75" s="176"/>
      <c r="D75" s="98">
        <f>'申請書＜別表３＞（印刷用）'!$F$13</f>
        <v>0</v>
      </c>
      <c r="E75" s="98">
        <f>'申請書＜別表３＞（印刷用）'!$M$13</f>
        <v>0</v>
      </c>
      <c r="F75" s="99" t="str">
        <f t="shared" si="4"/>
        <v>－</v>
      </c>
    </row>
    <row r="76" spans="2:6">
      <c r="B76" s="30"/>
      <c r="C76" s="30"/>
      <c r="D76" s="29"/>
      <c r="E76" s="29"/>
      <c r="F76" s="29"/>
    </row>
    <row r="77" spans="2:6">
      <c r="B77" s="172" t="s">
        <v>69</v>
      </c>
      <c r="C77" s="172"/>
      <c r="D77" s="29"/>
      <c r="E77" s="29"/>
      <c r="F77" s="29"/>
    </row>
    <row r="78" spans="2:6" ht="12" customHeight="1">
      <c r="B78" s="168"/>
      <c r="C78" s="169"/>
      <c r="D78" s="35" t="s">
        <v>0</v>
      </c>
      <c r="E78" s="35" t="s">
        <v>43</v>
      </c>
      <c r="F78" s="36" t="s">
        <v>42</v>
      </c>
    </row>
    <row r="79" spans="2:6" ht="12" customHeight="1">
      <c r="B79" s="170"/>
      <c r="C79" s="171"/>
      <c r="D79" s="37" t="str">
        <f>'申請書＜別表３＞（印刷用）'!$F$6</f>
        <v>( 年 月期)</v>
      </c>
      <c r="E79" s="37" t="str">
        <f>'申請書＜別表３＞（印刷用）'!$N$6</f>
        <v>( 年 月期)</v>
      </c>
      <c r="F79" s="38" t="s">
        <v>44</v>
      </c>
    </row>
    <row r="80" spans="2:6" ht="13.5">
      <c r="B80" s="165" t="s">
        <v>45</v>
      </c>
      <c r="C80" s="165"/>
      <c r="D80" s="39">
        <f>'申請書＜別表３＞（印刷用）'!$F$7</f>
        <v>0</v>
      </c>
      <c r="E80" s="39">
        <f>'申請書＜別表３＞（印刷用）'!$N$7</f>
        <v>0</v>
      </c>
      <c r="F80" s="40" t="str">
        <f>IF(OR(E80=0,D80=0),"－",IF(E80/D80&gt;0,E80/D80*100-100,(E80-D80)/ABS(D80)*100))</f>
        <v>－</v>
      </c>
    </row>
    <row r="81" spans="2:6" ht="13.5">
      <c r="B81" s="31"/>
      <c r="C81" s="31" t="s">
        <v>46</v>
      </c>
      <c r="D81" s="39">
        <f>'申請書＜別表３＞（印刷用）'!$F$8</f>
        <v>0</v>
      </c>
      <c r="E81" s="39">
        <f>'申請書＜別表３＞（印刷用）'!$N$8</f>
        <v>0</v>
      </c>
      <c r="F81" s="40" t="str">
        <f t="shared" ref="F81:F90" si="5">IF(OR(E81=0,D81=0),"－",IF(E81/D81&gt;0,E81/D81*100-100,(E81-D81)/ABS(D81)*100))</f>
        <v>－</v>
      </c>
    </row>
    <row r="82" spans="2:6" ht="13.5">
      <c r="B82" s="31"/>
      <c r="C82" s="31" t="s">
        <v>47</v>
      </c>
      <c r="D82" s="39">
        <f>'申請書＜別表３＞（印刷用）'!$F$10</f>
        <v>0</v>
      </c>
      <c r="E82" s="39">
        <f>'申請書＜別表３＞（印刷用）'!$N$10</f>
        <v>0</v>
      </c>
      <c r="F82" s="40" t="str">
        <f t="shared" si="5"/>
        <v>－</v>
      </c>
    </row>
    <row r="83" spans="2:6" ht="13.5">
      <c r="B83" s="165" t="s">
        <v>53</v>
      </c>
      <c r="C83" s="165"/>
      <c r="D83" s="41">
        <f>'申請書＜別表３＞（印刷用）'!$F$11</f>
        <v>0</v>
      </c>
      <c r="E83" s="41">
        <f>'申請書＜別表３＞（印刷用）'!$N$11</f>
        <v>0</v>
      </c>
      <c r="F83" s="40" t="str">
        <f t="shared" si="5"/>
        <v>－</v>
      </c>
    </row>
    <row r="84" spans="2:6" ht="13.5">
      <c r="B84" s="165" t="s">
        <v>70</v>
      </c>
      <c r="C84" s="165"/>
      <c r="D84" s="41">
        <f>'申請書＜別表３＞（印刷用）'!$F$12</f>
        <v>0</v>
      </c>
      <c r="E84" s="41">
        <f>'申請書＜別表３＞（印刷用）'!$N$12</f>
        <v>0</v>
      </c>
      <c r="F84" s="40" t="str">
        <f t="shared" si="5"/>
        <v>－</v>
      </c>
    </row>
    <row r="85" spans="2:6" ht="13.5">
      <c r="B85" s="32"/>
      <c r="C85" s="33" t="s">
        <v>54</v>
      </c>
      <c r="D85" s="41">
        <f>'申請書＜別表３＞（印刷用）'!$F$14</f>
        <v>0</v>
      </c>
      <c r="E85" s="41">
        <f>'申請書＜別表３＞（印刷用）'!$N$14</f>
        <v>0</v>
      </c>
      <c r="F85" s="40" t="str">
        <f t="shared" si="5"/>
        <v>－</v>
      </c>
    </row>
    <row r="86" spans="2:6" ht="13.5">
      <c r="B86" s="32"/>
      <c r="C86" s="33" t="s">
        <v>52</v>
      </c>
      <c r="D86" s="41">
        <f>'申請書＜別表３＞（印刷用）'!$F$19</f>
        <v>0</v>
      </c>
      <c r="E86" s="41">
        <f>'申請書＜別表３＞（印刷用）'!$N$19</f>
        <v>0</v>
      </c>
      <c r="F86" s="40" t="str">
        <f t="shared" si="5"/>
        <v>－</v>
      </c>
    </row>
    <row r="87" spans="2:6" ht="14.25" thickBot="1">
      <c r="B87" s="91"/>
      <c r="C87" s="92" t="s">
        <v>55</v>
      </c>
      <c r="D87" s="93">
        <f>'申請書＜別表３＞（印刷用）'!$F$21</f>
        <v>0</v>
      </c>
      <c r="E87" s="93">
        <f>'申請書＜別表３＞（印刷用）'!$N$21</f>
        <v>0</v>
      </c>
      <c r="F87" s="94" t="str">
        <f t="shared" si="5"/>
        <v>－</v>
      </c>
    </row>
    <row r="88" spans="2:6" ht="21" customHeight="1">
      <c r="B88" s="166" t="s">
        <v>71</v>
      </c>
      <c r="C88" s="167"/>
      <c r="D88" s="95">
        <f>'申請書＜別表３＞（印刷用）'!$F$20</f>
        <v>0</v>
      </c>
      <c r="E88" s="95">
        <f>'申請書＜別表３＞（印刷用）'!$N$20</f>
        <v>0</v>
      </c>
      <c r="F88" s="96" t="str">
        <f t="shared" si="5"/>
        <v>－</v>
      </c>
    </row>
    <row r="89" spans="2:6" ht="21" customHeight="1">
      <c r="B89" s="173" t="s">
        <v>56</v>
      </c>
      <c r="C89" s="174"/>
      <c r="D89" s="41">
        <f>'申請書＜別表３＞（印刷用）'!$F$22</f>
        <v>0</v>
      </c>
      <c r="E89" s="41">
        <f>'申請書＜別表３＞（印刷用）'!$N$22</f>
        <v>0</v>
      </c>
      <c r="F89" s="97" t="str">
        <f t="shared" si="5"/>
        <v>－</v>
      </c>
    </row>
    <row r="90" spans="2:6" ht="21" customHeight="1" thickBot="1">
      <c r="B90" s="175" t="s">
        <v>65</v>
      </c>
      <c r="C90" s="176"/>
      <c r="D90" s="98">
        <f>'申請書＜別表３＞（印刷用）'!$F$13</f>
        <v>0</v>
      </c>
      <c r="E90" s="98">
        <f>'申請書＜別表３＞（印刷用）'!$N$13</f>
        <v>0</v>
      </c>
      <c r="F90" s="99" t="str">
        <f t="shared" si="5"/>
        <v>－</v>
      </c>
    </row>
    <row r="91" spans="2:6">
      <c r="B91" s="30"/>
      <c r="C91" s="30"/>
      <c r="D91" s="29"/>
      <c r="E91" s="29"/>
      <c r="F91" s="29"/>
    </row>
  </sheetData>
  <sheetProtection algorithmName="SHA-512" hashValue="M9dzjNdAC0qG2e9cufh9mJ1MDdj1L6KKXrGBTSsudKWuYPk/3tLrf8+qvX+2lNQdxsFYT67tRa/4w/G9sOyN3w==" saltValue="QoitUXexVWsqvVR8fqW3sw==" spinCount="100000" sheet="1" objects="1" scenarios="1"/>
  <mergeCells count="48">
    <mergeCell ref="B88:C88"/>
    <mergeCell ref="B84:C84"/>
    <mergeCell ref="B90:C90"/>
    <mergeCell ref="B83:C83"/>
    <mergeCell ref="B89:C89"/>
    <mergeCell ref="B77:C77"/>
    <mergeCell ref="B78:C79"/>
    <mergeCell ref="B80:C80"/>
    <mergeCell ref="B59:C59"/>
    <mergeCell ref="B60:C60"/>
    <mergeCell ref="B62:C62"/>
    <mergeCell ref="B63:C64"/>
    <mergeCell ref="B65:C65"/>
    <mergeCell ref="B68:C68"/>
    <mergeCell ref="B73:C73"/>
    <mergeCell ref="B69:C69"/>
    <mergeCell ref="B74:C74"/>
    <mergeCell ref="B44:C44"/>
    <mergeCell ref="B43:C43"/>
    <mergeCell ref="B39:C39"/>
    <mergeCell ref="B38:C38"/>
    <mergeCell ref="B75:C75"/>
    <mergeCell ref="B45:C45"/>
    <mergeCell ref="B58:C58"/>
    <mergeCell ref="B47:C47"/>
    <mergeCell ref="B48:C49"/>
    <mergeCell ref="B50:C50"/>
    <mergeCell ref="B53:C53"/>
    <mergeCell ref="B54:C54"/>
    <mergeCell ref="B2:C2"/>
    <mergeCell ref="B23:C23"/>
    <mergeCell ref="B20:C20"/>
    <mergeCell ref="B18:C19"/>
    <mergeCell ref="B17:C17"/>
    <mergeCell ref="B35:C35"/>
    <mergeCell ref="B9:C9"/>
    <mergeCell ref="B13:C13"/>
    <mergeCell ref="B3:C4"/>
    <mergeCell ref="B5:C5"/>
    <mergeCell ref="B8:C8"/>
    <mergeCell ref="B33:C34"/>
    <mergeCell ref="B32:C32"/>
    <mergeCell ref="B28:C28"/>
    <mergeCell ref="B24:C24"/>
    <mergeCell ref="B14:C14"/>
    <mergeCell ref="B15:C15"/>
    <mergeCell ref="B30:C30"/>
    <mergeCell ref="B29:C29"/>
  </mergeCells>
  <phoneticPr fontId="2"/>
  <pageMargins left="0.7" right="0.7"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ご利用方法</vt:lpstr>
      <vt:lpstr>数値データ入力</vt:lpstr>
      <vt:lpstr>申請書＜別表３＞（印刷用）</vt:lpstr>
      <vt:lpstr>※数値目標確認用（自動出力）</vt:lpstr>
      <vt:lpstr>'※数値目標確認用（自動出力）'!Print_Area</vt:lpstr>
      <vt:lpstr>ご利用方法!Print_Area</vt:lpstr>
      <vt:lpstr>'申請書＜別表３＞（印刷用）'!Print_Area</vt:lpstr>
      <vt:lpstr>数値データ入力!Print_Area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2024-04-01T01:37:58Z</cp:lastPrinted>
  <dcterms:created xsi:type="dcterms:W3CDTF">2009-07-15T04:46:56Z</dcterms:created>
  <dcterms:modified xsi:type="dcterms:W3CDTF">2024-04-30T00:57:54Z</dcterms:modified>
</cp:coreProperties>
</file>