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<sst xmlns="http://schemas.openxmlformats.org/spreadsheetml/2006/main" count="1085" uniqueCount="589">
  <si>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</si>
  <si>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</si>
  <si>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</si>
  <si>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</si>
  <si>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</si>
  <si>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</si>
  <si>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</si>
  <si>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</si>
  <si>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</si>
  <si>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</si>
  <si>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</si>
  <si>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</si>
  <si>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</si>
  <si>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</si>
  <si>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</si>
  <si>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</si>
  <si>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</si>
  <si>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</si>
  <si>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</si>
  <si>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</si>
  <si>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</si>
  <si>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</si>
  <si>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</si>
  <si>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</si>
  <si>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</si>
  <si>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</si>
  <si>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</si>
  <si>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</si>
  <si>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</si>
  <si>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</si>
  <si>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</si>
  <si>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</si>
  <si>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</si>
  <si>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</si>
  <si>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</si>
  <si>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</si>
  <si>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</si>
  <si>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</si>
  <si>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</si>
  <si>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</si>
  <si>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</si>
  <si>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</si>
  <si>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</si>
  <si>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</si>
  <si>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</si>
  <si>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</si>
  <si>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</si>
  <si>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</si>
  <si>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</si>
  <si>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</si>
  <si>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</si>
  <si>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</si>
  <si>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</si>
  <si>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</si>
  <si>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</si>
  <si>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</si>
  <si>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</si>
  <si>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</si>
  <si>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</si>
  <si>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</si>
  <si>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</si>
  <si>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</si>
  <si>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</si>
  <si>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</si>
  <si>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</si>
  <si>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</si>
  <si>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</si>
  <si>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</si>
  <si>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</si>
  <si>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</si>
  <si>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</si>
  <si>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</si>
  <si>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</si>
  <si>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</si>
  <si>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</si>
  <si>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</si>
  <si>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</si>
  <si>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</si>
  <si>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</si>
  <si>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</si>
  <si>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</si>
  <si>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</si>
  <si>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</si>
  <si>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</si>
  <si>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</si>
  <si>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</si>
  <si>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</si>
  <si>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</si>
  <si>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</si>
  <si>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</si>
  <si>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</si>
  <si>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</si>
  <si>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</si>
  <si>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</si>
  <si>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</si>
  <si>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</si>
  <si>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</si>
  <si>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</si>
  <si>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</si>
  <si>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</si>
  <si>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愛川町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</si>
  <si>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</si>
  <si>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</si>
  <si>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</si>
  <si>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</si>
  <si>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</si>
  <si>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</si>
  <si>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</si>
  <si>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</si>
  <si>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</si>
  <si>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</si>
  <si>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</si>
  <si>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</si>
  <si>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</si>
  <si>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</si>
  <si>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</si>
  <si>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</si>
  <si>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</si>
  <si>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</si>
  <si>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</si>
  <si>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</si>
  <si>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</si>
  <si>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</si>
  <si>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</si>
  <si>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</si>
  <si>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</si>
  <si>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</si>
  <si>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</si>
  <si>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</si>
  <si>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</si>
  <si>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</si>
  <si>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</si>
  <si>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</si>
  <si>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</si>
  <si>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</si>
  <si>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</si>
  <si>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</si>
  <si>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</si>
  <si>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</si>
  <si>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</si>
  <si>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</si>
  <si>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</si>
  <si>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</si>
  <si>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</si>
  <si>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</si>
  <si>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</si>
  <si>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</si>
  <si>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</si>
  <si>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</si>
  <si>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</si>
  <si>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</si>
  <si>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</si>
  <si>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</si>
  <si>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</si>
  <si>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</si>
  <si>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</si>
  <si>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</si>
  <si>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</si>
  <si>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</si>
  <si>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</si>
  <si>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</si>
  <si>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</si>
  <si>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</si>
  <si>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</si>
  <si>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</si>
  <si>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</si>
  <si>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</si>
  <si>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</si>
  <si>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</si>
  <si>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</si>
  <si>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</si>
  <si>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</si>
  <si>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</si>
  <si>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</si>
  <si>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</si>
  <si>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</si>
  <si>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</si>
  <si>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</si>
  <si>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</si>
  <si>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</si>
  <si>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</si>
  <si>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</si>
  <si>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</si>
  <si>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</si>
  <si>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</si>
  <si>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</si>
  <si>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</si>
  <si>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</si>
  <si>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</si>
  <si>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</si>
  <si>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</si>
  <si>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</si>
  <si>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</si>
  <si>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</si>
  <si>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</si>
  <si>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</si>
  <si>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</si>
  <si>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</si>
  <si>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</si>
  <si>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</si>
  <si>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</si>
  <si>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</si>
  <si>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</si>
  <si>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</si>
  <si>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</si>
  <si>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</si>
  <si>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</si>
  <si>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</si>
  <si>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</si>
  <si>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</si>
  <si>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</si>
  <si>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</si>
  <si>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</si>
  <si>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</si>
  <si>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</si>
  <si>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</si>
  <si>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神奈川県愛川町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</si>
  <si>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</si>
  <si>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</si>
  <si>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</si>
  <si>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</si>
  <si>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</si>
  <si>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</si>
  <si>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</si>
  <si>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</si>
  <si>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</si>
  <si>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</si>
  <si>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</si>
  <si>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</si>
  <si>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</si>
  <si>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</si>
  <si>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</si>
  <si>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</si>
  <si>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</si>
  <si>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</si>
  <si>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</si>
  <si>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</si>
  <si>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</si>
  <si>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</si>
  <si>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</si>
  <si>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</si>
  <si>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</si>
  <si>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</si>
  <si>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</si>
  <si>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</si>
  <si>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</si>
  <si>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</si>
  <si>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</si>
  <si>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</si>
  <si>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</si>
  <si>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</si>
  <si>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</si>
  <si>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</si>
  <si>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</si>
  <si>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</si>
  <si>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</si>
  <si>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</si>
  <si>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</si>
  <si>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</si>
  <si>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</si>
  <si>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</si>
  <si>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</si>
  <si>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</si>
  <si>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</si>
  <si>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</si>
  <si>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</si>
  <si>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</si>
  <si>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</si>
  <si>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</si>
  <si>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</si>
  <si>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</si>
  <si>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</si>
  <si>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</si>
  <si>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</si>
  <si>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</si>
  <si>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</si>
  <si>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</si>
  <si>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</si>
  <si>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</si>
  <si>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</si>
  <si>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</si>
  <si>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</si>
  <si>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</si>
  <si>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</si>
  <si>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</si>
  <si>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</si>
  <si>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</si>
  <si>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</si>
  <si>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</si>
  <si>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</si>
  <si>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</si>
  <si>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</si>
  <si>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</si>
  <si>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</si>
  <si>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</si>
  <si>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</si>
  <si>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</si>
  <si>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</si>
  <si>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</si>
  <si>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</si>
  <si>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</si>
  <si>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</si>
  <si>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</si>
  <si>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</si>
  <si>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</si>
  <si>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</si>
  <si>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</si>
  <si>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</si>
  <si>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</si>
  <si>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</si>
  <si>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</si>
  <si>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</si>
  <si>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</si>
  <si>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</si>
  <si>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</si>
  <si>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</si>
  <si>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</si>
  <si>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</si>
  <si>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</si>
  <si>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</si>
  <si>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</si>
  <si>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</si>
  <si>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</si>
  <si>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</si>
  <si>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</si>
  <si>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</si>
  <si>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</si>
  <si>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</si>
  <si>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</si>
  <si>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</si>
  <si>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</si>
  <si>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</si>
  <si>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</si>
  <si>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</si>
  <si>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</si>
  <si>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</si>
  <si>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</si>
  <si>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</si>
  <si>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</si>
  <si>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</si>
  <si>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</si>
  <si>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</si>
  <si>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</si>
  <si>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</si>
  <si>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</si>
  <si>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</si>
  <si>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</si>
  <si>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</si>
  <si>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</si>
  <si>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</si>
  <si>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</si>
  <si>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</si>
  <si>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</si>
  <si>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</si>
  <si>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</si>
  <si>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</si>
  <si>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</si>
  <si>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</si>
  <si>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</si>
  <si>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</si>
  <si>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</si>
  <si>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</si>
  <si>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</si>
  <si>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</si>
  <si>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</si>
  <si>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</si>
  <si>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</si>
  <si>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</si>
  <si>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神奈川県愛川町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</si>
  <si>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</si>
  <si>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</si>
  <si>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</si>
  <si>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</si>
  <si>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</si>
  <si>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</si>
  <si>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</si>
  <si>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</si>
  <si>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</si>
  <si>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</si>
  <si>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</si>
  <si>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</si>
  <si>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</si>
  <si>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</si>
  <si>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</si>
  <si>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</si>
  <si>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</si>
  <si>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</si>
  <si>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</si>
  <si>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</si>
  <si>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</si>
  <si>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</si>
  <si>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</si>
  <si>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</si>
  <si>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</si>
  <si>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</si>
  <si>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</si>
  <si>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</si>
  <si>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</si>
  <si>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</si>
  <si>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</si>
  <si>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</si>
  <si>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</si>
  <si>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</si>
  <si>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</si>
  <si>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</si>
  <si>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</si>
  <si>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</si>
  <si>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</si>
  <si>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</si>
  <si>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</si>
  <si>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</si>
  <si>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</si>
  <si>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</si>
  <si>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</si>
  <si>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</si>
  <si>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</si>
  <si>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</si>
  <si>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</si>
  <si>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</si>
  <si>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</si>
  <si>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</si>
  <si>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</si>
  <si>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</si>
  <si>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</si>
  <si>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</si>
  <si>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</si>
  <si>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</si>
  <si>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</si>
  <si>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</si>
  <si>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</si>
  <si>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</si>
  <si>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</si>
  <si>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</si>
  <si>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</si>
  <si>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</si>
  <si>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</si>
  <si>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</si>
  <si>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</si>
  <si>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</si>
  <si>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</si>
  <si>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</si>
  <si>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</si>
  <si>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</si>
  <si>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</si>
  <si>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</si>
  <si>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</si>
  <si>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</si>
  <si>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</si>
  <si>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</si>
  <si>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</si>
  <si>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</si>
  <si>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</si>
  <si>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</si>
  <si>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</si>
  <si>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</si>
  <si>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</si>
  <si>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</si>
  <si>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</si>
  <si>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</si>
  <si>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</si>
  <si>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</si>
  <si>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</si>
  <si>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</si>
  <si>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</si>
  <si>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</si>
  <si>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</si>
  <si>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</si>
  <si>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</si>
  <si>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</si>
  <si>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</si>
  <si>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</si>
  <si>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</si>
  <si>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</si>
  <si>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</si>
  <si>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</si>
  <si>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</si>
  <si>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</si>
  <si>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</si>
  <si>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</si>
  <si>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</si>
  <si>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</si>
  <si>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</si>
  <si>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</si>
  <si>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</si>
  <si>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</si>
  <si>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</si>
  <si>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</si>
  <si>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</si>
  <si>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</si>
  <si>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</si>
  <si>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</si>
  <si>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</si>
  <si>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</si>
  <si>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</si>
  <si>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</si>
  <si>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</si>
  <si>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</si>
  <si>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</si>
  <si>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</si>
  <si>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</si>
  <si>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</si>
  <si>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</si>
  <si>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</si>
  <si>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</si>
  <si>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</si>
  <si>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</si>
  <si>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</si>
  <si>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</si>
  <si>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</si>
  <si>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</si>
  <si>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</si>
  <si>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</si>
  <si>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</si>
  <si>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</si>
  <si>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</si>
  <si>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</si>
  <si>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</si>
  <si>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</si>
  <si>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</si>
  <si>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</si>
  <si>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</si>
  <si>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</si>
  <si>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</si>
  <si>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</si>
  <si>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</si>
  <si>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</si>
  <si>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</si>
  <si>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</si>
  <si>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</si>
  <si>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</si>
  <si>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</si>
  <si>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</si>
  <si>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</si>
  <si>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</si>
  <si>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</si>
  <si>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</si>
  <si>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</si>
  <si>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</si>
  <si>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</si>
  <si>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</si>
  <si>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</si>
  <si>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</si>
  <si>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</si>
  <si>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</si>
  <si>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</si>
  <si>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</si>
  <si>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</si>
  <si>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</si>
  <si>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</si>
  <si>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</si>
  <si>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</si>
  <si>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</si>
  <si>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</si>
  <si>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</si>
  <si>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</si>
  <si>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</si>
  <si>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</si>
  <si>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</si>
  <si>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</si>
  <si>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</si>
  <si>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</si>
  <si>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0.21</t>
  </si>
  <si>
    <t>一般会計</t>
  </si>
  <si>
    <t>水道事業会計</t>
  </si>
  <si>
    <t>公共下水道事業会計</t>
  </si>
  <si>
    <t>介護保険特別会計</t>
  </si>
  <si>
    <t>国民健康保険特別会計</t>
  </si>
  <si>
    <t>後期高齢者医療特別会計</t>
  </si>
  <si>
    <t>その他会計（赤字）</t>
  </si>
  <si>
    <t>▲ 0.08</t>
  </si>
  <si>
    <t>その他会計（黒字）</t>
  </si>
  <si>
    <t>（百万円）</t>
    <phoneticPr fontId="5"/>
  </si>
  <si>
    <t>H30</t>
    <phoneticPr fontId="5"/>
  </si>
  <si>
    <t>R01</t>
    <phoneticPr fontId="5"/>
  </si>
  <si>
    <t>R02</t>
    <phoneticPr fontId="5"/>
  </si>
  <si>
    <t>R03</t>
    <phoneticPr fontId="5"/>
  </si>
  <si>
    <t>R04</t>
    <phoneticPr fontId="5"/>
  </si>
  <si>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</si>
  <si>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</si>
  <si>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</si>
  <si>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</si>
  <si>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</si>
  <si>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厚木愛甲環境施設組合</t>
    <rPh sb="0" eb="2">
      <t>アツギ</t>
    </rPh>
    <rPh sb="2" eb="4">
      <t>アイコウ</t>
    </rPh>
    <rPh sb="4" eb="6">
      <t>カンキョウ</t>
    </rPh>
    <rPh sb="6" eb="8">
      <t>シセツ</t>
    </rPh>
    <rPh sb="8" eb="10">
      <t>クミアイ</t>
    </rPh>
    <phoneticPr fontId="2"/>
  </si>
  <si>
    <t>愛川町土地開発公社</t>
    <rPh sb="0" eb="3">
      <t>アイカワマチ</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</si>
  <si>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</si>
  <si>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ハートピア基金</t>
    <rPh sb="5" eb="7">
      <t>キキン</t>
    </rPh>
    <phoneticPr fontId="2"/>
  </si>
  <si>
    <t>文化・スポーツ振興基金</t>
    <rPh sb="0" eb="2">
      <t>ブンカ</t>
    </rPh>
    <rPh sb="7" eb="9">
      <t>シンコウ</t>
    </rPh>
    <rPh sb="9" eb="11">
      <t>キキン</t>
    </rPh>
    <phoneticPr fontId="2"/>
  </si>
  <si>
    <t>いのちを守る基金</t>
    <rPh sb="4" eb="5">
      <t>マモ</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</si>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</sst>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5D58-4B75-AF80-88CC8B590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23436</c:v>
                </c:pt>
                <c:pt idx="1">
                  <c:v>20340</c:v>
                </c:pt>
                <c:pt idx="2">
                  <c:v>20455</c:v>
                </c:pt>
                <c:pt idx="3">
                  <c:v>21206</c:v>
                </c:pt>
                <c:pt idx="4">
                  <c:v>17383</c:v>
                </c:pt>
              </c:numCache>
            </c:numRef>
          </c:val>
          <c:smooth val="0"/>
          <c:extLst>
            <c:ext xmlns:c16="http://schemas.microsoft.com/office/drawing/2014/chart" uri="{C3380CC4-5D6E-409C-BE32-E72D297353CC}">
              <c16:uniqueId val="{00000001-5D58-4B75-AF80-88CC8B590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6.85</c:v>
                </c:pt>
                <c:pt idx="1">
                  <c:v>4.6100000000000003</c:v>
                </c:pt>
                <c:pt idx="2">
                  <c:v>6.82</c:v>
                </c:pt>
                <c:pt idx="3">
                  <c:v>8.43</c:v>
                </c:pt>
                <c:pt idx="4">
                  <c:v>7.9</c:v>
                </c:pt>
              </c:numCache>
            </c:numRef>
          </c:val>
          <c:extLst>
            <c:ext xmlns:c16="http://schemas.microsoft.com/office/drawing/2014/chart" uri="{C3380CC4-5D6E-409C-BE32-E72D297353CC}">
              <c16:uniqueId val="{00000000-CADC-482F-87F9-B49396FE91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10.81</c:v>
                </c:pt>
                <c:pt idx="1">
                  <c:v>12.49</c:v>
                </c:pt>
                <c:pt idx="2">
                  <c:v>12.57</c:v>
                </c:pt>
                <c:pt idx="3">
                  <c:v>14.33</c:v>
                </c:pt>
                <c:pt idx="4">
                  <c:v>16.38</c:v>
                </c:pt>
              </c:numCache>
            </c:numRef>
          </c:val>
          <c:extLst>
            <c:ext xmlns:c16="http://schemas.microsoft.com/office/drawing/2014/chart" uri="{C3380CC4-5D6E-409C-BE32-E72D297353CC}">
              <c16:uniqueId val="{00000001-CADC-482F-87F9-B49396FE91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-0.21</c:v>
                </c:pt>
                <c:pt idx="2">
                  <c:v>2.44</c:v>
                </c:pt>
                <c:pt idx="3">
                  <c:v>3.96</c:v>
                </c:pt>
                <c:pt idx="4">
                  <c:v>1.03</c:v>
                </c:pt>
              </c:numCache>
            </c:numRef>
          </c:val>
          <c:smooth val="0"/>
          <c:extLst>
            <c:ext xmlns:c16="http://schemas.microsoft.com/office/drawing/2014/chart" uri="{C3380CC4-5D6E-409C-BE32-E72D297353CC}">
              <c16:uniqueId val="{00000002-CADC-482F-87F9-B49396FE91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BC-4A56-B04A-63E80B0FB6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0.08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0BC-4A56-B04A-63E80B0FB6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BC-4A56-B04A-63E80B0FB6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0BC-4A56-B04A-63E80B0FB64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0.22</c:v>
                </c:pt>
                <c:pt idx="4">
                  <c:v>#N/A</c:v>
                </c:pt>
                <c:pt idx="5">
                  <c:v>0.26</c:v>
                </c:pt>
                <c:pt idx="6">
                  <c:v>#N/A</c:v>
                </c:pt>
                <c:pt idx="7">
                  <c:v>0.28999999999999998</c:v>
                </c:pt>
                <c:pt idx="8">
                  <c:v>#N/A</c:v>
                </c:pt>
                <c:pt idx="9">
                  <c:v>0.32</c:v>
                </c:pt>
              </c:numCache>
            </c:numRef>
          </c:val>
          <c:extLst>
            <c:ext xmlns:c16="http://schemas.microsoft.com/office/drawing/2014/chart" uri="{C3380CC4-5D6E-409C-BE32-E72D297353CC}">
              <c16:uniqueId val="{00000004-E0BC-4A56-B04A-63E80B0FB64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0.03</c:v>
                </c:pt>
                <c:pt idx="4">
                  <c:v>#N/A</c:v>
                </c:pt>
                <c:pt idx="5">
                  <c:v>0.19</c:v>
                </c:pt>
                <c:pt idx="6">
                  <c:v>#N/A</c:v>
                </c:pt>
                <c:pt idx="7">
                  <c:v>0.22</c:v>
                </c:pt>
                <c:pt idx="8">
                  <c:v>#N/A</c:v>
                </c:pt>
                <c:pt idx="9">
                  <c:v>0.41</c:v>
                </c:pt>
              </c:numCache>
            </c:numRef>
          </c:val>
          <c:extLst>
            <c:ext xmlns:c16="http://schemas.microsoft.com/office/drawing/2014/chart" uri="{C3380CC4-5D6E-409C-BE32-E72D297353CC}">
              <c16:uniqueId val="{00000005-E0BC-4A56-B04A-63E80B0FB64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0.96</c:v>
                </c:pt>
                <c:pt idx="2">
                  <c:v>#N/A</c:v>
                </c:pt>
                <c:pt idx="3">
                  <c:v>0.41</c:v>
                </c:pt>
                <c:pt idx="4">
                  <c:v>#N/A</c:v>
                </c:pt>
                <c:pt idx="5">
                  <c:v>0.26</c:v>
                </c:pt>
                <c:pt idx="6">
                  <c:v>#N/A</c:v>
                </c:pt>
                <c:pt idx="7">
                  <c:v>0.15</c:v>
                </c:pt>
                <c:pt idx="8">
                  <c:v>#N/A</c:v>
                </c:pt>
                <c:pt idx="9">
                  <c:v>1.08</c:v>
                </c:pt>
              </c:numCache>
            </c:numRef>
          </c:val>
          <c:extLst>
            <c:ext xmlns:c16="http://schemas.microsoft.com/office/drawing/2014/chart" uri="{C3380CC4-5D6E-409C-BE32-E72D297353CC}">
              <c16:uniqueId val="{00000006-E0BC-4A56-B04A-63E80B0FB64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1.1200000000000001</c:v>
                </c:pt>
                <c:pt idx="6">
                  <c:v>#N/A</c:v>
                </c:pt>
                <c:pt idx="7">
                  <c:v>1.85</c:v>
                </c:pt>
                <c:pt idx="8">
                  <c:v>#N/A</c:v>
                </c:pt>
                <c:pt idx="9">
                  <c:v>2.23</c:v>
                </c:pt>
              </c:numCache>
            </c:numRef>
          </c:val>
          <c:extLst>
            <c:ext xmlns:c16="http://schemas.microsoft.com/office/drawing/2014/chart" uri="{C3380CC4-5D6E-409C-BE32-E72D297353CC}">
              <c16:uniqueId val="{00000007-E0BC-4A56-B04A-63E80B0FB64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c:v>
                </c:pt>
                <c:pt idx="2">
                  <c:v>#N/A</c:v>
                </c:pt>
                <c:pt idx="3">
                  <c:v>4.1399999999999997</c:v>
                </c:pt>
                <c:pt idx="4">
                  <c:v>#N/A</c:v>
                </c:pt>
                <c:pt idx="5">
                  <c:v>5.21</c:v>
                </c:pt>
                <c:pt idx="6">
                  <c:v>#N/A</c:v>
                </c:pt>
                <c:pt idx="7">
                  <c:v>5.27</c:v>
                </c:pt>
                <c:pt idx="8">
                  <c:v>#N/A</c:v>
                </c:pt>
                <c:pt idx="9">
                  <c:v>5.95</c:v>
                </c:pt>
              </c:numCache>
            </c:numRef>
          </c:val>
          <c:extLst>
            <c:ext xmlns:c16="http://schemas.microsoft.com/office/drawing/2014/chart" uri="{C3380CC4-5D6E-409C-BE32-E72D297353CC}">
              <c16:uniqueId val="{00000008-E0BC-4A56-B04A-63E80B0FB6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6.85</c:v>
                </c:pt>
                <c:pt idx="2">
                  <c:v>#N/A</c:v>
                </c:pt>
                <c:pt idx="3">
                  <c:v>4.5999999999999996</c:v>
                </c:pt>
                <c:pt idx="4">
                  <c:v>#N/A</c:v>
                </c:pt>
                <c:pt idx="5">
                  <c:v>6.82</c:v>
                </c:pt>
                <c:pt idx="6">
                  <c:v>#N/A</c:v>
                </c:pt>
                <c:pt idx="7">
                  <c:v>8.42</c:v>
                </c:pt>
                <c:pt idx="8">
                  <c:v>#N/A</c:v>
                </c:pt>
                <c:pt idx="9">
                  <c:v>7.9</c:v>
                </c:pt>
              </c:numCache>
            </c:numRef>
          </c:val>
          <c:extLst>
            <c:ext xmlns:c16="http://schemas.microsoft.com/office/drawing/2014/chart" uri="{C3380CC4-5D6E-409C-BE32-E72D297353CC}">
              <c16:uniqueId val="{00000009-E0BC-4A56-B04A-63E80B0FB6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1177</c:v>
                </c:pt>
                <c:pt idx="5">
                  <c:v>1158</c:v>
                </c:pt>
                <c:pt idx="8">
                  <c:v>966</c:v>
                </c:pt>
                <c:pt idx="11">
                  <c:v>905</c:v>
                </c:pt>
                <c:pt idx="14">
                  <c:v>852</c:v>
                </c:pt>
              </c:numCache>
            </c:numRef>
          </c:val>
          <c:extLst>
            <c:ext xmlns:c16="http://schemas.microsoft.com/office/drawing/2014/chart" uri="{C3380CC4-5D6E-409C-BE32-E72D297353CC}">
              <c16:uniqueId val="{00000000-561A-461D-88E2-5A2AF61BD9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1A-461D-88E2-5A2AF61BD9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4</c:v>
                </c:pt>
                <c:pt idx="6">
                  <c:v>0</c:v>
                </c:pt>
                <c:pt idx="9">
                  <c:v>0</c:v>
                </c:pt>
                <c:pt idx="12">
                  <c:v>0</c:v>
                </c:pt>
              </c:numCache>
            </c:numRef>
          </c:val>
          <c:extLst>
            <c:ext xmlns:c16="http://schemas.microsoft.com/office/drawing/2014/chart" uri="{C3380CC4-5D6E-409C-BE32-E72D297353CC}">
              <c16:uniqueId val="{00000002-561A-461D-88E2-5A2AF61BD9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561A-461D-88E2-5A2AF61BD9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341</c:v>
                </c:pt>
                <c:pt idx="3">
                  <c:v>368</c:v>
                </c:pt>
                <c:pt idx="6">
                  <c:v>224</c:v>
                </c:pt>
                <c:pt idx="9">
                  <c:v>191</c:v>
                </c:pt>
                <c:pt idx="12">
                  <c:v>169</c:v>
                </c:pt>
              </c:numCache>
            </c:numRef>
          </c:val>
          <c:extLst>
            <c:ext xmlns:c16="http://schemas.microsoft.com/office/drawing/2014/chart" uri="{C3380CC4-5D6E-409C-BE32-E72D297353CC}">
              <c16:uniqueId val="{00000004-561A-461D-88E2-5A2AF61BD9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1A-461D-88E2-5A2AF61BD9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1A-461D-88E2-5A2AF61BD9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616</c:v>
                </c:pt>
                <c:pt idx="3">
                  <c:v>625</c:v>
                </c:pt>
                <c:pt idx="6">
                  <c:v>682</c:v>
                </c:pt>
                <c:pt idx="9">
                  <c:v>737</c:v>
                </c:pt>
                <c:pt idx="12">
                  <c:v>755</c:v>
                </c:pt>
              </c:numCache>
            </c:numRef>
          </c:val>
          <c:extLst>
            <c:ext xmlns:c16="http://schemas.microsoft.com/office/drawing/2014/chart" uri="{C3380CC4-5D6E-409C-BE32-E72D297353CC}">
              <c16:uniqueId val="{00000007-561A-461D-88E2-5A2AF61BD9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-211</c:v>
                </c:pt>
                <c:pt idx="2">
                  <c:v>#N/A</c:v>
                </c:pt>
                <c:pt idx="3">
                  <c:v>#N/A</c:v>
                </c:pt>
                <c:pt idx="4">
                  <c:v>-161</c:v>
                </c:pt>
                <c:pt idx="5">
                  <c:v>#N/A</c:v>
                </c:pt>
                <c:pt idx="6">
                  <c:v>#N/A</c:v>
                </c:pt>
                <c:pt idx="7">
                  <c:v>-60</c:v>
                </c:pt>
                <c:pt idx="8">
                  <c:v>#N/A</c:v>
                </c:pt>
                <c:pt idx="9">
                  <c:v>#N/A</c:v>
                </c:pt>
                <c:pt idx="10">
                  <c:v>23</c:v>
                </c:pt>
                <c:pt idx="11">
                  <c:v>#N/A</c:v>
                </c:pt>
                <c:pt idx="12">
                  <c:v>#N/A</c:v>
                </c:pt>
                <c:pt idx="13">
                  <c:v>73</c:v>
                </c:pt>
                <c:pt idx="14">
                  <c:v>#N/A</c:v>
                </c:pt>
              </c:numCache>
            </c:numRef>
          </c:val>
          <c:smooth val="0"/>
          <c:extLst>
            <c:ext xmlns:c16="http://schemas.microsoft.com/office/drawing/2014/chart" uri="{C3380CC4-5D6E-409C-BE32-E72D297353CC}">
              <c16:uniqueId val="{00000008-561A-461D-88E2-5A2AF61BD9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7440</c:v>
                </c:pt>
                <c:pt idx="5">
                  <c:v>6972</c:v>
                </c:pt>
                <c:pt idx="8">
                  <c:v>6764</c:v>
                </c:pt>
                <c:pt idx="11">
                  <c:v>6521</c:v>
                </c:pt>
                <c:pt idx="14">
                  <c:v>6098</c:v>
                </c:pt>
              </c:numCache>
            </c:numRef>
          </c:val>
          <c:extLst>
            <c:ext xmlns:c16="http://schemas.microsoft.com/office/drawing/2014/chart" uri="{C3380CC4-5D6E-409C-BE32-E72D297353CC}">
              <c16:uniqueId val="{00000000-CBD0-4D5D-AF53-4F77B2F6E2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4461</c:v>
                </c:pt>
                <c:pt idx="5">
                  <c:v>4275</c:v>
                </c:pt>
                <c:pt idx="8">
                  <c:v>3582</c:v>
                </c:pt>
                <c:pt idx="11">
                  <c:v>2876</c:v>
                </c:pt>
                <c:pt idx="14">
                  <c:v>2092</c:v>
                </c:pt>
              </c:numCache>
            </c:numRef>
          </c:val>
          <c:extLst>
            <c:ext xmlns:c16="http://schemas.microsoft.com/office/drawing/2014/chart" uri="{C3380CC4-5D6E-409C-BE32-E72D297353CC}">
              <c16:uniqueId val="{00000001-CBD0-4D5D-AF53-4F77B2F6E2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1858</c:v>
                </c:pt>
                <c:pt idx="5">
                  <c:v>2314</c:v>
                </c:pt>
                <c:pt idx="8">
                  <c:v>2407</c:v>
                </c:pt>
                <c:pt idx="11">
                  <c:v>3109</c:v>
                </c:pt>
                <c:pt idx="14">
                  <c:v>3306</c:v>
                </c:pt>
              </c:numCache>
            </c:numRef>
          </c:val>
          <c:extLst>
            <c:ext xmlns:c16="http://schemas.microsoft.com/office/drawing/2014/chart" uri="{C3380CC4-5D6E-409C-BE32-E72D297353CC}">
              <c16:uniqueId val="{00000002-CBD0-4D5D-AF53-4F77B2F6E2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D0-4D5D-AF53-4F77B2F6E2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D0-4D5D-AF53-4F77B2F6E2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D0-4D5D-AF53-4F77B2F6E2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1519</c:v>
                </c:pt>
                <c:pt idx="3">
                  <c:v>1400</c:v>
                </c:pt>
                <c:pt idx="6">
                  <c:v>1288</c:v>
                </c:pt>
                <c:pt idx="9">
                  <c:v>1317</c:v>
                </c:pt>
                <c:pt idx="12">
                  <c:v>1242</c:v>
                </c:pt>
              </c:numCache>
            </c:numRef>
          </c:val>
          <c:extLst>
            <c:ext xmlns:c16="http://schemas.microsoft.com/office/drawing/2014/chart" uri="{C3380CC4-5D6E-409C-BE32-E72D297353CC}">
              <c16:uniqueId val="{00000006-CBD0-4D5D-AF53-4F77B2F6E2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123</c:v>
                </c:pt>
                <c:pt idx="9">
                  <c:v>145</c:v>
                </c:pt>
                <c:pt idx="12">
                  <c:v>333</c:v>
                </c:pt>
              </c:numCache>
            </c:numRef>
          </c:val>
          <c:extLst>
            <c:ext xmlns:c16="http://schemas.microsoft.com/office/drawing/2014/chart" uri="{C3380CC4-5D6E-409C-BE32-E72D297353CC}">
              <c16:uniqueId val="{00000007-CBD0-4D5D-AF53-4F77B2F6E2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4403</c:v>
                </c:pt>
                <c:pt idx="3">
                  <c:v>4216</c:v>
                </c:pt>
                <c:pt idx="6">
                  <c:v>3497</c:v>
                </c:pt>
                <c:pt idx="9">
                  <c:v>2777</c:v>
                </c:pt>
                <c:pt idx="12">
                  <c:v>1982</c:v>
                </c:pt>
              </c:numCache>
            </c:numRef>
          </c:val>
          <c:extLst>
            <c:ext xmlns:c16="http://schemas.microsoft.com/office/drawing/2014/chart" uri="{C3380CC4-5D6E-409C-BE32-E72D297353CC}">
              <c16:uniqueId val="{00000008-CBD0-4D5D-AF53-4F77B2F6E2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54</c:v>
                </c:pt>
                <c:pt idx="3">
                  <c:v>66</c:v>
                </c:pt>
                <c:pt idx="6">
                  <c:v>163</c:v>
                </c:pt>
                <c:pt idx="9">
                  <c:v>59</c:v>
                </c:pt>
                <c:pt idx="12">
                  <c:v>9</c:v>
                </c:pt>
              </c:numCache>
            </c:numRef>
          </c:val>
          <c:extLst>
            <c:ext xmlns:c16="http://schemas.microsoft.com/office/drawing/2014/chart" uri="{C3380CC4-5D6E-409C-BE32-E72D297353CC}">
              <c16:uniqueId val="{00000009-CBD0-4D5D-AF53-4F77B2F6E2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6783</c:v>
                </c:pt>
                <c:pt idx="3">
                  <c:v>6591</c:v>
                </c:pt>
                <c:pt idx="6">
                  <c:v>6760</c:v>
                </c:pt>
                <c:pt idx="9">
                  <c:v>6689</c:v>
                </c:pt>
                <c:pt idx="12">
                  <c:v>6340</c:v>
                </c:pt>
              </c:numCache>
            </c:numRef>
          </c:val>
          <c:extLst>
            <c:ext xmlns:c16="http://schemas.microsoft.com/office/drawing/2014/chart" uri="{C3380CC4-5D6E-409C-BE32-E72D297353CC}">
              <c16:uniqueId val="{0000000A-CBD0-4D5D-AF53-4F77B2F6E2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D0-4D5D-AF53-4F77B2F6E2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1089</c:v>
                </c:pt>
                <c:pt idx="1">
                  <c:v>1281</c:v>
                </c:pt>
                <c:pt idx="2">
                  <c:v>1433</c:v>
                </c:pt>
              </c:numCache>
            </c:numRef>
          </c:val>
          <c:extLst>
            <c:ext xmlns:c16="http://schemas.microsoft.com/office/drawing/2014/chart" uri="{C3380CC4-5D6E-409C-BE32-E72D297353CC}">
              <c16:uniqueId val="{00000000-0EDA-46AD-9E0D-955E95E35F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DA-46AD-9E0D-955E95E35F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905</c:v>
                </c:pt>
                <c:pt idx="1">
                  <c:v>1427</c:v>
                </c:pt>
                <c:pt idx="2">
                  <c:v>1533</c:v>
                </c:pt>
              </c:numCache>
            </c:numRef>
          </c:val>
          <c:extLst>
            <c:ext xmlns:c16="http://schemas.microsoft.com/office/drawing/2014/chart" uri="{C3380CC4-5D6E-409C-BE32-E72D297353CC}">
              <c16:uniqueId val="{00000002-0EDA-46AD-9E0D-955E95E35F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実質公債費比率の分子は、令和３年度に引き続きプラスとなった。</a:t>
          </a:r>
        </a:p>
        <a:p>
          <a:r>
            <a:rPr kumimoji="1" lang="ja-JP" altLang="en-US" sz="1400">
              <a:latin typeface="ＭＳ ゴシック" pitchFamily="49" charset="-128"/>
              <a:ea typeface="ＭＳ ゴシック" pitchFamily="49" charset="-128"/>
            </a:rPr>
            <a:t>　増加の主な要因としては、元利償還金が増となった一方、元利償還金等に充てられる特定財源の減に加え、災害復旧費等に係る基準財政需要額が減少したことによるものである。</a:t>
          </a:r>
        </a:p>
        <a:p>
          <a:r>
            <a:rPr kumimoji="1" lang="ja-JP" altLang="en-US" sz="1400">
              <a:latin typeface="ＭＳ ゴシック" pitchFamily="49" charset="-128"/>
              <a:ea typeface="ＭＳ ゴシック" pitchFamily="49" charset="-128"/>
            </a:rPr>
            <a:t>　今後、公共施設の老朽化に対応するための施設の更新や大規模改修などにより、地方債の活用も想定されるため、公債費が過度に増大することの無いよう、引き続き十分配慮する。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将来負担比率の分子については、将来負担額よりも充当可能財源等が多いことから、マイナス状態が続いている。</a:t>
          </a:r>
        </a:p>
        <a:p>
          <a:r>
            <a:rPr kumimoji="1" lang="ja-JP" altLang="en-US" sz="1400">
              <a:latin typeface="ＭＳ ゴシック" pitchFamily="49" charset="-128"/>
              <a:ea typeface="ＭＳ ゴシック" pitchFamily="49" charset="-128"/>
            </a:rPr>
            <a:t>　令和４年度は充当可能特定歳入及び基準財政需要額算入見込額の減少により、充当可能財源等が減少した一方、一般会計等に係る地方債の現在高や公営企業債等繰入見込額の減などによる将来負担額の減少等により、前年度より黒字額は増加した。</a:t>
          </a:r>
        </a:p>
        <a:p>
          <a:r>
            <a:rPr kumimoji="1" lang="ja-JP" altLang="en-US" sz="1400">
              <a:latin typeface="ＭＳ ゴシック" pitchFamily="49" charset="-128"/>
              <a:ea typeface="ＭＳ ゴシック" pitchFamily="49" charset="-128"/>
            </a:rPr>
            <a:t>　今後も将来負担比率が低い水準を維持できるよう努める。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神奈川県愛川町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令和４年度は、ふるさと納税の寄付額の増や、余剰財源の積み立てなどにより、積み立て額が取り崩し額を上回り、前年度と比較し基金全体で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及び感染症対策への備えとして、また、公共施設の老朽化に対応するための施設の更新や大規模改修などの備えとして、決算剰余金が生じた場合は可能な限り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ハートピア基金　　　　：社会福祉の増進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文化・スポーツ振興基金：文化およびスポーツの振興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いのちを守る基金　　　：感染症に係る地域経済対策、予防対策等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ハートピア基金、文化・スポーツ振興基金は、ふるさと納税寄附金の増により、繰り入れ額を超える積み立てを行うことができ、ハートピア基金は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百万円、文化・スポーツ振興基金は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いのちを守る基金については、ふるさと納税寄附金の増のほか、次年度以降の感染症対策費用として剰余金を積み立てしたことにより、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公共施設整備基金についても、次年度以降の公共施設整備・改修等に活用するため剰余金を積み立てしたことから、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今後、個別施設計画に基づく公共施設の長寿命化や統廃合等を実施していくため、これに備え、決算剰余金が生じた場合は、新たな財政需要や財政調整基金残高などを見据えた上で、積み立てを行っていく。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文化・スポーツ振興基金については、ふるさと納税による寄附金や運用による利子収入を確保し、いのちを守る基金については、ふるさと納税による寄附金を確保し、基金を積極的に活用し感染症対策を実施していくほか、公共施設整備基金については、新たに債券購入による運用を実施し、利子収入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不足する財源を補うため繰り入れを行ったものの、これを上回る余剰財源の積み立てなどにより、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多様化する住民ニーズや突発的な大規模災害等への備えとして、決算剰余金が生じた場合は可能な限り積み立てを行い、年度間の財源調整を維持していく。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39,601
36,454
34.28
15,021,245
14,264,743
691,340
8,749,758
6,339,558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町民税がコロナ禍からの回復の兆しによる企業収益の上振れ予測を反映した乗率の増加により増となったほか、地方消費税交付金の増などにより、基準財政収入額が増となった一方、臨時財政対策債発行可能額の大幅な減により、基準財政需要額も増となった。</a:t>
          </a:r>
        </a:p>
        <a:p>
          <a:r>
            <a:rPr kumimoji="1" lang="ja-JP" altLang="en-US" sz="1300">
              <a:latin typeface="ＭＳ Ｐゴシック" panose="020B0600070205080204" pitchFamily="50" charset="-128"/>
              <a:ea typeface="ＭＳ Ｐゴシック" panose="020B0600070205080204" pitchFamily="50" charset="-128"/>
            </a:rPr>
            <a:t>　基準財政収入額の増加が基準財政需要額の増加を上回ったが、単年度の財政力指数は</a:t>
          </a:r>
          <a:r>
            <a:rPr kumimoji="1" lang="en-US" altLang="ja-JP" sz="1300">
              <a:latin typeface="ＭＳ Ｐゴシック" panose="020B0600070205080204" pitchFamily="50" charset="-128"/>
              <a:ea typeface="ＭＳ Ｐゴシック" panose="020B0600070205080204" pitchFamily="50" charset="-128"/>
            </a:rPr>
            <a:t>0.958</a:t>
          </a:r>
          <a:r>
            <a:rPr kumimoji="1" lang="ja-JP" altLang="en-US" sz="1300">
              <a:latin typeface="ＭＳ Ｐゴシック" panose="020B0600070205080204" pitchFamily="50" charset="-128"/>
              <a:ea typeface="ＭＳ Ｐゴシック" panose="020B0600070205080204" pitchFamily="50" charset="-128"/>
            </a:rPr>
            <a:t>、３か年平均の財政力指数は</a:t>
          </a:r>
          <a:r>
            <a:rPr kumimoji="1" lang="en-US" altLang="ja-JP" sz="1300">
              <a:latin typeface="ＭＳ Ｐゴシック" panose="020B0600070205080204" pitchFamily="50" charset="-128"/>
              <a:ea typeface="ＭＳ Ｐゴシック" panose="020B0600070205080204" pitchFamily="50" charset="-128"/>
            </a:rPr>
            <a:t>0.970</a:t>
          </a:r>
          <a:r>
            <a:rPr kumimoji="1" lang="ja-JP" altLang="en-US" sz="1300">
              <a:latin typeface="ＭＳ Ｐゴシック" panose="020B0600070205080204" pitchFamily="50" charset="-128"/>
              <a:ea typeface="ＭＳ Ｐゴシック" panose="020B0600070205080204" pitchFamily="50" charset="-128"/>
            </a:rPr>
            <a:t>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年度に引き続き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年連続交付団体となった。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38</xdr:row>
      <xdr:rowOff>4535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4679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124278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89807</xdr:rowOff>
    </xdr:from>
    <xdr:to>
      <xdr:col>15</xdr:col>
      <xdr:colOff>82550</xdr:colOff>
      <xdr:row>37</xdr:row>
      <xdr:rowOff>89807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89807</xdr:rowOff>
    </xdr:from>
    <xdr:to>
      <xdr:col>11</xdr:col>
      <xdr:colOff>31750</xdr:colOff>
      <xdr:row>37</xdr:row>
      <xdr:rowOff>124278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125186</xdr:rowOff>
    </xdr:from>
    <xdr:to>
      <xdr:col>23</xdr:col>
      <xdr:colOff>184150</xdr:colOff>
      <xdr:row>38</xdr:row>
      <xdr:rowOff>55336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141713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人件費及び物件費が類似団体平均を大きく上回っていることが主な要因となり、経常収支比率は</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人件費については会計年度任用職員報酬の増、物件費についてはふるさと納税推進業務委託料の増などにより増加したほか、扶助費や公債費の増加により経常経費は増加となった。</a:t>
          </a:r>
        </a:p>
        <a:p>
          <a:r>
            <a:rPr kumimoji="1" lang="ja-JP" altLang="en-US" sz="1300">
              <a:latin typeface="ＭＳ Ｐゴシック" panose="020B0600070205080204" pitchFamily="50" charset="-128"/>
              <a:ea typeface="ＭＳ Ｐゴシック" panose="020B0600070205080204" pitchFamily="50" charset="-128"/>
            </a:rPr>
            <a:t>　一方で、地方税は増となったものの、普通交付税や臨時財政対策債は減となったことから、経常収支比率は前年度に比べ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今後とも経常経費の削減を図り、財政基盤の強化に努める。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65</xdr:row>
      <xdr:rowOff>27178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2182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65</xdr:row>
      <xdr:rowOff>32004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218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32004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32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160020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507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人口一人当たりの人件費・物件費等決算額は、平成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年度から類似団体平均を下回っており、令和４年度も引き続き下回る結果となった。</a:t>
          </a:r>
        </a:p>
        <a:p>
          <a:r>
            <a:rPr kumimoji="1" lang="ja-JP" altLang="en-US" sz="1300">
              <a:latin typeface="ＭＳ Ｐゴシック" panose="020B0600070205080204" pitchFamily="50" charset="-128"/>
              <a:ea typeface="ＭＳ Ｐゴシック" panose="020B0600070205080204" pitchFamily="50" charset="-128"/>
            </a:rPr>
            <a:t>　しかしながら、会計年度任用職員報酬や一般職期末勤勉手当の増などにより人件費が増加し、物件費についても高機能消防指令システム機能維持業務委託料の皆増などにより増加したことから、決算額は前年度に比べ</a:t>
          </a:r>
          <a:r>
            <a:rPr kumimoji="1" lang="en-US" altLang="ja-JP" sz="1300">
              <a:latin typeface="ＭＳ Ｐゴシック" panose="020B0600070205080204" pitchFamily="50" charset="-128"/>
              <a:ea typeface="ＭＳ Ｐゴシック" panose="020B0600070205080204" pitchFamily="50" charset="-128"/>
            </a:rPr>
            <a:t>7,615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今後とも適切な人員管理を行うとともに、事務事業の見直しなどにより費用の抑制に努める。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119205</xdr:rowOff>
    </xdr:from>
    <xdr:to>
      <xdr:col>23</xdr:col>
      <xdr:colOff>133350</xdr:colOff>
      <xdr:row>84</xdr:row>
      <xdr:rowOff>35255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49555"/>
          <a:ext cx="8382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165340</xdr:rowOff>
    </xdr:from>
    <xdr:to>
      <xdr:col>19</xdr:col>
      <xdr:colOff>133350</xdr:colOff>
      <xdr:row>83</xdr:row>
      <xdr:rowOff>119205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24240"/>
          <a:ext cx="889000" cy="1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117897</xdr:rowOff>
    </xdr:from>
    <xdr:to>
      <xdr:col>15</xdr:col>
      <xdr:colOff>82550</xdr:colOff>
      <xdr:row>82</xdr:row>
      <xdr:rowOff>165340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76797"/>
          <a:ext cx="889000" cy="4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77380</xdr:rowOff>
    </xdr:from>
    <xdr:to>
      <xdr:col>11</xdr:col>
      <xdr:colOff>31750</xdr:colOff>
      <xdr:row>82</xdr:row>
      <xdr:rowOff>117897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36280"/>
          <a:ext cx="8890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155905</xdr:rowOff>
    </xdr:from>
    <xdr:to>
      <xdr:col>23</xdr:col>
      <xdr:colOff>184150</xdr:colOff>
      <xdr:row>84</xdr:row>
      <xdr:rowOff>86055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3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68405</xdr:rowOff>
    </xdr:from>
    <xdr:to>
      <xdr:col>19</xdr:col>
      <xdr:colOff>184150</xdr:colOff>
      <xdr:row>83</xdr:row>
      <xdr:rowOff>170005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8732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114540</xdr:rowOff>
    </xdr:from>
    <xdr:to>
      <xdr:col>15</xdr:col>
      <xdr:colOff>133350</xdr:colOff>
      <xdr:row>83</xdr:row>
      <xdr:rowOff>44690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54867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4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67097</xdr:rowOff>
    </xdr:from>
    <xdr:to>
      <xdr:col>11</xdr:col>
      <xdr:colOff>82550</xdr:colOff>
      <xdr:row>82</xdr:row>
      <xdr:rowOff>168697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7424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9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26580</xdr:rowOff>
    </xdr:from>
    <xdr:to>
      <xdr:col>7</xdr:col>
      <xdr:colOff>31750</xdr:colOff>
      <xdr:row>82</xdr:row>
      <xdr:rowOff>128180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138357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5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年度から類似団体を上回っているが、要因の一つとしては、人材確保の必要性から近隣自治体の水準を考慮し、新卒初任給を国より高く設定していることが挙げられる。</a:t>
          </a:r>
        </a:p>
        <a:p>
          <a:r>
            <a:rPr kumimoji="1" lang="ja-JP" altLang="en-US" sz="1300">
              <a:latin typeface="ＭＳ Ｐゴシック" panose="020B0600070205080204" pitchFamily="50" charset="-128"/>
              <a:ea typeface="ＭＳ Ｐゴシック" panose="020B0600070205080204" pitchFamily="50" charset="-128"/>
            </a:rPr>
            <a:t>　なお、令和４年度は職員構成の変動による平均給料月額が下がったことによる減が、高齢層職員の昇給制度の違いによる増を上回ったことにより、前年度に比べ減となった。</a:t>
          </a:r>
        </a:p>
        <a:p>
          <a:r>
            <a:rPr kumimoji="1" lang="ja-JP" altLang="en-US" sz="1300">
              <a:latin typeface="ＭＳ Ｐゴシック" panose="020B0600070205080204" pitchFamily="50" charset="-128"/>
              <a:ea typeface="ＭＳ Ｐゴシック" panose="020B0600070205080204" pitchFamily="50" charset="-128"/>
            </a:rPr>
            <a:t>　地域の実情を考慮しつつ、人事院勧告に準拠した給与改定などにより、給与水準の適正化に努める。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136878</xdr:rowOff>
    </xdr:from>
    <xdr:to>
      <xdr:col>81</xdr:col>
      <xdr:colOff>44450</xdr:colOff>
      <xdr:row>89</xdr:row>
      <xdr:rowOff>150284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39592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150284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886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29634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88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29634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680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86078</xdr:rowOff>
    </xdr:from>
    <xdr:to>
      <xdr:col>81</xdr:col>
      <xdr:colOff>95250</xdr:colOff>
      <xdr:row>90</xdr:row>
      <xdr:rowOff>16228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153405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4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が増大する中、事務処理の合理化や職員の新陳代謝などにより、職員数の抑制に努めているものの、本町の地形上、消防分署が必要となるほか、保育園（６園）やごみ収集の一部の運営を町単独で実施しているため、類似団体平均を</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25491</xdr:rowOff>
    </xdr:from>
    <xdr:to>
      <xdr:col>81</xdr:col>
      <xdr:colOff>44450</xdr:colOff>
      <xdr:row>62</xdr:row>
      <xdr:rowOff>37556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5539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15149</xdr:rowOff>
    </xdr:from>
    <xdr:to>
      <xdr:col>77</xdr:col>
      <xdr:colOff>44450</xdr:colOff>
      <xdr:row>62</xdr:row>
      <xdr:rowOff>25491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450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15149</xdr:rowOff>
    </xdr:from>
    <xdr:to>
      <xdr:col>72</xdr:col>
      <xdr:colOff>203200</xdr:colOff>
      <xdr:row>62</xdr:row>
      <xdr:rowOff>47897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64504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47897</xdr:rowOff>
    </xdr:from>
    <xdr:to>
      <xdr:col>68</xdr:col>
      <xdr:colOff>152400</xdr:colOff>
      <xdr:row>62</xdr:row>
      <xdr:rowOff>53068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7779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130283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146141</xdr:rowOff>
    </xdr:from>
    <xdr:to>
      <xdr:col>77</xdr:col>
      <xdr:colOff>95250</xdr:colOff>
      <xdr:row>62</xdr:row>
      <xdr:rowOff>76291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61068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90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135799</xdr:rowOff>
    </xdr:from>
    <xdr:to>
      <xdr:col>73</xdr:col>
      <xdr:colOff>44450</xdr:colOff>
      <xdr:row>62</xdr:row>
      <xdr:rowOff>65949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50726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168547</xdr:rowOff>
    </xdr:from>
    <xdr:to>
      <xdr:col>68</xdr:col>
      <xdr:colOff>203200</xdr:colOff>
      <xdr:row>62</xdr:row>
      <xdr:rowOff>98697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2268</xdr:rowOff>
    </xdr:from>
    <xdr:to>
      <xdr:col>64</xdr:col>
      <xdr:colOff>152400</xdr:colOff>
      <xdr:row>62</xdr:row>
      <xdr:rowOff>103868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88645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９年度から新規の地方債の発行を原則として当該年度の元金償還額以内に抑制してきたことや、過去の高利子の地方債の償還が終了してきていることにより、類似団体を大きく下回っている。ただし、令和４年度は元金償還額が増となった一方、準元利償還金や元利償還金等に充てられる特定財源及び災害復旧費に係る基準財政需要額が減少したことなどから、実質公債費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ポイント増となった。今後も健全財政を念頭に置きながら地方債の活用を図り、低い水準を維持できるよう努める。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75777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184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94403</xdr:rowOff>
    </xdr:from>
    <xdr:to>
      <xdr:col>77</xdr:col>
      <xdr:colOff>44450</xdr:colOff>
      <xdr:row>38</xdr:row>
      <xdr:rowOff>3387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3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94403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897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46143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576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43603</xdr:rowOff>
    </xdr:from>
    <xdr:to>
      <xdr:col>73</xdr:col>
      <xdr:colOff>44450</xdr:colOff>
      <xdr:row>37</xdr:row>
      <xdr:rowOff>145203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155380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将来負担比率はマイナスとなっており、類似平均団体平均を大きく下回っている。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地方債借入額をここ数年抑制していることや、計画的な公社からの依頼土地の買い戻し、公営企業債等繰入見込額の減少などにより、将来負担額が減少傾向にあることに加え、将来負担額を上回る基金等の充当可能財源が確保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今後も公債費の削減や基金の確保など、低い水準を維持できるよう努める。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39,601
36,454
34.28
15,021,245
14,264,743
691,340
8,749,758
6,339,558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人件費については、会計年度任用職員報酬や一般職期末勤勉手当の増などにより前年度に比べ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類似団体平均を大きく上回っているため、今後とも適切な定員管理に努め、人件費の抑制を図っていく。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54610</xdr:rowOff>
    </xdr:from>
    <xdr:to>
      <xdr:col>24</xdr:col>
      <xdr:colOff>25400</xdr:colOff>
      <xdr:row>41</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84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54610</xdr:rowOff>
    </xdr:from>
    <xdr:to>
      <xdr:col>19</xdr:col>
      <xdr:colOff>187325</xdr:colOff>
      <xdr:row>42</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84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96520</xdr:rowOff>
    </xdr:from>
    <xdr:to>
      <xdr:col>15</xdr:col>
      <xdr:colOff>98425</xdr:colOff>
      <xdr:row>42</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54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96520</xdr:rowOff>
    </xdr:from>
    <xdr:to>
      <xdr:col>11</xdr:col>
      <xdr:colOff>9525</xdr:colOff>
      <xdr:row>40</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54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34290</xdr:rowOff>
    </xdr:from>
    <xdr:to>
      <xdr:col>24</xdr:col>
      <xdr:colOff>76200</xdr:colOff>
      <xdr:row>41</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114317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3810</xdr:rowOff>
    </xdr:from>
    <xdr:to>
      <xdr:col>20</xdr:col>
      <xdr:colOff>38100</xdr:colOff>
      <xdr:row>41</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163830</xdr:rowOff>
    </xdr:from>
    <xdr:to>
      <xdr:col>15</xdr:col>
      <xdr:colOff>149225</xdr:colOff>
      <xdr:row>42</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7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45720</xdr:rowOff>
    </xdr:from>
    <xdr:to>
      <xdr:col>11</xdr:col>
      <xdr:colOff>60325</xdr:colOff>
      <xdr:row>40</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物件費については、ふるさと納税推進業務委託料の増や、町営プール管理業務委託料の増などにより、前年度に比べ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類似団体平均を上回る状況が継続していることから、事務事業の見直しなどにより費用の抑制に努める。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114300</xdr:rowOff>
    </xdr:from>
    <xdr:to>
      <xdr:col>82</xdr:col>
      <xdr:colOff>107950</xdr:colOff>
      <xdr:row>19</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00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18</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0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20</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004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20</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6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88900</xdr:rowOff>
    </xdr:from>
    <xdr:to>
      <xdr:col>69</xdr:col>
      <xdr:colOff>142875</xdr:colOff>
      <xdr:row>21</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扶助費については、障害者総合支援法に基づく給付費のほか、施設型給付事業費負担金が増加したこと等により、前年度に比べ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依然として類似団体平均を上回っており、今後も引き続き適正化に努める。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23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107950</xdr:rowOff>
    </xdr:from>
    <xdr:to>
      <xdr:col>11</xdr:col>
      <xdr:colOff>9525</xdr:colOff>
      <xdr:row>61</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94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については、公共下水道事業会計出資金の減により減少したが、維持補修費は美化プラント施設修繕工事の増により、繰出金についても後期高齢者医療広域連合市町村定率負担金や国民健康保険特別会計繰出金の増により、それぞれ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26307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33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56</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27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補助費等については、公共下水道事業会計補助金の減や、可燃ごみ処理業務委託料の減などから、前年度に比べ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類似団体と比べ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ポイント下回っている状況であるが、引き続き補助金の必要性や有効性などについて、検証・見直しを行い、適正化に努める。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21844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477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公債費については、平成１４年度に借り入れた消防庁舎用地取得事業債など８件の償還が終了した一方で、令和元年度～２年度に借り入れた９件の元金償還が開始されたことにより増額となり、前年度に比べ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現状は類似団体を下回っているものの、個別施設計画に基づく公共施設の計画的な改修や統合などを行っていく必要があることから、将来負担が過度に増大しないよう配慮していく。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163576</xdr:rowOff>
    </xdr:from>
    <xdr:to>
      <xdr:col>24</xdr:col>
      <xdr:colOff>25400</xdr:colOff>
      <xdr:row>75</xdr:row>
      <xdr:rowOff>10414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850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145288</xdr:rowOff>
    </xdr:from>
    <xdr:to>
      <xdr:col>19</xdr:col>
      <xdr:colOff>187325</xdr:colOff>
      <xdr:row>74</xdr:row>
      <xdr:rowOff>163576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832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90424</xdr:rowOff>
    </xdr:from>
    <xdr:to>
      <xdr:col>15</xdr:col>
      <xdr:colOff>98425</xdr:colOff>
      <xdr:row>74</xdr:row>
      <xdr:rowOff>145288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7777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72136</xdr:rowOff>
    </xdr:from>
    <xdr:to>
      <xdr:col>11</xdr:col>
      <xdr:colOff>9525</xdr:colOff>
      <xdr:row>74</xdr:row>
      <xdr:rowOff>90424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759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131064</xdr:rowOff>
    </xdr:from>
    <xdr:to>
      <xdr:col>24</xdr:col>
      <xdr:colOff>76200</xdr:colOff>
      <xdr:row>75</xdr:row>
      <xdr:rowOff>61214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147591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112776</xdr:rowOff>
    </xdr:from>
    <xdr:to>
      <xdr:col>20</xdr:col>
      <xdr:colOff>38100</xdr:colOff>
      <xdr:row>75</xdr:row>
      <xdr:rowOff>42926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53103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94488</xdr:rowOff>
    </xdr:from>
    <xdr:to>
      <xdr:col>15</xdr:col>
      <xdr:colOff>149225</xdr:colOff>
      <xdr:row>75</xdr:row>
      <xdr:rowOff>24638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34815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39624</xdr:rowOff>
    </xdr:from>
    <xdr:to>
      <xdr:col>11</xdr:col>
      <xdr:colOff>60325</xdr:colOff>
      <xdr:row>74</xdr:row>
      <xdr:rowOff>141224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151401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21336</xdr:rowOff>
    </xdr:from>
    <xdr:to>
      <xdr:col>6</xdr:col>
      <xdr:colOff>171450</xdr:colOff>
      <xdr:row>74</xdr:row>
      <xdr:rowOff>122936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133113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補助費等は減となったものの、人件費や物件費等の増により、前年度に比べ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ポイントの差があり、前年度と比べ差は拡大し、依然として大きな開きがある。</a:t>
          </a:r>
        </a:p>
        <a:p>
          <a:r>
            <a:rPr kumimoji="1" lang="ja-JP" altLang="en-US" sz="1300">
              <a:latin typeface="ＭＳ Ｐゴシック" panose="020B0600070205080204" pitchFamily="50" charset="-128"/>
              <a:ea typeface="ＭＳ Ｐゴシック" panose="020B0600070205080204" pitchFamily="50" charset="-128"/>
            </a:rPr>
            <a:t>　今後も財政の硬直化を招かないよう、経常経費の削減を図り財政基盤の強化に努める。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170435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82396"/>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80</xdr:row>
      <xdr:rowOff>21844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823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241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110998</xdr:rowOff>
    </xdr:from>
    <xdr:to>
      <xdr:col>69</xdr:col>
      <xdr:colOff>92075</xdr:colOff>
      <xdr:row>80</xdr:row>
      <xdr:rowOff>8128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55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28212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128778</xdr:rowOff>
    </xdr:from>
    <xdr:to>
      <xdr:col>69</xdr:col>
      <xdr:colOff>142875</xdr:colOff>
      <xdr:row>80</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43705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113322</xdr:rowOff>
    </xdr:from>
    <xdr:to>
      <xdr:col>29</xdr:col>
      <xdr:colOff>127000</xdr:colOff>
      <xdr:row>17</xdr:row>
      <xdr:rowOff>141973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5597"/>
          <a:ext cx="6477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98099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6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125381</xdr:rowOff>
    </xdr:from>
    <xdr:to>
      <xdr:col>26</xdr:col>
      <xdr:colOff>50800</xdr:colOff>
      <xdr:row>17</xdr:row>
      <xdr:rowOff>141973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7656"/>
          <a:ext cx="698500" cy="1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125381</xdr:rowOff>
    </xdr:from>
    <xdr:to>
      <xdr:col>22</xdr:col>
      <xdr:colOff>114300</xdr:colOff>
      <xdr:row>18</xdr:row>
      <xdr:rowOff>24397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7656"/>
          <a:ext cx="698500" cy="70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24397</xdr:rowOff>
    </xdr:from>
    <xdr:to>
      <xdr:col>18</xdr:col>
      <xdr:colOff>177800</xdr:colOff>
      <xdr:row>18</xdr:row>
      <xdr:rowOff>36570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8122"/>
          <a:ext cx="6985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62522</xdr:rowOff>
    </xdr:from>
    <xdr:to>
      <xdr:col>29</xdr:col>
      <xdr:colOff>177800</xdr:colOff>
      <xdr:row>17</xdr:row>
      <xdr:rowOff>164122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79049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91173</xdr:rowOff>
    </xdr:from>
    <xdr:to>
      <xdr:col>26</xdr:col>
      <xdr:colOff>101600</xdr:colOff>
      <xdr:row>18</xdr:row>
      <xdr:rowOff>21323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31500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2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74581</xdr:rowOff>
    </xdr:from>
    <xdr:to>
      <xdr:col>22</xdr:col>
      <xdr:colOff>165100</xdr:colOff>
      <xdr:row>18</xdr:row>
      <xdr:rowOff>4731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145047</xdr:rowOff>
    </xdr:from>
    <xdr:to>
      <xdr:col>19</xdr:col>
      <xdr:colOff>38100</xdr:colOff>
      <xdr:row>18</xdr:row>
      <xdr:rowOff>75197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85374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157220</xdr:rowOff>
    </xdr:from>
    <xdr:to>
      <xdr:col>15</xdr:col>
      <xdr:colOff>101600</xdr:colOff>
      <xdr:row>18</xdr:row>
      <xdr:rowOff>87370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97547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8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161323</xdr:rowOff>
    </xdr:from>
    <xdr:to>
      <xdr:col>29</xdr:col>
      <xdr:colOff>127000</xdr:colOff>
      <xdr:row>37</xdr:row>
      <xdr:rowOff>183334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14423"/>
          <a:ext cx="0" cy="1393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155411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183334</xdr:rowOff>
    </xdr:from>
    <xdr:to>
      <xdr:col>30</xdr:col>
      <xdr:colOff>25400</xdr:colOff>
      <xdr:row>37</xdr:row>
      <xdr:rowOff>183334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8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247700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5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161323</xdr:rowOff>
    </xdr:from>
    <xdr:to>
      <xdr:col>30</xdr:col>
      <xdr:colOff>25400</xdr:colOff>
      <xdr:row>32</xdr:row>
      <xdr:rowOff>161323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14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98719</xdr:rowOff>
    </xdr:from>
    <xdr:to>
      <xdr:col>29</xdr:col>
      <xdr:colOff>127000</xdr:colOff>
      <xdr:row>37</xdr:row>
      <xdr:rowOff>140194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23419"/>
          <a:ext cx="647700" cy="41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293503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60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105526</xdr:rowOff>
    </xdr:from>
    <xdr:to>
      <xdr:col>29</xdr:col>
      <xdr:colOff>177800</xdr:colOff>
      <xdr:row>35</xdr:row>
      <xdr:rowOff>207126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5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140194</xdr:rowOff>
    </xdr:from>
    <xdr:to>
      <xdr:col>26</xdr:col>
      <xdr:colOff>50800</xdr:colOff>
      <xdr:row>37</xdr:row>
      <xdr:rowOff>208708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264894"/>
          <a:ext cx="698500" cy="68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174204</xdr:rowOff>
    </xdr:from>
    <xdr:to>
      <xdr:col>26</xdr:col>
      <xdr:colOff>101600</xdr:colOff>
      <xdr:row>35</xdr:row>
      <xdr:rowOff>275804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285981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5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208708</xdr:rowOff>
    </xdr:from>
    <xdr:to>
      <xdr:col>22</xdr:col>
      <xdr:colOff>114300</xdr:colOff>
      <xdr:row>37</xdr:row>
      <xdr:rowOff>289959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333408"/>
          <a:ext cx="698500" cy="81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289959</xdr:rowOff>
    </xdr:from>
    <xdr:to>
      <xdr:col>18</xdr:col>
      <xdr:colOff>177800</xdr:colOff>
      <xdr:row>37</xdr:row>
      <xdr:rowOff>330519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414659"/>
          <a:ext cx="698500" cy="40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157712</xdr:rowOff>
    </xdr:from>
    <xdr:to>
      <xdr:col>19</xdr:col>
      <xdr:colOff>38100</xdr:colOff>
      <xdr:row>35</xdr:row>
      <xdr:rowOff>259312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269489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141253</xdr:rowOff>
    </xdr:from>
    <xdr:to>
      <xdr:col>15</xdr:col>
      <xdr:colOff>101600</xdr:colOff>
      <xdr:row>35</xdr:row>
      <xdr:rowOff>242853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253030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47919</xdr:rowOff>
    </xdr:from>
    <xdr:to>
      <xdr:col>29</xdr:col>
      <xdr:colOff>177800</xdr:colOff>
      <xdr:row>37</xdr:row>
      <xdr:rowOff>149519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7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127946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8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89394</xdr:rowOff>
    </xdr:from>
    <xdr:to>
      <xdr:col>26</xdr:col>
      <xdr:colOff>101600</xdr:colOff>
      <xdr:row>37</xdr:row>
      <xdr:rowOff>190994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1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175771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157908</xdr:rowOff>
    </xdr:from>
    <xdr:to>
      <xdr:col>22</xdr:col>
      <xdr:colOff>165100</xdr:colOff>
      <xdr:row>37</xdr:row>
      <xdr:rowOff>259508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8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244285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6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239159</xdr:rowOff>
    </xdr:from>
    <xdr:to>
      <xdr:col>19</xdr:col>
      <xdr:colOff>38100</xdr:colOff>
      <xdr:row>37</xdr:row>
      <xdr:rowOff>340759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36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325536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4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279719</xdr:rowOff>
    </xdr:from>
    <xdr:to>
      <xdr:col>15</xdr:col>
      <xdr:colOff>101600</xdr:colOff>
      <xdr:row>38</xdr:row>
      <xdr:rowOff>38419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40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23196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49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39,601
36,454
34.28
15,021,245
14,264,743
691,340
8,749,758
6,339,558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20648</xdr:rowOff>
    </xdr:from>
    <xdr:to>
      <xdr:col>24</xdr:col>
      <xdr:colOff>63500</xdr:colOff>
      <xdr:row>35</xdr:row>
      <xdr:rowOff>43133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1398"/>
          <a:ext cx="8382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27980</xdr:rowOff>
    </xdr:from>
    <xdr:to>
      <xdr:col>19</xdr:col>
      <xdr:colOff>177800</xdr:colOff>
      <xdr:row>35</xdr:row>
      <xdr:rowOff>43133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28730"/>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27980</xdr:rowOff>
    </xdr:from>
    <xdr:to>
      <xdr:col>15</xdr:col>
      <xdr:colOff>50800</xdr:colOff>
      <xdr:row>36</xdr:row>
      <xdr:rowOff>26347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873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15619</xdr:rowOff>
    </xdr:from>
    <xdr:to>
      <xdr:col>10</xdr:col>
      <xdr:colOff>114300</xdr:colOff>
      <xdr:row>36</xdr:row>
      <xdr:rowOff>26347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87819"/>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141298</xdr:rowOff>
    </xdr:from>
    <xdr:to>
      <xdr:col>24</xdr:col>
      <xdr:colOff>114300</xdr:colOff>
      <xdr:row>35</xdr:row>
      <xdr:rowOff>71448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164175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163783</xdr:rowOff>
    </xdr:from>
    <xdr:to>
      <xdr:col>20</xdr:col>
      <xdr:colOff>38100</xdr:colOff>
      <xdr:row>35</xdr:row>
      <xdr:rowOff>93933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110460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148630</xdr:rowOff>
    </xdr:from>
    <xdr:to>
      <xdr:col>15</xdr:col>
      <xdr:colOff>101600</xdr:colOff>
      <xdr:row>35</xdr:row>
      <xdr:rowOff>78780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95307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5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146997</xdr:rowOff>
    </xdr:from>
    <xdr:to>
      <xdr:col>10</xdr:col>
      <xdr:colOff>165100</xdr:colOff>
      <xdr:row>36</xdr:row>
      <xdr:rowOff>77147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93674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136269</xdr:rowOff>
    </xdr:from>
    <xdr:to>
      <xdr:col>6</xdr:col>
      <xdr:colOff>38100</xdr:colOff>
      <xdr:row>36</xdr:row>
      <xdr:rowOff>66419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82946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50481</xdr:rowOff>
    </xdr:from>
    <xdr:to>
      <xdr:col>24</xdr:col>
      <xdr:colOff>63500</xdr:colOff>
      <xdr:row>57</xdr:row>
      <xdr:rowOff>111462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3131"/>
          <a:ext cx="838200" cy="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111462</xdr:rowOff>
    </xdr:from>
    <xdr:to>
      <xdr:col>19</xdr:col>
      <xdr:colOff>177800</xdr:colOff>
      <xdr:row>58</xdr:row>
      <xdr:rowOff>70750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4112"/>
          <a:ext cx="889000" cy="1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xdr:rowOff>
    </xdr:from>
    <xdr:to>
      <xdr:col>15</xdr:col>
      <xdr:colOff>50800</xdr:colOff>
      <xdr:row>58</xdr:row>
      <xdr:rowOff>70750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44158"/>
          <a:ext cx="8890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xdr:rowOff>
    </xdr:from>
    <xdr:to>
      <xdr:col>10</xdr:col>
      <xdr:colOff>114300</xdr:colOff>
      <xdr:row>58</xdr:row>
      <xdr:rowOff>33086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4158"/>
          <a:ext cx="8890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171131</xdr:rowOff>
    </xdr:from>
    <xdr:to>
      <xdr:col>24</xdr:col>
      <xdr:colOff>114300</xdr:colOff>
      <xdr:row>57</xdr:row>
      <xdr:rowOff>101281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149558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60662</xdr:rowOff>
    </xdr:from>
    <xdr:to>
      <xdr:col>20</xdr:col>
      <xdr:colOff>38100</xdr:colOff>
      <xdr:row>57</xdr:row>
      <xdr:rowOff>162262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153389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19950</xdr:rowOff>
    </xdr:from>
    <xdr:to>
      <xdr:col>15</xdr:col>
      <xdr:colOff>101600</xdr:colOff>
      <xdr:row>58</xdr:row>
      <xdr:rowOff>121550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112677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120708</xdr:rowOff>
    </xdr:from>
    <xdr:to>
      <xdr:col>10</xdr:col>
      <xdr:colOff>165100</xdr:colOff>
      <xdr:row>58</xdr:row>
      <xdr:rowOff>50858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153736</xdr:rowOff>
    </xdr:from>
    <xdr:to>
      <xdr:col>6</xdr:col>
      <xdr:colOff>38100</xdr:colOff>
      <xdr:row>58</xdr:row>
      <xdr:rowOff>83886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75013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62948</xdr:rowOff>
    </xdr:from>
    <xdr:to>
      <xdr:col>24</xdr:col>
      <xdr:colOff>63500</xdr:colOff>
      <xdr:row>77</xdr:row>
      <xdr:rowOff>95752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4598"/>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80663</xdr:rowOff>
    </xdr:from>
    <xdr:to>
      <xdr:col>19</xdr:col>
      <xdr:colOff>177800</xdr:colOff>
      <xdr:row>77</xdr:row>
      <xdr:rowOff>95752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82313"/>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80663</xdr:rowOff>
    </xdr:from>
    <xdr:to>
      <xdr:col>15</xdr:col>
      <xdr:colOff>50800</xdr:colOff>
      <xdr:row>77</xdr:row>
      <xdr:rowOff>95980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8231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95980</xdr:rowOff>
    </xdr:from>
    <xdr:to>
      <xdr:col>10</xdr:col>
      <xdr:colOff>114300</xdr:colOff>
      <xdr:row>77</xdr:row>
      <xdr:rowOff>97752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97630"/>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12148</xdr:rowOff>
    </xdr:from>
    <xdr:to>
      <xdr:col>24</xdr:col>
      <xdr:colOff>114300</xdr:colOff>
      <xdr:row>77</xdr:row>
      <xdr:rowOff>113748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98525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44952</xdr:rowOff>
    </xdr:from>
    <xdr:to>
      <xdr:col>20</xdr:col>
      <xdr:colOff>38100</xdr:colOff>
      <xdr:row>77</xdr:row>
      <xdr:rowOff>146552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137679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29863</xdr:rowOff>
    </xdr:from>
    <xdr:to>
      <xdr:col>15</xdr:col>
      <xdr:colOff>101600</xdr:colOff>
      <xdr:row>77</xdr:row>
      <xdr:rowOff>131463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122590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2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45180</xdr:rowOff>
    </xdr:from>
    <xdr:to>
      <xdr:col>10</xdr:col>
      <xdr:colOff>165100</xdr:colOff>
      <xdr:row>77</xdr:row>
      <xdr:rowOff>146780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137907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46952</xdr:rowOff>
    </xdr:from>
    <xdr:to>
      <xdr:col>6</xdr:col>
      <xdr:colOff>38100</xdr:colOff>
      <xdr:row>77</xdr:row>
      <xdr:rowOff>148552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24048</xdr:rowOff>
    </xdr:from>
    <xdr:to>
      <xdr:col>24</xdr:col>
      <xdr:colOff>63500</xdr:colOff>
      <xdr:row>95</xdr:row>
      <xdr:rowOff>61861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40348"/>
          <a:ext cx="838200" cy="20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24048</xdr:rowOff>
    </xdr:from>
    <xdr:to>
      <xdr:col>19</xdr:col>
      <xdr:colOff>177800</xdr:colOff>
      <xdr:row>96</xdr:row>
      <xdr:rowOff>103829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40348"/>
          <a:ext cx="889000" cy="4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103829</xdr:rowOff>
    </xdr:from>
    <xdr:to>
      <xdr:col>15</xdr:col>
      <xdr:colOff>50800</xdr:colOff>
      <xdr:row>96</xdr:row>
      <xdr:rowOff>120250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63029"/>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120250</xdr:rowOff>
    </xdr:from>
    <xdr:to>
      <xdr:col>10</xdr:col>
      <xdr:colOff>114300</xdr:colOff>
      <xdr:row>97</xdr:row>
      <xdr:rowOff>12846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79450"/>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11061</xdr:rowOff>
    </xdr:from>
    <xdr:to>
      <xdr:col>24</xdr:col>
      <xdr:colOff>114300</xdr:colOff>
      <xdr:row>95</xdr:row>
      <xdr:rowOff>112661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160938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144698</xdr:rowOff>
    </xdr:from>
    <xdr:to>
      <xdr:col>20</xdr:col>
      <xdr:colOff>38100</xdr:colOff>
      <xdr:row>94</xdr:row>
      <xdr:rowOff>74848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65975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53029</xdr:rowOff>
    </xdr:from>
    <xdr:to>
      <xdr:col>15</xdr:col>
      <xdr:colOff>101600</xdr:colOff>
      <xdr:row>96</xdr:row>
      <xdr:rowOff>154629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145756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69450</xdr:rowOff>
    </xdr:from>
    <xdr:to>
      <xdr:col>10</xdr:col>
      <xdr:colOff>165100</xdr:colOff>
      <xdr:row>96</xdr:row>
      <xdr:rowOff>171050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162177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133496</xdr:rowOff>
    </xdr:from>
    <xdr:to>
      <xdr:col>6</xdr:col>
      <xdr:colOff>38100</xdr:colOff>
      <xdr:row>97</xdr:row>
      <xdr:rowOff>63646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106142</xdr:rowOff>
    </xdr:from>
    <xdr:to>
      <xdr:col>54</xdr:col>
      <xdr:colOff>189865</xdr:colOff>
      <xdr:row>37</xdr:row>
      <xdr:rowOff>73277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21092"/>
          <a:ext cx="1270" cy="99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77104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73277</xdr:rowOff>
    </xdr:from>
    <xdr:to>
      <xdr:col>55</xdr:col>
      <xdr:colOff>88900</xdr:colOff>
      <xdr:row>37</xdr:row>
      <xdr:rowOff>73277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52819</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9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106142</xdr:rowOff>
    </xdr:from>
    <xdr:to>
      <xdr:col>55</xdr:col>
      <xdr:colOff>88900</xdr:colOff>
      <xdr:row>31</xdr:row>
      <xdr:rowOff>106142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2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73277</xdr:rowOff>
    </xdr:from>
    <xdr:to>
      <xdr:col>55</xdr:col>
      <xdr:colOff>0</xdr:colOff>
      <xdr:row>37</xdr:row>
      <xdr:rowOff>129268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16927"/>
          <a:ext cx="8382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164591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3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141714</xdr:rowOff>
    </xdr:from>
    <xdr:to>
      <xdr:col>55</xdr:col>
      <xdr:colOff>50800</xdr:colOff>
      <xdr:row>36</xdr:row>
      <xdr:rowOff>71864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162507</xdr:rowOff>
    </xdr:from>
    <xdr:to>
      <xdr:col>50</xdr:col>
      <xdr:colOff>114300</xdr:colOff>
      <xdr:row>37</xdr:row>
      <xdr:rowOff>129268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648907"/>
          <a:ext cx="889000" cy="8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12654</xdr:rowOff>
    </xdr:from>
    <xdr:to>
      <xdr:col>50</xdr:col>
      <xdr:colOff>165100</xdr:colOff>
      <xdr:row>36</xdr:row>
      <xdr:rowOff>114254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130781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162507</xdr:rowOff>
    </xdr:from>
    <xdr:to>
      <xdr:col>45</xdr:col>
      <xdr:colOff>177800</xdr:colOff>
      <xdr:row>38</xdr:row>
      <xdr:rowOff>54546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48907"/>
          <a:ext cx="889000" cy="9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102852</xdr:rowOff>
    </xdr:from>
    <xdr:to>
      <xdr:col>46</xdr:col>
      <xdr:colOff>38100</xdr:colOff>
      <xdr:row>32</xdr:row>
      <xdr:rowOff>33002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49529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19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54546</xdr:rowOff>
    </xdr:from>
    <xdr:to>
      <xdr:col>41</xdr:col>
      <xdr:colOff>50800</xdr:colOff>
      <xdr:row>38</xdr:row>
      <xdr:rowOff>70214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69646"/>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53642</xdr:rowOff>
    </xdr:from>
    <xdr:to>
      <xdr:col>41</xdr:col>
      <xdr:colOff>101600</xdr:colOff>
      <xdr:row>36</xdr:row>
      <xdr:rowOff>155242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0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77477</xdr:rowOff>
    </xdr:from>
    <xdr:to>
      <xdr:col>36</xdr:col>
      <xdr:colOff>165100</xdr:colOff>
      <xdr:row>37</xdr:row>
      <xdr:rowOff>7627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24154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22477</xdr:rowOff>
    </xdr:from>
    <xdr:to>
      <xdr:col>55</xdr:col>
      <xdr:colOff>50800</xdr:colOff>
      <xdr:row>37</xdr:row>
      <xdr:rowOff>124077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108854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78468</xdr:rowOff>
    </xdr:from>
    <xdr:to>
      <xdr:col>50</xdr:col>
      <xdr:colOff>165100</xdr:colOff>
      <xdr:row>38</xdr:row>
      <xdr:rowOff>8618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171195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111707</xdr:rowOff>
    </xdr:from>
    <xdr:to>
      <xdr:col>46</xdr:col>
      <xdr:colOff>38100</xdr:colOff>
      <xdr:row>33</xdr:row>
      <xdr:rowOff>41857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9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3746</xdr:rowOff>
    </xdr:from>
    <xdr:to>
      <xdr:col>41</xdr:col>
      <xdr:colOff>101600</xdr:colOff>
      <xdr:row>38</xdr:row>
      <xdr:rowOff>105346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96473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19414</xdr:rowOff>
    </xdr:from>
    <xdr:to>
      <xdr:col>36</xdr:col>
      <xdr:colOff>165100</xdr:colOff>
      <xdr:row>38</xdr:row>
      <xdr:rowOff>121014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112141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2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39486</xdr:rowOff>
    </xdr:from>
    <xdr:to>
      <xdr:col>55</xdr:col>
      <xdr:colOff>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83586"/>
          <a:ext cx="8382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39486</xdr:rowOff>
    </xdr:from>
    <xdr:to>
      <xdr:col>50</xdr:col>
      <xdr:colOff>114300</xdr:colOff>
      <xdr:row>58</xdr:row>
      <xdr:rowOff>47661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8358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47661</xdr:rowOff>
    </xdr:from>
    <xdr:to>
      <xdr:col>45</xdr:col>
      <xdr:colOff>177800</xdr:colOff>
      <xdr:row>58</xdr:row>
      <xdr:rowOff>48913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91761"/>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15211</xdr:rowOff>
    </xdr:from>
    <xdr:to>
      <xdr:col>41</xdr:col>
      <xdr:colOff>50800</xdr:colOff>
      <xdr:row>58</xdr:row>
      <xdr:rowOff>48913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59311"/>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30302</xdr:rowOff>
    </xdr:from>
    <xdr:to>
      <xdr:col>55</xdr:col>
      <xdr:colOff>50800</xdr:colOff>
      <xdr:row>58</xdr:row>
      <xdr:rowOff>131902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116679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160136</xdr:rowOff>
    </xdr:from>
    <xdr:to>
      <xdr:col>50</xdr:col>
      <xdr:colOff>165100</xdr:colOff>
      <xdr:row>58</xdr:row>
      <xdr:rowOff>90286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81413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168311</xdr:rowOff>
    </xdr:from>
    <xdr:to>
      <xdr:col>46</xdr:col>
      <xdr:colOff>38100</xdr:colOff>
      <xdr:row>58</xdr:row>
      <xdr:rowOff>98461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89588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3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169563</xdr:rowOff>
    </xdr:from>
    <xdr:to>
      <xdr:col>41</xdr:col>
      <xdr:colOff>101600</xdr:colOff>
      <xdr:row>58</xdr:row>
      <xdr:rowOff>99713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135861</xdr:rowOff>
    </xdr:from>
    <xdr:to>
      <xdr:col>36</xdr:col>
      <xdr:colOff>165100</xdr:colOff>
      <xdr:row>58</xdr:row>
      <xdr:rowOff>66011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57138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138720</xdr:rowOff>
    </xdr:from>
    <xdr:to>
      <xdr:col>55</xdr:col>
      <xdr:colOff>0</xdr:colOff>
      <xdr:row>79</xdr:row>
      <xdr:rowOff>80705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11820"/>
          <a:ext cx="838200" cy="1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147211</xdr:rowOff>
    </xdr:from>
    <xdr:to>
      <xdr:col>50</xdr:col>
      <xdr:colOff>114300</xdr:colOff>
      <xdr:row>79</xdr:row>
      <xdr:rowOff>80705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20311"/>
          <a:ext cx="8890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147211</xdr:rowOff>
    </xdr:from>
    <xdr:to>
      <xdr:col>45</xdr:col>
      <xdr:colOff>177800</xdr:colOff>
      <xdr:row>78</xdr:row>
      <xdr:rowOff>162201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20311"/>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129984</xdr:rowOff>
    </xdr:from>
    <xdr:to>
      <xdr:col>41</xdr:col>
      <xdr:colOff>50800</xdr:colOff>
      <xdr:row>78</xdr:row>
      <xdr:rowOff>162201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03084"/>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87920</xdr:rowOff>
    </xdr:from>
    <xdr:to>
      <xdr:col>55</xdr:col>
      <xdr:colOff>50800</xdr:colOff>
      <xdr:row>79</xdr:row>
      <xdr:rowOff>18070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66347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29905</xdr:rowOff>
    </xdr:from>
    <xdr:to>
      <xdr:col>50</xdr:col>
      <xdr:colOff>165100</xdr:colOff>
      <xdr:row>79</xdr:row>
      <xdr:rowOff>131505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122632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96411</xdr:rowOff>
    </xdr:from>
    <xdr:to>
      <xdr:col>46</xdr:col>
      <xdr:colOff>38100</xdr:colOff>
      <xdr:row>79</xdr:row>
      <xdr:rowOff>26561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17688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111401</xdr:rowOff>
    </xdr:from>
    <xdr:to>
      <xdr:col>41</xdr:col>
      <xdr:colOff>101600</xdr:colOff>
      <xdr:row>79</xdr:row>
      <xdr:rowOff>41551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32678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79184</xdr:rowOff>
    </xdr:from>
    <xdr:to>
      <xdr:col>36</xdr:col>
      <xdr:colOff>165100</xdr:colOff>
      <xdr:row>79</xdr:row>
      <xdr:rowOff>9334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4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83155</xdr:rowOff>
    </xdr:from>
    <xdr:to>
      <xdr:col>55</xdr:col>
      <xdr:colOff>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885255"/>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67005</xdr:rowOff>
    </xdr:from>
    <xdr:to>
      <xdr:col>50</xdr:col>
      <xdr:colOff>114300</xdr:colOff>
      <xdr:row>98</xdr:row>
      <xdr:rowOff>83155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869105"/>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59772</xdr:rowOff>
    </xdr:from>
    <xdr:to>
      <xdr:col>45</xdr:col>
      <xdr:colOff>177800</xdr:colOff>
      <xdr:row>98</xdr:row>
      <xdr:rowOff>67005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61872"/>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59772</xdr:rowOff>
    </xdr:from>
    <xdr:to>
      <xdr:col>41</xdr:col>
      <xdr:colOff>50800</xdr:colOff>
      <xdr:row>98</xdr:row>
      <xdr:rowOff>83562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61872"/>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101163</xdr:rowOff>
    </xdr:from>
    <xdr:to>
      <xdr:col>55</xdr:col>
      <xdr:colOff>50800</xdr:colOff>
      <xdr:row>99</xdr:row>
      <xdr:rowOff>31313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9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16090</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1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32355</xdr:rowOff>
    </xdr:from>
    <xdr:to>
      <xdr:col>50</xdr:col>
      <xdr:colOff>165100</xdr:colOff>
      <xdr:row>98</xdr:row>
      <xdr:rowOff>133955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125082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16205</xdr:rowOff>
    </xdr:from>
    <xdr:to>
      <xdr:col>46</xdr:col>
      <xdr:colOff>38100</xdr:colOff>
      <xdr:row>98</xdr:row>
      <xdr:rowOff>117805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108932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8972</xdr:rowOff>
    </xdr:from>
    <xdr:to>
      <xdr:col>41</xdr:col>
      <xdr:colOff>101600</xdr:colOff>
      <xdr:row>98</xdr:row>
      <xdr:rowOff>110572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101699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32762</xdr:rowOff>
    </xdr:from>
    <xdr:to>
      <xdr:col>36</xdr:col>
      <xdr:colOff>165100</xdr:colOff>
      <xdr:row>98</xdr:row>
      <xdr:rowOff>134362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125489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94209</xdr:rowOff>
    </xdr:from>
    <xdr:to>
      <xdr:col>85</xdr:col>
      <xdr:colOff>127000</xdr:colOff>
      <xdr:row>39</xdr:row>
      <xdr:rowOff>98258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80759"/>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98258</xdr:rowOff>
    </xdr:from>
    <xdr:to>
      <xdr:col>81</xdr:col>
      <xdr:colOff>50800</xdr:colOff>
      <xdr:row>39</xdr:row>
      <xdr:rowOff>98666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84808"/>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96462</xdr:rowOff>
    </xdr:from>
    <xdr:to>
      <xdr:col>76</xdr:col>
      <xdr:colOff>114300</xdr:colOff>
      <xdr:row>39</xdr:row>
      <xdr:rowOff>98666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83012"/>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78011</xdr:rowOff>
    </xdr:from>
    <xdr:to>
      <xdr:col>71</xdr:col>
      <xdr:colOff>177800</xdr:colOff>
      <xdr:row>39</xdr:row>
      <xdr:rowOff>96462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64561"/>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43409</xdr:rowOff>
    </xdr:from>
    <xdr:to>
      <xdr:col>85</xdr:col>
      <xdr:colOff>177800</xdr:colOff>
      <xdr:row>39</xdr:row>
      <xdr:rowOff>145009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47458</xdr:rowOff>
    </xdr:from>
    <xdr:to>
      <xdr:col>81</xdr:col>
      <xdr:colOff>101600</xdr:colOff>
      <xdr:row>39</xdr:row>
      <xdr:rowOff>149058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140185</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24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47866</xdr:rowOff>
    </xdr:from>
    <xdr:to>
      <xdr:col>76</xdr:col>
      <xdr:colOff>165100</xdr:colOff>
      <xdr:row>39</xdr:row>
      <xdr:rowOff>149466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140593</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827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45662</xdr:rowOff>
    </xdr:from>
    <xdr:to>
      <xdr:col>72</xdr:col>
      <xdr:colOff>38100</xdr:colOff>
      <xdr:row>39</xdr:row>
      <xdr:rowOff>147262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138389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2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27211</xdr:rowOff>
    </xdr:from>
    <xdr:to>
      <xdr:col>67</xdr:col>
      <xdr:colOff>101600</xdr:colOff>
      <xdr:row>39</xdr:row>
      <xdr:rowOff>128811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119938</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8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23991</xdr:rowOff>
    </xdr:from>
    <xdr:to>
      <xdr:col>85</xdr:col>
      <xdr:colOff>127000</xdr:colOff>
      <xdr:row>77</xdr:row>
      <xdr:rowOff>33629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25641"/>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33629</xdr:rowOff>
    </xdr:from>
    <xdr:to>
      <xdr:col>81</xdr:col>
      <xdr:colOff>50800</xdr:colOff>
      <xdr:row>77</xdr:row>
      <xdr:rowOff>62433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35279"/>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62433</xdr:rowOff>
    </xdr:from>
    <xdr:to>
      <xdr:col>76</xdr:col>
      <xdr:colOff>114300</xdr:colOff>
      <xdr:row>77</xdr:row>
      <xdr:rowOff>91312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264083"/>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91312</xdr:rowOff>
    </xdr:from>
    <xdr:to>
      <xdr:col>71</xdr:col>
      <xdr:colOff>177800</xdr:colOff>
      <xdr:row>77</xdr:row>
      <xdr:rowOff>97676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92962"/>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144641</xdr:rowOff>
    </xdr:from>
    <xdr:to>
      <xdr:col>85</xdr:col>
      <xdr:colOff>177800</xdr:colOff>
      <xdr:row>77</xdr:row>
      <xdr:rowOff>74791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123068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154279</xdr:rowOff>
    </xdr:from>
    <xdr:to>
      <xdr:col>81</xdr:col>
      <xdr:colOff>101600</xdr:colOff>
      <xdr:row>77</xdr:row>
      <xdr:rowOff>84429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75556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11633</xdr:rowOff>
    </xdr:from>
    <xdr:to>
      <xdr:col>76</xdr:col>
      <xdr:colOff>165100</xdr:colOff>
      <xdr:row>77</xdr:row>
      <xdr:rowOff>113233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2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104360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40512</xdr:rowOff>
    </xdr:from>
    <xdr:to>
      <xdr:col>72</xdr:col>
      <xdr:colOff>38100</xdr:colOff>
      <xdr:row>77</xdr:row>
      <xdr:rowOff>142112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2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133239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33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46876</xdr:rowOff>
    </xdr:from>
    <xdr:to>
      <xdr:col>67</xdr:col>
      <xdr:colOff>101600</xdr:colOff>
      <xdr:row>77</xdr:row>
      <xdr:rowOff>148476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2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139603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42687</xdr:rowOff>
    </xdr:from>
    <xdr:to>
      <xdr:col>85</xdr:col>
      <xdr:colOff>127000</xdr:colOff>
      <xdr:row>98</xdr:row>
      <xdr:rowOff>102722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44787"/>
          <a:ext cx="838200" cy="6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42687</xdr:rowOff>
    </xdr:from>
    <xdr:to>
      <xdr:col>81</xdr:col>
      <xdr:colOff>50800</xdr:colOff>
      <xdr:row>98</xdr:row>
      <xdr:rowOff>109305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4787"/>
          <a:ext cx="889000" cy="6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91520</xdr:rowOff>
    </xdr:from>
    <xdr:to>
      <xdr:col>76</xdr:col>
      <xdr:colOff>114300</xdr:colOff>
      <xdr:row>98</xdr:row>
      <xdr:rowOff>109305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93620"/>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69154</xdr:rowOff>
    </xdr:from>
    <xdr:to>
      <xdr:col>71</xdr:col>
      <xdr:colOff>177800</xdr:colOff>
      <xdr:row>98</xdr:row>
      <xdr:rowOff>91520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71254"/>
          <a:ext cx="889000" cy="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51922</xdr:rowOff>
    </xdr:from>
    <xdr:to>
      <xdr:col>85</xdr:col>
      <xdr:colOff>177800</xdr:colOff>
      <xdr:row>98</xdr:row>
      <xdr:rowOff>153522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138299</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163337</xdr:rowOff>
    </xdr:from>
    <xdr:to>
      <xdr:col>81</xdr:col>
      <xdr:colOff>101600</xdr:colOff>
      <xdr:row>98</xdr:row>
      <xdr:rowOff>93487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84614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58505</xdr:rowOff>
    </xdr:from>
    <xdr:to>
      <xdr:col>76</xdr:col>
      <xdr:colOff>165100</xdr:colOff>
      <xdr:row>98</xdr:row>
      <xdr:rowOff>160105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151232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5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40720</xdr:rowOff>
    </xdr:from>
    <xdr:to>
      <xdr:col>72</xdr:col>
      <xdr:colOff>38100</xdr:colOff>
      <xdr:row>98</xdr:row>
      <xdr:rowOff>142320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133447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3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18354</xdr:rowOff>
    </xdr:from>
    <xdr:to>
      <xdr:col>67</xdr:col>
      <xdr:colOff>101600</xdr:colOff>
      <xdr:row>98</xdr:row>
      <xdr:rowOff>119954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111081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16447</xdr:rowOff>
    </xdr:from>
    <xdr:to>
      <xdr:col>116</xdr:col>
      <xdr:colOff>63500</xdr:colOff>
      <xdr:row>35</xdr:row>
      <xdr:rowOff>50736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01719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146194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18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16447</xdr:rowOff>
    </xdr:from>
    <xdr:to>
      <xdr:col>111</xdr:col>
      <xdr:colOff>177800</xdr:colOff>
      <xdr:row>36</xdr:row>
      <xdr:rowOff>2730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017197"/>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2730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174930"/>
          <a:ext cx="889000" cy="5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166197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171386</xdr:rowOff>
    </xdr:from>
    <xdr:to>
      <xdr:col>116</xdr:col>
      <xdr:colOff>114300</xdr:colOff>
      <xdr:row>35</xdr:row>
      <xdr:rowOff>101536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22813</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85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137097</xdr:rowOff>
    </xdr:from>
    <xdr:to>
      <xdr:col>112</xdr:col>
      <xdr:colOff>38100</xdr:colOff>
      <xdr:row>35</xdr:row>
      <xdr:rowOff>67247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9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83774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74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123380</xdr:rowOff>
    </xdr:from>
    <xdr:to>
      <xdr:col>107</xdr:col>
      <xdr:colOff>101600</xdr:colOff>
      <xdr:row>36</xdr:row>
      <xdr:rowOff>53530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1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70057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89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85471</xdr:rowOff>
    </xdr:from>
    <xdr:to>
      <xdr:col>116</xdr:col>
      <xdr:colOff>63500</xdr:colOff>
      <xdr:row>56</xdr:row>
      <xdr:rowOff>34417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515221"/>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105918</xdr:rowOff>
    </xdr:from>
    <xdr:to>
      <xdr:col>111</xdr:col>
      <xdr:colOff>177800</xdr:colOff>
      <xdr:row>55</xdr:row>
      <xdr:rowOff>85471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364218"/>
          <a:ext cx="889000" cy="1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105918</xdr:rowOff>
    </xdr:from>
    <xdr:to>
      <xdr:col>107</xdr:col>
      <xdr:colOff>50800</xdr:colOff>
      <xdr:row>56</xdr:row>
      <xdr:rowOff>61849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364218"/>
          <a:ext cx="889000" cy="2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163322</xdr:rowOff>
    </xdr:from>
    <xdr:to>
      <xdr:col>102</xdr:col>
      <xdr:colOff>114300</xdr:colOff>
      <xdr:row>56</xdr:row>
      <xdr:rowOff>61849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593072"/>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155067</xdr:rowOff>
    </xdr:from>
    <xdr:to>
      <xdr:col>116</xdr:col>
      <xdr:colOff>114300</xdr:colOff>
      <xdr:row>56</xdr:row>
      <xdr:rowOff>85217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5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6494</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34671</xdr:rowOff>
    </xdr:from>
    <xdr:to>
      <xdr:col>112</xdr:col>
      <xdr:colOff>38100</xdr:colOff>
      <xdr:row>55</xdr:row>
      <xdr:rowOff>136271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4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152798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23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55118</xdr:rowOff>
    </xdr:from>
    <xdr:to>
      <xdr:col>107</xdr:col>
      <xdr:colOff>101600</xdr:colOff>
      <xdr:row>54</xdr:row>
      <xdr:rowOff>156718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3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1795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0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11049</xdr:rowOff>
    </xdr:from>
    <xdr:to>
      <xdr:col>102</xdr:col>
      <xdr:colOff>165100</xdr:colOff>
      <xdr:row>56</xdr:row>
      <xdr:rowOff>112649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129176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3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112522</xdr:rowOff>
    </xdr:from>
    <xdr:to>
      <xdr:col>98</xdr:col>
      <xdr:colOff>38100</xdr:colOff>
      <xdr:row>56</xdr:row>
      <xdr:rowOff>42672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59199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31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109936</xdr:rowOff>
    </xdr:from>
    <xdr:to>
      <xdr:col>116</xdr:col>
      <xdr:colOff>63500</xdr:colOff>
      <xdr:row>76</xdr:row>
      <xdr:rowOff>156136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40136"/>
          <a:ext cx="8382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156136</xdr:rowOff>
    </xdr:from>
    <xdr:to>
      <xdr:col>111</xdr:col>
      <xdr:colOff>177800</xdr:colOff>
      <xdr:row>77</xdr:row>
      <xdr:rowOff>31206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86336"/>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124430</xdr:rowOff>
    </xdr:from>
    <xdr:to>
      <xdr:col>107</xdr:col>
      <xdr:colOff>50800</xdr:colOff>
      <xdr:row>77</xdr:row>
      <xdr:rowOff>31206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83180"/>
          <a:ext cx="889000" cy="24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124430</xdr:rowOff>
    </xdr:from>
    <xdr:to>
      <xdr:col>102</xdr:col>
      <xdr:colOff>114300</xdr:colOff>
      <xdr:row>76</xdr:row>
      <xdr:rowOff>32235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83180"/>
          <a:ext cx="889000" cy="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59136</xdr:rowOff>
    </xdr:from>
    <xdr:to>
      <xdr:col>116</xdr:col>
      <xdr:colOff>114300</xdr:colOff>
      <xdr:row>76</xdr:row>
      <xdr:rowOff>160736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37563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105336</xdr:rowOff>
    </xdr:from>
    <xdr:to>
      <xdr:col>112</xdr:col>
      <xdr:colOff>38100</xdr:colOff>
      <xdr:row>77</xdr:row>
      <xdr:rowOff>35486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3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26613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151856</xdr:rowOff>
    </xdr:from>
    <xdr:to>
      <xdr:col>107</xdr:col>
      <xdr:colOff>101600</xdr:colOff>
      <xdr:row>77</xdr:row>
      <xdr:rowOff>82006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73133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73630</xdr:rowOff>
    </xdr:from>
    <xdr:to>
      <xdr:col>102</xdr:col>
      <xdr:colOff>165100</xdr:colOff>
      <xdr:row>76</xdr:row>
      <xdr:rowOff>3780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166357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152885</xdr:rowOff>
    </xdr:from>
    <xdr:to>
      <xdr:col>98</xdr:col>
      <xdr:colOff>38100</xdr:colOff>
      <xdr:row>76</xdr:row>
      <xdr:rowOff>83035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74162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令和４年度の歳出決算総額に対する住民一人当たりの額は</a:t>
          </a:r>
          <a:r>
            <a:rPr kumimoji="1" lang="en-US" altLang="ja-JP" sz="1300">
              <a:latin typeface="ＭＳ Ｐゴシック" panose="020B0600070205080204" pitchFamily="50" charset="-128"/>
              <a:ea typeface="ＭＳ Ｐゴシック" panose="020B0600070205080204" pitchFamily="50" charset="-128"/>
            </a:rPr>
            <a:t>360,212</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11,391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371,603</a:t>
          </a:r>
          <a:r>
            <a:rPr kumimoji="1" lang="ja-JP" altLang="en-US" sz="1300">
              <a:latin typeface="ＭＳ Ｐゴシック" panose="020B0600070205080204" pitchFamily="50" charset="-128"/>
              <a:ea typeface="ＭＳ Ｐゴシック" panose="020B0600070205080204" pitchFamily="50" charset="-128"/>
            </a:rPr>
            <a:t>円）の減となった。これは、児童一人当たり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万円を給付する子育て世帯への臨時特別給付金が大幅な減となったことが大きな要因となっている。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各項目では概ね類似団体を下回っているが、人件費については、会計年度任用職員報酬や一般職期末勤勉手当の増により、前年度に比べ増加し、類似平均団体も上回っている状況である。</a:t>
          </a:r>
        </a:p>
        <a:p>
          <a:r>
            <a:rPr kumimoji="1" lang="ja-JP" altLang="en-US" sz="1300">
              <a:latin typeface="ＭＳ Ｐゴシック" panose="020B0600070205080204" pitchFamily="50" charset="-128"/>
              <a:ea typeface="ＭＳ Ｐゴシック" panose="020B0600070205080204" pitchFamily="50" charset="-128"/>
            </a:rPr>
            <a:t>また、扶助費については、子育て世帯への臨時特別給付金や住民税非課税世帯および新型コロナの影響で家計が急変した世帯に対し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世帯当たり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万円を支給した住民税非課税世帯等に対する臨時特別給付金の大幅な減が減少の主な要因となっている。</a:t>
          </a:r>
        </a:p>
        <a:p>
          <a:r>
            <a:rPr kumimoji="1" lang="ja-JP" altLang="en-US" sz="1300">
              <a:latin typeface="ＭＳ Ｐゴシック" panose="020B0600070205080204" pitchFamily="50" charset="-128"/>
              <a:ea typeface="ＭＳ Ｐゴシック" panose="020B0600070205080204" pitchFamily="50" charset="-128"/>
            </a:rPr>
            <a:t>さらに、補助費等については、類似団体を下回っているものの、令和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年度は原油価格・物価高騰対策地域振興券事業負担金の皆増により、前年度に比べ増加した。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そのほか、普通建設事業費については、幼保連携型認定こども園施設整備事業費補助金の皆減により、前年度に比べ減少、積立金についても、公共施設整備基金積立金の減などから前年度に比べ減少した。</a:t>
          </a:r>
        </a:p>
        <a:p>
          <a:r>
            <a:rPr kumimoji="1" lang="ja-JP" altLang="en-US" sz="1300">
              <a:latin typeface="ＭＳ Ｐゴシック" panose="020B0600070205080204" pitchFamily="50" charset="-128"/>
              <a:ea typeface="ＭＳ Ｐゴシック" panose="020B0600070205080204" pitchFamily="50" charset="-128"/>
            </a:rPr>
            <a:t>今後も引き続き事業の優先度・緊急度を踏まえた選択と集中を行い、将来を見据えた持続可能な財政運営に努める。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39,601
36,454
34.28
15,021,245
14,264,743
691,340
8,749,758
6,339,558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82169</xdr:rowOff>
    </xdr:from>
    <xdr:to>
      <xdr:col>24</xdr:col>
      <xdr:colOff>63500</xdr:colOff>
      <xdr:row>34</xdr:row>
      <xdr:rowOff>105791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1469"/>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90551</xdr:rowOff>
    </xdr:from>
    <xdr:to>
      <xdr:col>19</xdr:col>
      <xdr:colOff>177800</xdr:colOff>
      <xdr:row>34</xdr:row>
      <xdr:rowOff>105791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1985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90551</xdr:rowOff>
    </xdr:from>
    <xdr:to>
      <xdr:col>15</xdr:col>
      <xdr:colOff>50800</xdr:colOff>
      <xdr:row>34</xdr:row>
      <xdr:rowOff>95123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198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34</xdr:row>
      <xdr:rowOff>108839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442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31369</xdr:rowOff>
    </xdr:from>
    <xdr:to>
      <xdr:col>24</xdr:col>
      <xdr:colOff>114300</xdr:colOff>
      <xdr:row>34</xdr:row>
      <xdr:rowOff>132969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54246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54991</xdr:rowOff>
    </xdr:from>
    <xdr:to>
      <xdr:col>20</xdr:col>
      <xdr:colOff>38100</xdr:colOff>
      <xdr:row>34</xdr:row>
      <xdr:rowOff>156591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5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39751</xdr:rowOff>
    </xdr:from>
    <xdr:to>
      <xdr:col>15</xdr:col>
      <xdr:colOff>101600</xdr:colOff>
      <xdr:row>34</xdr:row>
      <xdr:rowOff>141351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157878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44323</xdr:rowOff>
    </xdr:from>
    <xdr:to>
      <xdr:col>10</xdr:col>
      <xdr:colOff>165100</xdr:colOff>
      <xdr:row>34</xdr:row>
      <xdr:rowOff>145923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58039</xdr:rowOff>
    </xdr:from>
    <xdr:to>
      <xdr:col>6</xdr:col>
      <xdr:colOff>38100</xdr:colOff>
      <xdr:row>34</xdr:row>
      <xdr:rowOff>159639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150766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39434</xdr:rowOff>
    </xdr:from>
    <xdr:to>
      <xdr:col>24</xdr:col>
      <xdr:colOff>63500</xdr:colOff>
      <xdr:row>58</xdr:row>
      <xdr:rowOff>39663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8353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149438</xdr:rowOff>
    </xdr:from>
    <xdr:to>
      <xdr:col>19</xdr:col>
      <xdr:colOff>177800</xdr:colOff>
      <xdr:row>58</xdr:row>
      <xdr:rowOff>39663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50638"/>
          <a:ext cx="889000" cy="2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149438</xdr:rowOff>
    </xdr:from>
    <xdr:to>
      <xdr:col>15</xdr:col>
      <xdr:colOff>50800</xdr:colOff>
      <xdr:row>58</xdr:row>
      <xdr:rowOff>37523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0638"/>
          <a:ext cx="889000" cy="2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35406</xdr:rowOff>
    </xdr:from>
    <xdr:to>
      <xdr:col>10</xdr:col>
      <xdr:colOff>114300</xdr:colOff>
      <xdr:row>58</xdr:row>
      <xdr:rowOff>37523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79506"/>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160084</xdr:rowOff>
    </xdr:from>
    <xdr:to>
      <xdr:col>24</xdr:col>
      <xdr:colOff>114300</xdr:colOff>
      <xdr:row>58</xdr:row>
      <xdr:rowOff>90234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75011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160313</xdr:rowOff>
    </xdr:from>
    <xdr:to>
      <xdr:col>20</xdr:col>
      <xdr:colOff>38100</xdr:colOff>
      <xdr:row>58</xdr:row>
      <xdr:rowOff>90463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81590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98638</xdr:rowOff>
    </xdr:from>
    <xdr:to>
      <xdr:col>15</xdr:col>
      <xdr:colOff>101600</xdr:colOff>
      <xdr:row>57</xdr:row>
      <xdr:rowOff>28788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19915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158173</xdr:rowOff>
    </xdr:from>
    <xdr:to>
      <xdr:col>10</xdr:col>
      <xdr:colOff>165100</xdr:colOff>
      <xdr:row>58</xdr:row>
      <xdr:rowOff>88323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156056</xdr:rowOff>
    </xdr:from>
    <xdr:to>
      <xdr:col>6</xdr:col>
      <xdr:colOff>38100</xdr:colOff>
      <xdr:row>58</xdr:row>
      <xdr:rowOff>86206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77333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164063</xdr:rowOff>
    </xdr:from>
    <xdr:to>
      <xdr:col>24</xdr:col>
      <xdr:colOff>63500</xdr:colOff>
      <xdr:row>76</xdr:row>
      <xdr:rowOff>118560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2813"/>
          <a:ext cx="838200" cy="1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164063</xdr:rowOff>
    </xdr:from>
    <xdr:to>
      <xdr:col>19</xdr:col>
      <xdr:colOff>177800</xdr:colOff>
      <xdr:row>77</xdr:row>
      <xdr:rowOff>140114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2813"/>
          <a:ext cx="889000" cy="3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140114</xdr:rowOff>
    </xdr:from>
    <xdr:to>
      <xdr:col>15</xdr:col>
      <xdr:colOff>50800</xdr:colOff>
      <xdr:row>77</xdr:row>
      <xdr:rowOff>169038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1764"/>
          <a:ext cx="889000" cy="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169038</xdr:rowOff>
    </xdr:from>
    <xdr:to>
      <xdr:col>10</xdr:col>
      <xdr:colOff>114300</xdr:colOff>
      <xdr:row>78</xdr:row>
      <xdr:rowOff>74876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0688"/>
          <a:ext cx="889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67760</xdr:rowOff>
    </xdr:from>
    <xdr:to>
      <xdr:col>24</xdr:col>
      <xdr:colOff>114300</xdr:colOff>
      <xdr:row>76</xdr:row>
      <xdr:rowOff>169360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46187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113262</xdr:rowOff>
    </xdr:from>
    <xdr:to>
      <xdr:col>20</xdr:col>
      <xdr:colOff>38100</xdr:colOff>
      <xdr:row>76</xdr:row>
      <xdr:rowOff>43411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2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34540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89314</xdr:rowOff>
    </xdr:from>
    <xdr:to>
      <xdr:col>15</xdr:col>
      <xdr:colOff>101600</xdr:colOff>
      <xdr:row>78</xdr:row>
      <xdr:rowOff>19464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118238</xdr:rowOff>
    </xdr:from>
    <xdr:to>
      <xdr:col>10</xdr:col>
      <xdr:colOff>165100</xdr:colOff>
      <xdr:row>78</xdr:row>
      <xdr:rowOff>48388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39515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24076</xdr:rowOff>
    </xdr:from>
    <xdr:to>
      <xdr:col>6</xdr:col>
      <xdr:colOff>38100</xdr:colOff>
      <xdr:row>78</xdr:row>
      <xdr:rowOff>125676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116803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4826</xdr:rowOff>
    </xdr:from>
    <xdr:to>
      <xdr:col>24</xdr:col>
      <xdr:colOff>63500</xdr:colOff>
      <xdr:row>95</xdr:row>
      <xdr:rowOff>85407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92576"/>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85407</xdr:rowOff>
    </xdr:from>
    <xdr:to>
      <xdr:col>19</xdr:col>
      <xdr:colOff>177800</xdr:colOff>
      <xdr:row>98</xdr:row>
      <xdr:rowOff>36410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73157"/>
          <a:ext cx="889000" cy="4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36410</xdr:rowOff>
    </xdr:from>
    <xdr:to>
      <xdr:col>15</xdr:col>
      <xdr:colOff>50800</xdr:colOff>
      <xdr:row>99</xdr:row>
      <xdr:rowOff>40906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8510"/>
          <a:ext cx="8890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40906</xdr:rowOff>
    </xdr:from>
    <xdr:to>
      <xdr:col>10</xdr:col>
      <xdr:colOff>114300</xdr:colOff>
      <xdr:row>99</xdr:row>
      <xdr:rowOff>66242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14456"/>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125476</xdr:rowOff>
    </xdr:from>
    <xdr:to>
      <xdr:col>24</xdr:col>
      <xdr:colOff>114300</xdr:colOff>
      <xdr:row>95</xdr:row>
      <xdr:rowOff>55626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148353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34607</xdr:rowOff>
    </xdr:from>
    <xdr:to>
      <xdr:col>20</xdr:col>
      <xdr:colOff>38100</xdr:colOff>
      <xdr:row>95</xdr:row>
      <xdr:rowOff>136207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152734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157060</xdr:rowOff>
    </xdr:from>
    <xdr:to>
      <xdr:col>15</xdr:col>
      <xdr:colOff>101600</xdr:colOff>
      <xdr:row>98</xdr:row>
      <xdr:rowOff>87210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78337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8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161556</xdr:rowOff>
    </xdr:from>
    <xdr:to>
      <xdr:col>10</xdr:col>
      <xdr:colOff>165100</xdr:colOff>
      <xdr:row>99</xdr:row>
      <xdr:rowOff>91706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82833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15442</xdr:rowOff>
    </xdr:from>
    <xdr:to>
      <xdr:col>6</xdr:col>
      <xdr:colOff>38100</xdr:colOff>
      <xdr:row>99</xdr:row>
      <xdr:rowOff>117042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108169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92075</xdr:rowOff>
    </xdr:from>
    <xdr:to>
      <xdr:col>55</xdr:col>
      <xdr:colOff>0</xdr:colOff>
      <xdr:row>31</xdr:row>
      <xdr:rowOff>26543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235575"/>
          <a:ext cx="8382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26543</xdr:rowOff>
    </xdr:from>
    <xdr:to>
      <xdr:col>50</xdr:col>
      <xdr:colOff>114300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34149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28829</xdr:rowOff>
    </xdr:from>
    <xdr:to>
      <xdr:col>45</xdr:col>
      <xdr:colOff>177800</xdr:colOff>
      <xdr:row>31</xdr:row>
      <xdr:rowOff>41783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34377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28829</xdr:rowOff>
    </xdr:from>
    <xdr:to>
      <xdr:col>41</xdr:col>
      <xdr:colOff>50800</xdr:colOff>
      <xdr:row>31</xdr:row>
      <xdr:rowOff>77978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34377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41275</xdr:rowOff>
    </xdr:from>
    <xdr:to>
      <xdr:col>55</xdr:col>
      <xdr:colOff>50800</xdr:colOff>
      <xdr:row>30</xdr:row>
      <xdr:rowOff>142875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1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165752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1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147193</xdr:rowOff>
    </xdr:from>
    <xdr:to>
      <xdr:col>50</xdr:col>
      <xdr:colOff>165100</xdr:colOff>
      <xdr:row>31</xdr:row>
      <xdr:rowOff>77343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2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93870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06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162433</xdr:rowOff>
    </xdr:from>
    <xdr:to>
      <xdr:col>46</xdr:col>
      <xdr:colOff>38100</xdr:colOff>
      <xdr:row>31</xdr:row>
      <xdr:rowOff>92583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3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109110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08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149479</xdr:rowOff>
    </xdr:from>
    <xdr:to>
      <xdr:col>41</xdr:col>
      <xdr:colOff>101600</xdr:colOff>
      <xdr:row>31</xdr:row>
      <xdr:rowOff>79629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2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96156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0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27178</xdr:rowOff>
    </xdr:from>
    <xdr:to>
      <xdr:col>36</xdr:col>
      <xdr:colOff>165100</xdr:colOff>
      <xdr:row>31</xdr:row>
      <xdr:rowOff>128778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145305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120936</xdr:rowOff>
    </xdr:from>
    <xdr:to>
      <xdr:col>55</xdr:col>
      <xdr:colOff>0</xdr:colOff>
      <xdr:row>58</xdr:row>
      <xdr:rowOff>144349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5036"/>
          <a:ext cx="8382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132804</xdr:rowOff>
    </xdr:from>
    <xdr:to>
      <xdr:col>50</xdr:col>
      <xdr:colOff>114300</xdr:colOff>
      <xdr:row>58</xdr:row>
      <xdr:rowOff>144349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76904"/>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129318</xdr:rowOff>
    </xdr:from>
    <xdr:to>
      <xdr:col>45</xdr:col>
      <xdr:colOff>177800</xdr:colOff>
      <xdr:row>58</xdr:row>
      <xdr:rowOff>132804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73418"/>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119545</xdr:rowOff>
    </xdr:from>
    <xdr:to>
      <xdr:col>41</xdr:col>
      <xdr:colOff>50800</xdr:colOff>
      <xdr:row>58</xdr:row>
      <xdr:rowOff>129318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63645"/>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70136</xdr:rowOff>
    </xdr:from>
    <xdr:to>
      <xdr:col>55</xdr:col>
      <xdr:colOff>50800</xdr:colOff>
      <xdr:row>59</xdr:row>
      <xdr:rowOff>286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156513</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93549</xdr:rowOff>
    </xdr:from>
    <xdr:to>
      <xdr:col>50</xdr:col>
      <xdr:colOff>165100</xdr:colOff>
      <xdr:row>59</xdr:row>
      <xdr:rowOff>23699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14826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82004</xdr:rowOff>
    </xdr:from>
    <xdr:to>
      <xdr:col>46</xdr:col>
      <xdr:colOff>38100</xdr:colOff>
      <xdr:row>59</xdr:row>
      <xdr:rowOff>12154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3281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78518</xdr:rowOff>
    </xdr:from>
    <xdr:to>
      <xdr:col>41</xdr:col>
      <xdr:colOff>101600</xdr:colOff>
      <xdr:row>59</xdr:row>
      <xdr:rowOff>8668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171245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1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68745</xdr:rowOff>
    </xdr:from>
    <xdr:to>
      <xdr:col>36</xdr:col>
      <xdr:colOff>165100</xdr:colOff>
      <xdr:row>58</xdr:row>
      <xdr:rowOff>170345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161472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156094</xdr:rowOff>
    </xdr:from>
    <xdr:to>
      <xdr:col>55</xdr:col>
      <xdr:colOff>0</xdr:colOff>
      <xdr:row>78</xdr:row>
      <xdr:rowOff>89539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57744"/>
          <a:ext cx="838200" cy="10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81930</xdr:rowOff>
    </xdr:from>
    <xdr:to>
      <xdr:col>50</xdr:col>
      <xdr:colOff>114300</xdr:colOff>
      <xdr:row>78</xdr:row>
      <xdr:rowOff>89539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83580"/>
          <a:ext cx="889000" cy="17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81930</xdr:rowOff>
    </xdr:from>
    <xdr:to>
      <xdr:col>45</xdr:col>
      <xdr:colOff>177800</xdr:colOff>
      <xdr:row>78</xdr:row>
      <xdr:rowOff>169973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83580"/>
          <a:ext cx="889000" cy="2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164454</xdr:rowOff>
    </xdr:from>
    <xdr:to>
      <xdr:col>41</xdr:col>
      <xdr:colOff>50800</xdr:colOff>
      <xdr:row>78</xdr:row>
      <xdr:rowOff>169973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3755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105294</xdr:rowOff>
    </xdr:from>
    <xdr:to>
      <xdr:col>55</xdr:col>
      <xdr:colOff>50800</xdr:colOff>
      <xdr:row>78</xdr:row>
      <xdr:rowOff>35444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83721</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38739</xdr:rowOff>
    </xdr:from>
    <xdr:to>
      <xdr:col>50</xdr:col>
      <xdr:colOff>165100</xdr:colOff>
      <xdr:row>78</xdr:row>
      <xdr:rowOff>140339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131466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0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31130</xdr:rowOff>
    </xdr:from>
    <xdr:to>
      <xdr:col>46</xdr:col>
      <xdr:colOff>38100</xdr:colOff>
      <xdr:row>77</xdr:row>
      <xdr:rowOff>132730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123857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119173</xdr:rowOff>
    </xdr:from>
    <xdr:to>
      <xdr:col>41</xdr:col>
      <xdr:colOff>101600</xdr:colOff>
      <xdr:row>79</xdr:row>
      <xdr:rowOff>49323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40450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8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113654</xdr:rowOff>
    </xdr:from>
    <xdr:to>
      <xdr:col>36</xdr:col>
      <xdr:colOff>165100</xdr:colOff>
      <xdr:row>79</xdr:row>
      <xdr:rowOff>43804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34931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85956</xdr:rowOff>
    </xdr:from>
    <xdr:to>
      <xdr:col>55</xdr:col>
      <xdr:colOff>0</xdr:colOff>
      <xdr:row>97</xdr:row>
      <xdr:rowOff>52307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73706"/>
          <a:ext cx="838200" cy="30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85956</xdr:rowOff>
    </xdr:from>
    <xdr:to>
      <xdr:col>50</xdr:col>
      <xdr:colOff>114300</xdr:colOff>
      <xdr:row>97</xdr:row>
      <xdr:rowOff>55369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73706"/>
          <a:ext cx="889000" cy="3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82710</xdr:rowOff>
    </xdr:from>
    <xdr:to>
      <xdr:col>45</xdr:col>
      <xdr:colOff>177800</xdr:colOff>
      <xdr:row>97</xdr:row>
      <xdr:rowOff>55369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41910"/>
          <a:ext cx="889000" cy="1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42087</xdr:rowOff>
    </xdr:from>
    <xdr:to>
      <xdr:col>41</xdr:col>
      <xdr:colOff>50800</xdr:colOff>
      <xdr:row>96</xdr:row>
      <xdr:rowOff>82710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01287"/>
          <a:ext cx="889000" cy="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1507</xdr:rowOff>
    </xdr:from>
    <xdr:to>
      <xdr:col>55</xdr:col>
      <xdr:colOff>50800</xdr:colOff>
      <xdr:row>97</xdr:row>
      <xdr:rowOff>103107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151384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35156</xdr:rowOff>
    </xdr:from>
    <xdr:to>
      <xdr:col>50</xdr:col>
      <xdr:colOff>165100</xdr:colOff>
      <xdr:row>95</xdr:row>
      <xdr:rowOff>136756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153283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9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4569</xdr:rowOff>
    </xdr:from>
    <xdr:to>
      <xdr:col>46</xdr:col>
      <xdr:colOff>38100</xdr:colOff>
      <xdr:row>97</xdr:row>
      <xdr:rowOff>106169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97296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2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31910</xdr:rowOff>
    </xdr:from>
    <xdr:to>
      <xdr:col>41</xdr:col>
      <xdr:colOff>101600</xdr:colOff>
      <xdr:row>96</xdr:row>
      <xdr:rowOff>133510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124637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162737</xdr:rowOff>
    </xdr:from>
    <xdr:to>
      <xdr:col>36</xdr:col>
      <xdr:colOff>165100</xdr:colOff>
      <xdr:row>96</xdr:row>
      <xdr:rowOff>92887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74595</xdr:rowOff>
    </xdr:from>
    <xdr:to>
      <xdr:col>85</xdr:col>
      <xdr:colOff>127000</xdr:colOff>
      <xdr:row>37</xdr:row>
      <xdr:rowOff>36236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46795"/>
          <a:ext cx="8382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171064</xdr:rowOff>
    </xdr:from>
    <xdr:to>
      <xdr:col>81</xdr:col>
      <xdr:colOff>50800</xdr:colOff>
      <xdr:row>37</xdr:row>
      <xdr:rowOff>36236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71814"/>
          <a:ext cx="889000" cy="2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171064</xdr:rowOff>
    </xdr:from>
    <xdr:to>
      <xdr:col>76</xdr:col>
      <xdr:colOff>114300</xdr:colOff>
      <xdr:row>36</xdr:row>
      <xdr:rowOff>37379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7181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148661</xdr:rowOff>
    </xdr:from>
    <xdr:to>
      <xdr:col>71</xdr:col>
      <xdr:colOff>177800</xdr:colOff>
      <xdr:row>36</xdr:row>
      <xdr:rowOff>37379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149411"/>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23795</xdr:rowOff>
    </xdr:from>
    <xdr:to>
      <xdr:col>85</xdr:col>
      <xdr:colOff>177800</xdr:colOff>
      <xdr:row>36</xdr:row>
      <xdr:rowOff>125395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2222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156886</xdr:rowOff>
    </xdr:from>
    <xdr:to>
      <xdr:col>81</xdr:col>
      <xdr:colOff>101600</xdr:colOff>
      <xdr:row>37</xdr:row>
      <xdr:rowOff>87036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78163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2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120264</xdr:rowOff>
    </xdr:from>
    <xdr:to>
      <xdr:col>76</xdr:col>
      <xdr:colOff>165100</xdr:colOff>
      <xdr:row>36</xdr:row>
      <xdr:rowOff>50414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66941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158029</xdr:rowOff>
    </xdr:from>
    <xdr:to>
      <xdr:col>72</xdr:col>
      <xdr:colOff>38100</xdr:colOff>
      <xdr:row>36</xdr:row>
      <xdr:rowOff>88179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104706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97861</xdr:rowOff>
    </xdr:from>
    <xdr:to>
      <xdr:col>67</xdr:col>
      <xdr:colOff>101600</xdr:colOff>
      <xdr:row>36</xdr:row>
      <xdr:rowOff>28011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44538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107827</xdr:rowOff>
    </xdr:from>
    <xdr:to>
      <xdr:col>85</xdr:col>
      <xdr:colOff>127000</xdr:colOff>
      <xdr:row>57</xdr:row>
      <xdr:rowOff>157547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80477"/>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146215</xdr:rowOff>
    </xdr:from>
    <xdr:to>
      <xdr:col>81</xdr:col>
      <xdr:colOff>50800</xdr:colOff>
      <xdr:row>57</xdr:row>
      <xdr:rowOff>157547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18865"/>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146215</xdr:rowOff>
    </xdr:from>
    <xdr:to>
      <xdr:col>76</xdr:col>
      <xdr:colOff>114300</xdr:colOff>
      <xdr:row>58</xdr:row>
      <xdr:rowOff>70500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18865"/>
          <a:ext cx="889000" cy="9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62743</xdr:rowOff>
    </xdr:from>
    <xdr:to>
      <xdr:col>71</xdr:col>
      <xdr:colOff>177800</xdr:colOff>
      <xdr:row>58</xdr:row>
      <xdr:rowOff>70500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006843"/>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57027</xdr:rowOff>
    </xdr:from>
    <xdr:to>
      <xdr:col>85</xdr:col>
      <xdr:colOff>177800</xdr:colOff>
      <xdr:row>57</xdr:row>
      <xdr:rowOff>158627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143404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4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106747</xdr:rowOff>
    </xdr:from>
    <xdr:to>
      <xdr:col>81</xdr:col>
      <xdr:colOff>101600</xdr:colOff>
      <xdr:row>58</xdr:row>
      <xdr:rowOff>36897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28024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7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95415</xdr:rowOff>
    </xdr:from>
    <xdr:to>
      <xdr:col>76</xdr:col>
      <xdr:colOff>165100</xdr:colOff>
      <xdr:row>58</xdr:row>
      <xdr:rowOff>25565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19700</xdr:rowOff>
    </xdr:from>
    <xdr:to>
      <xdr:col>72</xdr:col>
      <xdr:colOff>38100</xdr:colOff>
      <xdr:row>58</xdr:row>
      <xdr:rowOff>121300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112427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11943</xdr:rowOff>
    </xdr:from>
    <xdr:to>
      <xdr:col>67</xdr:col>
      <xdr:colOff>101600</xdr:colOff>
      <xdr:row>58</xdr:row>
      <xdr:rowOff>113543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5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104670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4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94208</xdr:rowOff>
    </xdr:from>
    <xdr:to>
      <xdr:col>85</xdr:col>
      <xdr:colOff>127000</xdr:colOff>
      <xdr:row>79</xdr:row>
      <xdr:rowOff>98258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38758"/>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98258</xdr:rowOff>
    </xdr:from>
    <xdr:to>
      <xdr:col>81</xdr:col>
      <xdr:colOff>50800</xdr:colOff>
      <xdr:row>79</xdr:row>
      <xdr:rowOff>98667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42808"/>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96462</xdr:rowOff>
    </xdr:from>
    <xdr:to>
      <xdr:col>76</xdr:col>
      <xdr:colOff>114300</xdr:colOff>
      <xdr:row>79</xdr:row>
      <xdr:rowOff>98667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1012"/>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78011</xdr:rowOff>
    </xdr:from>
    <xdr:to>
      <xdr:col>71</xdr:col>
      <xdr:colOff>177800</xdr:colOff>
      <xdr:row>79</xdr:row>
      <xdr:rowOff>96462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22561"/>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43408</xdr:rowOff>
    </xdr:from>
    <xdr:to>
      <xdr:col>85</xdr:col>
      <xdr:colOff>177800</xdr:colOff>
      <xdr:row>79</xdr:row>
      <xdr:rowOff>145008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154390</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47458</xdr:rowOff>
    </xdr:from>
    <xdr:to>
      <xdr:col>81</xdr:col>
      <xdr:colOff>101600</xdr:colOff>
      <xdr:row>79</xdr:row>
      <xdr:rowOff>149058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140185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47867</xdr:rowOff>
    </xdr:from>
    <xdr:to>
      <xdr:col>76</xdr:col>
      <xdr:colOff>165100</xdr:colOff>
      <xdr:row>79</xdr:row>
      <xdr:rowOff>149467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140594</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851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45662</xdr:rowOff>
    </xdr:from>
    <xdr:to>
      <xdr:col>72</xdr:col>
      <xdr:colOff>38100</xdr:colOff>
      <xdr:row>79</xdr:row>
      <xdr:rowOff>147262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138389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8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27211</xdr:rowOff>
    </xdr:from>
    <xdr:to>
      <xdr:col>67</xdr:col>
      <xdr:colOff>101600</xdr:colOff>
      <xdr:row>79</xdr:row>
      <xdr:rowOff>128811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119938</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6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23991</xdr:rowOff>
    </xdr:from>
    <xdr:to>
      <xdr:col>85</xdr:col>
      <xdr:colOff>127000</xdr:colOff>
      <xdr:row>97</xdr:row>
      <xdr:rowOff>33629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54641"/>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33629</xdr:rowOff>
    </xdr:from>
    <xdr:to>
      <xdr:col>81</xdr:col>
      <xdr:colOff>50800</xdr:colOff>
      <xdr:row>97</xdr:row>
      <xdr:rowOff>62433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64279"/>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62433</xdr:rowOff>
    </xdr:from>
    <xdr:to>
      <xdr:col>76</xdr:col>
      <xdr:colOff>114300</xdr:colOff>
      <xdr:row>97</xdr:row>
      <xdr:rowOff>91312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93083"/>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91312</xdr:rowOff>
    </xdr:from>
    <xdr:to>
      <xdr:col>71</xdr:col>
      <xdr:colOff>177800</xdr:colOff>
      <xdr:row>97</xdr:row>
      <xdr:rowOff>97676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21962"/>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144641</xdr:rowOff>
    </xdr:from>
    <xdr:to>
      <xdr:col>85</xdr:col>
      <xdr:colOff>177800</xdr:colOff>
      <xdr:row>97</xdr:row>
      <xdr:rowOff>74791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123068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154279</xdr:rowOff>
    </xdr:from>
    <xdr:to>
      <xdr:col>81</xdr:col>
      <xdr:colOff>101600</xdr:colOff>
      <xdr:row>97</xdr:row>
      <xdr:rowOff>84429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75556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11633</xdr:rowOff>
    </xdr:from>
    <xdr:to>
      <xdr:col>76</xdr:col>
      <xdr:colOff>165100</xdr:colOff>
      <xdr:row>97</xdr:row>
      <xdr:rowOff>113233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104360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40512</xdr:rowOff>
    </xdr:from>
    <xdr:to>
      <xdr:col>72</xdr:col>
      <xdr:colOff>38100</xdr:colOff>
      <xdr:row>97</xdr:row>
      <xdr:rowOff>142112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133239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46876</xdr:rowOff>
    </xdr:from>
    <xdr:to>
      <xdr:col>67</xdr:col>
      <xdr:colOff>101600</xdr:colOff>
      <xdr:row>97</xdr:row>
      <xdr:rowOff>148476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139603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令和４年度は、民生費の金額が最も大きく、</a:t>
          </a:r>
          <a:r>
            <a:rPr kumimoji="1" lang="en-US" altLang="ja-JP" sz="1300">
              <a:latin typeface="ＭＳ Ｐゴシック" panose="020B0600070205080204" pitchFamily="50" charset="-128"/>
              <a:ea typeface="ＭＳ Ｐゴシック" panose="020B0600070205080204" pitchFamily="50" charset="-128"/>
            </a:rPr>
            <a:t>135,442</a:t>
          </a:r>
          <a:r>
            <a:rPr kumimoji="1" lang="ja-JP" altLang="en-US" sz="1300">
              <a:latin typeface="ＭＳ Ｐゴシック" panose="020B0600070205080204" pitchFamily="50" charset="-128"/>
              <a:ea typeface="ＭＳ Ｐゴシック" panose="020B0600070205080204" pitchFamily="50" charset="-128"/>
            </a:rPr>
            <a:t>円となったが、前年度と比較し</a:t>
          </a:r>
          <a:r>
            <a:rPr kumimoji="1" lang="en-US" altLang="ja-JP" sz="1300">
              <a:latin typeface="ＭＳ Ｐゴシック" panose="020B0600070205080204" pitchFamily="50" charset="-128"/>
              <a:ea typeface="ＭＳ Ｐゴシック" panose="020B0600070205080204" pitchFamily="50" charset="-128"/>
            </a:rPr>
            <a:t>11,570</a:t>
          </a:r>
          <a:r>
            <a:rPr kumimoji="1" lang="ja-JP" altLang="en-US" sz="1300">
              <a:latin typeface="ＭＳ Ｐゴシック" panose="020B0600070205080204" pitchFamily="50" charset="-128"/>
              <a:ea typeface="ＭＳ Ｐゴシック" panose="020B0600070205080204" pitchFamily="50" charset="-128"/>
            </a:rPr>
            <a:t>円の大幅な減となった。子育て世帯への臨時特別給付金及び住民税非課税世帯等に対する臨時特別給付金の大幅な減、幼保連携型認定こども園施設整備事業費補助金の皆減などが影響している。</a:t>
          </a:r>
        </a:p>
        <a:p>
          <a:r>
            <a:rPr kumimoji="1" lang="ja-JP" altLang="en-US" sz="1300">
              <a:latin typeface="ＭＳ Ｐゴシック" panose="020B0600070205080204" pitchFamily="50" charset="-128"/>
              <a:ea typeface="ＭＳ Ｐゴシック" panose="020B0600070205080204" pitchFamily="50" charset="-128"/>
            </a:rPr>
            <a:t>　このほかでは、衛生費について、新型コロナウイルスワクチン接種体制確保事業費補助金及び接種対策費負担金の過年度還付金が皆増になったことにより、前年度に比べ</a:t>
          </a:r>
          <a:r>
            <a:rPr kumimoji="1" lang="en-US" altLang="ja-JP" sz="1300">
              <a:latin typeface="ＭＳ Ｐゴシック" panose="020B0600070205080204" pitchFamily="50" charset="-128"/>
              <a:ea typeface="ＭＳ Ｐゴシック" panose="020B0600070205080204" pitchFamily="50" charset="-128"/>
            </a:rPr>
            <a:t>2,115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また、商工費についても、原油価格・物価高騰対策地域振興券事業費の皆増などにより、前年度に比べ</a:t>
          </a:r>
          <a:r>
            <a:rPr kumimoji="1" lang="en-US" altLang="ja-JP" sz="1300">
              <a:latin typeface="ＭＳ Ｐゴシック" panose="020B0600070205080204" pitchFamily="50" charset="-128"/>
              <a:ea typeface="ＭＳ Ｐゴシック" panose="020B0600070205080204" pitchFamily="50" charset="-128"/>
            </a:rPr>
            <a:t>3,212</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土木費については、公共施設整備基金への積み立て額が大幅な減となったことから、前年度に比べ</a:t>
          </a:r>
          <a:r>
            <a:rPr kumimoji="1" lang="en-US" altLang="ja-JP" sz="1300">
              <a:latin typeface="ＭＳ Ｐゴシック" panose="020B0600070205080204" pitchFamily="50" charset="-128"/>
              <a:ea typeface="ＭＳ Ｐゴシック" panose="020B0600070205080204" pitchFamily="50" charset="-128"/>
            </a:rPr>
            <a:t>13,528</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教育費については、幼保連携型認定こども園に対する施設型給付事業費の増などにより前年度に比べ</a:t>
          </a:r>
          <a:r>
            <a:rPr kumimoji="1" lang="en-US" altLang="ja-JP" sz="1300">
              <a:latin typeface="ＭＳ Ｐゴシック" panose="020B0600070205080204" pitchFamily="50" charset="-128"/>
              <a:ea typeface="ＭＳ Ｐゴシック" panose="020B0600070205080204" pitchFamily="50" charset="-128"/>
            </a:rPr>
            <a:t>3,045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さらに、消防費については、高機能消防指令システムの機能維持業務委託料の皆増、高規格救急車購入費及び資機材購入費の増などにより、前年度に比べ</a:t>
          </a:r>
          <a:r>
            <a:rPr kumimoji="1" lang="en-US" altLang="ja-JP" sz="1300">
              <a:latin typeface="ＭＳ Ｐゴシック" panose="020B0600070205080204" pitchFamily="50" charset="-128"/>
              <a:ea typeface="ＭＳ Ｐゴシック" panose="020B0600070205080204" pitchFamily="50" charset="-128"/>
            </a:rPr>
            <a:t>2,911</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令和４年度の実質収支比率は、前年度から</a:t>
          </a:r>
          <a:r>
            <a:rPr kumimoji="1" lang="en-US" altLang="ja-JP" sz="1300">
              <a:latin typeface="ＭＳ ゴシック" pitchFamily="49" charset="-128"/>
              <a:ea typeface="ＭＳ ゴシック" pitchFamily="49" charset="-128"/>
            </a:rPr>
            <a:t>0.53</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7.90</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主な要因としては、普通交付税や臨時財政対策債発行可能額が減となったことや、実質収支額の減などが挙げられる。</a:t>
          </a:r>
        </a:p>
        <a:p>
          <a:r>
            <a:rPr kumimoji="1" lang="ja-JP" altLang="en-US" sz="1300">
              <a:latin typeface="ＭＳ ゴシック" pitchFamily="49" charset="-128"/>
              <a:ea typeface="ＭＳ ゴシック" pitchFamily="49" charset="-128"/>
            </a:rPr>
            <a:t>　また、財政調整基金残高は前年度より</a:t>
          </a:r>
          <a:r>
            <a:rPr kumimoji="1" lang="en-US" altLang="ja-JP" sz="1300">
              <a:latin typeface="ＭＳ ゴシック" pitchFamily="49" charset="-128"/>
              <a:ea typeface="ＭＳ ゴシック" pitchFamily="49" charset="-128"/>
            </a:rPr>
            <a:t>2.05</a:t>
          </a:r>
          <a:r>
            <a:rPr kumimoji="1" lang="ja-JP" altLang="en-US" sz="1300">
              <a:latin typeface="ＭＳ ゴシック" pitchFamily="49" charset="-128"/>
              <a:ea typeface="ＭＳ ゴシック" pitchFamily="49" charset="-128"/>
            </a:rPr>
            <a:t>ポイント増となったが、引き続き財源確保や経常経費の節減、予算執行管理の徹底等を通じ、持続可能な財政運営が行えるよう基金残高の確保を図っていく。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概ね適正な数値で推移しているが、今後、人口減少や少子高齢化の進行、景気の動向などにより厳しい財政状況が続くことが見込まれることから、町税等の徴収体制の強化や受益者負担の適正化による財源の確保、さらには、引き続き事業の優先度・緊急度を踏まえた選択と集中を行うなど、持続可能な健全財政の運営に努めていく。</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その他会計（赤字）については、下水道事業特別会計において令和２年度からの企業会計移行に伴い打ち切り決算を実施した影響で、通常は出納整理期間中に収入される２か月分の使用料収入（</a:t>
          </a:r>
          <a:r>
            <a:rPr kumimoji="1" lang="en-US" altLang="ja-JP" sz="1400">
              <a:latin typeface="ＭＳ ゴシック" pitchFamily="49" charset="-128"/>
              <a:ea typeface="ＭＳ ゴシック" pitchFamily="49" charset="-128"/>
            </a:rPr>
            <a:t>88,939</a:t>
          </a:r>
          <a:r>
            <a:rPr kumimoji="1" lang="ja-JP" altLang="en-US" sz="1400">
              <a:latin typeface="ＭＳ ゴシック" pitchFamily="49" charset="-128"/>
              <a:ea typeface="ＭＳ ゴシック" pitchFamily="49" charset="-128"/>
            </a:rPr>
            <a:t>千円）が歳入額に含まれていないため赤字となったもの）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15021245</v>
      </c>
      <c r="BO4" s="371"/>
      <c r="BP4" s="371"/>
      <c r="BQ4" s="371"/>
      <c r="BR4" s="371"/>
      <c r="BS4" s="371"/>
      <c r="BT4" s="371"/>
      <c r="BU4" s="372"/>
      <c r="BV4" s="370">
        <v>15512843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7.9</v>
      </c>
      <c r="CU4" s="377"/>
      <c r="CV4" s="377"/>
      <c r="CW4" s="377"/>
      <c r="CX4" s="377"/>
      <c r="CY4" s="377"/>
      <c r="CZ4" s="377"/>
      <c r="DA4" s="378"/>
      <c r="DB4" s="376">
        <v>8.4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14264743</v>
      </c>
      <c r="BO5" s="408"/>
      <c r="BP5" s="408"/>
      <c r="BQ5" s="408"/>
      <c r="BR5" s="408"/>
      <c r="BS5" s="408"/>
      <c r="BT5" s="408"/>
      <c r="BU5" s="409"/>
      <c r="BV5" s="407">
        <v>14748921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92.8</v>
      </c>
      <c r="CU5" s="405"/>
      <c r="CV5" s="405"/>
      <c r="CW5" s="405"/>
      <c r="CX5" s="405"/>
      <c r="CY5" s="405"/>
      <c r="CZ5" s="405"/>
      <c r="DA5" s="406"/>
      <c r="DB5" s="404">
        <v>89.7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756502</v>
      </c>
      <c r="BO6" s="408"/>
      <c r="BP6" s="408"/>
      <c r="BQ6" s="408"/>
      <c r="BR6" s="408"/>
      <c r="BS6" s="408"/>
      <c r="BT6" s="408"/>
      <c r="BU6" s="409"/>
      <c r="BV6" s="407">
        <v>763922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93.7</v>
      </c>
      <c r="CU6" s="445"/>
      <c r="CV6" s="445"/>
      <c r="CW6" s="445"/>
      <c r="CX6" s="445"/>
      <c r="CY6" s="445"/>
      <c r="CZ6" s="445"/>
      <c r="DA6" s="446"/>
      <c r="DB6" s="444">
        <v>93.4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65162</v>
      </c>
      <c r="BO7" s="408"/>
      <c r="BP7" s="408"/>
      <c r="BQ7" s="408"/>
      <c r="BR7" s="408"/>
      <c r="BS7" s="408"/>
      <c r="BT7" s="408"/>
      <c r="BU7" s="409"/>
      <c r="BV7" s="407">
        <v>10234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8749758</v>
      </c>
      <c r="CU7" s="408"/>
      <c r="CV7" s="408"/>
      <c r="CW7" s="408"/>
      <c r="CX7" s="408"/>
      <c r="CY7" s="408"/>
      <c r="CZ7" s="408"/>
      <c r="DA7" s="409"/>
      <c r="DB7" s="407">
        <v>8944430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691340</v>
      </c>
      <c r="BO8" s="408"/>
      <c r="BP8" s="408"/>
      <c r="BQ8" s="408"/>
      <c r="BR8" s="408"/>
      <c r="BS8" s="408"/>
      <c r="BT8" s="408"/>
      <c r="BU8" s="409"/>
      <c r="BV8" s="407">
        <v>753688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0.97</v>
      </c>
      <c r="CU8" s="448"/>
      <c r="CV8" s="448"/>
      <c r="CW8" s="448"/>
      <c r="CX8" s="448"/>
      <c r="CY8" s="448"/>
      <c r="CZ8" s="448"/>
      <c r="DA8" s="449"/>
      <c r="DB8" s="447">
        <v>1</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39869</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-62348</v>
      </c>
      <c r="BO9" s="408"/>
      <c r="BP9" s="408"/>
      <c r="BQ9" s="408"/>
      <c r="BR9" s="408"/>
      <c r="BS9" s="408"/>
      <c r="BT9" s="408"/>
      <c r="BU9" s="409"/>
      <c r="BV9" s="407">
        <v>162499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6.8</v>
      </c>
      <c r="CU9" s="405"/>
      <c r="CV9" s="405"/>
      <c r="CW9" s="405"/>
      <c r="CX9" s="405"/>
      <c r="CY9" s="405"/>
      <c r="CZ9" s="405"/>
      <c r="DA9" s="406"/>
      <c r="DB9" s="404">
        <v>6.8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40343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180849</v>
      </c>
      <c r="BO10" s="408"/>
      <c r="BP10" s="408"/>
      <c r="BQ10" s="408"/>
      <c r="BR10" s="408"/>
      <c r="BS10" s="408"/>
      <c r="BT10" s="408"/>
      <c r="BU10" s="409"/>
      <c r="BV10" s="407">
        <v>283142</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39601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28721</v>
      </c>
      <c r="BO12" s="408"/>
      <c r="BP12" s="408"/>
      <c r="BQ12" s="408"/>
      <c r="BR12" s="408"/>
      <c r="BS12" s="408"/>
      <c r="BT12" s="408"/>
      <c r="BU12" s="409"/>
      <c r="BV12" s="407">
        <v>91114</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36454</v>
      </c>
      <c r="S13" s="492"/>
      <c r="T13" s="492"/>
      <c r="U13" s="492"/>
      <c r="V13" s="493"/>
      <c r="W13" s="423" t="s">
        <v>142</v>
      </c>
      <c r="X13" s="424"/>
      <c r="Y13" s="424"/>
      <c r="Z13" s="424"/>
      <c r="AA13" s="424"/>
      <c r="AB13" s="414"/>
      <c r="AC13" s="458">
        <v>322</v>
      </c>
      <c r="AD13" s="459"/>
      <c r="AE13" s="459"/>
      <c r="AF13" s="459"/>
      <c r="AG13" s="501"/>
      <c r="AH13" s="458">
        <v>353</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89780</v>
      </c>
      <c r="BO13" s="408"/>
      <c r="BP13" s="408"/>
      <c r="BQ13" s="408"/>
      <c r="BR13" s="408"/>
      <c r="BS13" s="408"/>
      <c r="BT13" s="408"/>
      <c r="BU13" s="409"/>
      <c r="BV13" s="407">
        <v>354527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0.1</v>
      </c>
      <c r="CU13" s="405"/>
      <c r="CV13" s="405"/>
      <c r="CW13" s="405"/>
      <c r="CX13" s="405"/>
      <c r="CY13" s="405"/>
      <c r="CZ13" s="405"/>
      <c r="DA13" s="406"/>
      <c r="DB13" s="404">
        <v>-0.8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39690</v>
      </c>
      <c r="S14" s="492"/>
      <c r="T14" s="492"/>
      <c r="U14" s="492"/>
      <c r="V14" s="493"/>
      <c r="W14" s="397"/>
      <c r="X14" s="398"/>
      <c r="Y14" s="398"/>
      <c r="Z14" s="398"/>
      <c r="AA14" s="398"/>
      <c r="AB14" s="387"/>
      <c r="AC14" s="494">
        <v>1.7</v>
      </c>
      <c r="AD14" s="495"/>
      <c r="AE14" s="495"/>
      <c r="AF14" s="495"/>
      <c r="AG14" s="496"/>
      <c r="AH14" s="494">
        <v>1.8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36720</v>
      </c>
      <c r="S15" s="492"/>
      <c r="T15" s="492"/>
      <c r="U15" s="492"/>
      <c r="V15" s="493"/>
      <c r="W15" s="423" t="s">
        <v>150</v>
      </c>
      <c r="X15" s="424"/>
      <c r="Y15" s="424"/>
      <c r="Z15" s="424"/>
      <c r="AA15" s="424"/>
      <c r="AB15" s="414"/>
      <c r="AC15" s="458">
        <v>7360</v>
      </c>
      <c r="AD15" s="459"/>
      <c r="AE15" s="459"/>
      <c r="AF15" s="459"/>
      <c r="AG15" s="501"/>
      <c r="AH15" s="458">
        <v>7747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6565104</v>
      </c>
      <c r="BO15" s="371"/>
      <c r="BP15" s="371"/>
      <c r="BQ15" s="371"/>
      <c r="BR15" s="371"/>
      <c r="BS15" s="371"/>
      <c r="BT15" s="371"/>
      <c r="BU15" s="372"/>
      <c r="BV15" s="370">
        <v>6372940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37.9</v>
      </c>
      <c r="AD16" s="495"/>
      <c r="AE16" s="495"/>
      <c r="AF16" s="495"/>
      <c r="AG16" s="496"/>
      <c r="AH16" s="494">
        <v>38.9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6851776</v>
      </c>
      <c r="BO16" s="408"/>
      <c r="BP16" s="408"/>
      <c r="BQ16" s="408"/>
      <c r="BR16" s="408"/>
      <c r="BS16" s="408"/>
      <c r="BT16" s="408"/>
      <c r="BU16" s="409"/>
      <c r="BV16" s="407">
        <v>6694162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11731</v>
      </c>
      <c r="AD17" s="459"/>
      <c r="AE17" s="459"/>
      <c r="AF17" s="459"/>
      <c r="AG17" s="501"/>
      <c r="AH17" s="458">
        <v>11828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8379865</v>
      </c>
      <c r="BO17" s="408"/>
      <c r="BP17" s="408"/>
      <c r="BQ17" s="408"/>
      <c r="BR17" s="408"/>
      <c r="BS17" s="408"/>
      <c r="BT17" s="408"/>
      <c r="BU17" s="409"/>
      <c r="BV17" s="407">
        <v>8132106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34.28</v>
      </c>
      <c r="M18" s="531"/>
      <c r="N18" s="531"/>
      <c r="O18" s="531"/>
      <c r="P18" s="531"/>
      <c r="Q18" s="531"/>
      <c r="R18" s="532"/>
      <c r="S18" s="532"/>
      <c r="T18" s="532"/>
      <c r="U18" s="532"/>
      <c r="V18" s="533"/>
      <c r="W18" s="425"/>
      <c r="X18" s="426"/>
      <c r="Y18" s="426"/>
      <c r="Z18" s="426"/>
      <c r="AA18" s="426"/>
      <c r="AB18" s="417"/>
      <c r="AC18" s="534">
        <v>60.4</v>
      </c>
      <c r="AD18" s="535"/>
      <c r="AE18" s="535"/>
      <c r="AF18" s="535"/>
      <c r="AG18" s="536"/>
      <c r="AH18" s="534">
        <v>59.4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8509565</v>
      </c>
      <c r="BO18" s="408"/>
      <c r="BP18" s="408"/>
      <c r="BQ18" s="408"/>
      <c r="BR18" s="408"/>
      <c r="BS18" s="408"/>
      <c r="BT18" s="408"/>
      <c r="BU18" s="409"/>
      <c r="BV18" s="407">
        <v>8206406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1163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10941172</v>
      </c>
      <c r="BO19" s="408"/>
      <c r="BP19" s="408"/>
      <c r="BQ19" s="408"/>
      <c r="BR19" s="408"/>
      <c r="BS19" s="408"/>
      <c r="BT19" s="408"/>
      <c r="BU19" s="409"/>
      <c r="BV19" s="407">
        <v>10720153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17099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6339558</v>
      </c>
      <c r="BO22" s="371"/>
      <c r="BP22" s="371"/>
      <c r="BQ22" s="371"/>
      <c r="BR22" s="371"/>
      <c r="BS22" s="371"/>
      <c r="BT22" s="371"/>
      <c r="BU22" s="372"/>
      <c r="BV22" s="370">
        <v>6688724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4899419</v>
      </c>
      <c r="BO23" s="408"/>
      <c r="BP23" s="408"/>
      <c r="BQ23" s="408"/>
      <c r="BR23" s="408"/>
      <c r="BS23" s="408"/>
      <c r="BT23" s="408"/>
      <c r="BU23" s="409"/>
      <c r="BV23" s="407">
        <v>5290820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8320</v>
      </c>
      <c r="R24" s="459"/>
      <c r="S24" s="459"/>
      <c r="T24" s="459"/>
      <c r="U24" s="459"/>
      <c r="V24" s="501"/>
      <c r="W24" s="553"/>
      <c r="X24" s="554"/>
      <c r="Y24" s="555"/>
      <c r="Z24" s="457" t="s">
        <v>175</v>
      </c>
      <c r="AA24" s="437"/>
      <c r="AB24" s="437"/>
      <c r="AC24" s="437"/>
      <c r="AD24" s="437"/>
      <c r="AE24" s="437"/>
      <c r="AF24" s="437"/>
      <c r="AG24" s="438"/>
      <c r="AH24" s="458">
        <v>324</v>
      </c>
      <c r="AI24" s="459"/>
      <c r="AJ24" s="459"/>
      <c r="AK24" s="459"/>
      <c r="AL24" s="501"/>
      <c r="AM24" s="458">
        <v>982692</v>
      </c>
      <c r="AN24" s="459"/>
      <c r="AO24" s="459"/>
      <c r="AP24" s="459"/>
      <c r="AQ24" s="459"/>
      <c r="AR24" s="501"/>
      <c r="AS24" s="458">
        <v>3033</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4113065</v>
      </c>
      <c r="BO24" s="408"/>
      <c r="BP24" s="408"/>
      <c r="BQ24" s="408"/>
      <c r="BR24" s="408"/>
      <c r="BS24" s="408"/>
      <c r="BT24" s="408"/>
      <c r="BU24" s="409"/>
      <c r="BV24" s="407">
        <v>4301251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6800</v>
      </c>
      <c r="R25" s="459"/>
      <c r="S25" s="459"/>
      <c r="T25" s="459"/>
      <c r="U25" s="459"/>
      <c r="V25" s="501"/>
      <c r="W25" s="553"/>
      <c r="X25" s="554"/>
      <c r="Y25" s="555"/>
      <c r="Z25" s="457" t="s">
        <v>178</v>
      </c>
      <c r="AA25" s="437"/>
      <c r="AB25" s="437"/>
      <c r="AC25" s="437"/>
      <c r="AD25" s="437"/>
      <c r="AE25" s="437"/>
      <c r="AF25" s="437"/>
      <c r="AG25" s="438"/>
      <c r="AH25" s="458">
        <v>67</v>
      </c>
      <c r="AI25" s="459"/>
      <c r="AJ25" s="459"/>
      <c r="AK25" s="459"/>
      <c r="AL25" s="501"/>
      <c r="AM25" s="458">
        <v>200263</v>
      </c>
      <c r="AN25" s="459"/>
      <c r="AO25" s="459"/>
      <c r="AP25" s="459"/>
      <c r="AQ25" s="459"/>
      <c r="AR25" s="501"/>
      <c r="AS25" s="458">
        <v>2989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8665</v>
      </c>
      <c r="BO25" s="371"/>
      <c r="BP25" s="371"/>
      <c r="BQ25" s="371"/>
      <c r="BR25" s="371"/>
      <c r="BS25" s="371"/>
      <c r="BT25" s="371"/>
      <c r="BU25" s="372"/>
      <c r="BV25" s="370">
        <v>58754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6190</v>
      </c>
      <c r="R26" s="459"/>
      <c r="S26" s="459"/>
      <c r="T26" s="459"/>
      <c r="U26" s="459"/>
      <c r="V26" s="501"/>
      <c r="W26" s="553"/>
      <c r="X26" s="554"/>
      <c r="Y26" s="555"/>
      <c r="Z26" s="457" t="s">
        <v>181</v>
      </c>
      <c r="AA26" s="559"/>
      <c r="AB26" s="559"/>
      <c r="AC26" s="559"/>
      <c r="AD26" s="559"/>
      <c r="AE26" s="559"/>
      <c r="AF26" s="559"/>
      <c r="AG26" s="560"/>
      <c r="AH26" s="458">
        <v>12</v>
      </c>
      <c r="AI26" s="459"/>
      <c r="AJ26" s="459"/>
      <c r="AK26" s="459"/>
      <c r="AL26" s="501"/>
      <c r="AM26" s="458">
        <v>34860</v>
      </c>
      <c r="AN26" s="459"/>
      <c r="AO26" s="459"/>
      <c r="AP26" s="459"/>
      <c r="AQ26" s="459"/>
      <c r="AR26" s="501"/>
      <c r="AS26" s="458">
        <v>2905</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4450</v>
      </c>
      <c r="R27" s="459"/>
      <c r="S27" s="459"/>
      <c r="T27" s="459"/>
      <c r="U27" s="459"/>
      <c r="V27" s="501"/>
      <c r="W27" s="553"/>
      <c r="X27" s="554"/>
      <c r="Y27" s="555"/>
      <c r="Z27" s="457" t="s">
        <v>184</v>
      </c>
      <c r="AA27" s="437"/>
      <c r="AB27" s="437"/>
      <c r="AC27" s="437"/>
      <c r="AD27" s="437"/>
      <c r="AE27" s="437"/>
      <c r="AF27" s="437"/>
      <c r="AG27" s="438"/>
      <c r="AH27" s="458">
        <v>3</v>
      </c>
      <c r="AI27" s="459"/>
      <c r="AJ27" s="459"/>
      <c r="AK27" s="459"/>
      <c r="AL27" s="501"/>
      <c r="AM27" s="458">
        <v>11295</v>
      </c>
      <c r="AN27" s="459"/>
      <c r="AO27" s="459"/>
      <c r="AP27" s="459"/>
      <c r="AQ27" s="459"/>
      <c r="AR27" s="501"/>
      <c r="AS27" s="458">
        <v>3765</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3720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1433488</v>
      </c>
      <c r="BO28" s="371"/>
      <c r="BP28" s="371"/>
      <c r="BQ28" s="371"/>
      <c r="BR28" s="371"/>
      <c r="BS28" s="371"/>
      <c r="BT28" s="371"/>
      <c r="BU28" s="372"/>
      <c r="BV28" s="370">
        <v>1281360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14</v>
      </c>
      <c r="M29" s="459"/>
      <c r="N29" s="459"/>
      <c r="O29" s="459"/>
      <c r="P29" s="501"/>
      <c r="Q29" s="458">
        <v>3400</v>
      </c>
      <c r="R29" s="459"/>
      <c r="S29" s="459"/>
      <c r="T29" s="459"/>
      <c r="U29" s="459"/>
      <c r="V29" s="501"/>
      <c r="W29" s="556"/>
      <c r="X29" s="557"/>
      <c r="Y29" s="558"/>
      <c r="Z29" s="457" t="s">
        <v>190</v>
      </c>
      <c r="AA29" s="437"/>
      <c r="AB29" s="437"/>
      <c r="AC29" s="437"/>
      <c r="AD29" s="437"/>
      <c r="AE29" s="437"/>
      <c r="AF29" s="437"/>
      <c r="AG29" s="438"/>
      <c r="AH29" s="458">
        <v>327</v>
      </c>
      <c r="AI29" s="459"/>
      <c r="AJ29" s="459"/>
      <c r="AK29" s="459"/>
      <c r="AL29" s="501"/>
      <c r="AM29" s="458">
        <v>993987</v>
      </c>
      <c r="AN29" s="459"/>
      <c r="AO29" s="459"/>
      <c r="AP29" s="459"/>
      <c r="AQ29" s="459"/>
      <c r="AR29" s="501"/>
      <c r="AS29" s="458">
        <v>3040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t="s">
        <v>140</v>
      </c>
      <c r="BO29" s="408"/>
      <c r="BP29" s="408"/>
      <c r="BQ29" s="408"/>
      <c r="BR29" s="408"/>
      <c r="BS29" s="408"/>
      <c r="BT29" s="408"/>
      <c r="BU29" s="409"/>
      <c r="BV29" s="407" t="s">
        <v>140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101.9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1533227</v>
      </c>
      <c r="BO30" s="527"/>
      <c r="BP30" s="527"/>
      <c r="BQ30" s="527"/>
      <c r="BR30" s="527"/>
      <c r="BS30" s="527"/>
      <c r="BT30" s="527"/>
      <c r="BU30" s="528"/>
      <c r="BV30" s="526">
        <v>1427172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神奈川県市町村職員退職手当組合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愛川町土地開発公社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神奈川県後期高齢者医療広域連合（一般会計）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神奈川県後期高齢者医療広域連合（特別会計）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神奈川県町村情報システム共同事業組合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厚木愛甲環境施設組合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1Wr6qDXqPKKtL82shOcX2b/G6aorK5KliSpXMEj0sqxCQ197MH3DLopg9daLg0s+HNHjh8qT/ulUcldHqNv6Yg==" saltValue="KvvnVN9rPXfW6eszAxC72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562</v>
      </c>
      <c r="D34" s="1151"/>
      <c r="E34" s="1152"/>
      <c r="F34" s="32">
        <v>6.85</v>
      </c>
      <c r="G34" s="33">
        <v>4.5999999999999996</v>
      </c>
      <c r="H34" s="33">
        <v>6.82</v>
      </c>
      <c r="I34" s="33">
        <v>8.42</v>
      </c>
      <c r="J34" s="34">
        <v>7.9</v>
      </c>
      <c r="K34" s="22"/>
      <c r="L34" s="22"/>
      <c r="M34" s="22"/>
      <c r="N34" s="22"/>
      <c r="O34" s="22"/>
      <c r="P34" s="22"/>
    </row>
    <row r="35" spans="1:16" ht="39" customHeight="1" x14ac:dyDescent="0.2">
      <c r="A35" s="22"/>
      <c r="B35" s="35"/>
      <c r="C35" s="1145" t="s">
        <v>563</v>
      </c>
      <c r="D35" s="1146"/>
      <c r="E35" s="1147"/>
      <c r="F35" s="36">
        <v>3.9</v>
      </c>
      <c r="G35" s="37">
        <v>4.1399999999999997</v>
      </c>
      <c r="H35" s="37">
        <v>5.21</v>
      </c>
      <c r="I35" s="37">
        <v>5.27</v>
      </c>
      <c r="J35" s="38">
        <v>5.95</v>
      </c>
      <c r="K35" s="22"/>
      <c r="L35" s="22"/>
      <c r="M35" s="22"/>
      <c r="N35" s="22"/>
      <c r="O35" s="22"/>
      <c r="P35" s="22"/>
    </row>
    <row r="36" spans="1:16" ht="39" customHeight="1" x14ac:dyDescent="0.2">
      <c r="A36" s="22"/>
      <c r="B36" s="35"/>
      <c r="C36" s="1145" t="s">
        <v>564</v>
      </c>
      <c r="D36" s="1146"/>
      <c r="E36" s="1147"/>
      <c r="F36" s="36" t="s">
        <v>515</v>
      </c>
      <c r="G36" s="37" t="s">
        <v>515</v>
      </c>
      <c r="H36" s="37">
        <v>1.1200000000000001</v>
      </c>
      <c r="I36" s="37">
        <v>1.85</v>
      </c>
      <c r="J36" s="38">
        <v>2.23</v>
      </c>
      <c r="K36" s="22"/>
      <c r="L36" s="22"/>
      <c r="M36" s="22"/>
      <c r="N36" s="22"/>
      <c r="O36" s="22"/>
      <c r="P36" s="22"/>
    </row>
    <row r="37" spans="1:16" ht="39" customHeight="1" x14ac:dyDescent="0.2">
      <c r="A37" s="22"/>
      <c r="B37" s="35"/>
      <c r="C37" s="1145" t="s">
        <v>565</v>
      </c>
      <c r="D37" s="1146"/>
      <c r="E37" s="1147"/>
      <c r="F37" s="36">
        <v>0.96</v>
      </c>
      <c r="G37" s="37">
        <v>0.41</v>
      </c>
      <c r="H37" s="37">
        <v>0.26</v>
      </c>
      <c r="I37" s="37">
        <v>0.15</v>
      </c>
      <c r="J37" s="38">
        <v>1.08</v>
      </c>
      <c r="K37" s="22"/>
      <c r="L37" s="22"/>
      <c r="M37" s="22"/>
      <c r="N37" s="22"/>
      <c r="O37" s="22"/>
      <c r="P37" s="22"/>
    </row>
    <row r="38" spans="1:16" ht="39" customHeight="1" x14ac:dyDescent="0.2">
      <c r="A38" s="22"/>
      <c r="B38" s="35"/>
      <c r="C38" s="1145" t="s">
        <v>566</v>
      </c>
      <c r="D38" s="1146"/>
      <c r="E38" s="1147"/>
      <c r="F38" s="36">
        <v>0.09</v>
      </c>
      <c r="G38" s="37">
        <v>0.03</v>
      </c>
      <c r="H38" s="37">
        <v>0.19</v>
      </c>
      <c r="I38" s="37">
        <v>0.22</v>
      </c>
      <c r="J38" s="38">
        <v>0.41</v>
      </c>
      <c r="K38" s="22"/>
      <c r="L38" s="22"/>
      <c r="M38" s="22"/>
      <c r="N38" s="22"/>
      <c r="O38" s="22"/>
      <c r="P38" s="22"/>
    </row>
    <row r="39" spans="1:16" ht="39" customHeight="1" x14ac:dyDescent="0.2">
      <c r="A39" s="22"/>
      <c r="B39" s="35"/>
      <c r="C39" s="1145" t="s">
        <v>567</v>
      </c>
      <c r="D39" s="1146"/>
      <c r="E39" s="1147"/>
      <c r="F39" s="36">
        <v>0.26</v>
      </c>
      <c r="G39" s="37">
        <v>0.22</v>
      </c>
      <c r="H39" s="37">
        <v>0.26</v>
      </c>
      <c r="I39" s="37">
        <v>0.28999999999999998</v>
      </c>
      <c r="J39" s="38">
        <v>0.32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568</v>
      </c>
      <c r="D42" s="1146"/>
      <c r="E42" s="1147"/>
      <c r="F42" s="36" t="s">
        <v>515</v>
      </c>
      <c r="G42" s="37" t="s">
        <v>569</v>
      </c>
      <c r="H42" s="37" t="s">
        <v>515</v>
      </c>
      <c r="I42" s="37" t="s">
        <v>515</v>
      </c>
      <c r="J42" s="38" t="s">
        <v>515</v>
      </c>
      <c r="K42" s="22"/>
      <c r="L42" s="22"/>
      <c r="M42" s="22"/>
      <c r="N42" s="22"/>
      <c r="O42" s="22"/>
      <c r="P42" s="22"/>
    </row>
    <row r="43" spans="1:16" ht="39" customHeight="1" thickBot="1" x14ac:dyDescent="0.25">
      <c r="A43" s="22"/>
      <c r="B43" s="40"/>
      <c r="C43" s="1148" t="s">
        <v>570</v>
      </c>
      <c r="D43" s="1149"/>
      <c r="E43" s="1150"/>
      <c r="F43" s="41">
        <v>0.34</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A1r7yK4hlXGz73kTNiJ+pRArez7RNYCL3oWUctlq2bQqoFsryNq2YU87tBrgr092YT+jd3GgOavODnz/Q8BOQ==" saltValue="0qM2i1iQasLj6Ty3fYlT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616</v>
      </c>
      <c r="L45" s="60">
        <v>625</v>
      </c>
      <c r="M45" s="60">
        <v>682</v>
      </c>
      <c r="N45" s="60">
        <v>737</v>
      </c>
      <c r="O45" s="61">
        <v>755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2">
      <c r="A48" s="48"/>
      <c r="B48" s="1155"/>
      <c r="C48" s="1156"/>
      <c r="D48" s="62"/>
      <c r="E48" s="1161" t="s">
        <v>15</v>
      </c>
      <c r="F48" s="1161"/>
      <c r="G48" s="1161"/>
      <c r="H48" s="1161"/>
      <c r="I48" s="1161"/>
      <c r="J48" s="1162"/>
      <c r="K48" s="63">
        <v>341</v>
      </c>
      <c r="L48" s="64">
        <v>368</v>
      </c>
      <c r="M48" s="64">
        <v>224</v>
      </c>
      <c r="N48" s="64">
        <v>191</v>
      </c>
      <c r="O48" s="65">
        <v>169</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515</v>
      </c>
      <c r="L49" s="64" t="s">
        <v>515</v>
      </c>
      <c r="M49" s="64" t="s">
        <v>515</v>
      </c>
      <c r="N49" s="64" t="s">
        <v>515</v>
      </c>
      <c r="O49" s="65">
        <v>1</v>
      </c>
      <c r="P49" s="48"/>
      <c r="Q49" s="48"/>
      <c r="R49" s="48"/>
      <c r="S49" s="48"/>
      <c r="T49" s="48"/>
      <c r="U49" s="48"/>
    </row>
    <row r="50" spans="1:21" ht="30.75" customHeight="1" x14ac:dyDescent="0.2">
      <c r="A50" s="48"/>
      <c r="B50" s="1155"/>
      <c r="C50" s="1156"/>
      <c r="D50" s="62"/>
      <c r="E50" s="1161" t="s">
        <v>17</v>
      </c>
      <c r="F50" s="1161"/>
      <c r="G50" s="1161"/>
      <c r="H50" s="1161"/>
      <c r="I50" s="1161"/>
      <c r="J50" s="1162"/>
      <c r="K50" s="63">
        <v>9</v>
      </c>
      <c r="L50" s="64">
        <v>4</v>
      </c>
      <c r="M50" s="64" t="s">
        <v>515</v>
      </c>
      <c r="N50" s="64" t="s">
        <v>515</v>
      </c>
      <c r="O50" s="65" t="s">
        <v>515</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1177</v>
      </c>
      <c r="L52" s="64">
        <v>1158</v>
      </c>
      <c r="M52" s="64">
        <v>966</v>
      </c>
      <c r="N52" s="64">
        <v>905</v>
      </c>
      <c r="O52" s="65">
        <v>852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-211</v>
      </c>
      <c r="L53" s="69">
        <v>-161</v>
      </c>
      <c r="M53" s="69">
        <v>-60</v>
      </c>
      <c r="N53" s="69">
        <v>23</v>
      </c>
      <c r="O53" s="70">
        <v>73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ana/0lsccXQXsajSFiFbN6ypPzUbtDx3hzPwV4O++eyD87as5KsvrJ6jea1rvqOJaGB7VL3aKPS6gnbvpuJxQ==" saltValue="s48zjv+3xYewxGxnAVSU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84" t="s">
        <v>32</v>
      </c>
      <c r="C41" s="1185"/>
      <c r="D41" s="105"/>
      <c r="E41" s="1190" t="s">
        <v>33</v>
      </c>
      <c r="F41" s="1190"/>
      <c r="G41" s="1190"/>
      <c r="H41" s="1191"/>
      <c r="I41" s="355">
        <v>6783</v>
      </c>
      <c r="J41" s="356">
        <v>6591</v>
      </c>
      <c r="K41" s="356">
        <v>6760</v>
      </c>
      <c r="L41" s="356">
        <v>6689</v>
      </c>
      <c r="M41" s="357">
        <v>6340</v>
      </c>
    </row>
    <row r="42" spans="2:13" ht="27.75" customHeight="1" x14ac:dyDescent="0.2">
      <c r="B42" s="1186"/>
      <c r="C42" s="1187"/>
      <c r="D42" s="106"/>
      <c r="E42" s="1192" t="s">
        <v>34</v>
      </c>
      <c r="F42" s="1192"/>
      <c r="G42" s="1192"/>
      <c r="H42" s="1193"/>
      <c r="I42" s="358">
        <v>54</v>
      </c>
      <c r="J42" s="359">
        <v>66</v>
      </c>
      <c r="K42" s="359">
        <v>163</v>
      </c>
      <c r="L42" s="359">
        <v>59</v>
      </c>
      <c r="M42" s="360">
        <v>9</v>
      </c>
    </row>
    <row r="43" spans="2:13" ht="27.75" customHeight="1" x14ac:dyDescent="0.2">
      <c r="B43" s="1186"/>
      <c r="C43" s="1187"/>
      <c r="D43" s="106"/>
      <c r="E43" s="1192" t="s">
        <v>35</v>
      </c>
      <c r="F43" s="1192"/>
      <c r="G43" s="1192"/>
      <c r="H43" s="1193"/>
      <c r="I43" s="358">
        <v>4403</v>
      </c>
      <c r="J43" s="359">
        <v>4216</v>
      </c>
      <c r="K43" s="359">
        <v>3497</v>
      </c>
      <c r="L43" s="359">
        <v>2777</v>
      </c>
      <c r="M43" s="360">
        <v>1982</v>
      </c>
    </row>
    <row r="44" spans="2:13" ht="27.75" customHeight="1" x14ac:dyDescent="0.2">
      <c r="B44" s="1186"/>
      <c r="C44" s="1187"/>
      <c r="D44" s="106"/>
      <c r="E44" s="1192" t="s">
        <v>36</v>
      </c>
      <c r="F44" s="1192"/>
      <c r="G44" s="1192"/>
      <c r="H44" s="1193"/>
      <c r="I44" s="358" t="s">
        <v>515</v>
      </c>
      <c r="J44" s="359" t="s">
        <v>515</v>
      </c>
      <c r="K44" s="359">
        <v>123</v>
      </c>
      <c r="L44" s="359">
        <v>145</v>
      </c>
      <c r="M44" s="360">
        <v>333</v>
      </c>
    </row>
    <row r="45" spans="2:13" ht="27.75" customHeight="1" x14ac:dyDescent="0.2">
      <c r="B45" s="1186"/>
      <c r="C45" s="1187"/>
      <c r="D45" s="106"/>
      <c r="E45" s="1192" t="s">
        <v>37</v>
      </c>
      <c r="F45" s="1192"/>
      <c r="G45" s="1192"/>
      <c r="H45" s="1193"/>
      <c r="I45" s="358">
        <v>1519</v>
      </c>
      <c r="J45" s="359">
        <v>1400</v>
      </c>
      <c r="K45" s="359">
        <v>1288</v>
      </c>
      <c r="L45" s="359">
        <v>1317</v>
      </c>
      <c r="M45" s="360">
        <v>1242</v>
      </c>
    </row>
    <row r="46" spans="2:13" ht="27.75" customHeight="1" x14ac:dyDescent="0.2">
      <c r="B46" s="1186"/>
      <c r="C46" s="1187"/>
      <c r="D46" s="107"/>
      <c r="E46" s="1192" t="s">
        <v>38</v>
      </c>
      <c r="F46" s="1192"/>
      <c r="G46" s="1192"/>
      <c r="H46" s="1193"/>
      <c r="I46" s="358" t="s">
        <v>515</v>
      </c>
      <c r="J46" s="359" t="s">
        <v>515</v>
      </c>
      <c r="K46" s="359" t="s">
        <v>515</v>
      </c>
      <c r="L46" s="359" t="s">
        <v>515</v>
      </c>
      <c r="M46" s="360" t="s">
        <v>515</v>
      </c>
    </row>
    <row r="47" spans="2:13" ht="27.75" customHeight="1" x14ac:dyDescent="0.2">
      <c r="B47" s="1186"/>
      <c r="C47" s="1187"/>
      <c r="D47" s="108"/>
      <c r="E47" s="1194" t="s">
        <v>39</v>
      </c>
      <c r="F47" s="1195"/>
      <c r="G47" s="1195"/>
      <c r="H47" s="1196"/>
      <c r="I47" s="358" t="s">
        <v>515</v>
      </c>
      <c r="J47" s="359" t="s">
        <v>515</v>
      </c>
      <c r="K47" s="359" t="s">
        <v>515</v>
      </c>
      <c r="L47" s="359" t="s">
        <v>515</v>
      </c>
      <c r="M47" s="360" t="s">
        <v>515</v>
      </c>
    </row>
    <row r="48" spans="2:13" ht="27.75" customHeight="1" x14ac:dyDescent="0.2">
      <c r="B48" s="1186"/>
      <c r="C48" s="1187"/>
      <c r="D48" s="106"/>
      <c r="E48" s="1192" t="s">
        <v>40</v>
      </c>
      <c r="F48" s="1192"/>
      <c r="G48" s="1192"/>
      <c r="H48" s="1193"/>
      <c r="I48" s="358" t="s">
        <v>515</v>
      </c>
      <c r="J48" s="359" t="s">
        <v>515</v>
      </c>
      <c r="K48" s="359" t="s">
        <v>515</v>
      </c>
      <c r="L48" s="359" t="s">
        <v>515</v>
      </c>
      <c r="M48" s="360" t="s">
        <v>515</v>
      </c>
    </row>
    <row r="49" spans="2:13" ht="27.75" customHeight="1" x14ac:dyDescent="0.2">
      <c r="B49" s="1188"/>
      <c r="C49" s="1189"/>
      <c r="D49" s="106"/>
      <c r="E49" s="1192" t="s">
        <v>41</v>
      </c>
      <c r="F49" s="1192"/>
      <c r="G49" s="1192"/>
      <c r="H49" s="1193"/>
      <c r="I49" s="358" t="s">
        <v>515</v>
      </c>
      <c r="J49" s="359" t="s">
        <v>515</v>
      </c>
      <c r="K49" s="359" t="s">
        <v>515</v>
      </c>
      <c r="L49" s="359" t="s">
        <v>515</v>
      </c>
      <c r="M49" s="360" t="s">
        <v>515</v>
      </c>
    </row>
    <row r="50" spans="2:13" ht="27.75" customHeight="1" x14ac:dyDescent="0.2">
      <c r="B50" s="1197" t="s">
        <v>42</v>
      </c>
      <c r="C50" s="1198"/>
      <c r="D50" s="109"/>
      <c r="E50" s="1192" t="s">
        <v>43</v>
      </c>
      <c r="F50" s="1192"/>
      <c r="G50" s="1192"/>
      <c r="H50" s="1193"/>
      <c r="I50" s="358">
        <v>1858</v>
      </c>
      <c r="J50" s="359">
        <v>2314</v>
      </c>
      <c r="K50" s="359">
        <v>2407</v>
      </c>
      <c r="L50" s="359">
        <v>3109</v>
      </c>
      <c r="M50" s="360">
        <v>3306</v>
      </c>
    </row>
    <row r="51" spans="2:13" ht="27.75" customHeight="1" x14ac:dyDescent="0.2">
      <c r="B51" s="1186"/>
      <c r="C51" s="1187"/>
      <c r="D51" s="106"/>
      <c r="E51" s="1192" t="s">
        <v>44</v>
      </c>
      <c r="F51" s="1192"/>
      <c r="G51" s="1192"/>
      <c r="H51" s="1193"/>
      <c r="I51" s="358">
        <v>4461</v>
      </c>
      <c r="J51" s="359">
        <v>4275</v>
      </c>
      <c r="K51" s="359">
        <v>3582</v>
      </c>
      <c r="L51" s="359">
        <v>2876</v>
      </c>
      <c r="M51" s="360">
        <v>2092</v>
      </c>
    </row>
    <row r="52" spans="2:13" ht="27.75" customHeight="1" x14ac:dyDescent="0.2">
      <c r="B52" s="1188"/>
      <c r="C52" s="1189"/>
      <c r="D52" s="106"/>
      <c r="E52" s="1192" t="s">
        <v>45</v>
      </c>
      <c r="F52" s="1192"/>
      <c r="G52" s="1192"/>
      <c r="H52" s="1193"/>
      <c r="I52" s="358">
        <v>7440</v>
      </c>
      <c r="J52" s="359">
        <v>6972</v>
      </c>
      <c r="K52" s="359">
        <v>6764</v>
      </c>
      <c r="L52" s="359">
        <v>6521</v>
      </c>
      <c r="M52" s="360">
        <v>6098</v>
      </c>
    </row>
    <row r="53" spans="2:13" ht="27.75" customHeight="1" thickBot="1" x14ac:dyDescent="0.25">
      <c r="B53" s="1199" t="s">
        <v>46</v>
      </c>
      <c r="C53" s="1200"/>
      <c r="D53" s="110"/>
      <c r="E53" s="1201" t="s">
        <v>47</v>
      </c>
      <c r="F53" s="1201"/>
      <c r="G53" s="1201"/>
      <c r="H53" s="1202"/>
      <c r="I53" s="361">
        <v>-999</v>
      </c>
      <c r="J53" s="362">
        <v>-1288</v>
      </c>
      <c r="K53" s="362">
        <v>-920</v>
      </c>
      <c r="L53" s="362">
        <v>-1519</v>
      </c>
      <c r="M53" s="363">
        <v>-1591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8lcwM74Eka8sEfTXvLmuATcxda6stBZIrgic+CrwQLJNFx9gJoLhTVYs5WayE9GTxUiWLS1/dlIUCFj0yfkn9g==" saltValue="0EMj70mMbOZwcj4rtYuN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50</v>
      </c>
      <c r="D55" s="1211"/>
      <c r="E55" s="1212"/>
      <c r="F55" s="122">
        <v>1089</v>
      </c>
      <c r="G55" s="122">
        <v>1281</v>
      </c>
      <c r="H55" s="123">
        <v>1433</v>
      </c>
    </row>
    <row r="56" spans="2:8" ht="52.5" customHeight="1" x14ac:dyDescent="0.2">
      <c r="B56" s="124"/>
      <c r="C56" s="1213" t="s">
        <v>51</v>
      </c>
      <c r="D56" s="1213"/>
      <c r="E56" s="1214"/>
      <c r="F56" s="125" t="s">
        <v>515</v>
      </c>
      <c r="G56" s="125" t="s">
        <v>515</v>
      </c>
      <c r="H56" s="126" t="s">
        <v>515</v>
      </c>
    </row>
    <row r="57" spans="2:8" ht="53.25" customHeight="1" x14ac:dyDescent="0.2">
      <c r="B57" s="124"/>
      <c r="C57" s="1215" t="s">
        <v>52</v>
      </c>
      <c r="D57" s="1215"/>
      <c r="E57" s="1216"/>
      <c r="F57" s="127">
        <v>905</v>
      </c>
      <c r="G57" s="127">
        <v>1427</v>
      </c>
      <c r="H57" s="128">
        <v>1533</v>
      </c>
    </row>
    <row r="58" spans="2:8" ht="45.75" customHeight="1" x14ac:dyDescent="0.2">
      <c r="B58" s="129"/>
      <c r="C58" s="1203" t="s">
        <v>584</v>
      </c>
      <c r="D58" s="1204"/>
      <c r="E58" s="1205"/>
      <c r="F58" s="130">
        <v>652</v>
      </c>
      <c r="G58" s="130">
        <v>1163</v>
      </c>
      <c r="H58" s="131">
        <v>1213</v>
      </c>
    </row>
    <row r="59" spans="2:8" ht="45.75" customHeight="1" x14ac:dyDescent="0.2">
      <c r="B59" s="129"/>
      <c r="C59" s="1203" t="s">
        <v>585</v>
      </c>
      <c r="D59" s="1204"/>
      <c r="E59" s="1205"/>
      <c r="F59" s="130">
        <v>123</v>
      </c>
      <c r="G59" s="130">
        <v>104</v>
      </c>
      <c r="H59" s="131">
        <v>117</v>
      </c>
    </row>
    <row r="60" spans="2:8" ht="45.75" customHeight="1" x14ac:dyDescent="0.2">
      <c r="B60" s="129"/>
      <c r="C60" s="1203" t="s">
        <v>586</v>
      </c>
      <c r="D60" s="1204"/>
      <c r="E60" s="1205"/>
      <c r="F60" s="130">
        <v>100</v>
      </c>
      <c r="G60" s="130">
        <v>101</v>
      </c>
      <c r="H60" s="131">
        <v>104</v>
      </c>
    </row>
    <row r="61" spans="2:8" ht="45.75" customHeight="1" x14ac:dyDescent="0.2">
      <c r="B61" s="129"/>
      <c r="C61" s="1203" t="s">
        <v>587</v>
      </c>
      <c r="D61" s="1204"/>
      <c r="E61" s="1205"/>
      <c r="F61" s="130">
        <v>30</v>
      </c>
      <c r="G61" s="130">
        <v>59</v>
      </c>
      <c r="H61" s="131">
        <v>99</v>
      </c>
    </row>
    <row r="62" spans="2:8" ht="45.75" customHeight="1" thickBot="1" x14ac:dyDescent="0.25">
      <c r="B62" s="132"/>
      <c r="C62" s="1206"/>
      <c r="D62" s="1207"/>
      <c r="E62" s="1208"/>
      <c r="F62" s="133"/>
      <c r="G62" s="133"/>
      <c r="H62" s="134"/>
    </row>
    <row r="63" spans="2:8" ht="52.5" customHeight="1" thickBot="1" x14ac:dyDescent="0.25">
      <c r="B63" s="135"/>
      <c r="C63" s="1209" t="s">
        <v>53</v>
      </c>
      <c r="D63" s="1209"/>
      <c r="E63" s="1210"/>
      <c r="F63" s="136">
        <v>1994</v>
      </c>
      <c r="G63" s="136">
        <v>2709</v>
      </c>
      <c r="H63" s="137">
        <v>2967</v>
      </c>
    </row>
    <row r="64" spans="2:8" ht="13.2" x14ac:dyDescent="0.2"/>
  </sheetData>
  <sheetProtection algorithmName="SHA-512" hashValue="yzKQJHoj6W35UnBJtz+2rdlu1ihlJywb5mkVZPycRnpDMcNuI+0wuFO8fGcsMbPtCjQBxG/rd0R0fxGoJqcP2g==" saltValue="JMFLewwOyQFA24cP7ge2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23436</v>
      </c>
      <c r="E3" s="156"/>
      <c r="F3" s="157">
        <v>53869</v>
      </c>
      <c r="G3" s="158"/>
      <c r="H3" s="159"/>
    </row>
    <row r="4" spans="1:8" x14ac:dyDescent="0.2">
      <c r="A4" s="160"/>
      <c r="B4" s="161"/>
      <c r="C4" s="162"/>
      <c r="D4" s="163">
        <v>20818</v>
      </c>
      <c r="E4" s="164"/>
      <c r="F4" s="165">
        <v>35046</v>
      </c>
      <c r="G4" s="166"/>
      <c r="H4" s="167"/>
    </row>
    <row r="5" spans="1:8" x14ac:dyDescent="0.2">
      <c r="A5" s="148" t="s">
        <v>548</v>
      </c>
      <c r="B5" s="153"/>
      <c r="C5" s="154"/>
      <c r="D5" s="155">
        <v>20340</v>
      </c>
      <c r="E5" s="156"/>
      <c r="F5" s="157">
        <v>59119</v>
      </c>
      <c r="G5" s="158"/>
      <c r="H5" s="159"/>
    </row>
    <row r="6" spans="1:8" x14ac:dyDescent="0.2">
      <c r="A6" s="160"/>
      <c r="B6" s="161"/>
      <c r="C6" s="162"/>
      <c r="D6" s="163">
        <v>18231</v>
      </c>
      <c r="E6" s="164"/>
      <c r="F6" s="165">
        <v>29900</v>
      </c>
      <c r="G6" s="166"/>
      <c r="H6" s="167"/>
    </row>
    <row r="7" spans="1:8" x14ac:dyDescent="0.2">
      <c r="A7" s="148" t="s">
        <v>549</v>
      </c>
      <c r="B7" s="153"/>
      <c r="C7" s="154"/>
      <c r="D7" s="155">
        <v>20455</v>
      </c>
      <c r="E7" s="156"/>
      <c r="F7" s="157">
        <v>53895</v>
      </c>
      <c r="G7" s="158"/>
      <c r="H7" s="159"/>
    </row>
    <row r="8" spans="1:8" x14ac:dyDescent="0.2">
      <c r="A8" s="160"/>
      <c r="B8" s="161"/>
      <c r="C8" s="162"/>
      <c r="D8" s="163">
        <v>15477</v>
      </c>
      <c r="E8" s="164"/>
      <c r="F8" s="165">
        <v>31224</v>
      </c>
      <c r="G8" s="166"/>
      <c r="H8" s="167"/>
    </row>
    <row r="9" spans="1:8" x14ac:dyDescent="0.2">
      <c r="A9" s="148" t="s">
        <v>550</v>
      </c>
      <c r="B9" s="153"/>
      <c r="C9" s="154"/>
      <c r="D9" s="155">
        <v>21206</v>
      </c>
      <c r="E9" s="156"/>
      <c r="F9" s="157">
        <v>56181</v>
      </c>
      <c r="G9" s="158"/>
      <c r="H9" s="159"/>
    </row>
    <row r="10" spans="1:8" x14ac:dyDescent="0.2">
      <c r="A10" s="160"/>
      <c r="B10" s="161"/>
      <c r="C10" s="162"/>
      <c r="D10" s="163">
        <v>12108</v>
      </c>
      <c r="E10" s="164"/>
      <c r="F10" s="165">
        <v>32039</v>
      </c>
      <c r="G10" s="166"/>
      <c r="H10" s="167"/>
    </row>
    <row r="11" spans="1:8" x14ac:dyDescent="0.2">
      <c r="A11" s="148" t="s">
        <v>551</v>
      </c>
      <c r="B11" s="153"/>
      <c r="C11" s="154"/>
      <c r="D11" s="155">
        <v>17383</v>
      </c>
      <c r="E11" s="156"/>
      <c r="F11" s="157">
        <v>47730</v>
      </c>
      <c r="G11" s="158"/>
      <c r="H11" s="159"/>
    </row>
    <row r="12" spans="1:8" x14ac:dyDescent="0.2">
      <c r="A12" s="160"/>
      <c r="B12" s="161"/>
      <c r="C12" s="168"/>
      <c r="D12" s="163">
        <v>12826</v>
      </c>
      <c r="E12" s="164"/>
      <c r="F12" s="165">
        <v>26378</v>
      </c>
      <c r="G12" s="166"/>
      <c r="H12" s="167"/>
    </row>
    <row r="13" spans="1:8" x14ac:dyDescent="0.2">
      <c r="A13" s="148"/>
      <c r="B13" s="153"/>
      <c r="C13" s="169"/>
      <c r="D13" s="170">
        <v>20564</v>
      </c>
      <c r="E13" s="171"/>
      <c r="F13" s="172">
        <v>54159</v>
      </c>
      <c r="G13" s="173"/>
      <c r="H13" s="159"/>
    </row>
    <row r="14" spans="1:8" x14ac:dyDescent="0.2">
      <c r="A14" s="160"/>
      <c r="B14" s="161"/>
      <c r="C14" s="162"/>
      <c r="D14" s="163">
        <v>15892</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6.85</v>
      </c>
      <c r="C19" s="174">
        <f>ROUND(VALUE(SUBSTITUTE(実質収支比率等に係る経年分析!G$48,"▲","-")),2)</f>
        <v>4.6100000000000003</v>
      </c>
      <c r="D19" s="174">
        <f>ROUND(VALUE(SUBSTITUTE(実質収支比率等に係る経年分析!H$48,"▲","-")),2)</f>
        <v>6.82</v>
      </c>
      <c r="E19" s="174">
        <f>ROUND(VALUE(SUBSTITUTE(実質収支比率等に係る経年分析!I$48,"▲","-")),2)</f>
        <v>8.43</v>
      </c>
      <c r="F19" s="174">
        <f>ROUND(VALUE(SUBSTITUTE(実質収支比率等に係る経年分析!J$48,"▲","-")),2)</f>
        <v>7.9</v>
      </c>
    </row>
    <row r="20" spans="1:11" x14ac:dyDescent="0.2">
      <c r="A20" s="174" t="s">
        <v>57</v>
      </c>
      <c r="B20" s="174">
        <f>ROUND(VALUE(SUBSTITUTE(実質収支比率等に係る経年分析!F$47,"▲","-")),2)</f>
        <v>10.81</v>
      </c>
      <c r="C20" s="174">
        <f>ROUND(VALUE(SUBSTITUTE(実質収支比率等に係る経年分析!G$47,"▲","-")),2)</f>
        <v>12.49</v>
      </c>
      <c r="D20" s="174">
        <f>ROUND(VALUE(SUBSTITUTE(実質収支比率等に係る経年分析!H$47,"▲","-")),2)</f>
        <v>12.57</v>
      </c>
      <c r="E20" s="174">
        <f>ROUND(VALUE(SUBSTITUTE(実質収支比率等に係る経年分析!I$47,"▲","-")),2)</f>
        <v>14.33</v>
      </c>
      <c r="F20" s="174">
        <f>ROUND(VALUE(SUBSTITUTE(実質収支比率等に係る経年分析!J$47,"▲","-")),2)</f>
        <v>16.38</v>
      </c>
    </row>
    <row r="21" spans="1:11" x14ac:dyDescent="0.2">
      <c r="A21" s="174" t="s">
        <v>58</v>
      </c>
      <c r="B21" s="174">
        <f>IF(ISNUMBER(VALUE(SUBSTITUTE(実質収支比率等に係る経年分析!F$49,"▲","-"))),ROUND(VALUE(SUBSTITUTE(実質収支比率等に係る経年分析!F$49,"▲","-")),2),NA())</f>
        <v>1.9</v>
      </c>
      <c r="C21" s="174">
        <f>IF(ISNUMBER(VALUE(SUBSTITUTE(実質収支比率等に係る経年分析!G$49,"▲","-"))),ROUND(VALUE(SUBSTITUTE(実質収支比率等に係る経年分析!G$49,"▲","-")),2),NA())</f>
        <v>-0.21</v>
      </c>
      <c r="D21" s="174">
        <f>IF(ISNUMBER(VALUE(SUBSTITUTE(実質収支比率等に係る経年分析!H$49,"▲","-"))),ROUND(VALUE(SUBSTITUTE(実質収支比率等に係る経年分析!H$49,"▲","-")),2),NA())</f>
        <v>2.44</v>
      </c>
      <c r="E21" s="174">
        <f>IF(ISNUMBER(VALUE(SUBSTITUTE(実質収支比率等に係る経年分析!I$49,"▲","-"))),ROUND(VALUE(SUBSTITUTE(実質収支比率等に係る経年分析!I$49,"▲","-")),2),NA())</f>
        <v>3.96</v>
      </c>
      <c r="F21" s="174">
        <f>IF(ISNUMBER(VALUE(SUBSTITUTE(実質収支比率等に係る経年分析!J$49,"▲","-"))),ROUND(VALUE(SUBSTITUTE(実質収支比率等に係る経年分析!J$49,"▲","-")),2),NA())</f>
        <v>1.03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0.34</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0.08</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1.1200000000000001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2.23</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4.1399999999999997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4.5999999999999996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1177</v>
      </c>
      <c r="E42" s="176"/>
      <c r="F42" s="176"/>
      <c r="G42" s="176">
        <f>'実質公債費比率（分子）の構造'!L$52</f>
        <v>1158</v>
      </c>
      <c r="H42" s="176"/>
      <c r="I42" s="176"/>
      <c r="J42" s="176">
        <f>'実質公債費比率（分子）の構造'!M$52</f>
        <v>966</v>
      </c>
      <c r="K42" s="176"/>
      <c r="L42" s="176"/>
      <c r="M42" s="176">
        <f>'実質公債費比率（分子）の構造'!N$52</f>
        <v>905</v>
      </c>
      <c r="N42" s="176"/>
      <c r="O42" s="176"/>
      <c r="P42" s="176">
        <f>'実質公債費比率（分子）の構造'!O$52</f>
        <v>852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9</v>
      </c>
      <c r="C44" s="176"/>
      <c r="D44" s="176"/>
      <c r="E44" s="176">
        <f>'実質公債費比率（分子）の構造'!L$50</f>
        <v>4</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f>'実質公債費比率（分子）の構造'!O$49</f>
        <v>1</v>
      </c>
      <c r="O45" s="176"/>
      <c r="P45" s="176"/>
    </row>
    <row r="46" spans="1:16" x14ac:dyDescent="0.2">
      <c r="A46" s="176" t="s">
        <v>69</v>
      </c>
      <c r="B46" s="176">
        <f>'実質公債費比率（分子）の構造'!K$48</f>
        <v>341</v>
      </c>
      <c r="C46" s="176"/>
      <c r="D46" s="176"/>
      <c r="E46" s="176">
        <f>'実質公債費比率（分子）の構造'!L$48</f>
        <v>368</v>
      </c>
      <c r="F46" s="176"/>
      <c r="G46" s="176"/>
      <c r="H46" s="176">
        <f>'実質公債費比率（分子）の構造'!M$48</f>
        <v>224</v>
      </c>
      <c r="I46" s="176"/>
      <c r="J46" s="176"/>
      <c r="K46" s="176">
        <f>'実質公債費比率（分子）の構造'!N$48</f>
        <v>191</v>
      </c>
      <c r="L46" s="176"/>
      <c r="M46" s="176"/>
      <c r="N46" s="176">
        <f>'実質公債費比率（分子）の構造'!O$48</f>
        <v>169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616</v>
      </c>
      <c r="C49" s="176"/>
      <c r="D49" s="176"/>
      <c r="E49" s="176">
        <f>'実質公債費比率（分子）の構造'!L$45</f>
        <v>625</v>
      </c>
      <c r="F49" s="176"/>
      <c r="G49" s="176"/>
      <c r="H49" s="176">
        <f>'実質公債費比率（分子）の構造'!M$45</f>
        <v>682</v>
      </c>
      <c r="I49" s="176"/>
      <c r="J49" s="176"/>
      <c r="K49" s="176">
        <f>'実質公債費比率（分子）の構造'!N$45</f>
        <v>737</v>
      </c>
      <c r="L49" s="176"/>
      <c r="M49" s="176"/>
      <c r="N49" s="176">
        <f>'実質公債費比率（分子）の構造'!O$45</f>
        <v>755</v>
      </c>
      <c r="O49" s="176"/>
      <c r="P49" s="176"/>
    </row>
    <row r="50" spans="1:16" x14ac:dyDescent="0.2">
      <c r="A50" s="176" t="s">
        <v>73</v>
      </c>
      <c r="B50" s="176" t="e">
        <f>NA()</f>
        <v>#N/A</v>
      </c>
      <c r="C50" s="176">
        <f>IF(ISNUMBER('実質公債費比率（分子）の構造'!K$53),'実質公債費比率（分子）の構造'!K$53,NA())</f>
        <v>-211</v>
      </c>
      <c r="D50" s="176" t="e">
        <f>NA()</f>
        <v>#N/A</v>
      </c>
      <c r="E50" s="176" t="e">
        <f>NA()</f>
        <v>#N/A</v>
      </c>
      <c r="F50" s="176">
        <f>IF(ISNUMBER('実質公債費比率（分子）の構造'!L$53),'実質公債費比率（分子）の構造'!L$53,NA())</f>
        <v>-161</v>
      </c>
      <c r="G50" s="176" t="e">
        <f>NA()</f>
        <v>#N/A</v>
      </c>
      <c r="H50" s="176" t="e">
        <f>NA()</f>
        <v>#N/A</v>
      </c>
      <c r="I50" s="176">
        <f>IF(ISNUMBER('実質公債費比率（分子）の構造'!M$53),'実質公債費比率（分子）の構造'!M$53,NA())</f>
        <v>-60</v>
      </c>
      <c r="J50" s="176" t="e">
        <f>NA()</f>
        <v>#N/A</v>
      </c>
      <c r="K50" s="176" t="e">
        <f>NA()</f>
        <v>#N/A</v>
      </c>
      <c r="L50" s="176">
        <f>IF(ISNUMBER('実質公債費比率（分子）の構造'!N$53),'実質公債費比率（分子）の構造'!N$53,NA())</f>
        <v>23</v>
      </c>
      <c r="M50" s="176" t="e">
        <f>NA()</f>
        <v>#N/A</v>
      </c>
      <c r="N50" s="176" t="e">
        <f>NA()</f>
        <v>#N/A</v>
      </c>
      <c r="O50" s="176">
        <f>IF(ISNUMBER('実質公債費比率（分子）の構造'!O$53),'実質公債費比率（分子）の構造'!O$53,NA())</f>
        <v>73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7440</v>
      </c>
      <c r="E56" s="175"/>
      <c r="F56" s="175"/>
      <c r="G56" s="175">
        <f>'将来負担比率（分子）の構造'!J$52</f>
        <v>6972</v>
      </c>
      <c r="H56" s="175"/>
      <c r="I56" s="175"/>
      <c r="J56" s="175">
        <f>'将来負担比率（分子）の構造'!K$52</f>
        <v>6764</v>
      </c>
      <c r="K56" s="175"/>
      <c r="L56" s="175"/>
      <c r="M56" s="175">
        <f>'将来負担比率（分子）の構造'!L$52</f>
        <v>6521</v>
      </c>
      <c r="N56" s="175"/>
      <c r="O56" s="175"/>
      <c r="P56" s="175">
        <f>'将来負担比率（分子）の構造'!M$52</f>
        <v>6098</v>
      </c>
    </row>
    <row r="57" spans="1:16" x14ac:dyDescent="0.2">
      <c r="A57" s="175" t="s">
        <v>44</v>
      </c>
      <c r="B57" s="175"/>
      <c r="C57" s="175"/>
      <c r="D57" s="175">
        <f>'将来負担比率（分子）の構造'!I$51</f>
        <v>4461</v>
      </c>
      <c r="E57" s="175"/>
      <c r="F57" s="175"/>
      <c r="G57" s="175">
        <f>'将来負担比率（分子）の構造'!J$51</f>
        <v>4275</v>
      </c>
      <c r="H57" s="175"/>
      <c r="I57" s="175"/>
      <c r="J57" s="175">
        <f>'将来負担比率（分子）の構造'!K$51</f>
        <v>3582</v>
      </c>
      <c r="K57" s="175"/>
      <c r="L57" s="175"/>
      <c r="M57" s="175">
        <f>'将来負担比率（分子）の構造'!L$51</f>
        <v>2876</v>
      </c>
      <c r="N57" s="175"/>
      <c r="O57" s="175"/>
      <c r="P57" s="175">
        <f>'将来負担比率（分子）の構造'!M$51</f>
        <v>2092</v>
      </c>
    </row>
    <row r="58" spans="1:16" x14ac:dyDescent="0.2">
      <c r="A58" s="175" t="s">
        <v>43</v>
      </c>
      <c r="B58" s="175"/>
      <c r="C58" s="175"/>
      <c r="D58" s="175">
        <f>'将来負担比率（分子）の構造'!I$50</f>
        <v>1858</v>
      </c>
      <c r="E58" s="175"/>
      <c r="F58" s="175"/>
      <c r="G58" s="175">
        <f>'将来負担比率（分子）の構造'!J$50</f>
        <v>2314</v>
      </c>
      <c r="H58" s="175"/>
      <c r="I58" s="175"/>
      <c r="J58" s="175">
        <f>'将来負担比率（分子）の構造'!K$50</f>
        <v>2407</v>
      </c>
      <c r="K58" s="175"/>
      <c r="L58" s="175"/>
      <c r="M58" s="175">
        <f>'将来負担比率（分子）の構造'!L$50</f>
        <v>3109</v>
      </c>
      <c r="N58" s="175"/>
      <c r="O58" s="175"/>
      <c r="P58" s="175">
        <f>'将来負担比率（分子）の構造'!M$50</f>
        <v>3306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1519</v>
      </c>
      <c r="C62" s="175"/>
      <c r="D62" s="175"/>
      <c r="E62" s="175">
        <f>'将来負担比率（分子）の構造'!J$45</f>
        <v>1400</v>
      </c>
      <c r="F62" s="175"/>
      <c r="G62" s="175"/>
      <c r="H62" s="175">
        <f>'将来負担比率（分子）の構造'!K$45</f>
        <v>1288</v>
      </c>
      <c r="I62" s="175"/>
      <c r="J62" s="175"/>
      <c r="K62" s="175">
        <f>'将来負担比率（分子）の構造'!L$45</f>
        <v>1317</v>
      </c>
      <c r="L62" s="175"/>
      <c r="M62" s="175"/>
      <c r="N62" s="175">
        <f>'将来負担比率（分子）の構造'!M$45</f>
        <v>1242</v>
      </c>
      <c r="O62" s="175"/>
      <c r="P62" s="175"/>
    </row>
    <row r="63" spans="1:16" x14ac:dyDescent="0.2">
      <c r="A63" s="175" t="s">
        <v>36</v>
      </c>
      <c r="B63" s="175" t="str">
        <f>'将来負担比率（分子）の構造'!I$44</f>
        <v>-</v>
      </c>
      <c r="C63" s="175"/>
      <c r="D63" s="175"/>
      <c r="E63" s="175" t="str">
        <f>'将来負担比率（分子）の構造'!J$44</f>
        <v>-</v>
      </c>
      <c r="F63" s="175"/>
      <c r="G63" s="175"/>
      <c r="H63" s="175">
        <f>'将来負担比率（分子）の構造'!K$44</f>
        <v>123</v>
      </c>
      <c r="I63" s="175"/>
      <c r="J63" s="175"/>
      <c r="K63" s="175">
        <f>'将来負担比率（分子）の構造'!L$44</f>
        <v>145</v>
      </c>
      <c r="L63" s="175"/>
      <c r="M63" s="175"/>
      <c r="N63" s="175">
        <f>'将来負担比率（分子）の構造'!M$44</f>
        <v>333</v>
      </c>
      <c r="O63" s="175"/>
      <c r="P63" s="175"/>
    </row>
    <row r="64" spans="1:16" x14ac:dyDescent="0.2">
      <c r="A64" s="175" t="s">
        <v>35</v>
      </c>
      <c r="B64" s="175">
        <f>'将来負担比率（分子）の構造'!I$43</f>
        <v>4403</v>
      </c>
      <c r="C64" s="175"/>
      <c r="D64" s="175"/>
      <c r="E64" s="175">
        <f>'将来負担比率（分子）の構造'!J$43</f>
        <v>4216</v>
      </c>
      <c r="F64" s="175"/>
      <c r="G64" s="175"/>
      <c r="H64" s="175">
        <f>'将来負担比率（分子）の構造'!K$43</f>
        <v>3497</v>
      </c>
      <c r="I64" s="175"/>
      <c r="J64" s="175"/>
      <c r="K64" s="175">
        <f>'将来負担比率（分子）の構造'!L$43</f>
        <v>2777</v>
      </c>
      <c r="L64" s="175"/>
      <c r="M64" s="175"/>
      <c r="N64" s="175">
        <f>'将来負担比率（分子）の構造'!M$43</f>
        <v>1982</v>
      </c>
      <c r="O64" s="175"/>
      <c r="P64" s="175"/>
    </row>
    <row r="65" spans="1:16" x14ac:dyDescent="0.2">
      <c r="A65" s="175" t="s">
        <v>34</v>
      </c>
      <c r="B65" s="175">
        <f>'将来負担比率（分子）の構造'!I$42</f>
        <v>54</v>
      </c>
      <c r="C65" s="175"/>
      <c r="D65" s="175"/>
      <c r="E65" s="175">
        <f>'将来負担比率（分子）の構造'!J$42</f>
        <v>66</v>
      </c>
      <c r="F65" s="175"/>
      <c r="G65" s="175"/>
      <c r="H65" s="175">
        <f>'将来負担比率（分子）の構造'!K$42</f>
        <v>163</v>
      </c>
      <c r="I65" s="175"/>
      <c r="J65" s="175"/>
      <c r="K65" s="175">
        <f>'将来負担比率（分子）の構造'!L$42</f>
        <v>59</v>
      </c>
      <c r="L65" s="175"/>
      <c r="M65" s="175"/>
      <c r="N65" s="175">
        <f>'将来負担比率（分子）の構造'!M$42</f>
        <v>9</v>
      </c>
      <c r="O65" s="175"/>
      <c r="P65" s="175"/>
    </row>
    <row r="66" spans="1:16" x14ac:dyDescent="0.2">
      <c r="A66" s="175" t="s">
        <v>33</v>
      </c>
      <c r="B66" s="175">
        <f>'将来負担比率（分子）の構造'!I$41</f>
        <v>6783</v>
      </c>
      <c r="C66" s="175"/>
      <c r="D66" s="175"/>
      <c r="E66" s="175">
        <f>'将来負担比率（分子）の構造'!J$41</f>
        <v>6591</v>
      </c>
      <c r="F66" s="175"/>
      <c r="G66" s="175"/>
      <c r="H66" s="175">
        <f>'将来負担比率（分子）の構造'!K$41</f>
        <v>6760</v>
      </c>
      <c r="I66" s="175"/>
      <c r="J66" s="175"/>
      <c r="K66" s="175">
        <f>'将来負担比率（分子）の構造'!L$41</f>
        <v>6689</v>
      </c>
      <c r="L66" s="175"/>
      <c r="M66" s="175"/>
      <c r="N66" s="175">
        <f>'将来負担比率（分子）の構造'!M$41</f>
        <v>6340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1089</v>
      </c>
      <c r="C72" s="179">
        <f>基金残高に係る経年分析!G55</f>
        <v>1281</v>
      </c>
      <c r="D72" s="179">
        <f>基金残高に係る経年分析!H55</f>
        <v>1433</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905</v>
      </c>
      <c r="C74" s="179">
        <f>基金残高に係る経年分析!G57</f>
        <v>1427</v>
      </c>
      <c r="D74" s="179">
        <f>基金残高に係る経年分析!H57</f>
        <v>1533</v>
      </c>
    </row>
  </sheetData>
  <sheetProtection algorithmName="SHA-512" hashValue="Dt6NHbkibmNJtHO06BgJgv20VvpOmjCzroQ+RMkEJxwtA7eYZEbKS7VBs6Ru1a6ZfVC+81MyZS5qigxMLiAFBw==" saltValue="eg4xMgcDUUMjGSZFUxOx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7693790</v>
      </c>
      <c r="S5" s="613"/>
      <c r="T5" s="613"/>
      <c r="U5" s="613"/>
      <c r="V5" s="613"/>
      <c r="W5" s="613"/>
      <c r="X5" s="613"/>
      <c r="Y5" s="614"/>
      <c r="Z5" s="615">
        <v>51.2</v>
      </c>
      <c r="AA5" s="615"/>
      <c r="AB5" s="615"/>
      <c r="AC5" s="615"/>
      <c r="AD5" s="616">
        <v>7247629</v>
      </c>
      <c r="AE5" s="616"/>
      <c r="AF5" s="616"/>
      <c r="AG5" s="616"/>
      <c r="AH5" s="616"/>
      <c r="AI5" s="616"/>
      <c r="AJ5" s="616"/>
      <c r="AK5" s="616"/>
      <c r="AL5" s="617">
        <v>79.8</v>
      </c>
      <c r="AM5" s="618"/>
      <c r="AN5" s="618"/>
      <c r="AO5" s="619"/>
      <c r="AP5" s="609" t="s">
        <v>229</v>
      </c>
      <c r="AQ5" s="610"/>
      <c r="AR5" s="610"/>
      <c r="AS5" s="610"/>
      <c r="AT5" s="610"/>
      <c r="AU5" s="610"/>
      <c r="AV5" s="610"/>
      <c r="AW5" s="610"/>
      <c r="AX5" s="610"/>
      <c r="AY5" s="610"/>
      <c r="AZ5" s="610"/>
      <c r="BA5" s="610"/>
      <c r="BB5" s="610"/>
      <c r="BC5" s="610"/>
      <c r="BD5" s="610"/>
      <c r="BE5" s="610"/>
      <c r="BF5" s="611"/>
      <c r="BG5" s="623">
        <v>7247630</v>
      </c>
      <c r="BH5" s="624"/>
      <c r="BI5" s="624"/>
      <c r="BJ5" s="624"/>
      <c r="BK5" s="624"/>
      <c r="BL5" s="624"/>
      <c r="BM5" s="624"/>
      <c r="BN5" s="625"/>
      <c r="BO5" s="626">
        <v>94.2</v>
      </c>
      <c r="BP5" s="626"/>
      <c r="BQ5" s="626"/>
      <c r="BR5" s="626"/>
      <c r="BS5" s="627">
        <v>88085</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118391</v>
      </c>
      <c r="S6" s="624"/>
      <c r="T6" s="624"/>
      <c r="U6" s="624"/>
      <c r="V6" s="624"/>
      <c r="W6" s="624"/>
      <c r="X6" s="624"/>
      <c r="Y6" s="625"/>
      <c r="Z6" s="626">
        <v>0.8</v>
      </c>
      <c r="AA6" s="626"/>
      <c r="AB6" s="626"/>
      <c r="AC6" s="626"/>
      <c r="AD6" s="627">
        <v>118391</v>
      </c>
      <c r="AE6" s="627"/>
      <c r="AF6" s="627"/>
      <c r="AG6" s="627"/>
      <c r="AH6" s="627"/>
      <c r="AI6" s="627"/>
      <c r="AJ6" s="627"/>
      <c r="AK6" s="627"/>
      <c r="AL6" s="628">
        <v>1.3</v>
      </c>
      <c r="AM6" s="629"/>
      <c r="AN6" s="629"/>
      <c r="AO6" s="630"/>
      <c r="AP6" s="620" t="s">
        <v>234</v>
      </c>
      <c r="AQ6" s="621"/>
      <c r="AR6" s="621"/>
      <c r="AS6" s="621"/>
      <c r="AT6" s="621"/>
      <c r="AU6" s="621"/>
      <c r="AV6" s="621"/>
      <c r="AW6" s="621"/>
      <c r="AX6" s="621"/>
      <c r="AY6" s="621"/>
      <c r="AZ6" s="621"/>
      <c r="BA6" s="621"/>
      <c r="BB6" s="621"/>
      <c r="BC6" s="621"/>
      <c r="BD6" s="621"/>
      <c r="BE6" s="621"/>
      <c r="BF6" s="622"/>
      <c r="BG6" s="623">
        <v>7247630</v>
      </c>
      <c r="BH6" s="624"/>
      <c r="BI6" s="624"/>
      <c r="BJ6" s="624"/>
      <c r="BK6" s="624"/>
      <c r="BL6" s="624"/>
      <c r="BM6" s="624"/>
      <c r="BN6" s="625"/>
      <c r="BO6" s="626">
        <v>94.2</v>
      </c>
      <c r="BP6" s="626"/>
      <c r="BQ6" s="626"/>
      <c r="BR6" s="626"/>
      <c r="BS6" s="627">
        <v>88085</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164393</v>
      </c>
      <c r="CS6" s="624"/>
      <c r="CT6" s="624"/>
      <c r="CU6" s="624"/>
      <c r="CV6" s="624"/>
      <c r="CW6" s="624"/>
      <c r="CX6" s="624"/>
      <c r="CY6" s="625"/>
      <c r="CZ6" s="617">
        <v>1.2</v>
      </c>
      <c r="DA6" s="618"/>
      <c r="DB6" s="618"/>
      <c r="DC6" s="634"/>
      <c r="DD6" s="632" t="s">
        <v>236</v>
      </c>
      <c r="DE6" s="624"/>
      <c r="DF6" s="624"/>
      <c r="DG6" s="624"/>
      <c r="DH6" s="624"/>
      <c r="DI6" s="624"/>
      <c r="DJ6" s="624"/>
      <c r="DK6" s="624"/>
      <c r="DL6" s="624"/>
      <c r="DM6" s="624"/>
      <c r="DN6" s="624"/>
      <c r="DO6" s="624"/>
      <c r="DP6" s="625"/>
      <c r="DQ6" s="632">
        <v>164298</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1709</v>
      </c>
      <c r="S7" s="624"/>
      <c r="T7" s="624"/>
      <c r="U7" s="624"/>
      <c r="V7" s="624"/>
      <c r="W7" s="624"/>
      <c r="X7" s="624"/>
      <c r="Y7" s="625"/>
      <c r="Z7" s="626">
        <v>0</v>
      </c>
      <c r="AA7" s="626"/>
      <c r="AB7" s="626"/>
      <c r="AC7" s="626"/>
      <c r="AD7" s="627">
        <v>1709</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2643480</v>
      </c>
      <c r="BH7" s="624"/>
      <c r="BI7" s="624"/>
      <c r="BJ7" s="624"/>
      <c r="BK7" s="624"/>
      <c r="BL7" s="624"/>
      <c r="BM7" s="624"/>
      <c r="BN7" s="625"/>
      <c r="BO7" s="626">
        <v>34.4</v>
      </c>
      <c r="BP7" s="626"/>
      <c r="BQ7" s="626"/>
      <c r="BR7" s="626"/>
      <c r="BS7" s="627">
        <v>88085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1736950</v>
      </c>
      <c r="CS7" s="624"/>
      <c r="CT7" s="624"/>
      <c r="CU7" s="624"/>
      <c r="CV7" s="624"/>
      <c r="CW7" s="624"/>
      <c r="CX7" s="624"/>
      <c r="CY7" s="625"/>
      <c r="CZ7" s="626">
        <v>12.2</v>
      </c>
      <c r="DA7" s="626"/>
      <c r="DB7" s="626"/>
      <c r="DC7" s="626"/>
      <c r="DD7" s="632">
        <v>19202</v>
      </c>
      <c r="DE7" s="624"/>
      <c r="DF7" s="624"/>
      <c r="DG7" s="624"/>
      <c r="DH7" s="624"/>
      <c r="DI7" s="624"/>
      <c r="DJ7" s="624"/>
      <c r="DK7" s="624"/>
      <c r="DL7" s="624"/>
      <c r="DM7" s="624"/>
      <c r="DN7" s="624"/>
      <c r="DO7" s="624"/>
      <c r="DP7" s="625"/>
      <c r="DQ7" s="632">
        <v>1558871</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34231</v>
      </c>
      <c r="S8" s="624"/>
      <c r="T8" s="624"/>
      <c r="U8" s="624"/>
      <c r="V8" s="624"/>
      <c r="W8" s="624"/>
      <c r="X8" s="624"/>
      <c r="Y8" s="625"/>
      <c r="Z8" s="626">
        <v>0.2</v>
      </c>
      <c r="AA8" s="626"/>
      <c r="AB8" s="626"/>
      <c r="AC8" s="626"/>
      <c r="AD8" s="627">
        <v>34231</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82967</v>
      </c>
      <c r="BH8" s="624"/>
      <c r="BI8" s="624"/>
      <c r="BJ8" s="624"/>
      <c r="BK8" s="624"/>
      <c r="BL8" s="624"/>
      <c r="BM8" s="624"/>
      <c r="BN8" s="625"/>
      <c r="BO8" s="626">
        <v>1.1000000000000001</v>
      </c>
      <c r="BP8" s="626"/>
      <c r="BQ8" s="626"/>
      <c r="BR8" s="626"/>
      <c r="BS8" s="627" t="s">
        <v>132</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5363650</v>
      </c>
      <c r="CS8" s="624"/>
      <c r="CT8" s="624"/>
      <c r="CU8" s="624"/>
      <c r="CV8" s="624"/>
      <c r="CW8" s="624"/>
      <c r="CX8" s="624"/>
      <c r="CY8" s="625"/>
      <c r="CZ8" s="626">
        <v>37.6</v>
      </c>
      <c r="DA8" s="626"/>
      <c r="DB8" s="626"/>
      <c r="DC8" s="626"/>
      <c r="DD8" s="632">
        <v>12298</v>
      </c>
      <c r="DE8" s="624"/>
      <c r="DF8" s="624"/>
      <c r="DG8" s="624"/>
      <c r="DH8" s="624"/>
      <c r="DI8" s="624"/>
      <c r="DJ8" s="624"/>
      <c r="DK8" s="624"/>
      <c r="DL8" s="624"/>
      <c r="DM8" s="624"/>
      <c r="DN8" s="624"/>
      <c r="DO8" s="624"/>
      <c r="DP8" s="625"/>
      <c r="DQ8" s="632">
        <v>2979767</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26112</v>
      </c>
      <c r="S9" s="624"/>
      <c r="T9" s="624"/>
      <c r="U9" s="624"/>
      <c r="V9" s="624"/>
      <c r="W9" s="624"/>
      <c r="X9" s="624"/>
      <c r="Y9" s="625"/>
      <c r="Z9" s="626">
        <v>0.2</v>
      </c>
      <c r="AA9" s="626"/>
      <c r="AB9" s="626"/>
      <c r="AC9" s="626"/>
      <c r="AD9" s="627">
        <v>26112</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1938069</v>
      </c>
      <c r="BH9" s="624"/>
      <c r="BI9" s="624"/>
      <c r="BJ9" s="624"/>
      <c r="BK9" s="624"/>
      <c r="BL9" s="624"/>
      <c r="BM9" s="624"/>
      <c r="BN9" s="625"/>
      <c r="BO9" s="626">
        <v>25.2</v>
      </c>
      <c r="BP9" s="626"/>
      <c r="BQ9" s="626"/>
      <c r="BR9" s="626"/>
      <c r="BS9" s="627" t="s">
        <v>132</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1942020</v>
      </c>
      <c r="CS9" s="624"/>
      <c r="CT9" s="624"/>
      <c r="CU9" s="624"/>
      <c r="CV9" s="624"/>
      <c r="CW9" s="624"/>
      <c r="CX9" s="624"/>
      <c r="CY9" s="625"/>
      <c r="CZ9" s="626">
        <v>13.6</v>
      </c>
      <c r="DA9" s="626"/>
      <c r="DB9" s="626"/>
      <c r="DC9" s="626"/>
      <c r="DD9" s="632">
        <v>16992</v>
      </c>
      <c r="DE9" s="624"/>
      <c r="DF9" s="624"/>
      <c r="DG9" s="624"/>
      <c r="DH9" s="624"/>
      <c r="DI9" s="624"/>
      <c r="DJ9" s="624"/>
      <c r="DK9" s="624"/>
      <c r="DL9" s="624"/>
      <c r="DM9" s="624"/>
      <c r="DN9" s="624"/>
      <c r="DO9" s="624"/>
      <c r="DP9" s="625"/>
      <c r="DQ9" s="632">
        <v>1301701</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236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163138</v>
      </c>
      <c r="BH10" s="624"/>
      <c r="BI10" s="624"/>
      <c r="BJ10" s="624"/>
      <c r="BK10" s="624"/>
      <c r="BL10" s="624"/>
      <c r="BM10" s="624"/>
      <c r="BN10" s="625"/>
      <c r="BO10" s="626">
        <v>2.1</v>
      </c>
      <c r="BP10" s="626"/>
      <c r="BQ10" s="626"/>
      <c r="BR10" s="626"/>
      <c r="BS10" s="627" t="s">
        <v>236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155444</v>
      </c>
      <c r="CS10" s="624"/>
      <c r="CT10" s="624"/>
      <c r="CU10" s="624"/>
      <c r="CV10" s="624"/>
      <c r="CW10" s="624"/>
      <c r="CX10" s="624"/>
      <c r="CY10" s="625"/>
      <c r="CZ10" s="626">
        <v>1.1000000000000001</v>
      </c>
      <c r="DA10" s="626"/>
      <c r="DB10" s="626"/>
      <c r="DC10" s="626"/>
      <c r="DD10" s="632" t="s">
        <v>236</v>
      </c>
      <c r="DE10" s="624"/>
      <c r="DF10" s="624"/>
      <c r="DG10" s="624"/>
      <c r="DH10" s="624"/>
      <c r="DI10" s="624"/>
      <c r="DJ10" s="624"/>
      <c r="DK10" s="624"/>
      <c r="DL10" s="624"/>
      <c r="DM10" s="624"/>
      <c r="DN10" s="624"/>
      <c r="DO10" s="624"/>
      <c r="DP10" s="625"/>
      <c r="DQ10" s="632">
        <v>21444</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1040920</v>
      </c>
      <c r="S11" s="624"/>
      <c r="T11" s="624"/>
      <c r="U11" s="624"/>
      <c r="V11" s="624"/>
      <c r="W11" s="624"/>
      <c r="X11" s="624"/>
      <c r="Y11" s="625"/>
      <c r="Z11" s="628">
        <v>6.9</v>
      </c>
      <c r="AA11" s="629"/>
      <c r="AB11" s="629"/>
      <c r="AC11" s="635"/>
      <c r="AD11" s="632">
        <v>1040920</v>
      </c>
      <c r="AE11" s="624"/>
      <c r="AF11" s="624"/>
      <c r="AG11" s="624"/>
      <c r="AH11" s="624"/>
      <c r="AI11" s="624"/>
      <c r="AJ11" s="624"/>
      <c r="AK11" s="625"/>
      <c r="AL11" s="628">
        <v>11.5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459306</v>
      </c>
      <c r="BH11" s="624"/>
      <c r="BI11" s="624"/>
      <c r="BJ11" s="624"/>
      <c r="BK11" s="624"/>
      <c r="BL11" s="624"/>
      <c r="BM11" s="624"/>
      <c r="BN11" s="625"/>
      <c r="BO11" s="626">
        <v>6</v>
      </c>
      <c r="BP11" s="626"/>
      <c r="BQ11" s="626"/>
      <c r="BR11" s="626"/>
      <c r="BS11" s="627">
        <v>88085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197428</v>
      </c>
      <c r="CS11" s="624"/>
      <c r="CT11" s="624"/>
      <c r="CU11" s="624"/>
      <c r="CV11" s="624"/>
      <c r="CW11" s="624"/>
      <c r="CX11" s="624"/>
      <c r="CY11" s="625"/>
      <c r="CZ11" s="626">
        <v>1.4</v>
      </c>
      <c r="DA11" s="626"/>
      <c r="DB11" s="626"/>
      <c r="DC11" s="626"/>
      <c r="DD11" s="632">
        <v>61787</v>
      </c>
      <c r="DE11" s="624"/>
      <c r="DF11" s="624"/>
      <c r="DG11" s="624"/>
      <c r="DH11" s="624"/>
      <c r="DI11" s="624"/>
      <c r="DJ11" s="624"/>
      <c r="DK11" s="624"/>
      <c r="DL11" s="624"/>
      <c r="DM11" s="624"/>
      <c r="DN11" s="624"/>
      <c r="DO11" s="624"/>
      <c r="DP11" s="625"/>
      <c r="DQ11" s="632">
        <v>119848</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40115</v>
      </c>
      <c r="S12" s="624"/>
      <c r="T12" s="624"/>
      <c r="U12" s="624"/>
      <c r="V12" s="624"/>
      <c r="W12" s="624"/>
      <c r="X12" s="624"/>
      <c r="Y12" s="625"/>
      <c r="Z12" s="626">
        <v>0.3</v>
      </c>
      <c r="AA12" s="626"/>
      <c r="AB12" s="626"/>
      <c r="AC12" s="626"/>
      <c r="AD12" s="627">
        <v>40115</v>
      </c>
      <c r="AE12" s="627"/>
      <c r="AF12" s="627"/>
      <c r="AG12" s="627"/>
      <c r="AH12" s="627"/>
      <c r="AI12" s="627"/>
      <c r="AJ12" s="627"/>
      <c r="AK12" s="627"/>
      <c r="AL12" s="628">
        <v>0.4</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4073935</v>
      </c>
      <c r="BH12" s="624"/>
      <c r="BI12" s="624"/>
      <c r="BJ12" s="624"/>
      <c r="BK12" s="624"/>
      <c r="BL12" s="624"/>
      <c r="BM12" s="624"/>
      <c r="BN12" s="625"/>
      <c r="BO12" s="626">
        <v>53</v>
      </c>
      <c r="BP12" s="626"/>
      <c r="BQ12" s="626"/>
      <c r="BR12" s="626"/>
      <c r="BS12" s="627" t="s">
        <v>132</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346425</v>
      </c>
      <c r="CS12" s="624"/>
      <c r="CT12" s="624"/>
      <c r="CU12" s="624"/>
      <c r="CV12" s="624"/>
      <c r="CW12" s="624"/>
      <c r="CX12" s="624"/>
      <c r="CY12" s="625"/>
      <c r="CZ12" s="626">
        <v>2.4</v>
      </c>
      <c r="DA12" s="626"/>
      <c r="DB12" s="626"/>
      <c r="DC12" s="626"/>
      <c r="DD12" s="632" t="s">
        <v>132</v>
      </c>
      <c r="DE12" s="624"/>
      <c r="DF12" s="624"/>
      <c r="DG12" s="624"/>
      <c r="DH12" s="624"/>
      <c r="DI12" s="624"/>
      <c r="DJ12" s="624"/>
      <c r="DK12" s="624"/>
      <c r="DL12" s="624"/>
      <c r="DM12" s="624"/>
      <c r="DN12" s="624"/>
      <c r="DO12" s="624"/>
      <c r="DP12" s="625"/>
      <c r="DQ12" s="632">
        <v>305552</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3874481</v>
      </c>
      <c r="BH13" s="624"/>
      <c r="BI13" s="624"/>
      <c r="BJ13" s="624"/>
      <c r="BK13" s="624"/>
      <c r="BL13" s="624"/>
      <c r="BM13" s="624"/>
      <c r="BN13" s="625"/>
      <c r="BO13" s="626">
        <v>50.4</v>
      </c>
      <c r="BP13" s="626"/>
      <c r="BQ13" s="626"/>
      <c r="BR13" s="626"/>
      <c r="BS13" s="627" t="s">
        <v>236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1240423</v>
      </c>
      <c r="CS13" s="624"/>
      <c r="CT13" s="624"/>
      <c r="CU13" s="624"/>
      <c r="CV13" s="624"/>
      <c r="CW13" s="624"/>
      <c r="CX13" s="624"/>
      <c r="CY13" s="625"/>
      <c r="CZ13" s="626">
        <v>8.6999999999999993</v>
      </c>
      <c r="DA13" s="626"/>
      <c r="DB13" s="626"/>
      <c r="DC13" s="626"/>
      <c r="DD13" s="632">
        <v>475323</v>
      </c>
      <c r="DE13" s="624"/>
      <c r="DF13" s="624"/>
      <c r="DG13" s="624"/>
      <c r="DH13" s="624"/>
      <c r="DI13" s="624"/>
      <c r="DJ13" s="624"/>
      <c r="DK13" s="624"/>
      <c r="DL13" s="624"/>
      <c r="DM13" s="624"/>
      <c r="DN13" s="624"/>
      <c r="DO13" s="624"/>
      <c r="DP13" s="625"/>
      <c r="DQ13" s="632">
        <v>899174</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248</v>
      </c>
      <c r="S14" s="624"/>
      <c r="T14" s="624"/>
      <c r="U14" s="624"/>
      <c r="V14" s="624"/>
      <c r="W14" s="624"/>
      <c r="X14" s="624"/>
      <c r="Y14" s="625"/>
      <c r="Z14" s="626">
        <v>0</v>
      </c>
      <c r="AA14" s="626"/>
      <c r="AB14" s="626"/>
      <c r="AC14" s="626"/>
      <c r="AD14" s="627">
        <v>248</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148860</v>
      </c>
      <c r="BH14" s="624"/>
      <c r="BI14" s="624"/>
      <c r="BJ14" s="624"/>
      <c r="BK14" s="624"/>
      <c r="BL14" s="624"/>
      <c r="BM14" s="624"/>
      <c r="BN14" s="625"/>
      <c r="BO14" s="626">
        <v>1.9</v>
      </c>
      <c r="BP14" s="626"/>
      <c r="BQ14" s="626"/>
      <c r="BR14" s="626"/>
      <c r="BS14" s="627" t="s">
        <v>236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749418</v>
      </c>
      <c r="CS14" s="624"/>
      <c r="CT14" s="624"/>
      <c r="CU14" s="624"/>
      <c r="CV14" s="624"/>
      <c r="CW14" s="624"/>
      <c r="CX14" s="624"/>
      <c r="CY14" s="625"/>
      <c r="CZ14" s="626">
        <v>5.3</v>
      </c>
      <c r="DA14" s="626"/>
      <c r="DB14" s="626"/>
      <c r="DC14" s="626"/>
      <c r="DD14" s="632">
        <v>43538</v>
      </c>
      <c r="DE14" s="624"/>
      <c r="DF14" s="624"/>
      <c r="DG14" s="624"/>
      <c r="DH14" s="624"/>
      <c r="DI14" s="624"/>
      <c r="DJ14" s="624"/>
      <c r="DK14" s="624"/>
      <c r="DL14" s="624"/>
      <c r="DM14" s="624"/>
      <c r="DN14" s="624"/>
      <c r="DO14" s="624"/>
      <c r="DP14" s="625"/>
      <c r="DQ14" s="632">
        <v>697658</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381355</v>
      </c>
      <c r="BH15" s="624"/>
      <c r="BI15" s="624"/>
      <c r="BJ15" s="624"/>
      <c r="BK15" s="624"/>
      <c r="BL15" s="624"/>
      <c r="BM15" s="624"/>
      <c r="BN15" s="625"/>
      <c r="BO15" s="626">
        <v>5</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1601927</v>
      </c>
      <c r="CS15" s="624"/>
      <c r="CT15" s="624"/>
      <c r="CU15" s="624"/>
      <c r="CV15" s="624"/>
      <c r="CW15" s="624"/>
      <c r="CX15" s="624"/>
      <c r="CY15" s="625"/>
      <c r="CZ15" s="626">
        <v>11.2</v>
      </c>
      <c r="DA15" s="626"/>
      <c r="DB15" s="626"/>
      <c r="DC15" s="626"/>
      <c r="DD15" s="632">
        <v>59244</v>
      </c>
      <c r="DE15" s="624"/>
      <c r="DF15" s="624"/>
      <c r="DG15" s="624"/>
      <c r="DH15" s="624"/>
      <c r="DI15" s="624"/>
      <c r="DJ15" s="624"/>
      <c r="DK15" s="624"/>
      <c r="DL15" s="624"/>
      <c r="DM15" s="624"/>
      <c r="DN15" s="624"/>
      <c r="DO15" s="624"/>
      <c r="DP15" s="625"/>
      <c r="DQ15" s="632">
        <v>1381263</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26006</v>
      </c>
      <c r="S16" s="624"/>
      <c r="T16" s="624"/>
      <c r="U16" s="624"/>
      <c r="V16" s="624"/>
      <c r="W16" s="624"/>
      <c r="X16" s="624"/>
      <c r="Y16" s="625"/>
      <c r="Z16" s="626">
        <v>0.2</v>
      </c>
      <c r="AA16" s="626"/>
      <c r="AB16" s="626"/>
      <c r="AC16" s="626"/>
      <c r="AD16" s="627">
        <v>26006</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132</v>
      </c>
      <c r="BP16" s="626"/>
      <c r="BQ16" s="626"/>
      <c r="BR16" s="626"/>
      <c r="BS16" s="627" t="s">
        <v>236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11321</v>
      </c>
      <c r="CS16" s="624"/>
      <c r="CT16" s="624"/>
      <c r="CU16" s="624"/>
      <c r="CV16" s="624"/>
      <c r="CW16" s="624"/>
      <c r="CX16" s="624"/>
      <c r="CY16" s="625"/>
      <c r="CZ16" s="626">
        <v>0.1</v>
      </c>
      <c r="DA16" s="626"/>
      <c r="DB16" s="626"/>
      <c r="DC16" s="626"/>
      <c r="DD16" s="632" t="s">
        <v>132</v>
      </c>
      <c r="DE16" s="624"/>
      <c r="DF16" s="624"/>
      <c r="DG16" s="624"/>
      <c r="DH16" s="624"/>
      <c r="DI16" s="624"/>
      <c r="DJ16" s="624"/>
      <c r="DK16" s="624"/>
      <c r="DL16" s="624"/>
      <c r="DM16" s="624"/>
      <c r="DN16" s="624"/>
      <c r="DO16" s="624"/>
      <c r="DP16" s="625"/>
      <c r="DQ16" s="632">
        <v>11321</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139003</v>
      </c>
      <c r="S17" s="624"/>
      <c r="T17" s="624"/>
      <c r="U17" s="624"/>
      <c r="V17" s="624"/>
      <c r="W17" s="624"/>
      <c r="X17" s="624"/>
      <c r="Y17" s="625"/>
      <c r="Z17" s="626">
        <v>0.9</v>
      </c>
      <c r="AA17" s="626"/>
      <c r="AB17" s="626"/>
      <c r="AC17" s="626"/>
      <c r="AD17" s="627">
        <v>139003</v>
      </c>
      <c r="AE17" s="627"/>
      <c r="AF17" s="627"/>
      <c r="AG17" s="627"/>
      <c r="AH17" s="627"/>
      <c r="AI17" s="627"/>
      <c r="AJ17" s="627"/>
      <c r="AK17" s="627"/>
      <c r="AL17" s="628">
        <v>1.5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236</v>
      </c>
      <c r="BP17" s="626"/>
      <c r="BQ17" s="626"/>
      <c r="BR17" s="626"/>
      <c r="BS17" s="627" t="s">
        <v>236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755344</v>
      </c>
      <c r="CS17" s="624"/>
      <c r="CT17" s="624"/>
      <c r="CU17" s="624"/>
      <c r="CV17" s="624"/>
      <c r="CW17" s="624"/>
      <c r="CX17" s="624"/>
      <c r="CY17" s="625"/>
      <c r="CZ17" s="626">
        <v>5.3</v>
      </c>
      <c r="DA17" s="626"/>
      <c r="DB17" s="626"/>
      <c r="DC17" s="626"/>
      <c r="DD17" s="632" t="s">
        <v>236</v>
      </c>
      <c r="DE17" s="624"/>
      <c r="DF17" s="624"/>
      <c r="DG17" s="624"/>
      <c r="DH17" s="624"/>
      <c r="DI17" s="624"/>
      <c r="DJ17" s="624"/>
      <c r="DK17" s="624"/>
      <c r="DL17" s="624"/>
      <c r="DM17" s="624"/>
      <c r="DN17" s="624"/>
      <c r="DO17" s="624"/>
      <c r="DP17" s="625"/>
      <c r="DQ17" s="632">
        <v>743773</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45691</v>
      </c>
      <c r="S18" s="624"/>
      <c r="T18" s="624"/>
      <c r="U18" s="624"/>
      <c r="V18" s="624"/>
      <c r="W18" s="624"/>
      <c r="X18" s="624"/>
      <c r="Y18" s="625"/>
      <c r="Z18" s="626">
        <v>0.3</v>
      </c>
      <c r="AA18" s="626"/>
      <c r="AB18" s="626"/>
      <c r="AC18" s="626"/>
      <c r="AD18" s="627">
        <v>45691</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236</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43829</v>
      </c>
      <c r="S19" s="624"/>
      <c r="T19" s="624"/>
      <c r="U19" s="624"/>
      <c r="V19" s="624"/>
      <c r="W19" s="624"/>
      <c r="X19" s="624"/>
      <c r="Y19" s="625"/>
      <c r="Z19" s="626">
        <v>0.3</v>
      </c>
      <c r="AA19" s="626"/>
      <c r="AB19" s="626"/>
      <c r="AC19" s="626"/>
      <c r="AD19" s="627">
        <v>43829</v>
      </c>
      <c r="AE19" s="627"/>
      <c r="AF19" s="627"/>
      <c r="AG19" s="627"/>
      <c r="AH19" s="627"/>
      <c r="AI19" s="627"/>
      <c r="AJ19" s="627"/>
      <c r="AK19" s="627"/>
      <c r="AL19" s="628">
        <v>0.5</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446160</v>
      </c>
      <c r="BH19" s="624"/>
      <c r="BI19" s="624"/>
      <c r="BJ19" s="624"/>
      <c r="BK19" s="624"/>
      <c r="BL19" s="624"/>
      <c r="BM19" s="624"/>
      <c r="BN19" s="625"/>
      <c r="BO19" s="626">
        <v>5.8</v>
      </c>
      <c r="BP19" s="626"/>
      <c r="BQ19" s="626"/>
      <c r="BR19" s="626"/>
      <c r="BS19" s="627" t="s">
        <v>132</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1862</v>
      </c>
      <c r="S20" s="624"/>
      <c r="T20" s="624"/>
      <c r="U20" s="624"/>
      <c r="V20" s="624"/>
      <c r="W20" s="624"/>
      <c r="X20" s="624"/>
      <c r="Y20" s="625"/>
      <c r="Z20" s="626">
        <v>0</v>
      </c>
      <c r="AA20" s="626"/>
      <c r="AB20" s="626"/>
      <c r="AC20" s="626"/>
      <c r="AD20" s="627">
        <v>1862</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446160</v>
      </c>
      <c r="BH20" s="624"/>
      <c r="BI20" s="624"/>
      <c r="BJ20" s="624"/>
      <c r="BK20" s="624"/>
      <c r="BL20" s="624"/>
      <c r="BM20" s="624"/>
      <c r="BN20" s="625"/>
      <c r="BO20" s="626">
        <v>5.8</v>
      </c>
      <c r="BP20" s="626"/>
      <c r="BQ20" s="626"/>
      <c r="BR20" s="626"/>
      <c r="BS20" s="627" t="s">
        <v>236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14264743</v>
      </c>
      <c r="CS20" s="624"/>
      <c r="CT20" s="624"/>
      <c r="CU20" s="624"/>
      <c r="CV20" s="624"/>
      <c r="CW20" s="624"/>
      <c r="CX20" s="624"/>
      <c r="CY20" s="625"/>
      <c r="CZ20" s="626">
        <v>100</v>
      </c>
      <c r="DA20" s="626"/>
      <c r="DB20" s="626"/>
      <c r="DC20" s="626"/>
      <c r="DD20" s="632">
        <v>688384</v>
      </c>
      <c r="DE20" s="624"/>
      <c r="DF20" s="624"/>
      <c r="DG20" s="624"/>
      <c r="DH20" s="624"/>
      <c r="DI20" s="624"/>
      <c r="DJ20" s="624"/>
      <c r="DK20" s="624"/>
      <c r="DL20" s="624"/>
      <c r="DM20" s="624"/>
      <c r="DN20" s="624"/>
      <c r="DO20" s="624"/>
      <c r="DP20" s="625"/>
      <c r="DQ20" s="632">
        <v>10184670</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300425</v>
      </c>
      <c r="S21" s="624"/>
      <c r="T21" s="624"/>
      <c r="U21" s="624"/>
      <c r="V21" s="624"/>
      <c r="W21" s="624"/>
      <c r="X21" s="624"/>
      <c r="Y21" s="625"/>
      <c r="Z21" s="626">
        <v>2</v>
      </c>
      <c r="AA21" s="626"/>
      <c r="AB21" s="626"/>
      <c r="AC21" s="626"/>
      <c r="AD21" s="627">
        <v>286672</v>
      </c>
      <c r="AE21" s="627"/>
      <c r="AF21" s="627"/>
      <c r="AG21" s="627"/>
      <c r="AH21" s="627"/>
      <c r="AI21" s="627"/>
      <c r="AJ21" s="627"/>
      <c r="AK21" s="627"/>
      <c r="AL21" s="628">
        <v>3.2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132</v>
      </c>
      <c r="BH21" s="624"/>
      <c r="BI21" s="624"/>
      <c r="BJ21" s="624"/>
      <c r="BK21" s="624"/>
      <c r="BL21" s="624"/>
      <c r="BM21" s="624"/>
      <c r="BN21" s="625"/>
      <c r="BO21" s="626" t="s">
        <v>132</v>
      </c>
      <c r="BP21" s="626"/>
      <c r="BQ21" s="626"/>
      <c r="BR21" s="626"/>
      <c r="BS21" s="627" t="s">
        <v>236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286672</v>
      </c>
      <c r="S22" s="624"/>
      <c r="T22" s="624"/>
      <c r="U22" s="624"/>
      <c r="V22" s="624"/>
      <c r="W22" s="624"/>
      <c r="X22" s="624"/>
      <c r="Y22" s="625"/>
      <c r="Z22" s="626">
        <v>1.9</v>
      </c>
      <c r="AA22" s="626"/>
      <c r="AB22" s="626"/>
      <c r="AC22" s="626"/>
      <c r="AD22" s="627">
        <v>286672</v>
      </c>
      <c r="AE22" s="627"/>
      <c r="AF22" s="627"/>
      <c r="AG22" s="627"/>
      <c r="AH22" s="627"/>
      <c r="AI22" s="627"/>
      <c r="AJ22" s="627"/>
      <c r="AK22" s="627"/>
      <c r="AL22" s="628">
        <v>3.2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13753</v>
      </c>
      <c r="S23" s="624"/>
      <c r="T23" s="624"/>
      <c r="U23" s="624"/>
      <c r="V23" s="624"/>
      <c r="W23" s="624"/>
      <c r="X23" s="624"/>
      <c r="Y23" s="625"/>
      <c r="Z23" s="626">
        <v>0.1</v>
      </c>
      <c r="AA23" s="626"/>
      <c r="AB23" s="626"/>
      <c r="AC23" s="626"/>
      <c r="AD23" s="627" t="s">
        <v>236</v>
      </c>
      <c r="AE23" s="627"/>
      <c r="AF23" s="627"/>
      <c r="AG23" s="627"/>
      <c r="AH23" s="627"/>
      <c r="AI23" s="627"/>
      <c r="AJ23" s="627"/>
      <c r="AK23" s="627"/>
      <c r="AL23" s="628" t="s">
        <v>236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446160</v>
      </c>
      <c r="BH23" s="624"/>
      <c r="BI23" s="624"/>
      <c r="BJ23" s="624"/>
      <c r="BK23" s="624"/>
      <c r="BL23" s="624"/>
      <c r="BM23" s="624"/>
      <c r="BN23" s="625"/>
      <c r="BO23" s="626">
        <v>5.8</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2" t="s">
        <v>289</v>
      </c>
      <c r="DM23" s="653"/>
      <c r="DN23" s="653"/>
      <c r="DO23" s="653"/>
      <c r="DP23" s="653"/>
      <c r="DQ23" s="653"/>
      <c r="DR23" s="653"/>
      <c r="DS23" s="653"/>
      <c r="DT23" s="653"/>
      <c r="DU23" s="653"/>
      <c r="DV23" s="654"/>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236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236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7165829</v>
      </c>
      <c r="CS24" s="613"/>
      <c r="CT24" s="613"/>
      <c r="CU24" s="613"/>
      <c r="CV24" s="613"/>
      <c r="CW24" s="613"/>
      <c r="CX24" s="613"/>
      <c r="CY24" s="614"/>
      <c r="CZ24" s="617">
        <v>50.2</v>
      </c>
      <c r="DA24" s="618"/>
      <c r="DB24" s="618"/>
      <c r="DC24" s="634"/>
      <c r="DD24" s="655">
        <v>4844211</v>
      </c>
      <c r="DE24" s="613"/>
      <c r="DF24" s="613"/>
      <c r="DG24" s="613"/>
      <c r="DH24" s="613"/>
      <c r="DI24" s="613"/>
      <c r="DJ24" s="613"/>
      <c r="DK24" s="614"/>
      <c r="DL24" s="655">
        <v>4798496</v>
      </c>
      <c r="DM24" s="613"/>
      <c r="DN24" s="613"/>
      <c r="DO24" s="613"/>
      <c r="DP24" s="613"/>
      <c r="DQ24" s="613"/>
      <c r="DR24" s="613"/>
      <c r="DS24" s="613"/>
      <c r="DT24" s="613"/>
      <c r="DU24" s="613"/>
      <c r="DV24" s="614"/>
      <c r="DW24" s="617">
        <v>52.3</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9466641</v>
      </c>
      <c r="S25" s="624"/>
      <c r="T25" s="624"/>
      <c r="U25" s="624"/>
      <c r="V25" s="624"/>
      <c r="W25" s="624"/>
      <c r="X25" s="624"/>
      <c r="Y25" s="625"/>
      <c r="Z25" s="626">
        <v>63</v>
      </c>
      <c r="AA25" s="626"/>
      <c r="AB25" s="626"/>
      <c r="AC25" s="626"/>
      <c r="AD25" s="627">
        <v>9006727</v>
      </c>
      <c r="AE25" s="627"/>
      <c r="AF25" s="627"/>
      <c r="AG25" s="627"/>
      <c r="AH25" s="627"/>
      <c r="AI25" s="627"/>
      <c r="AJ25" s="627"/>
      <c r="AK25" s="627"/>
      <c r="AL25" s="628">
        <v>99.2</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132</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3437005</v>
      </c>
      <c r="CS25" s="644"/>
      <c r="CT25" s="644"/>
      <c r="CU25" s="644"/>
      <c r="CV25" s="644"/>
      <c r="CW25" s="644"/>
      <c r="CX25" s="644"/>
      <c r="CY25" s="645"/>
      <c r="CZ25" s="628">
        <v>24.1</v>
      </c>
      <c r="DA25" s="656"/>
      <c r="DB25" s="656"/>
      <c r="DC25" s="658"/>
      <c r="DD25" s="632">
        <v>3179617</v>
      </c>
      <c r="DE25" s="644"/>
      <c r="DF25" s="644"/>
      <c r="DG25" s="644"/>
      <c r="DH25" s="644"/>
      <c r="DI25" s="644"/>
      <c r="DJ25" s="644"/>
      <c r="DK25" s="645"/>
      <c r="DL25" s="632">
        <v>3134410</v>
      </c>
      <c r="DM25" s="644"/>
      <c r="DN25" s="644"/>
      <c r="DO25" s="644"/>
      <c r="DP25" s="644"/>
      <c r="DQ25" s="644"/>
      <c r="DR25" s="644"/>
      <c r="DS25" s="644"/>
      <c r="DT25" s="644"/>
      <c r="DU25" s="644"/>
      <c r="DV25" s="645"/>
      <c r="DW25" s="628">
        <v>34.200000000000003</v>
      </c>
      <c r="DX25" s="656"/>
      <c r="DY25" s="656"/>
      <c r="DZ25" s="656"/>
      <c r="EA25" s="656"/>
      <c r="EB25" s="656"/>
      <c r="EC25" s="657"/>
    </row>
    <row r="26" spans="2:133" ht="11.25" customHeight="1" x14ac:dyDescent="0.2">
      <c r="B26" s="620" t="s">
        <v>297</v>
      </c>
      <c r="C26" s="621"/>
      <c r="D26" s="621"/>
      <c r="E26" s="621"/>
      <c r="F26" s="621"/>
      <c r="G26" s="621"/>
      <c r="H26" s="621"/>
      <c r="I26" s="621"/>
      <c r="J26" s="621"/>
      <c r="K26" s="621"/>
      <c r="L26" s="621"/>
      <c r="M26" s="621"/>
      <c r="N26" s="621"/>
      <c r="O26" s="621"/>
      <c r="P26" s="621"/>
      <c r="Q26" s="622"/>
      <c r="R26" s="623">
        <v>5836</v>
      </c>
      <c r="S26" s="624"/>
      <c r="T26" s="624"/>
      <c r="U26" s="624"/>
      <c r="V26" s="624"/>
      <c r="W26" s="624"/>
      <c r="X26" s="624"/>
      <c r="Y26" s="625"/>
      <c r="Z26" s="626">
        <v>0</v>
      </c>
      <c r="AA26" s="626"/>
      <c r="AB26" s="626"/>
      <c r="AC26" s="626"/>
      <c r="AD26" s="627">
        <v>5836</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2166176</v>
      </c>
      <c r="CS26" s="624"/>
      <c r="CT26" s="624"/>
      <c r="CU26" s="624"/>
      <c r="CV26" s="624"/>
      <c r="CW26" s="624"/>
      <c r="CX26" s="624"/>
      <c r="CY26" s="625"/>
      <c r="CZ26" s="628">
        <v>15.2</v>
      </c>
      <c r="DA26" s="656"/>
      <c r="DB26" s="656"/>
      <c r="DC26" s="658"/>
      <c r="DD26" s="632">
        <v>2015960</v>
      </c>
      <c r="DE26" s="624"/>
      <c r="DF26" s="624"/>
      <c r="DG26" s="624"/>
      <c r="DH26" s="624"/>
      <c r="DI26" s="624"/>
      <c r="DJ26" s="624"/>
      <c r="DK26" s="625"/>
      <c r="DL26" s="632" t="s">
        <v>236</v>
      </c>
      <c r="DM26" s="624"/>
      <c r="DN26" s="624"/>
      <c r="DO26" s="624"/>
      <c r="DP26" s="624"/>
      <c r="DQ26" s="624"/>
      <c r="DR26" s="624"/>
      <c r="DS26" s="624"/>
      <c r="DT26" s="624"/>
      <c r="DU26" s="624"/>
      <c r="DV26" s="625"/>
      <c r="DW26" s="628" t="s">
        <v>236</v>
      </c>
      <c r="DX26" s="656"/>
      <c r="DY26" s="656"/>
      <c r="DZ26" s="656"/>
      <c r="EA26" s="656"/>
      <c r="EB26" s="656"/>
      <c r="EC26" s="657"/>
    </row>
    <row r="27" spans="2:133" ht="11.25" customHeight="1" x14ac:dyDescent="0.2">
      <c r="B27" s="620" t="s">
        <v>300</v>
      </c>
      <c r="C27" s="621"/>
      <c r="D27" s="621"/>
      <c r="E27" s="621"/>
      <c r="F27" s="621"/>
      <c r="G27" s="621"/>
      <c r="H27" s="621"/>
      <c r="I27" s="621"/>
      <c r="J27" s="621"/>
      <c r="K27" s="621"/>
      <c r="L27" s="621"/>
      <c r="M27" s="621"/>
      <c r="N27" s="621"/>
      <c r="O27" s="621"/>
      <c r="P27" s="621"/>
      <c r="Q27" s="622"/>
      <c r="R27" s="623">
        <v>23681</v>
      </c>
      <c r="S27" s="624"/>
      <c r="T27" s="624"/>
      <c r="U27" s="624"/>
      <c r="V27" s="624"/>
      <c r="W27" s="624"/>
      <c r="X27" s="624"/>
      <c r="Y27" s="625"/>
      <c r="Z27" s="626">
        <v>0.2</v>
      </c>
      <c r="AA27" s="626"/>
      <c r="AB27" s="626"/>
      <c r="AC27" s="626"/>
      <c r="AD27" s="627" t="s">
        <v>236</v>
      </c>
      <c r="AE27" s="627"/>
      <c r="AF27" s="627"/>
      <c r="AG27" s="627"/>
      <c r="AH27" s="627"/>
      <c r="AI27" s="627"/>
      <c r="AJ27" s="627"/>
      <c r="AK27" s="627"/>
      <c r="AL27" s="628" t="s">
        <v>236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7693790</v>
      </c>
      <c r="BH27" s="624"/>
      <c r="BI27" s="624"/>
      <c r="BJ27" s="624"/>
      <c r="BK27" s="624"/>
      <c r="BL27" s="624"/>
      <c r="BM27" s="624"/>
      <c r="BN27" s="625"/>
      <c r="BO27" s="626">
        <v>100</v>
      </c>
      <c r="BP27" s="626"/>
      <c r="BQ27" s="626"/>
      <c r="BR27" s="626"/>
      <c r="BS27" s="627">
        <v>88085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2973480</v>
      </c>
      <c r="CS27" s="644"/>
      <c r="CT27" s="644"/>
      <c r="CU27" s="644"/>
      <c r="CV27" s="644"/>
      <c r="CW27" s="644"/>
      <c r="CX27" s="644"/>
      <c r="CY27" s="645"/>
      <c r="CZ27" s="628">
        <v>20.8</v>
      </c>
      <c r="DA27" s="656"/>
      <c r="DB27" s="656"/>
      <c r="DC27" s="658"/>
      <c r="DD27" s="632">
        <v>920821</v>
      </c>
      <c r="DE27" s="644"/>
      <c r="DF27" s="644"/>
      <c r="DG27" s="644"/>
      <c r="DH27" s="644"/>
      <c r="DI27" s="644"/>
      <c r="DJ27" s="644"/>
      <c r="DK27" s="645"/>
      <c r="DL27" s="632">
        <v>920313</v>
      </c>
      <c r="DM27" s="644"/>
      <c r="DN27" s="644"/>
      <c r="DO27" s="644"/>
      <c r="DP27" s="644"/>
      <c r="DQ27" s="644"/>
      <c r="DR27" s="644"/>
      <c r="DS27" s="644"/>
      <c r="DT27" s="644"/>
      <c r="DU27" s="644"/>
      <c r="DV27" s="645"/>
      <c r="DW27" s="628">
        <v>10</v>
      </c>
      <c r="DX27" s="656"/>
      <c r="DY27" s="656"/>
      <c r="DZ27" s="656"/>
      <c r="EA27" s="656"/>
      <c r="EB27" s="656"/>
      <c r="EC27" s="657"/>
    </row>
    <row r="28" spans="2:133" ht="11.25" customHeight="1" x14ac:dyDescent="0.2">
      <c r="B28" s="620" t="s">
        <v>303</v>
      </c>
      <c r="C28" s="621"/>
      <c r="D28" s="621"/>
      <c r="E28" s="621"/>
      <c r="F28" s="621"/>
      <c r="G28" s="621"/>
      <c r="H28" s="621"/>
      <c r="I28" s="621"/>
      <c r="J28" s="621"/>
      <c r="K28" s="621"/>
      <c r="L28" s="621"/>
      <c r="M28" s="621"/>
      <c r="N28" s="621"/>
      <c r="O28" s="621"/>
      <c r="P28" s="621"/>
      <c r="Q28" s="622"/>
      <c r="R28" s="623">
        <v>256994</v>
      </c>
      <c r="S28" s="624"/>
      <c r="T28" s="624"/>
      <c r="U28" s="624"/>
      <c r="V28" s="624"/>
      <c r="W28" s="624"/>
      <c r="X28" s="624"/>
      <c r="Y28" s="625"/>
      <c r="Z28" s="626">
        <v>1.7</v>
      </c>
      <c r="AA28" s="626"/>
      <c r="AB28" s="626"/>
      <c r="AC28" s="626"/>
      <c r="AD28" s="627">
        <v>33424</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755344</v>
      </c>
      <c r="CS28" s="624"/>
      <c r="CT28" s="624"/>
      <c r="CU28" s="624"/>
      <c r="CV28" s="624"/>
      <c r="CW28" s="624"/>
      <c r="CX28" s="624"/>
      <c r="CY28" s="625"/>
      <c r="CZ28" s="628">
        <v>5.3</v>
      </c>
      <c r="DA28" s="656"/>
      <c r="DB28" s="656"/>
      <c r="DC28" s="658"/>
      <c r="DD28" s="632">
        <v>743773</v>
      </c>
      <c r="DE28" s="624"/>
      <c r="DF28" s="624"/>
      <c r="DG28" s="624"/>
      <c r="DH28" s="624"/>
      <c r="DI28" s="624"/>
      <c r="DJ28" s="624"/>
      <c r="DK28" s="625"/>
      <c r="DL28" s="632">
        <v>743773</v>
      </c>
      <c r="DM28" s="624"/>
      <c r="DN28" s="624"/>
      <c r="DO28" s="624"/>
      <c r="DP28" s="624"/>
      <c r="DQ28" s="624"/>
      <c r="DR28" s="624"/>
      <c r="DS28" s="624"/>
      <c r="DT28" s="624"/>
      <c r="DU28" s="624"/>
      <c r="DV28" s="625"/>
      <c r="DW28" s="628">
        <v>8.1</v>
      </c>
      <c r="DX28" s="656"/>
      <c r="DY28" s="656"/>
      <c r="DZ28" s="656"/>
      <c r="EA28" s="656"/>
      <c r="EB28" s="656"/>
      <c r="EC28" s="657"/>
    </row>
    <row r="29" spans="2:133" ht="11.25" customHeight="1" x14ac:dyDescent="0.2">
      <c r="B29" s="620" t="s">
        <v>305</v>
      </c>
      <c r="C29" s="621"/>
      <c r="D29" s="621"/>
      <c r="E29" s="621"/>
      <c r="F29" s="621"/>
      <c r="G29" s="621"/>
      <c r="H29" s="621"/>
      <c r="I29" s="621"/>
      <c r="J29" s="621"/>
      <c r="K29" s="621"/>
      <c r="L29" s="621"/>
      <c r="M29" s="621"/>
      <c r="N29" s="621"/>
      <c r="O29" s="621"/>
      <c r="P29" s="621"/>
      <c r="Q29" s="622"/>
      <c r="R29" s="623">
        <v>91288</v>
      </c>
      <c r="S29" s="624"/>
      <c r="T29" s="624"/>
      <c r="U29" s="624"/>
      <c r="V29" s="624"/>
      <c r="W29" s="624"/>
      <c r="X29" s="624"/>
      <c r="Y29" s="625"/>
      <c r="Z29" s="626">
        <v>0.6</v>
      </c>
      <c r="AA29" s="626"/>
      <c r="AB29" s="626"/>
      <c r="AC29" s="626"/>
      <c r="AD29" s="627" t="s">
        <v>236</v>
      </c>
      <c r="AE29" s="627"/>
      <c r="AF29" s="627"/>
      <c r="AG29" s="627"/>
      <c r="AH29" s="627"/>
      <c r="AI29" s="627"/>
      <c r="AJ29" s="627"/>
      <c r="AK29" s="627"/>
      <c r="AL29" s="628" t="s">
        <v>236</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755344</v>
      </c>
      <c r="CS29" s="644"/>
      <c r="CT29" s="644"/>
      <c r="CU29" s="644"/>
      <c r="CV29" s="644"/>
      <c r="CW29" s="644"/>
      <c r="CX29" s="644"/>
      <c r="CY29" s="645"/>
      <c r="CZ29" s="628">
        <v>5.3</v>
      </c>
      <c r="DA29" s="656"/>
      <c r="DB29" s="656"/>
      <c r="DC29" s="658"/>
      <c r="DD29" s="632">
        <v>743773</v>
      </c>
      <c r="DE29" s="644"/>
      <c r="DF29" s="644"/>
      <c r="DG29" s="644"/>
      <c r="DH29" s="644"/>
      <c r="DI29" s="644"/>
      <c r="DJ29" s="644"/>
      <c r="DK29" s="645"/>
      <c r="DL29" s="632">
        <v>743773</v>
      </c>
      <c r="DM29" s="644"/>
      <c r="DN29" s="644"/>
      <c r="DO29" s="644"/>
      <c r="DP29" s="644"/>
      <c r="DQ29" s="644"/>
      <c r="DR29" s="644"/>
      <c r="DS29" s="644"/>
      <c r="DT29" s="644"/>
      <c r="DU29" s="644"/>
      <c r="DV29" s="645"/>
      <c r="DW29" s="628">
        <v>8.1</v>
      </c>
      <c r="DX29" s="656"/>
      <c r="DY29" s="656"/>
      <c r="DZ29" s="656"/>
      <c r="EA29" s="656"/>
      <c r="EB29" s="656"/>
      <c r="EC29" s="657"/>
    </row>
    <row r="30" spans="2:133" ht="11.25" customHeight="1" x14ac:dyDescent="0.2">
      <c r="B30" s="620" t="s">
        <v>307</v>
      </c>
      <c r="C30" s="621"/>
      <c r="D30" s="621"/>
      <c r="E30" s="621"/>
      <c r="F30" s="621"/>
      <c r="G30" s="621"/>
      <c r="H30" s="621"/>
      <c r="I30" s="621"/>
      <c r="J30" s="621"/>
      <c r="K30" s="621"/>
      <c r="L30" s="621"/>
      <c r="M30" s="621"/>
      <c r="N30" s="621"/>
      <c r="O30" s="621"/>
      <c r="P30" s="621"/>
      <c r="Q30" s="622"/>
      <c r="R30" s="623">
        <v>2502319</v>
      </c>
      <c r="S30" s="624"/>
      <c r="T30" s="624"/>
      <c r="U30" s="624"/>
      <c r="V30" s="624"/>
      <c r="W30" s="624"/>
      <c r="X30" s="624"/>
      <c r="Y30" s="625"/>
      <c r="Z30" s="626">
        <v>16.7</v>
      </c>
      <c r="AA30" s="626"/>
      <c r="AB30" s="626"/>
      <c r="AC30" s="626"/>
      <c r="AD30" s="627" t="s">
        <v>236</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730966</v>
      </c>
      <c r="CS30" s="624"/>
      <c r="CT30" s="624"/>
      <c r="CU30" s="624"/>
      <c r="CV30" s="624"/>
      <c r="CW30" s="624"/>
      <c r="CX30" s="624"/>
      <c r="CY30" s="625"/>
      <c r="CZ30" s="628">
        <v>5.0999999999999996</v>
      </c>
      <c r="DA30" s="656"/>
      <c r="DB30" s="656"/>
      <c r="DC30" s="658"/>
      <c r="DD30" s="632">
        <v>720864</v>
      </c>
      <c r="DE30" s="624"/>
      <c r="DF30" s="624"/>
      <c r="DG30" s="624"/>
      <c r="DH30" s="624"/>
      <c r="DI30" s="624"/>
      <c r="DJ30" s="624"/>
      <c r="DK30" s="625"/>
      <c r="DL30" s="632">
        <v>720864</v>
      </c>
      <c r="DM30" s="624"/>
      <c r="DN30" s="624"/>
      <c r="DO30" s="624"/>
      <c r="DP30" s="624"/>
      <c r="DQ30" s="624"/>
      <c r="DR30" s="624"/>
      <c r="DS30" s="624"/>
      <c r="DT30" s="624"/>
      <c r="DU30" s="624"/>
      <c r="DV30" s="625"/>
      <c r="DW30" s="628">
        <v>7.9</v>
      </c>
      <c r="DX30" s="656"/>
      <c r="DY30" s="656"/>
      <c r="DZ30" s="656"/>
      <c r="EA30" s="656"/>
      <c r="EB30" s="656"/>
      <c r="EC30" s="657"/>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236</v>
      </c>
      <c r="AM31" s="629"/>
      <c r="AN31" s="629"/>
      <c r="AO31" s="630"/>
      <c r="AP31" s="671" t="s">
        <v>312</v>
      </c>
      <c r="AQ31" s="672"/>
      <c r="AR31" s="672"/>
      <c r="AS31" s="672"/>
      <c r="AT31" s="677" t="s">
        <v>313</v>
      </c>
      <c r="AU31" s="218"/>
      <c r="AV31" s="218"/>
      <c r="AW31" s="218"/>
      <c r="AX31" s="609" t="s">
        <v>190</v>
      </c>
      <c r="AY31" s="610"/>
      <c r="AZ31" s="610"/>
      <c r="BA31" s="610"/>
      <c r="BB31" s="610"/>
      <c r="BC31" s="610"/>
      <c r="BD31" s="610"/>
      <c r="BE31" s="610"/>
      <c r="BF31" s="611"/>
      <c r="BG31" s="670">
        <v>99.2</v>
      </c>
      <c r="BH31" s="667"/>
      <c r="BI31" s="667"/>
      <c r="BJ31" s="667"/>
      <c r="BK31" s="667"/>
      <c r="BL31" s="667"/>
      <c r="BM31" s="618">
        <v>97.1</v>
      </c>
      <c r="BN31" s="667"/>
      <c r="BO31" s="667"/>
      <c r="BP31" s="667"/>
      <c r="BQ31" s="668"/>
      <c r="BR31" s="670">
        <v>99.1</v>
      </c>
      <c r="BS31" s="667"/>
      <c r="BT31" s="667"/>
      <c r="BU31" s="667"/>
      <c r="BV31" s="667"/>
      <c r="BW31" s="667"/>
      <c r="BX31" s="618">
        <v>96.8</v>
      </c>
      <c r="BY31" s="667"/>
      <c r="BZ31" s="667"/>
      <c r="CA31" s="667"/>
      <c r="CB31" s="668"/>
      <c r="CD31" s="663"/>
      <c r="CE31" s="664"/>
      <c r="CF31" s="620" t="s">
        <v>314</v>
      </c>
      <c r="CG31" s="621"/>
      <c r="CH31" s="621"/>
      <c r="CI31" s="621"/>
      <c r="CJ31" s="621"/>
      <c r="CK31" s="621"/>
      <c r="CL31" s="621"/>
      <c r="CM31" s="621"/>
      <c r="CN31" s="621"/>
      <c r="CO31" s="621"/>
      <c r="CP31" s="621"/>
      <c r="CQ31" s="622"/>
      <c r="CR31" s="623">
        <v>24378</v>
      </c>
      <c r="CS31" s="644"/>
      <c r="CT31" s="644"/>
      <c r="CU31" s="644"/>
      <c r="CV31" s="644"/>
      <c r="CW31" s="644"/>
      <c r="CX31" s="644"/>
      <c r="CY31" s="645"/>
      <c r="CZ31" s="628">
        <v>0.2</v>
      </c>
      <c r="DA31" s="656"/>
      <c r="DB31" s="656"/>
      <c r="DC31" s="658"/>
      <c r="DD31" s="632">
        <v>22909</v>
      </c>
      <c r="DE31" s="644"/>
      <c r="DF31" s="644"/>
      <c r="DG31" s="644"/>
      <c r="DH31" s="644"/>
      <c r="DI31" s="644"/>
      <c r="DJ31" s="644"/>
      <c r="DK31" s="645"/>
      <c r="DL31" s="632">
        <v>22909</v>
      </c>
      <c r="DM31" s="644"/>
      <c r="DN31" s="644"/>
      <c r="DO31" s="644"/>
      <c r="DP31" s="644"/>
      <c r="DQ31" s="644"/>
      <c r="DR31" s="644"/>
      <c r="DS31" s="644"/>
      <c r="DT31" s="644"/>
      <c r="DU31" s="644"/>
      <c r="DV31" s="645"/>
      <c r="DW31" s="628">
        <v>0.2</v>
      </c>
      <c r="DX31" s="656"/>
      <c r="DY31" s="656"/>
      <c r="DZ31" s="656"/>
      <c r="EA31" s="656"/>
      <c r="EB31" s="656"/>
      <c r="EC31" s="657"/>
    </row>
    <row r="32" spans="2:133" ht="11.25" customHeight="1" x14ac:dyDescent="0.2">
      <c r="B32" s="620" t="s">
        <v>315</v>
      </c>
      <c r="C32" s="621"/>
      <c r="D32" s="621"/>
      <c r="E32" s="621"/>
      <c r="F32" s="621"/>
      <c r="G32" s="621"/>
      <c r="H32" s="621"/>
      <c r="I32" s="621"/>
      <c r="J32" s="621"/>
      <c r="K32" s="621"/>
      <c r="L32" s="621"/>
      <c r="M32" s="621"/>
      <c r="N32" s="621"/>
      <c r="O32" s="621"/>
      <c r="P32" s="621"/>
      <c r="Q32" s="622"/>
      <c r="R32" s="623">
        <v>1036534</v>
      </c>
      <c r="S32" s="624"/>
      <c r="T32" s="624"/>
      <c r="U32" s="624"/>
      <c r="V32" s="624"/>
      <c r="W32" s="624"/>
      <c r="X32" s="624"/>
      <c r="Y32" s="625"/>
      <c r="Z32" s="626">
        <v>6.9</v>
      </c>
      <c r="AA32" s="626"/>
      <c r="AB32" s="626"/>
      <c r="AC32" s="626"/>
      <c r="AD32" s="627" t="s">
        <v>236</v>
      </c>
      <c r="AE32" s="627"/>
      <c r="AF32" s="627"/>
      <c r="AG32" s="627"/>
      <c r="AH32" s="627"/>
      <c r="AI32" s="627"/>
      <c r="AJ32" s="627"/>
      <c r="AK32" s="627"/>
      <c r="AL32" s="628" t="s">
        <v>236</v>
      </c>
      <c r="AM32" s="629"/>
      <c r="AN32" s="629"/>
      <c r="AO32" s="630"/>
      <c r="AP32" s="673"/>
      <c r="AQ32" s="674"/>
      <c r="AR32" s="674"/>
      <c r="AS32" s="674"/>
      <c r="AT32" s="678"/>
      <c r="AU32" s="214" t="s">
        <v>316</v>
      </c>
      <c r="AX32" s="620" t="s">
        <v>317</v>
      </c>
      <c r="AY32" s="621"/>
      <c r="AZ32" s="621"/>
      <c r="BA32" s="621"/>
      <c r="BB32" s="621"/>
      <c r="BC32" s="621"/>
      <c r="BD32" s="621"/>
      <c r="BE32" s="621"/>
      <c r="BF32" s="622"/>
      <c r="BG32" s="680">
        <v>98.5</v>
      </c>
      <c r="BH32" s="644"/>
      <c r="BI32" s="644"/>
      <c r="BJ32" s="644"/>
      <c r="BK32" s="644"/>
      <c r="BL32" s="644"/>
      <c r="BM32" s="629">
        <v>95</v>
      </c>
      <c r="BN32" s="644"/>
      <c r="BO32" s="644"/>
      <c r="BP32" s="644"/>
      <c r="BQ32" s="669"/>
      <c r="BR32" s="680">
        <v>98.3</v>
      </c>
      <c r="BS32" s="644"/>
      <c r="BT32" s="644"/>
      <c r="BU32" s="644"/>
      <c r="BV32" s="644"/>
      <c r="BW32" s="644"/>
      <c r="BX32" s="629">
        <v>94.3</v>
      </c>
      <c r="BY32" s="644"/>
      <c r="BZ32" s="644"/>
      <c r="CA32" s="644"/>
      <c r="CB32" s="669"/>
      <c r="CD32" s="665"/>
      <c r="CE32" s="666"/>
      <c r="CF32" s="620" t="s">
        <v>318</v>
      </c>
      <c r="CG32" s="621"/>
      <c r="CH32" s="621"/>
      <c r="CI32" s="621"/>
      <c r="CJ32" s="621"/>
      <c r="CK32" s="621"/>
      <c r="CL32" s="621"/>
      <c r="CM32" s="621"/>
      <c r="CN32" s="621"/>
      <c r="CO32" s="621"/>
      <c r="CP32" s="621"/>
      <c r="CQ32" s="622"/>
      <c r="CR32" s="623" t="s">
        <v>132</v>
      </c>
      <c r="CS32" s="624"/>
      <c r="CT32" s="624"/>
      <c r="CU32" s="624"/>
      <c r="CV32" s="624"/>
      <c r="CW32" s="624"/>
      <c r="CX32" s="624"/>
      <c r="CY32" s="625"/>
      <c r="CZ32" s="628" t="s">
        <v>236</v>
      </c>
      <c r="DA32" s="656"/>
      <c r="DB32" s="656"/>
      <c r="DC32" s="658"/>
      <c r="DD32" s="632" t="s">
        <v>236</v>
      </c>
      <c r="DE32" s="624"/>
      <c r="DF32" s="624"/>
      <c r="DG32" s="624"/>
      <c r="DH32" s="624"/>
      <c r="DI32" s="624"/>
      <c r="DJ32" s="624"/>
      <c r="DK32" s="625"/>
      <c r="DL32" s="632" t="s">
        <v>132</v>
      </c>
      <c r="DM32" s="624"/>
      <c r="DN32" s="624"/>
      <c r="DO32" s="624"/>
      <c r="DP32" s="624"/>
      <c r="DQ32" s="624"/>
      <c r="DR32" s="624"/>
      <c r="DS32" s="624"/>
      <c r="DT32" s="624"/>
      <c r="DU32" s="624"/>
      <c r="DV32" s="625"/>
      <c r="DW32" s="628" t="s">
        <v>236</v>
      </c>
      <c r="DX32" s="656"/>
      <c r="DY32" s="656"/>
      <c r="DZ32" s="656"/>
      <c r="EA32" s="656"/>
      <c r="EB32" s="656"/>
      <c r="EC32" s="657"/>
    </row>
    <row r="33" spans="2:133" ht="11.25" customHeight="1" x14ac:dyDescent="0.2">
      <c r="B33" s="620" t="s">
        <v>319</v>
      </c>
      <c r="C33" s="621"/>
      <c r="D33" s="621"/>
      <c r="E33" s="621"/>
      <c r="F33" s="621"/>
      <c r="G33" s="621"/>
      <c r="H33" s="621"/>
      <c r="I33" s="621"/>
      <c r="J33" s="621"/>
      <c r="K33" s="621"/>
      <c r="L33" s="621"/>
      <c r="M33" s="621"/>
      <c r="N33" s="621"/>
      <c r="O33" s="621"/>
      <c r="P33" s="621"/>
      <c r="Q33" s="622"/>
      <c r="R33" s="623">
        <v>61555</v>
      </c>
      <c r="S33" s="624"/>
      <c r="T33" s="624"/>
      <c r="U33" s="624"/>
      <c r="V33" s="624"/>
      <c r="W33" s="624"/>
      <c r="X33" s="624"/>
      <c r="Y33" s="625"/>
      <c r="Z33" s="626">
        <v>0.4</v>
      </c>
      <c r="AA33" s="626"/>
      <c r="AB33" s="626"/>
      <c r="AC33" s="626"/>
      <c r="AD33" s="627">
        <v>37397</v>
      </c>
      <c r="AE33" s="627"/>
      <c r="AF33" s="627"/>
      <c r="AG33" s="627"/>
      <c r="AH33" s="627"/>
      <c r="AI33" s="627"/>
      <c r="AJ33" s="627"/>
      <c r="AK33" s="627"/>
      <c r="AL33" s="628">
        <v>0.4</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99.6</v>
      </c>
      <c r="BH33" s="682"/>
      <c r="BI33" s="682"/>
      <c r="BJ33" s="682"/>
      <c r="BK33" s="682"/>
      <c r="BL33" s="682"/>
      <c r="BM33" s="683">
        <v>98.2</v>
      </c>
      <c r="BN33" s="682"/>
      <c r="BO33" s="682"/>
      <c r="BP33" s="682"/>
      <c r="BQ33" s="684"/>
      <c r="BR33" s="681">
        <v>99.5</v>
      </c>
      <c r="BS33" s="682"/>
      <c r="BT33" s="682"/>
      <c r="BU33" s="682"/>
      <c r="BV33" s="682"/>
      <c r="BW33" s="682"/>
      <c r="BX33" s="683">
        <v>98</v>
      </c>
      <c r="BY33" s="682"/>
      <c r="BZ33" s="682"/>
      <c r="CA33" s="682"/>
      <c r="CB33" s="684"/>
      <c r="CD33" s="620" t="s">
        <v>321</v>
      </c>
      <c r="CE33" s="621"/>
      <c r="CF33" s="621"/>
      <c r="CG33" s="621"/>
      <c r="CH33" s="621"/>
      <c r="CI33" s="621"/>
      <c r="CJ33" s="621"/>
      <c r="CK33" s="621"/>
      <c r="CL33" s="621"/>
      <c r="CM33" s="621"/>
      <c r="CN33" s="621"/>
      <c r="CO33" s="621"/>
      <c r="CP33" s="621"/>
      <c r="CQ33" s="622"/>
      <c r="CR33" s="623">
        <v>6399209</v>
      </c>
      <c r="CS33" s="644"/>
      <c r="CT33" s="644"/>
      <c r="CU33" s="644"/>
      <c r="CV33" s="644"/>
      <c r="CW33" s="644"/>
      <c r="CX33" s="644"/>
      <c r="CY33" s="645"/>
      <c r="CZ33" s="628">
        <v>44.9</v>
      </c>
      <c r="DA33" s="656"/>
      <c r="DB33" s="656"/>
      <c r="DC33" s="658"/>
      <c r="DD33" s="632">
        <v>5042037</v>
      </c>
      <c r="DE33" s="644"/>
      <c r="DF33" s="644"/>
      <c r="DG33" s="644"/>
      <c r="DH33" s="644"/>
      <c r="DI33" s="644"/>
      <c r="DJ33" s="644"/>
      <c r="DK33" s="645"/>
      <c r="DL33" s="632">
        <v>3711069</v>
      </c>
      <c r="DM33" s="644"/>
      <c r="DN33" s="644"/>
      <c r="DO33" s="644"/>
      <c r="DP33" s="644"/>
      <c r="DQ33" s="644"/>
      <c r="DR33" s="644"/>
      <c r="DS33" s="644"/>
      <c r="DT33" s="644"/>
      <c r="DU33" s="644"/>
      <c r="DV33" s="645"/>
      <c r="DW33" s="628">
        <v>40.5</v>
      </c>
      <c r="DX33" s="656"/>
      <c r="DY33" s="656"/>
      <c r="DZ33" s="656"/>
      <c r="EA33" s="656"/>
      <c r="EB33" s="656"/>
      <c r="EC33" s="657"/>
    </row>
    <row r="34" spans="2:133" ht="11.25" customHeight="1" x14ac:dyDescent="0.2">
      <c r="B34" s="620" t="s">
        <v>322</v>
      </c>
      <c r="C34" s="621"/>
      <c r="D34" s="621"/>
      <c r="E34" s="621"/>
      <c r="F34" s="621"/>
      <c r="G34" s="621"/>
      <c r="H34" s="621"/>
      <c r="I34" s="621"/>
      <c r="J34" s="621"/>
      <c r="K34" s="621"/>
      <c r="L34" s="621"/>
      <c r="M34" s="621"/>
      <c r="N34" s="621"/>
      <c r="O34" s="621"/>
      <c r="P34" s="621"/>
      <c r="Q34" s="622"/>
      <c r="R34" s="623">
        <v>78406</v>
      </c>
      <c r="S34" s="624"/>
      <c r="T34" s="624"/>
      <c r="U34" s="624"/>
      <c r="V34" s="624"/>
      <c r="W34" s="624"/>
      <c r="X34" s="624"/>
      <c r="Y34" s="625"/>
      <c r="Z34" s="626">
        <v>0.5</v>
      </c>
      <c r="AA34" s="626"/>
      <c r="AB34" s="626"/>
      <c r="AC34" s="626"/>
      <c r="AD34" s="627" t="s">
        <v>132</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2611543</v>
      </c>
      <c r="CS34" s="624"/>
      <c r="CT34" s="624"/>
      <c r="CU34" s="624"/>
      <c r="CV34" s="624"/>
      <c r="CW34" s="624"/>
      <c r="CX34" s="624"/>
      <c r="CY34" s="625"/>
      <c r="CZ34" s="628">
        <v>18.3</v>
      </c>
      <c r="DA34" s="656"/>
      <c r="DB34" s="656"/>
      <c r="DC34" s="658"/>
      <c r="DD34" s="632">
        <v>1938550</v>
      </c>
      <c r="DE34" s="624"/>
      <c r="DF34" s="624"/>
      <c r="DG34" s="624"/>
      <c r="DH34" s="624"/>
      <c r="DI34" s="624"/>
      <c r="DJ34" s="624"/>
      <c r="DK34" s="625"/>
      <c r="DL34" s="632">
        <v>1680613</v>
      </c>
      <c r="DM34" s="624"/>
      <c r="DN34" s="624"/>
      <c r="DO34" s="624"/>
      <c r="DP34" s="624"/>
      <c r="DQ34" s="624"/>
      <c r="DR34" s="624"/>
      <c r="DS34" s="624"/>
      <c r="DT34" s="624"/>
      <c r="DU34" s="624"/>
      <c r="DV34" s="625"/>
      <c r="DW34" s="628">
        <v>18.3</v>
      </c>
      <c r="DX34" s="656"/>
      <c r="DY34" s="656"/>
      <c r="DZ34" s="656"/>
      <c r="EA34" s="656"/>
      <c r="EB34" s="656"/>
      <c r="EC34" s="657"/>
    </row>
    <row r="35" spans="2:133" ht="11.25" customHeight="1" x14ac:dyDescent="0.2">
      <c r="B35" s="620" t="s">
        <v>324</v>
      </c>
      <c r="C35" s="621"/>
      <c r="D35" s="621"/>
      <c r="E35" s="621"/>
      <c r="F35" s="621"/>
      <c r="G35" s="621"/>
      <c r="H35" s="621"/>
      <c r="I35" s="621"/>
      <c r="J35" s="621"/>
      <c r="K35" s="621"/>
      <c r="L35" s="621"/>
      <c r="M35" s="621"/>
      <c r="N35" s="621"/>
      <c r="O35" s="621"/>
      <c r="P35" s="621"/>
      <c r="Q35" s="622"/>
      <c r="R35" s="623">
        <v>62275</v>
      </c>
      <c r="S35" s="624"/>
      <c r="T35" s="624"/>
      <c r="U35" s="624"/>
      <c r="V35" s="624"/>
      <c r="W35" s="624"/>
      <c r="X35" s="624"/>
      <c r="Y35" s="625"/>
      <c r="Z35" s="626">
        <v>0.4</v>
      </c>
      <c r="AA35" s="626"/>
      <c r="AB35" s="626"/>
      <c r="AC35" s="626"/>
      <c r="AD35" s="627" t="s">
        <v>132</v>
      </c>
      <c r="AE35" s="627"/>
      <c r="AF35" s="627"/>
      <c r="AG35" s="627"/>
      <c r="AH35" s="627"/>
      <c r="AI35" s="627"/>
      <c r="AJ35" s="627"/>
      <c r="AK35" s="627"/>
      <c r="AL35" s="628" t="s">
        <v>132</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92768</v>
      </c>
      <c r="CS35" s="644"/>
      <c r="CT35" s="644"/>
      <c r="CU35" s="644"/>
      <c r="CV35" s="644"/>
      <c r="CW35" s="644"/>
      <c r="CX35" s="644"/>
      <c r="CY35" s="645"/>
      <c r="CZ35" s="628">
        <v>0.7</v>
      </c>
      <c r="DA35" s="656"/>
      <c r="DB35" s="656"/>
      <c r="DC35" s="658"/>
      <c r="DD35" s="632">
        <v>78810</v>
      </c>
      <c r="DE35" s="644"/>
      <c r="DF35" s="644"/>
      <c r="DG35" s="644"/>
      <c r="DH35" s="644"/>
      <c r="DI35" s="644"/>
      <c r="DJ35" s="644"/>
      <c r="DK35" s="645"/>
      <c r="DL35" s="632">
        <v>78633</v>
      </c>
      <c r="DM35" s="644"/>
      <c r="DN35" s="644"/>
      <c r="DO35" s="644"/>
      <c r="DP35" s="644"/>
      <c r="DQ35" s="644"/>
      <c r="DR35" s="644"/>
      <c r="DS35" s="644"/>
      <c r="DT35" s="644"/>
      <c r="DU35" s="644"/>
      <c r="DV35" s="645"/>
      <c r="DW35" s="628">
        <v>0.9</v>
      </c>
      <c r="DX35" s="656"/>
      <c r="DY35" s="656"/>
      <c r="DZ35" s="656"/>
      <c r="EA35" s="656"/>
      <c r="EB35" s="656"/>
      <c r="EC35" s="657"/>
    </row>
    <row r="36" spans="2:133" ht="11.25" customHeight="1" x14ac:dyDescent="0.2">
      <c r="B36" s="620" t="s">
        <v>328</v>
      </c>
      <c r="C36" s="621"/>
      <c r="D36" s="621"/>
      <c r="E36" s="621"/>
      <c r="F36" s="621"/>
      <c r="G36" s="621"/>
      <c r="H36" s="621"/>
      <c r="I36" s="621"/>
      <c r="J36" s="621"/>
      <c r="K36" s="621"/>
      <c r="L36" s="621"/>
      <c r="M36" s="621"/>
      <c r="N36" s="621"/>
      <c r="O36" s="621"/>
      <c r="P36" s="621"/>
      <c r="Q36" s="622"/>
      <c r="R36" s="623">
        <v>763922</v>
      </c>
      <c r="S36" s="624"/>
      <c r="T36" s="624"/>
      <c r="U36" s="624"/>
      <c r="V36" s="624"/>
      <c r="W36" s="624"/>
      <c r="X36" s="624"/>
      <c r="Y36" s="625"/>
      <c r="Z36" s="626">
        <v>5.0999999999999996</v>
      </c>
      <c r="AA36" s="626"/>
      <c r="AB36" s="626"/>
      <c r="AC36" s="626"/>
      <c r="AD36" s="627" t="s">
        <v>132</v>
      </c>
      <c r="AE36" s="627"/>
      <c r="AF36" s="627"/>
      <c r="AG36" s="627"/>
      <c r="AH36" s="627"/>
      <c r="AI36" s="627"/>
      <c r="AJ36" s="627"/>
      <c r="AK36" s="627"/>
      <c r="AL36" s="628" t="s">
        <v>236</v>
      </c>
      <c r="AM36" s="629"/>
      <c r="AN36" s="629"/>
      <c r="AO36" s="630"/>
      <c r="AP36" s="222"/>
      <c r="AQ36" s="689" t="s">
        <v>329</v>
      </c>
      <c r="AR36" s="690"/>
      <c r="AS36" s="690"/>
      <c r="AT36" s="690"/>
      <c r="AU36" s="690"/>
      <c r="AV36" s="690"/>
      <c r="AW36" s="690"/>
      <c r="AX36" s="690"/>
      <c r="AY36" s="691"/>
      <c r="AZ36" s="612">
        <v>1843905</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36336</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1632241</v>
      </c>
      <c r="CS36" s="624"/>
      <c r="CT36" s="624"/>
      <c r="CU36" s="624"/>
      <c r="CV36" s="624"/>
      <c r="CW36" s="624"/>
      <c r="CX36" s="624"/>
      <c r="CY36" s="625"/>
      <c r="CZ36" s="628">
        <v>11.4</v>
      </c>
      <c r="DA36" s="656"/>
      <c r="DB36" s="656"/>
      <c r="DC36" s="658"/>
      <c r="DD36" s="632">
        <v>1412820</v>
      </c>
      <c r="DE36" s="624"/>
      <c r="DF36" s="624"/>
      <c r="DG36" s="624"/>
      <c r="DH36" s="624"/>
      <c r="DI36" s="624"/>
      <c r="DJ36" s="624"/>
      <c r="DK36" s="625"/>
      <c r="DL36" s="632">
        <v>838545</v>
      </c>
      <c r="DM36" s="624"/>
      <c r="DN36" s="624"/>
      <c r="DO36" s="624"/>
      <c r="DP36" s="624"/>
      <c r="DQ36" s="624"/>
      <c r="DR36" s="624"/>
      <c r="DS36" s="624"/>
      <c r="DT36" s="624"/>
      <c r="DU36" s="624"/>
      <c r="DV36" s="625"/>
      <c r="DW36" s="628">
        <v>9.1</v>
      </c>
      <c r="DX36" s="656"/>
      <c r="DY36" s="656"/>
      <c r="DZ36" s="656"/>
      <c r="EA36" s="656"/>
      <c r="EB36" s="656"/>
      <c r="EC36" s="657"/>
    </row>
    <row r="37" spans="2:133" ht="11.25" customHeight="1" x14ac:dyDescent="0.2">
      <c r="B37" s="620" t="s">
        <v>332</v>
      </c>
      <c r="C37" s="621"/>
      <c r="D37" s="621"/>
      <c r="E37" s="621"/>
      <c r="F37" s="621"/>
      <c r="G37" s="621"/>
      <c r="H37" s="621"/>
      <c r="I37" s="621"/>
      <c r="J37" s="621"/>
      <c r="K37" s="621"/>
      <c r="L37" s="621"/>
      <c r="M37" s="621"/>
      <c r="N37" s="621"/>
      <c r="O37" s="621"/>
      <c r="P37" s="621"/>
      <c r="Q37" s="622"/>
      <c r="R37" s="623">
        <v>289994</v>
      </c>
      <c r="S37" s="624"/>
      <c r="T37" s="624"/>
      <c r="U37" s="624"/>
      <c r="V37" s="624"/>
      <c r="W37" s="624"/>
      <c r="X37" s="624"/>
      <c r="Y37" s="625"/>
      <c r="Z37" s="626">
        <v>1.9</v>
      </c>
      <c r="AA37" s="626"/>
      <c r="AB37" s="626"/>
      <c r="AC37" s="626"/>
      <c r="AD37" s="627">
        <v>25</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403186</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-171830</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136607</v>
      </c>
      <c r="CS37" s="644"/>
      <c r="CT37" s="644"/>
      <c r="CU37" s="644"/>
      <c r="CV37" s="644"/>
      <c r="CW37" s="644"/>
      <c r="CX37" s="644"/>
      <c r="CY37" s="645"/>
      <c r="CZ37" s="628">
        <v>1</v>
      </c>
      <c r="DA37" s="656"/>
      <c r="DB37" s="656"/>
      <c r="DC37" s="658"/>
      <c r="DD37" s="632">
        <v>117938</v>
      </c>
      <c r="DE37" s="644"/>
      <c r="DF37" s="644"/>
      <c r="DG37" s="644"/>
      <c r="DH37" s="644"/>
      <c r="DI37" s="644"/>
      <c r="DJ37" s="644"/>
      <c r="DK37" s="645"/>
      <c r="DL37" s="632">
        <v>93802</v>
      </c>
      <c r="DM37" s="644"/>
      <c r="DN37" s="644"/>
      <c r="DO37" s="644"/>
      <c r="DP37" s="644"/>
      <c r="DQ37" s="644"/>
      <c r="DR37" s="644"/>
      <c r="DS37" s="644"/>
      <c r="DT37" s="644"/>
      <c r="DU37" s="644"/>
      <c r="DV37" s="645"/>
      <c r="DW37" s="628">
        <v>1</v>
      </c>
      <c r="DX37" s="656"/>
      <c r="DY37" s="656"/>
      <c r="DZ37" s="656"/>
      <c r="EA37" s="656"/>
      <c r="EB37" s="656"/>
      <c r="EC37" s="657"/>
    </row>
    <row r="38" spans="2:133" ht="11.25" customHeight="1" x14ac:dyDescent="0.2">
      <c r="B38" s="620" t="s">
        <v>336</v>
      </c>
      <c r="C38" s="621"/>
      <c r="D38" s="621"/>
      <c r="E38" s="621"/>
      <c r="F38" s="621"/>
      <c r="G38" s="621"/>
      <c r="H38" s="621"/>
      <c r="I38" s="621"/>
      <c r="J38" s="621"/>
      <c r="K38" s="621"/>
      <c r="L38" s="621"/>
      <c r="M38" s="621"/>
      <c r="N38" s="621"/>
      <c r="O38" s="621"/>
      <c r="P38" s="621"/>
      <c r="Q38" s="622"/>
      <c r="R38" s="623">
        <v>381800</v>
      </c>
      <c r="S38" s="624"/>
      <c r="T38" s="624"/>
      <c r="U38" s="624"/>
      <c r="V38" s="624"/>
      <c r="W38" s="624"/>
      <c r="X38" s="624"/>
      <c r="Y38" s="625"/>
      <c r="Z38" s="626">
        <v>2.5</v>
      </c>
      <c r="AA38" s="626"/>
      <c r="AB38" s="626"/>
      <c r="AC38" s="626"/>
      <c r="AD38" s="627" t="s">
        <v>132</v>
      </c>
      <c r="AE38" s="627"/>
      <c r="AF38" s="627"/>
      <c r="AG38" s="627"/>
      <c r="AH38" s="627"/>
      <c r="AI38" s="627"/>
      <c r="AJ38" s="627"/>
      <c r="AK38" s="627"/>
      <c r="AL38" s="628" t="s">
        <v>132</v>
      </c>
      <c r="AM38" s="629"/>
      <c r="AN38" s="629"/>
      <c r="AO38" s="630"/>
      <c r="AQ38" s="686" t="s">
        <v>337</v>
      </c>
      <c r="AR38" s="687"/>
      <c r="AS38" s="687"/>
      <c r="AT38" s="687"/>
      <c r="AU38" s="687"/>
      <c r="AV38" s="687"/>
      <c r="AW38" s="687"/>
      <c r="AX38" s="687"/>
      <c r="AY38" s="688"/>
      <c r="AZ38" s="623">
        <v>3104</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6104</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1437615</v>
      </c>
      <c r="CS38" s="624"/>
      <c r="CT38" s="624"/>
      <c r="CU38" s="624"/>
      <c r="CV38" s="624"/>
      <c r="CW38" s="624"/>
      <c r="CX38" s="624"/>
      <c r="CY38" s="625"/>
      <c r="CZ38" s="628">
        <v>10.1</v>
      </c>
      <c r="DA38" s="656"/>
      <c r="DB38" s="656"/>
      <c r="DC38" s="658"/>
      <c r="DD38" s="632">
        <v>1189786</v>
      </c>
      <c r="DE38" s="624"/>
      <c r="DF38" s="624"/>
      <c r="DG38" s="624"/>
      <c r="DH38" s="624"/>
      <c r="DI38" s="624"/>
      <c r="DJ38" s="624"/>
      <c r="DK38" s="625"/>
      <c r="DL38" s="632">
        <v>972034</v>
      </c>
      <c r="DM38" s="624"/>
      <c r="DN38" s="624"/>
      <c r="DO38" s="624"/>
      <c r="DP38" s="624"/>
      <c r="DQ38" s="624"/>
      <c r="DR38" s="624"/>
      <c r="DS38" s="624"/>
      <c r="DT38" s="624"/>
      <c r="DU38" s="624"/>
      <c r="DV38" s="625"/>
      <c r="DW38" s="628">
        <v>10.6</v>
      </c>
      <c r="DX38" s="656"/>
      <c r="DY38" s="656"/>
      <c r="DZ38" s="656"/>
      <c r="EA38" s="656"/>
      <c r="EB38" s="656"/>
      <c r="EC38" s="657"/>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236</v>
      </c>
      <c r="AE39" s="627"/>
      <c r="AF39" s="627"/>
      <c r="AG39" s="627"/>
      <c r="AH39" s="627"/>
      <c r="AI39" s="627"/>
      <c r="AJ39" s="627"/>
      <c r="AK39" s="627"/>
      <c r="AL39" s="628" t="s">
        <v>132</v>
      </c>
      <c r="AM39" s="629"/>
      <c r="AN39" s="629"/>
      <c r="AO39" s="630"/>
      <c r="AQ39" s="686" t="s">
        <v>341</v>
      </c>
      <c r="AR39" s="687"/>
      <c r="AS39" s="687"/>
      <c r="AT39" s="687"/>
      <c r="AU39" s="687"/>
      <c r="AV39" s="687"/>
      <c r="AW39" s="687"/>
      <c r="AX39" s="687"/>
      <c r="AY39" s="688"/>
      <c r="AZ39" s="623" t="s">
        <v>236</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9334</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320298</v>
      </c>
      <c r="CS39" s="644"/>
      <c r="CT39" s="644"/>
      <c r="CU39" s="644"/>
      <c r="CV39" s="644"/>
      <c r="CW39" s="644"/>
      <c r="CX39" s="644"/>
      <c r="CY39" s="645"/>
      <c r="CZ39" s="628">
        <v>2.2000000000000002</v>
      </c>
      <c r="DA39" s="656"/>
      <c r="DB39" s="656"/>
      <c r="DC39" s="658"/>
      <c r="DD39" s="632">
        <v>280827</v>
      </c>
      <c r="DE39" s="644"/>
      <c r="DF39" s="644"/>
      <c r="DG39" s="644"/>
      <c r="DH39" s="644"/>
      <c r="DI39" s="644"/>
      <c r="DJ39" s="644"/>
      <c r="DK39" s="645"/>
      <c r="DL39" s="632" t="s">
        <v>132</v>
      </c>
      <c r="DM39" s="644"/>
      <c r="DN39" s="644"/>
      <c r="DO39" s="644"/>
      <c r="DP39" s="644"/>
      <c r="DQ39" s="644"/>
      <c r="DR39" s="644"/>
      <c r="DS39" s="644"/>
      <c r="DT39" s="644"/>
      <c r="DU39" s="644"/>
      <c r="DV39" s="645"/>
      <c r="DW39" s="628" t="s">
        <v>132</v>
      </c>
      <c r="DX39" s="656"/>
      <c r="DY39" s="656"/>
      <c r="DZ39" s="656"/>
      <c r="EA39" s="656"/>
      <c r="EB39" s="656"/>
      <c r="EC39" s="657"/>
    </row>
    <row r="40" spans="2:133" ht="11.25" customHeight="1" x14ac:dyDescent="0.2">
      <c r="B40" s="620" t="s">
        <v>344</v>
      </c>
      <c r="C40" s="621"/>
      <c r="D40" s="621"/>
      <c r="E40" s="621"/>
      <c r="F40" s="621"/>
      <c r="G40" s="621"/>
      <c r="H40" s="621"/>
      <c r="I40" s="621"/>
      <c r="J40" s="621"/>
      <c r="K40" s="621"/>
      <c r="L40" s="621"/>
      <c r="M40" s="621"/>
      <c r="N40" s="621"/>
      <c r="O40" s="621"/>
      <c r="P40" s="621"/>
      <c r="Q40" s="622"/>
      <c r="R40" s="623">
        <v>83200</v>
      </c>
      <c r="S40" s="624"/>
      <c r="T40" s="624"/>
      <c r="U40" s="624"/>
      <c r="V40" s="624"/>
      <c r="W40" s="624"/>
      <c r="X40" s="624"/>
      <c r="Y40" s="625"/>
      <c r="Z40" s="626">
        <v>0.6</v>
      </c>
      <c r="AA40" s="626"/>
      <c r="AB40" s="626"/>
      <c r="AC40" s="626"/>
      <c r="AD40" s="627" t="s">
        <v>132</v>
      </c>
      <c r="AE40" s="627"/>
      <c r="AF40" s="627"/>
      <c r="AG40" s="627"/>
      <c r="AH40" s="627"/>
      <c r="AI40" s="627"/>
      <c r="AJ40" s="627"/>
      <c r="AK40" s="627"/>
      <c r="AL40" s="628" t="s">
        <v>236</v>
      </c>
      <c r="AM40" s="629"/>
      <c r="AN40" s="629"/>
      <c r="AO40" s="630"/>
      <c r="AQ40" s="686" t="s">
        <v>345</v>
      </c>
      <c r="AR40" s="687"/>
      <c r="AS40" s="687"/>
      <c r="AT40" s="687"/>
      <c r="AU40" s="687"/>
      <c r="AV40" s="687"/>
      <c r="AW40" s="687"/>
      <c r="AX40" s="687"/>
      <c r="AY40" s="688"/>
      <c r="AZ40" s="623" t="s">
        <v>236</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97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304744</v>
      </c>
      <c r="CS40" s="624"/>
      <c r="CT40" s="624"/>
      <c r="CU40" s="624"/>
      <c r="CV40" s="624"/>
      <c r="CW40" s="624"/>
      <c r="CX40" s="624"/>
      <c r="CY40" s="625"/>
      <c r="CZ40" s="628">
        <v>2.1</v>
      </c>
      <c r="DA40" s="656"/>
      <c r="DB40" s="656"/>
      <c r="DC40" s="658"/>
      <c r="DD40" s="632">
        <v>141244</v>
      </c>
      <c r="DE40" s="624"/>
      <c r="DF40" s="624"/>
      <c r="DG40" s="624"/>
      <c r="DH40" s="624"/>
      <c r="DI40" s="624"/>
      <c r="DJ40" s="624"/>
      <c r="DK40" s="625"/>
      <c r="DL40" s="632">
        <v>141244</v>
      </c>
      <c r="DM40" s="624"/>
      <c r="DN40" s="624"/>
      <c r="DO40" s="624"/>
      <c r="DP40" s="624"/>
      <c r="DQ40" s="624"/>
      <c r="DR40" s="624"/>
      <c r="DS40" s="624"/>
      <c r="DT40" s="624"/>
      <c r="DU40" s="624"/>
      <c r="DV40" s="625"/>
      <c r="DW40" s="628">
        <v>1.5</v>
      </c>
      <c r="DX40" s="656"/>
      <c r="DY40" s="656"/>
      <c r="DZ40" s="656"/>
      <c r="EA40" s="656"/>
      <c r="EB40" s="656"/>
      <c r="EC40" s="657"/>
    </row>
    <row r="41" spans="2:133" ht="11.25" customHeight="1" x14ac:dyDescent="0.2">
      <c r="B41" s="646" t="s">
        <v>349</v>
      </c>
      <c r="C41" s="647"/>
      <c r="D41" s="647"/>
      <c r="E41" s="647"/>
      <c r="F41" s="647"/>
      <c r="G41" s="647"/>
      <c r="H41" s="647"/>
      <c r="I41" s="647"/>
      <c r="J41" s="647"/>
      <c r="K41" s="647"/>
      <c r="L41" s="647"/>
      <c r="M41" s="647"/>
      <c r="N41" s="647"/>
      <c r="O41" s="647"/>
      <c r="P41" s="647"/>
      <c r="Q41" s="648"/>
      <c r="R41" s="695">
        <v>15021245</v>
      </c>
      <c r="S41" s="696"/>
      <c r="T41" s="696"/>
      <c r="U41" s="696"/>
      <c r="V41" s="696"/>
      <c r="W41" s="696"/>
      <c r="X41" s="696"/>
      <c r="Y41" s="700"/>
      <c r="Z41" s="701">
        <v>100</v>
      </c>
      <c r="AA41" s="701"/>
      <c r="AB41" s="701"/>
      <c r="AC41" s="701"/>
      <c r="AD41" s="702">
        <v>9083409</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498152</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132</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236</v>
      </c>
      <c r="CS41" s="644"/>
      <c r="CT41" s="644"/>
      <c r="CU41" s="644"/>
      <c r="CV41" s="644"/>
      <c r="CW41" s="644"/>
      <c r="CX41" s="644"/>
      <c r="CY41" s="645"/>
      <c r="CZ41" s="628" t="s">
        <v>236</v>
      </c>
      <c r="DA41" s="656"/>
      <c r="DB41" s="656"/>
      <c r="DC41" s="658"/>
      <c r="DD41" s="632" t="s">
        <v>132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939463</v>
      </c>
      <c r="BA42" s="696"/>
      <c r="BB42" s="696"/>
      <c r="BC42" s="696"/>
      <c r="BD42" s="682"/>
      <c r="BE42" s="682"/>
      <c r="BF42" s="684"/>
      <c r="BG42" s="675"/>
      <c r="BH42" s="676"/>
      <c r="BI42" s="676"/>
      <c r="BJ42" s="676"/>
      <c r="BK42" s="676"/>
      <c r="BL42" s="224"/>
      <c r="BM42" s="647" t="s">
        <v>354</v>
      </c>
      <c r="BN42" s="647"/>
      <c r="BO42" s="647"/>
      <c r="BP42" s="647"/>
      <c r="BQ42" s="647"/>
      <c r="BR42" s="647"/>
      <c r="BS42" s="647"/>
      <c r="BT42" s="647"/>
      <c r="BU42" s="648"/>
      <c r="BV42" s="695">
        <v>339</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699705</v>
      </c>
      <c r="CS42" s="644"/>
      <c r="CT42" s="644"/>
      <c r="CU42" s="644"/>
      <c r="CV42" s="644"/>
      <c r="CW42" s="644"/>
      <c r="CX42" s="644"/>
      <c r="CY42" s="645"/>
      <c r="CZ42" s="628">
        <v>4.9000000000000004</v>
      </c>
      <c r="DA42" s="656"/>
      <c r="DB42" s="656"/>
      <c r="DC42" s="658"/>
      <c r="DD42" s="632">
        <v>298422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27945</v>
      </c>
      <c r="CS43" s="644"/>
      <c r="CT43" s="644"/>
      <c r="CU43" s="644"/>
      <c r="CV43" s="644"/>
      <c r="CW43" s="644"/>
      <c r="CX43" s="644"/>
      <c r="CY43" s="645"/>
      <c r="CZ43" s="628">
        <v>0.2</v>
      </c>
      <c r="DA43" s="656"/>
      <c r="DB43" s="656"/>
      <c r="DC43" s="658"/>
      <c r="DD43" s="632">
        <v>27945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688384</v>
      </c>
      <c r="CS44" s="624"/>
      <c r="CT44" s="624"/>
      <c r="CU44" s="624"/>
      <c r="CV44" s="624"/>
      <c r="CW44" s="624"/>
      <c r="CX44" s="624"/>
      <c r="CY44" s="625"/>
      <c r="CZ44" s="628">
        <v>4.8</v>
      </c>
      <c r="DA44" s="629"/>
      <c r="DB44" s="629"/>
      <c r="DC44" s="635"/>
      <c r="DD44" s="632">
        <v>287101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178149</v>
      </c>
      <c r="CS45" s="644"/>
      <c r="CT45" s="644"/>
      <c r="CU45" s="644"/>
      <c r="CV45" s="644"/>
      <c r="CW45" s="644"/>
      <c r="CX45" s="644"/>
      <c r="CY45" s="645"/>
      <c r="CZ45" s="628">
        <v>1.2</v>
      </c>
      <c r="DA45" s="656"/>
      <c r="DB45" s="656"/>
      <c r="DC45" s="658"/>
      <c r="DD45" s="632">
        <v>34965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507924</v>
      </c>
      <c r="CS46" s="624"/>
      <c r="CT46" s="624"/>
      <c r="CU46" s="624"/>
      <c r="CV46" s="624"/>
      <c r="CW46" s="624"/>
      <c r="CX46" s="624"/>
      <c r="CY46" s="625"/>
      <c r="CZ46" s="628">
        <v>3.6</v>
      </c>
      <c r="DA46" s="629"/>
      <c r="DB46" s="629"/>
      <c r="DC46" s="635"/>
      <c r="DD46" s="632">
        <v>250736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363</v>
      </c>
      <c r="CG47" s="621"/>
      <c r="CH47" s="621"/>
      <c r="CI47" s="621"/>
      <c r="CJ47" s="621"/>
      <c r="CK47" s="621"/>
      <c r="CL47" s="621"/>
      <c r="CM47" s="621"/>
      <c r="CN47" s="621"/>
      <c r="CO47" s="621"/>
      <c r="CP47" s="621"/>
      <c r="CQ47" s="622"/>
      <c r="CR47" s="623">
        <v>11321</v>
      </c>
      <c r="CS47" s="644"/>
      <c r="CT47" s="644"/>
      <c r="CU47" s="644"/>
      <c r="CV47" s="644"/>
      <c r="CW47" s="644"/>
      <c r="CX47" s="644"/>
      <c r="CY47" s="645"/>
      <c r="CZ47" s="628">
        <v>0.1</v>
      </c>
      <c r="DA47" s="656"/>
      <c r="DB47" s="656"/>
      <c r="DC47" s="658"/>
      <c r="DD47" s="632">
        <v>11321</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364</v>
      </c>
      <c r="CG48" s="621"/>
      <c r="CH48" s="621"/>
      <c r="CI48" s="621"/>
      <c r="CJ48" s="621"/>
      <c r="CK48" s="621"/>
      <c r="CL48" s="621"/>
      <c r="CM48" s="621"/>
      <c r="CN48" s="621"/>
      <c r="CO48" s="621"/>
      <c r="CP48" s="621"/>
      <c r="CQ48" s="622"/>
      <c r="CR48" s="623" t="s">
        <v>236</v>
      </c>
      <c r="CS48" s="624"/>
      <c r="CT48" s="624"/>
      <c r="CU48" s="624"/>
      <c r="CV48" s="624"/>
      <c r="CW48" s="624"/>
      <c r="CX48" s="624"/>
      <c r="CY48" s="625"/>
      <c r="CZ48" s="628" t="s">
        <v>236</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365</v>
      </c>
      <c r="CE49" s="647"/>
      <c r="CF49" s="647"/>
      <c r="CG49" s="647"/>
      <c r="CH49" s="647"/>
      <c r="CI49" s="647"/>
      <c r="CJ49" s="647"/>
      <c r="CK49" s="647"/>
      <c r="CL49" s="647"/>
      <c r="CM49" s="647"/>
      <c r="CN49" s="647"/>
      <c r="CO49" s="647"/>
      <c r="CP49" s="647"/>
      <c r="CQ49" s="648"/>
      <c r="CR49" s="695">
        <v>14264743</v>
      </c>
      <c r="CS49" s="682"/>
      <c r="CT49" s="682"/>
      <c r="CU49" s="682"/>
      <c r="CV49" s="682"/>
      <c r="CW49" s="682"/>
      <c r="CX49" s="682"/>
      <c r="CY49" s="711"/>
      <c r="CZ49" s="703">
        <v>100</v>
      </c>
      <c r="DA49" s="712"/>
      <c r="DB49" s="712"/>
      <c r="DC49" s="713"/>
      <c r="DD49" s="714">
        <v>10184670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fO2SAjljsUs7nJ8huFLHEI/fict37n3gUYsPM4KoKqejjrWszYxC7vZLEU/hvNfuhYLxmwAKxtT9a04dyOwcw==" saltValue="xPl1LZq5N2GSImR2NJw0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15060</v>
      </c>
      <c r="R7" s="753"/>
      <c r="S7" s="753"/>
      <c r="T7" s="753"/>
      <c r="U7" s="753"/>
      <c r="V7" s="753">
        <v>14304</v>
      </c>
      <c r="W7" s="753"/>
      <c r="X7" s="753"/>
      <c r="Y7" s="753"/>
      <c r="Z7" s="753"/>
      <c r="AA7" s="753">
        <v>757</v>
      </c>
      <c r="AB7" s="753"/>
      <c r="AC7" s="753"/>
      <c r="AD7" s="753"/>
      <c r="AE7" s="754"/>
      <c r="AF7" s="755">
        <v>691</v>
      </c>
      <c r="AG7" s="756"/>
      <c r="AH7" s="756"/>
      <c r="AI7" s="756"/>
      <c r="AJ7" s="757"/>
      <c r="AK7" s="758">
        <v>62</v>
      </c>
      <c r="AL7" s="759"/>
      <c r="AM7" s="759"/>
      <c r="AN7" s="759"/>
      <c r="AO7" s="759"/>
      <c r="AP7" s="759">
        <v>6340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588</v>
      </c>
      <c r="BS7" s="746" t="s">
        <v>583</v>
      </c>
      <c r="BT7" s="747"/>
      <c r="BU7" s="747"/>
      <c r="BV7" s="747"/>
      <c r="BW7" s="747"/>
      <c r="BX7" s="747"/>
      <c r="BY7" s="747"/>
      <c r="BZ7" s="747"/>
      <c r="CA7" s="747"/>
      <c r="CB7" s="747"/>
      <c r="CC7" s="747"/>
      <c r="CD7" s="747"/>
      <c r="CE7" s="747"/>
      <c r="CF7" s="747"/>
      <c r="CG7" s="762"/>
      <c r="CH7" s="743">
        <v>0</v>
      </c>
      <c r="CI7" s="744"/>
      <c r="CJ7" s="744"/>
      <c r="CK7" s="744"/>
      <c r="CL7" s="745"/>
      <c r="CM7" s="743">
        <v>263</v>
      </c>
      <c r="CN7" s="744"/>
      <c r="CO7" s="744"/>
      <c r="CP7" s="744"/>
      <c r="CQ7" s="745"/>
      <c r="CR7" s="743">
        <v>1</v>
      </c>
      <c r="CS7" s="744"/>
      <c r="CT7" s="744"/>
      <c r="CU7" s="744"/>
      <c r="CV7" s="745"/>
      <c r="CW7" s="743">
        <v>0</v>
      </c>
      <c r="CX7" s="744"/>
      <c r="CY7" s="744"/>
      <c r="CZ7" s="744"/>
      <c r="DA7" s="745"/>
      <c r="DB7" s="743" t="s">
        <v>577</v>
      </c>
      <c r="DC7" s="744"/>
      <c r="DD7" s="744"/>
      <c r="DE7" s="744"/>
      <c r="DF7" s="745"/>
      <c r="DG7" s="743">
        <v>9</v>
      </c>
      <c r="DH7" s="744"/>
      <c r="DI7" s="744"/>
      <c r="DJ7" s="744"/>
      <c r="DK7" s="745"/>
      <c r="DL7" s="743" t="s">
        <v>577</v>
      </c>
      <c r="DM7" s="744"/>
      <c r="DN7" s="744"/>
      <c r="DO7" s="744"/>
      <c r="DP7" s="745"/>
      <c r="DQ7" s="743" t="s">
        <v>577</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15060</v>
      </c>
      <c r="R23" s="793"/>
      <c r="S23" s="793"/>
      <c r="T23" s="793"/>
      <c r="U23" s="793"/>
      <c r="V23" s="793">
        <v>14304</v>
      </c>
      <c r="W23" s="793"/>
      <c r="X23" s="793"/>
      <c r="Y23" s="793"/>
      <c r="Z23" s="793"/>
      <c r="AA23" s="793">
        <v>757</v>
      </c>
      <c r="AB23" s="793"/>
      <c r="AC23" s="793"/>
      <c r="AD23" s="793"/>
      <c r="AE23" s="794"/>
      <c r="AF23" s="795">
        <v>691</v>
      </c>
      <c r="AG23" s="793"/>
      <c r="AH23" s="793"/>
      <c r="AI23" s="793"/>
      <c r="AJ23" s="796"/>
      <c r="AK23" s="797"/>
      <c r="AL23" s="798"/>
      <c r="AM23" s="798"/>
      <c r="AN23" s="798"/>
      <c r="AO23" s="798"/>
      <c r="AP23" s="793">
        <v>6340</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4686</v>
      </c>
      <c r="R28" s="823"/>
      <c r="S28" s="823"/>
      <c r="T28" s="823"/>
      <c r="U28" s="823"/>
      <c r="V28" s="823">
        <v>4649</v>
      </c>
      <c r="W28" s="823"/>
      <c r="X28" s="823"/>
      <c r="Y28" s="823"/>
      <c r="Z28" s="823"/>
      <c r="AA28" s="823">
        <v>36</v>
      </c>
      <c r="AB28" s="823"/>
      <c r="AC28" s="823"/>
      <c r="AD28" s="823"/>
      <c r="AE28" s="824"/>
      <c r="AF28" s="825">
        <v>36</v>
      </c>
      <c r="AG28" s="823"/>
      <c r="AH28" s="823"/>
      <c r="AI28" s="823"/>
      <c r="AJ28" s="826"/>
      <c r="AK28" s="827">
        <v>520</v>
      </c>
      <c r="AL28" s="828"/>
      <c r="AM28" s="828"/>
      <c r="AN28" s="828"/>
      <c r="AO28" s="828"/>
      <c r="AP28" s="828" t="s">
        <v>577</v>
      </c>
      <c r="AQ28" s="828"/>
      <c r="AR28" s="828"/>
      <c r="AS28" s="828"/>
      <c r="AT28" s="828"/>
      <c r="AU28" s="828" t="s">
        <v>577</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3323</v>
      </c>
      <c r="R29" s="784"/>
      <c r="S29" s="784"/>
      <c r="T29" s="784"/>
      <c r="U29" s="784"/>
      <c r="V29" s="784">
        <v>3227</v>
      </c>
      <c r="W29" s="784"/>
      <c r="X29" s="784"/>
      <c r="Y29" s="784"/>
      <c r="Z29" s="784"/>
      <c r="AA29" s="784">
        <v>95</v>
      </c>
      <c r="AB29" s="784"/>
      <c r="AC29" s="784"/>
      <c r="AD29" s="784"/>
      <c r="AE29" s="785"/>
      <c r="AF29" s="786">
        <v>95</v>
      </c>
      <c r="AG29" s="787"/>
      <c r="AH29" s="787"/>
      <c r="AI29" s="787"/>
      <c r="AJ29" s="788"/>
      <c r="AK29" s="834">
        <v>566</v>
      </c>
      <c r="AL29" s="830"/>
      <c r="AM29" s="830"/>
      <c r="AN29" s="830"/>
      <c r="AO29" s="830"/>
      <c r="AP29" s="830" t="s">
        <v>577</v>
      </c>
      <c r="AQ29" s="830"/>
      <c r="AR29" s="830"/>
      <c r="AS29" s="830"/>
      <c r="AT29" s="830"/>
      <c r="AU29" s="830" t="s">
        <v>577</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595</v>
      </c>
      <c r="R30" s="784"/>
      <c r="S30" s="784"/>
      <c r="T30" s="784"/>
      <c r="U30" s="784"/>
      <c r="V30" s="784">
        <v>566</v>
      </c>
      <c r="W30" s="784"/>
      <c r="X30" s="784"/>
      <c r="Y30" s="784"/>
      <c r="Z30" s="784"/>
      <c r="AA30" s="784">
        <v>28</v>
      </c>
      <c r="AB30" s="784"/>
      <c r="AC30" s="784"/>
      <c r="AD30" s="784"/>
      <c r="AE30" s="785"/>
      <c r="AF30" s="786">
        <v>28</v>
      </c>
      <c r="AG30" s="787"/>
      <c r="AH30" s="787"/>
      <c r="AI30" s="787"/>
      <c r="AJ30" s="788"/>
      <c r="AK30" s="834">
        <v>92</v>
      </c>
      <c r="AL30" s="830"/>
      <c r="AM30" s="830"/>
      <c r="AN30" s="830"/>
      <c r="AO30" s="830"/>
      <c r="AP30" s="830" t="s">
        <v>577</v>
      </c>
      <c r="AQ30" s="830"/>
      <c r="AR30" s="830"/>
      <c r="AS30" s="830"/>
      <c r="AT30" s="830"/>
      <c r="AU30" s="830" t="s">
        <v>577</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552</v>
      </c>
      <c r="R31" s="784"/>
      <c r="S31" s="784"/>
      <c r="T31" s="784"/>
      <c r="U31" s="784"/>
      <c r="V31" s="784">
        <v>549</v>
      </c>
      <c r="W31" s="784"/>
      <c r="X31" s="784"/>
      <c r="Y31" s="784"/>
      <c r="Z31" s="784"/>
      <c r="AA31" s="784">
        <v>3</v>
      </c>
      <c r="AB31" s="784"/>
      <c r="AC31" s="784"/>
      <c r="AD31" s="784"/>
      <c r="AE31" s="785"/>
      <c r="AF31" s="786">
        <v>521</v>
      </c>
      <c r="AG31" s="787"/>
      <c r="AH31" s="787"/>
      <c r="AI31" s="787"/>
      <c r="AJ31" s="788"/>
      <c r="AK31" s="834">
        <v>3</v>
      </c>
      <c r="AL31" s="830"/>
      <c r="AM31" s="830"/>
      <c r="AN31" s="830"/>
      <c r="AO31" s="830"/>
      <c r="AP31" s="830">
        <v>1837</v>
      </c>
      <c r="AQ31" s="830"/>
      <c r="AR31" s="830"/>
      <c r="AS31" s="830"/>
      <c r="AT31" s="830"/>
      <c r="AU31" s="830">
        <v>59</v>
      </c>
      <c r="AV31" s="830"/>
      <c r="AW31" s="830"/>
      <c r="AX31" s="830"/>
      <c r="AY31" s="830"/>
      <c r="AZ31" s="831" t="s">
        <v>577</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1011</v>
      </c>
      <c r="R32" s="784"/>
      <c r="S32" s="784"/>
      <c r="T32" s="784"/>
      <c r="U32" s="784"/>
      <c r="V32" s="784">
        <v>988</v>
      </c>
      <c r="W32" s="784"/>
      <c r="X32" s="784"/>
      <c r="Y32" s="784"/>
      <c r="Z32" s="784"/>
      <c r="AA32" s="784">
        <v>24</v>
      </c>
      <c r="AB32" s="784"/>
      <c r="AC32" s="784"/>
      <c r="AD32" s="784"/>
      <c r="AE32" s="785"/>
      <c r="AF32" s="786">
        <v>196</v>
      </c>
      <c r="AG32" s="787"/>
      <c r="AH32" s="787"/>
      <c r="AI32" s="787"/>
      <c r="AJ32" s="788"/>
      <c r="AK32" s="834">
        <v>403</v>
      </c>
      <c r="AL32" s="830"/>
      <c r="AM32" s="830"/>
      <c r="AN32" s="830"/>
      <c r="AO32" s="830"/>
      <c r="AP32" s="830">
        <v>6205</v>
      </c>
      <c r="AQ32" s="830"/>
      <c r="AR32" s="830"/>
      <c r="AS32" s="830"/>
      <c r="AT32" s="830"/>
      <c r="AU32" s="830">
        <v>1924</v>
      </c>
      <c r="AV32" s="830"/>
      <c r="AW32" s="830"/>
      <c r="AX32" s="830"/>
      <c r="AY32" s="830"/>
      <c r="AZ32" s="831" t="s">
        <v>577</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877</v>
      </c>
      <c r="AG63" s="844"/>
      <c r="AH63" s="844"/>
      <c r="AI63" s="844"/>
      <c r="AJ63" s="845"/>
      <c r="AK63" s="846"/>
      <c r="AL63" s="841"/>
      <c r="AM63" s="841"/>
      <c r="AN63" s="841"/>
      <c r="AO63" s="841"/>
      <c r="AP63" s="844">
        <v>8042</v>
      </c>
      <c r="AQ63" s="844"/>
      <c r="AR63" s="844"/>
      <c r="AS63" s="844"/>
      <c r="AT63" s="844"/>
      <c r="AU63" s="844">
        <v>1983</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414</v>
      </c>
      <c r="W66" s="734"/>
      <c r="X66" s="734"/>
      <c r="Y66" s="734"/>
      <c r="Z66" s="735"/>
      <c r="AA66" s="733" t="s">
        <v>415</v>
      </c>
      <c r="AB66" s="734"/>
      <c r="AC66" s="734"/>
      <c r="AD66" s="734"/>
      <c r="AE66" s="735"/>
      <c r="AF66" s="854" t="s">
        <v>416</v>
      </c>
      <c r="AG66" s="815"/>
      <c r="AH66" s="815"/>
      <c r="AI66" s="815"/>
      <c r="AJ66" s="855"/>
      <c r="AK66" s="733" t="s">
        <v>399</v>
      </c>
      <c r="AL66" s="728"/>
      <c r="AM66" s="728"/>
      <c r="AN66" s="728"/>
      <c r="AO66" s="729"/>
      <c r="AP66" s="733" t="s">
        <v>417</v>
      </c>
      <c r="AQ66" s="734"/>
      <c r="AR66" s="734"/>
      <c r="AS66" s="734"/>
      <c r="AT66" s="735"/>
      <c r="AU66" s="733" t="s">
        <v>418</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578</v>
      </c>
      <c r="C68" s="870"/>
      <c r="D68" s="870"/>
      <c r="E68" s="870"/>
      <c r="F68" s="870"/>
      <c r="G68" s="870"/>
      <c r="H68" s="870"/>
      <c r="I68" s="870"/>
      <c r="J68" s="870"/>
      <c r="K68" s="870"/>
      <c r="L68" s="870"/>
      <c r="M68" s="870"/>
      <c r="N68" s="870"/>
      <c r="O68" s="870"/>
      <c r="P68" s="871"/>
      <c r="Q68" s="872">
        <v>3303</v>
      </c>
      <c r="R68" s="866"/>
      <c r="S68" s="866"/>
      <c r="T68" s="866"/>
      <c r="U68" s="866"/>
      <c r="V68" s="866">
        <v>3104</v>
      </c>
      <c r="W68" s="866"/>
      <c r="X68" s="866"/>
      <c r="Y68" s="866"/>
      <c r="Z68" s="866"/>
      <c r="AA68" s="866">
        <v>199</v>
      </c>
      <c r="AB68" s="866"/>
      <c r="AC68" s="866"/>
      <c r="AD68" s="866"/>
      <c r="AE68" s="866"/>
      <c r="AF68" s="866">
        <v>199</v>
      </c>
      <c r="AG68" s="866"/>
      <c r="AH68" s="866"/>
      <c r="AI68" s="866"/>
      <c r="AJ68" s="866"/>
      <c r="AK68" s="866" t="s">
        <v>577</v>
      </c>
      <c r="AL68" s="866"/>
      <c r="AM68" s="866"/>
      <c r="AN68" s="866"/>
      <c r="AO68" s="866"/>
      <c r="AP68" s="866" t="s">
        <v>577</v>
      </c>
      <c r="AQ68" s="866"/>
      <c r="AR68" s="866"/>
      <c r="AS68" s="866"/>
      <c r="AT68" s="866"/>
      <c r="AU68" s="866" t="s">
        <v>577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579</v>
      </c>
      <c r="C69" s="874"/>
      <c r="D69" s="874"/>
      <c r="E69" s="874"/>
      <c r="F69" s="874"/>
      <c r="G69" s="874"/>
      <c r="H69" s="874"/>
      <c r="I69" s="874"/>
      <c r="J69" s="874"/>
      <c r="K69" s="874"/>
      <c r="L69" s="874"/>
      <c r="M69" s="874"/>
      <c r="N69" s="874"/>
      <c r="O69" s="874"/>
      <c r="P69" s="875"/>
      <c r="Q69" s="876">
        <v>4957</v>
      </c>
      <c r="R69" s="830"/>
      <c r="S69" s="830"/>
      <c r="T69" s="830"/>
      <c r="U69" s="830"/>
      <c r="V69" s="830">
        <v>4411</v>
      </c>
      <c r="W69" s="830"/>
      <c r="X69" s="830"/>
      <c r="Y69" s="830"/>
      <c r="Z69" s="830"/>
      <c r="AA69" s="830">
        <v>546</v>
      </c>
      <c r="AB69" s="830"/>
      <c r="AC69" s="830"/>
      <c r="AD69" s="830"/>
      <c r="AE69" s="830"/>
      <c r="AF69" s="830">
        <v>546</v>
      </c>
      <c r="AG69" s="830"/>
      <c r="AH69" s="830"/>
      <c r="AI69" s="830"/>
      <c r="AJ69" s="830"/>
      <c r="AK69" s="830">
        <v>543</v>
      </c>
      <c r="AL69" s="830"/>
      <c r="AM69" s="830"/>
      <c r="AN69" s="830"/>
      <c r="AO69" s="830"/>
      <c r="AP69" s="830" t="s">
        <v>577</v>
      </c>
      <c r="AQ69" s="830"/>
      <c r="AR69" s="830"/>
      <c r="AS69" s="830"/>
      <c r="AT69" s="830"/>
      <c r="AU69" s="830" t="s">
        <v>577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580</v>
      </c>
      <c r="C70" s="874"/>
      <c r="D70" s="874"/>
      <c r="E70" s="874"/>
      <c r="F70" s="874"/>
      <c r="G70" s="874"/>
      <c r="H70" s="874"/>
      <c r="I70" s="874"/>
      <c r="J70" s="874"/>
      <c r="K70" s="874"/>
      <c r="L70" s="874"/>
      <c r="M70" s="874"/>
      <c r="N70" s="874"/>
      <c r="O70" s="874"/>
      <c r="P70" s="875"/>
      <c r="Q70" s="876">
        <v>1038597</v>
      </c>
      <c r="R70" s="830"/>
      <c r="S70" s="830"/>
      <c r="T70" s="830"/>
      <c r="U70" s="830"/>
      <c r="V70" s="830">
        <v>1027785</v>
      </c>
      <c r="W70" s="830"/>
      <c r="X70" s="830"/>
      <c r="Y70" s="830"/>
      <c r="Z70" s="830"/>
      <c r="AA70" s="830">
        <v>10811</v>
      </c>
      <c r="AB70" s="830"/>
      <c r="AC70" s="830"/>
      <c r="AD70" s="830"/>
      <c r="AE70" s="830"/>
      <c r="AF70" s="830">
        <v>10811</v>
      </c>
      <c r="AG70" s="830"/>
      <c r="AH70" s="830"/>
      <c r="AI70" s="830"/>
      <c r="AJ70" s="830"/>
      <c r="AK70" s="830">
        <v>7967</v>
      </c>
      <c r="AL70" s="830"/>
      <c r="AM70" s="830"/>
      <c r="AN70" s="830"/>
      <c r="AO70" s="830"/>
      <c r="AP70" s="830" t="s">
        <v>577</v>
      </c>
      <c r="AQ70" s="830"/>
      <c r="AR70" s="830"/>
      <c r="AS70" s="830"/>
      <c r="AT70" s="830"/>
      <c r="AU70" s="830" t="s">
        <v>577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581</v>
      </c>
      <c r="C71" s="874"/>
      <c r="D71" s="874"/>
      <c r="E71" s="874"/>
      <c r="F71" s="874"/>
      <c r="G71" s="874"/>
      <c r="H71" s="874"/>
      <c r="I71" s="874"/>
      <c r="J71" s="874"/>
      <c r="K71" s="874"/>
      <c r="L71" s="874"/>
      <c r="M71" s="874"/>
      <c r="N71" s="874"/>
      <c r="O71" s="874"/>
      <c r="P71" s="875"/>
      <c r="Q71" s="876">
        <v>1142</v>
      </c>
      <c r="R71" s="830"/>
      <c r="S71" s="830"/>
      <c r="T71" s="830"/>
      <c r="U71" s="830"/>
      <c r="V71" s="830">
        <v>1103</v>
      </c>
      <c r="W71" s="830"/>
      <c r="X71" s="830"/>
      <c r="Y71" s="830"/>
      <c r="Z71" s="830"/>
      <c r="AA71" s="830">
        <v>38</v>
      </c>
      <c r="AB71" s="830"/>
      <c r="AC71" s="830"/>
      <c r="AD71" s="830"/>
      <c r="AE71" s="830"/>
      <c r="AF71" s="830">
        <v>38</v>
      </c>
      <c r="AG71" s="830"/>
      <c r="AH71" s="830"/>
      <c r="AI71" s="830"/>
      <c r="AJ71" s="830"/>
      <c r="AK71" s="830" t="s">
        <v>577</v>
      </c>
      <c r="AL71" s="830"/>
      <c r="AM71" s="830"/>
      <c r="AN71" s="830"/>
      <c r="AO71" s="830"/>
      <c r="AP71" s="830" t="s">
        <v>577</v>
      </c>
      <c r="AQ71" s="830"/>
      <c r="AR71" s="830"/>
      <c r="AS71" s="830"/>
      <c r="AT71" s="830"/>
      <c r="AU71" s="830" t="s">
        <v>577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582</v>
      </c>
      <c r="C72" s="874"/>
      <c r="D72" s="874"/>
      <c r="E72" s="874"/>
      <c r="F72" s="874"/>
      <c r="G72" s="874"/>
      <c r="H72" s="874"/>
      <c r="I72" s="874"/>
      <c r="J72" s="874"/>
      <c r="K72" s="874"/>
      <c r="L72" s="874"/>
      <c r="M72" s="874"/>
      <c r="N72" s="874"/>
      <c r="O72" s="874"/>
      <c r="P72" s="875"/>
      <c r="Q72" s="876">
        <v>1960</v>
      </c>
      <c r="R72" s="830"/>
      <c r="S72" s="830"/>
      <c r="T72" s="830"/>
      <c r="U72" s="830"/>
      <c r="V72" s="830">
        <v>1855</v>
      </c>
      <c r="W72" s="830"/>
      <c r="X72" s="830"/>
      <c r="Y72" s="830"/>
      <c r="Z72" s="830"/>
      <c r="AA72" s="830">
        <v>104</v>
      </c>
      <c r="AB72" s="830"/>
      <c r="AC72" s="830"/>
      <c r="AD72" s="830"/>
      <c r="AE72" s="830"/>
      <c r="AF72" s="830">
        <v>7</v>
      </c>
      <c r="AG72" s="830"/>
      <c r="AH72" s="830"/>
      <c r="AI72" s="830"/>
      <c r="AJ72" s="830"/>
      <c r="AK72" s="830" t="s">
        <v>577</v>
      </c>
      <c r="AL72" s="830"/>
      <c r="AM72" s="830"/>
      <c r="AN72" s="830"/>
      <c r="AO72" s="830"/>
      <c r="AP72" s="830">
        <v>2662</v>
      </c>
      <c r="AQ72" s="830"/>
      <c r="AR72" s="830"/>
      <c r="AS72" s="830"/>
      <c r="AT72" s="830"/>
      <c r="AU72" s="830">
        <v>333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11601</v>
      </c>
      <c r="AG88" s="844"/>
      <c r="AH88" s="844"/>
      <c r="AI88" s="844"/>
      <c r="AJ88" s="844"/>
      <c r="AK88" s="841"/>
      <c r="AL88" s="841"/>
      <c r="AM88" s="841"/>
      <c r="AN88" s="841"/>
      <c r="AO88" s="841"/>
      <c r="AP88" s="844">
        <v>2662</v>
      </c>
      <c r="AQ88" s="844"/>
      <c r="AR88" s="844"/>
      <c r="AS88" s="844"/>
      <c r="AT88" s="844"/>
      <c r="AU88" s="844">
        <v>333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v>0</v>
      </c>
      <c r="CX102" s="852"/>
      <c r="CY102" s="852"/>
      <c r="CZ102" s="852"/>
      <c r="DA102" s="891"/>
      <c r="DB102" s="890" t="s">
        <v>577</v>
      </c>
      <c r="DC102" s="852"/>
      <c r="DD102" s="852"/>
      <c r="DE102" s="852"/>
      <c r="DF102" s="891"/>
      <c r="DG102" s="890">
        <v>9</v>
      </c>
      <c r="DH102" s="852"/>
      <c r="DI102" s="852"/>
      <c r="DJ102" s="852"/>
      <c r="DK102" s="891"/>
      <c r="DL102" s="890" t="s">
        <v>577</v>
      </c>
      <c r="DM102" s="852"/>
      <c r="DN102" s="852"/>
      <c r="DO102" s="852"/>
      <c r="DP102" s="891"/>
      <c r="DQ102" s="890" t="s">
        <v>577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308</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308</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308</v>
      </c>
      <c r="DR109" s="893"/>
      <c r="DS109" s="893"/>
      <c r="DT109" s="893"/>
      <c r="DU109" s="894"/>
      <c r="DV109" s="892" t="s">
        <v>430</v>
      </c>
      <c r="DW109" s="893"/>
      <c r="DX109" s="893"/>
      <c r="DY109" s="893"/>
      <c r="DZ109" s="895"/>
    </row>
    <row r="110" spans="1:131" s="230" customFormat="1" ht="26.25" customHeight="1" x14ac:dyDescent="0.2">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681851</v>
      </c>
      <c r="AB110" s="900"/>
      <c r="AC110" s="900"/>
      <c r="AD110" s="900"/>
      <c r="AE110" s="901"/>
      <c r="AF110" s="902">
        <v>736979</v>
      </c>
      <c r="AG110" s="900"/>
      <c r="AH110" s="900"/>
      <c r="AI110" s="900"/>
      <c r="AJ110" s="901"/>
      <c r="AK110" s="902">
        <v>755344</v>
      </c>
      <c r="AL110" s="900"/>
      <c r="AM110" s="900"/>
      <c r="AN110" s="900"/>
      <c r="AO110" s="901"/>
      <c r="AP110" s="903">
        <v>9.4</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6760254</v>
      </c>
      <c r="BR110" s="931"/>
      <c r="BS110" s="931"/>
      <c r="BT110" s="931"/>
      <c r="BU110" s="931"/>
      <c r="BV110" s="931">
        <v>6688724</v>
      </c>
      <c r="BW110" s="931"/>
      <c r="BX110" s="931"/>
      <c r="BY110" s="931"/>
      <c r="BZ110" s="931"/>
      <c r="CA110" s="931">
        <v>6339558</v>
      </c>
      <c r="CB110" s="931"/>
      <c r="CC110" s="931"/>
      <c r="CD110" s="931"/>
      <c r="CE110" s="931"/>
      <c r="CF110" s="944">
        <v>78.5</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132</v>
      </c>
      <c r="DM110" s="931"/>
      <c r="DN110" s="931"/>
      <c r="DO110" s="931"/>
      <c r="DP110" s="931"/>
      <c r="DQ110" s="931" t="s">
        <v>132</v>
      </c>
      <c r="DR110" s="931"/>
      <c r="DS110" s="931"/>
      <c r="DT110" s="931"/>
      <c r="DU110" s="931"/>
      <c r="DV110" s="932" t="s">
        <v>132</v>
      </c>
      <c r="DW110" s="932"/>
      <c r="DX110" s="932"/>
      <c r="DY110" s="932"/>
      <c r="DZ110" s="933"/>
    </row>
    <row r="111" spans="1:131" s="230" customFormat="1" ht="26.25" customHeight="1" x14ac:dyDescent="0.2">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132</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163125</v>
      </c>
      <c r="BR111" s="926"/>
      <c r="BS111" s="926"/>
      <c r="BT111" s="926"/>
      <c r="BU111" s="926"/>
      <c r="BV111" s="926">
        <v>58754</v>
      </c>
      <c r="BW111" s="926"/>
      <c r="BX111" s="926"/>
      <c r="BY111" s="926"/>
      <c r="BZ111" s="926"/>
      <c r="CA111" s="926">
        <v>8665</v>
      </c>
      <c r="CB111" s="926"/>
      <c r="CC111" s="926"/>
      <c r="CD111" s="926"/>
      <c r="CE111" s="926"/>
      <c r="CF111" s="920">
        <v>0.1</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132</v>
      </c>
      <c r="DM111" s="926"/>
      <c r="DN111" s="926"/>
      <c r="DO111" s="926"/>
      <c r="DP111" s="926"/>
      <c r="DQ111" s="926" t="s">
        <v>132</v>
      </c>
      <c r="DR111" s="926"/>
      <c r="DS111" s="926"/>
      <c r="DT111" s="926"/>
      <c r="DU111" s="926"/>
      <c r="DV111" s="927" t="s">
        <v>132</v>
      </c>
      <c r="DW111" s="927"/>
      <c r="DX111" s="927"/>
      <c r="DY111" s="927"/>
      <c r="DZ111" s="928"/>
    </row>
    <row r="112" spans="1:131" s="230" customFormat="1" ht="26.25" customHeight="1" x14ac:dyDescent="0.2">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132</v>
      </c>
      <c r="AG112" s="959"/>
      <c r="AH112" s="959"/>
      <c r="AI112" s="959"/>
      <c r="AJ112" s="960"/>
      <c r="AK112" s="961" t="s">
        <v>132</v>
      </c>
      <c r="AL112" s="959"/>
      <c r="AM112" s="959"/>
      <c r="AN112" s="959"/>
      <c r="AO112" s="960"/>
      <c r="AP112" s="962" t="s">
        <v>132</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3497457</v>
      </c>
      <c r="BR112" s="926"/>
      <c r="BS112" s="926"/>
      <c r="BT112" s="926"/>
      <c r="BU112" s="926"/>
      <c r="BV112" s="926">
        <v>2777470</v>
      </c>
      <c r="BW112" s="926"/>
      <c r="BX112" s="926"/>
      <c r="BY112" s="926"/>
      <c r="BZ112" s="926"/>
      <c r="CA112" s="926">
        <v>1982488</v>
      </c>
      <c r="CB112" s="926"/>
      <c r="CC112" s="926"/>
      <c r="CD112" s="926"/>
      <c r="CE112" s="926"/>
      <c r="CF112" s="920">
        <v>24.5</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132</v>
      </c>
      <c r="DM112" s="926"/>
      <c r="DN112" s="926"/>
      <c r="DO112" s="926"/>
      <c r="DP112" s="926"/>
      <c r="DQ112" s="926" t="s">
        <v>441</v>
      </c>
      <c r="DR112" s="926"/>
      <c r="DS112" s="926"/>
      <c r="DT112" s="926"/>
      <c r="DU112" s="926"/>
      <c r="DV112" s="927" t="s">
        <v>132</v>
      </c>
      <c r="DW112" s="927"/>
      <c r="DX112" s="927"/>
      <c r="DY112" s="927"/>
      <c r="DZ112" s="928"/>
    </row>
    <row r="113" spans="1:130" s="230" customFormat="1" ht="26.25" customHeight="1" x14ac:dyDescent="0.2">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224345</v>
      </c>
      <c r="AB113" s="938"/>
      <c r="AC113" s="938"/>
      <c r="AD113" s="938"/>
      <c r="AE113" s="939"/>
      <c r="AF113" s="940">
        <v>191359</v>
      </c>
      <c r="AG113" s="938"/>
      <c r="AH113" s="938"/>
      <c r="AI113" s="938"/>
      <c r="AJ113" s="939"/>
      <c r="AK113" s="940">
        <v>169254</v>
      </c>
      <c r="AL113" s="938"/>
      <c r="AM113" s="938"/>
      <c r="AN113" s="938"/>
      <c r="AO113" s="939"/>
      <c r="AP113" s="941">
        <v>2.1</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122877</v>
      </c>
      <c r="BR113" s="926"/>
      <c r="BS113" s="926"/>
      <c r="BT113" s="926"/>
      <c r="BU113" s="926"/>
      <c r="BV113" s="926">
        <v>144791</v>
      </c>
      <c r="BW113" s="926"/>
      <c r="BX113" s="926"/>
      <c r="BY113" s="926"/>
      <c r="BZ113" s="926"/>
      <c r="CA113" s="926">
        <v>332912</v>
      </c>
      <c r="CB113" s="926"/>
      <c r="CC113" s="926"/>
      <c r="CD113" s="926"/>
      <c r="CE113" s="926"/>
      <c r="CF113" s="920">
        <v>4.0999999999999996</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132</v>
      </c>
      <c r="DM113" s="959"/>
      <c r="DN113" s="959"/>
      <c r="DO113" s="959"/>
      <c r="DP113" s="960"/>
      <c r="DQ113" s="961" t="s">
        <v>132</v>
      </c>
      <c r="DR113" s="959"/>
      <c r="DS113" s="959"/>
      <c r="DT113" s="959"/>
      <c r="DU113" s="960"/>
      <c r="DV113" s="962" t="s">
        <v>441</v>
      </c>
      <c r="DW113" s="963"/>
      <c r="DX113" s="963"/>
      <c r="DY113" s="963"/>
      <c r="DZ113" s="964"/>
    </row>
    <row r="114" spans="1:130" s="230" customFormat="1" ht="26.25" customHeight="1" x14ac:dyDescent="0.2">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132</v>
      </c>
      <c r="AB114" s="959"/>
      <c r="AC114" s="959"/>
      <c r="AD114" s="959"/>
      <c r="AE114" s="960"/>
      <c r="AF114" s="961" t="s">
        <v>132</v>
      </c>
      <c r="AG114" s="959"/>
      <c r="AH114" s="959"/>
      <c r="AI114" s="959"/>
      <c r="AJ114" s="960"/>
      <c r="AK114" s="961">
        <v>509</v>
      </c>
      <c r="AL114" s="959"/>
      <c r="AM114" s="959"/>
      <c r="AN114" s="959"/>
      <c r="AO114" s="960"/>
      <c r="AP114" s="962">
        <v>0</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1288016</v>
      </c>
      <c r="BR114" s="926"/>
      <c r="BS114" s="926"/>
      <c r="BT114" s="926"/>
      <c r="BU114" s="926"/>
      <c r="BV114" s="926">
        <v>1316949</v>
      </c>
      <c r="BW114" s="926"/>
      <c r="BX114" s="926"/>
      <c r="BY114" s="926"/>
      <c r="BZ114" s="926"/>
      <c r="CA114" s="926">
        <v>1241599</v>
      </c>
      <c r="CB114" s="926"/>
      <c r="CC114" s="926"/>
      <c r="CD114" s="926"/>
      <c r="CE114" s="926"/>
      <c r="CF114" s="920">
        <v>15.4</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132</v>
      </c>
      <c r="DM114" s="959"/>
      <c r="DN114" s="959"/>
      <c r="DO114" s="959"/>
      <c r="DP114" s="960"/>
      <c r="DQ114" s="961" t="s">
        <v>451</v>
      </c>
      <c r="DR114" s="959"/>
      <c r="DS114" s="959"/>
      <c r="DT114" s="959"/>
      <c r="DU114" s="960"/>
      <c r="DV114" s="962" t="s">
        <v>132</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132</v>
      </c>
      <c r="AB115" s="938"/>
      <c r="AC115" s="938"/>
      <c r="AD115" s="938"/>
      <c r="AE115" s="939"/>
      <c r="AF115" s="940" t="s">
        <v>132</v>
      </c>
      <c r="AG115" s="938"/>
      <c r="AH115" s="938"/>
      <c r="AI115" s="938"/>
      <c r="AJ115" s="939"/>
      <c r="AK115" s="940" t="s">
        <v>132</v>
      </c>
      <c r="AL115" s="938"/>
      <c r="AM115" s="938"/>
      <c r="AN115" s="938"/>
      <c r="AO115" s="939"/>
      <c r="AP115" s="941" t="s">
        <v>132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132</v>
      </c>
      <c r="BR115" s="926"/>
      <c r="BS115" s="926"/>
      <c r="BT115" s="926"/>
      <c r="BU115" s="926"/>
      <c r="BV115" s="926" t="s">
        <v>132</v>
      </c>
      <c r="BW115" s="926"/>
      <c r="BX115" s="926"/>
      <c r="BY115" s="926"/>
      <c r="BZ115" s="926"/>
      <c r="CA115" s="926" t="s">
        <v>132</v>
      </c>
      <c r="CB115" s="926"/>
      <c r="CC115" s="926"/>
      <c r="CD115" s="926"/>
      <c r="CE115" s="926"/>
      <c r="CF115" s="920" t="s">
        <v>132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163125</v>
      </c>
      <c r="DH115" s="959"/>
      <c r="DI115" s="959"/>
      <c r="DJ115" s="959"/>
      <c r="DK115" s="960"/>
      <c r="DL115" s="961">
        <v>58754</v>
      </c>
      <c r="DM115" s="959"/>
      <c r="DN115" s="959"/>
      <c r="DO115" s="959"/>
      <c r="DP115" s="960"/>
      <c r="DQ115" s="961">
        <v>8665</v>
      </c>
      <c r="DR115" s="959"/>
      <c r="DS115" s="959"/>
      <c r="DT115" s="959"/>
      <c r="DU115" s="960"/>
      <c r="DV115" s="962">
        <v>0.1</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132</v>
      </c>
      <c r="AG116" s="959"/>
      <c r="AH116" s="959"/>
      <c r="AI116" s="959"/>
      <c r="AJ116" s="960"/>
      <c r="AK116" s="961" t="s">
        <v>456</v>
      </c>
      <c r="AL116" s="959"/>
      <c r="AM116" s="959"/>
      <c r="AN116" s="959"/>
      <c r="AO116" s="960"/>
      <c r="AP116" s="962" t="s">
        <v>447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132</v>
      </c>
      <c r="CB116" s="926"/>
      <c r="CC116" s="926"/>
      <c r="CD116" s="926"/>
      <c r="CE116" s="926"/>
      <c r="CF116" s="920" t="s">
        <v>132</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132</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906196</v>
      </c>
      <c r="AB117" s="979"/>
      <c r="AC117" s="979"/>
      <c r="AD117" s="979"/>
      <c r="AE117" s="980"/>
      <c r="AF117" s="981">
        <v>928338</v>
      </c>
      <c r="AG117" s="979"/>
      <c r="AH117" s="979"/>
      <c r="AI117" s="979"/>
      <c r="AJ117" s="980"/>
      <c r="AK117" s="981">
        <v>925107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132</v>
      </c>
      <c r="CB117" s="926"/>
      <c r="CC117" s="926"/>
      <c r="CD117" s="926"/>
      <c r="CE117" s="926"/>
      <c r="CF117" s="920" t="s">
        <v>132</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132</v>
      </c>
      <c r="DR117" s="959"/>
      <c r="DS117" s="959"/>
      <c r="DT117" s="959"/>
      <c r="DU117" s="960"/>
      <c r="DV117" s="962" t="s">
        <v>132</v>
      </c>
      <c r="DW117" s="963"/>
      <c r="DX117" s="963"/>
      <c r="DY117" s="963"/>
      <c r="DZ117" s="964"/>
    </row>
    <row r="118" spans="1:130" s="230" customFormat="1" ht="26.25" customHeight="1" x14ac:dyDescent="0.2">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308</v>
      </c>
      <c r="AL118" s="893"/>
      <c r="AM118" s="893"/>
      <c r="AN118" s="893"/>
      <c r="AO118" s="894"/>
      <c r="AP118" s="970" t="s">
        <v>430</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2">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464</v>
      </c>
      <c r="BP119" s="1005"/>
      <c r="BQ119" s="999">
        <v>11831729</v>
      </c>
      <c r="BR119" s="1000"/>
      <c r="BS119" s="1000"/>
      <c r="BT119" s="1000"/>
      <c r="BU119" s="1000"/>
      <c r="BV119" s="1000">
        <v>10986688</v>
      </c>
      <c r="BW119" s="1000"/>
      <c r="BX119" s="1000"/>
      <c r="BY119" s="1000"/>
      <c r="BZ119" s="1000"/>
      <c r="CA119" s="1000">
        <v>9905222</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451</v>
      </c>
      <c r="DR119" s="986"/>
      <c r="DS119" s="986"/>
      <c r="DT119" s="986"/>
      <c r="DU119" s="987"/>
      <c r="DV119" s="988" t="s">
        <v>466</v>
      </c>
      <c r="DW119" s="989"/>
      <c r="DX119" s="989"/>
      <c r="DY119" s="989"/>
      <c r="DZ119" s="990"/>
    </row>
    <row r="120" spans="1:130" s="230" customFormat="1" ht="26.25" customHeight="1" x14ac:dyDescent="0.2">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456</v>
      </c>
      <c r="AG120" s="959"/>
      <c r="AH120" s="959"/>
      <c r="AI120" s="959"/>
      <c r="AJ120" s="960"/>
      <c r="AK120" s="961" t="s">
        <v>132</v>
      </c>
      <c r="AL120" s="959"/>
      <c r="AM120" s="959"/>
      <c r="AN120" s="959"/>
      <c r="AO120" s="960"/>
      <c r="AP120" s="962" t="s">
        <v>132</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2406765</v>
      </c>
      <c r="BR120" s="931"/>
      <c r="BS120" s="931"/>
      <c r="BT120" s="931"/>
      <c r="BU120" s="931"/>
      <c r="BV120" s="931">
        <v>3108646</v>
      </c>
      <c r="BW120" s="931"/>
      <c r="BX120" s="931"/>
      <c r="BY120" s="931"/>
      <c r="BZ120" s="931"/>
      <c r="CA120" s="931">
        <v>3305753</v>
      </c>
      <c r="CB120" s="931"/>
      <c r="CC120" s="931"/>
      <c r="CD120" s="931"/>
      <c r="CE120" s="931"/>
      <c r="CF120" s="944">
        <v>40.9</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3454778</v>
      </c>
      <c r="DH120" s="931"/>
      <c r="DI120" s="931"/>
      <c r="DJ120" s="931"/>
      <c r="DK120" s="931"/>
      <c r="DL120" s="931">
        <v>2730195</v>
      </c>
      <c r="DM120" s="931"/>
      <c r="DN120" s="931"/>
      <c r="DO120" s="931"/>
      <c r="DP120" s="931"/>
      <c r="DQ120" s="931">
        <v>1923692</v>
      </c>
      <c r="DR120" s="931"/>
      <c r="DS120" s="931"/>
      <c r="DT120" s="931"/>
      <c r="DU120" s="931"/>
      <c r="DV120" s="932">
        <v>23.8</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132</v>
      </c>
      <c r="AL121" s="959"/>
      <c r="AM121" s="959"/>
      <c r="AN121" s="959"/>
      <c r="AO121" s="960"/>
      <c r="AP121" s="962" t="s">
        <v>132</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3581951</v>
      </c>
      <c r="BR121" s="926"/>
      <c r="BS121" s="926"/>
      <c r="BT121" s="926"/>
      <c r="BU121" s="926"/>
      <c r="BV121" s="926">
        <v>2876074</v>
      </c>
      <c r="BW121" s="926"/>
      <c r="BX121" s="926"/>
      <c r="BY121" s="926"/>
      <c r="BZ121" s="926"/>
      <c r="CA121" s="926">
        <v>2092380</v>
      </c>
      <c r="CB121" s="926"/>
      <c r="CC121" s="926"/>
      <c r="CD121" s="926"/>
      <c r="CE121" s="926"/>
      <c r="CF121" s="920">
        <v>25.9</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42679</v>
      </c>
      <c r="DH121" s="926"/>
      <c r="DI121" s="926"/>
      <c r="DJ121" s="926"/>
      <c r="DK121" s="926"/>
      <c r="DL121" s="926">
        <v>47275</v>
      </c>
      <c r="DM121" s="926"/>
      <c r="DN121" s="926"/>
      <c r="DO121" s="926"/>
      <c r="DP121" s="926"/>
      <c r="DQ121" s="926">
        <v>58796</v>
      </c>
      <c r="DR121" s="926"/>
      <c r="DS121" s="926"/>
      <c r="DT121" s="926"/>
      <c r="DU121" s="926"/>
      <c r="DV121" s="927">
        <v>0.7</v>
      </c>
      <c r="DW121" s="927"/>
      <c r="DX121" s="927"/>
      <c r="DY121" s="927"/>
      <c r="DZ121" s="928"/>
    </row>
    <row r="122" spans="1:130" s="230" customFormat="1" ht="26.25" customHeight="1" x14ac:dyDescent="0.2">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456</v>
      </c>
      <c r="AG122" s="959"/>
      <c r="AH122" s="959"/>
      <c r="AI122" s="959"/>
      <c r="AJ122" s="960"/>
      <c r="AK122" s="961" t="s">
        <v>456</v>
      </c>
      <c r="AL122" s="959"/>
      <c r="AM122" s="959"/>
      <c r="AN122" s="959"/>
      <c r="AO122" s="960"/>
      <c r="AP122" s="962" t="s">
        <v>132</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6763500</v>
      </c>
      <c r="BR122" s="1000"/>
      <c r="BS122" s="1000"/>
      <c r="BT122" s="1000"/>
      <c r="BU122" s="1000"/>
      <c r="BV122" s="1000">
        <v>6520844</v>
      </c>
      <c r="BW122" s="1000"/>
      <c r="BX122" s="1000"/>
      <c r="BY122" s="1000"/>
      <c r="BZ122" s="1000"/>
      <c r="CA122" s="1000">
        <v>6098483</v>
      </c>
      <c r="CB122" s="1000"/>
      <c r="CC122" s="1000"/>
      <c r="CD122" s="1000"/>
      <c r="CE122" s="1000"/>
      <c r="CF122" s="1017">
        <v>75.5</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t="s">
        <v>456</v>
      </c>
      <c r="DH122" s="926"/>
      <c r="DI122" s="926"/>
      <c r="DJ122" s="926"/>
      <c r="DK122" s="926"/>
      <c r="DL122" s="926" t="s">
        <v>132</v>
      </c>
      <c r="DM122" s="926"/>
      <c r="DN122" s="926"/>
      <c r="DO122" s="926"/>
      <c r="DP122" s="926"/>
      <c r="DQ122" s="926" t="s">
        <v>451</v>
      </c>
      <c r="DR122" s="926"/>
      <c r="DS122" s="926"/>
      <c r="DT122" s="926"/>
      <c r="DU122" s="926"/>
      <c r="DV122" s="927" t="s">
        <v>132</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132</v>
      </c>
      <c r="AG123" s="959"/>
      <c r="AH123" s="959"/>
      <c r="AI123" s="959"/>
      <c r="AJ123" s="960"/>
      <c r="AK123" s="961" t="s">
        <v>132</v>
      </c>
      <c r="AL123" s="959"/>
      <c r="AM123" s="959"/>
      <c r="AN123" s="959"/>
      <c r="AO123" s="960"/>
      <c r="AP123" s="962" t="s">
        <v>132</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476</v>
      </c>
      <c r="BP123" s="1005"/>
      <c r="BQ123" s="1063">
        <v>12752216</v>
      </c>
      <c r="BR123" s="1064"/>
      <c r="BS123" s="1064"/>
      <c r="BT123" s="1064"/>
      <c r="BU123" s="1064"/>
      <c r="BV123" s="1064">
        <v>12505564</v>
      </c>
      <c r="BW123" s="1064"/>
      <c r="BX123" s="1064"/>
      <c r="BY123" s="1064"/>
      <c r="BZ123" s="1064"/>
      <c r="CA123" s="1064">
        <v>11496616</v>
      </c>
      <c r="CB123" s="1064"/>
      <c r="CC123" s="1064"/>
      <c r="CD123" s="1064"/>
      <c r="CE123" s="1064"/>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132</v>
      </c>
      <c r="DM123" s="959"/>
      <c r="DN123" s="959"/>
      <c r="DO123" s="959"/>
      <c r="DP123" s="960"/>
      <c r="DQ123" s="961" t="s">
        <v>132</v>
      </c>
      <c r="DR123" s="959"/>
      <c r="DS123" s="959"/>
      <c r="DT123" s="959"/>
      <c r="DU123" s="960"/>
      <c r="DV123" s="962" t="s">
        <v>451</v>
      </c>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132</v>
      </c>
      <c r="BR124" s="1027"/>
      <c r="BS124" s="1027"/>
      <c r="BT124" s="1027"/>
      <c r="BU124" s="1027"/>
      <c r="BV124" s="1027" t="s">
        <v>466</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456</v>
      </c>
      <c r="DH124" s="986"/>
      <c r="DI124" s="986"/>
      <c r="DJ124" s="986"/>
      <c r="DK124" s="987"/>
      <c r="DL124" s="985" t="s">
        <v>132</v>
      </c>
      <c r="DM124" s="986"/>
      <c r="DN124" s="986"/>
      <c r="DO124" s="986"/>
      <c r="DP124" s="987"/>
      <c r="DQ124" s="985" t="s">
        <v>456</v>
      </c>
      <c r="DR124" s="986"/>
      <c r="DS124" s="986"/>
      <c r="DT124" s="986"/>
      <c r="DU124" s="987"/>
      <c r="DV124" s="988" t="s">
        <v>132</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456</v>
      </c>
      <c r="AB125" s="959"/>
      <c r="AC125" s="959"/>
      <c r="AD125" s="959"/>
      <c r="AE125" s="960"/>
      <c r="AF125" s="961" t="s">
        <v>132</v>
      </c>
      <c r="AG125" s="959"/>
      <c r="AH125" s="959"/>
      <c r="AI125" s="959"/>
      <c r="AJ125" s="960"/>
      <c r="AK125" s="961" t="s">
        <v>132</v>
      </c>
      <c r="AL125" s="959"/>
      <c r="AM125" s="959"/>
      <c r="AN125" s="959"/>
      <c r="AO125" s="960"/>
      <c r="AP125" s="962" t="s">
        <v>456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456</v>
      </c>
      <c r="DH125" s="931"/>
      <c r="DI125" s="931"/>
      <c r="DJ125" s="931"/>
      <c r="DK125" s="931"/>
      <c r="DL125" s="931" t="s">
        <v>132</v>
      </c>
      <c r="DM125" s="931"/>
      <c r="DN125" s="931"/>
      <c r="DO125" s="931"/>
      <c r="DP125" s="931"/>
      <c r="DQ125" s="931" t="s">
        <v>456</v>
      </c>
      <c r="DR125" s="931"/>
      <c r="DS125" s="931"/>
      <c r="DT125" s="931"/>
      <c r="DU125" s="931"/>
      <c r="DV125" s="932" t="s">
        <v>451</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456</v>
      </c>
      <c r="AG126" s="959"/>
      <c r="AH126" s="959"/>
      <c r="AI126" s="959"/>
      <c r="AJ126" s="960"/>
      <c r="AK126" s="961" t="s">
        <v>132</v>
      </c>
      <c r="AL126" s="959"/>
      <c r="AM126" s="959"/>
      <c r="AN126" s="959"/>
      <c r="AO126" s="960"/>
      <c r="AP126" s="962" t="s">
        <v>451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456</v>
      </c>
      <c r="DH126" s="926"/>
      <c r="DI126" s="926"/>
      <c r="DJ126" s="926"/>
      <c r="DK126" s="926"/>
      <c r="DL126" s="926" t="s">
        <v>132</v>
      </c>
      <c r="DM126" s="926"/>
      <c r="DN126" s="926"/>
      <c r="DO126" s="926"/>
      <c r="DP126" s="926"/>
      <c r="DQ126" s="926" t="s">
        <v>456</v>
      </c>
      <c r="DR126" s="926"/>
      <c r="DS126" s="926"/>
      <c r="DT126" s="926"/>
      <c r="DU126" s="926"/>
      <c r="DV126" s="927" t="s">
        <v>456</v>
      </c>
      <c r="DW126" s="927"/>
      <c r="DX126" s="927"/>
      <c r="DY126" s="927"/>
      <c r="DZ126" s="928"/>
    </row>
    <row r="127" spans="1:130" s="230" customFormat="1" ht="26.25" customHeight="1" x14ac:dyDescent="0.2">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456</v>
      </c>
      <c r="AB127" s="959"/>
      <c r="AC127" s="959"/>
      <c r="AD127" s="959"/>
      <c r="AE127" s="960"/>
      <c r="AF127" s="961" t="s">
        <v>456</v>
      </c>
      <c r="AG127" s="959"/>
      <c r="AH127" s="959"/>
      <c r="AI127" s="959"/>
      <c r="AJ127" s="960"/>
      <c r="AK127" s="961" t="s">
        <v>132</v>
      </c>
      <c r="AL127" s="959"/>
      <c r="AM127" s="959"/>
      <c r="AN127" s="959"/>
      <c r="AO127" s="960"/>
      <c r="AP127" s="962" t="s">
        <v>132</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456</v>
      </c>
      <c r="DW127" s="927"/>
      <c r="DX127" s="927"/>
      <c r="DY127" s="927"/>
      <c r="DZ127" s="928"/>
    </row>
    <row r="128" spans="1:130" s="230" customFormat="1" ht="26.25" customHeight="1" thickBot="1" x14ac:dyDescent="0.25">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223637</v>
      </c>
      <c r="AB128" s="1046"/>
      <c r="AC128" s="1046"/>
      <c r="AD128" s="1046"/>
      <c r="AE128" s="1047"/>
      <c r="AF128" s="1048">
        <v>201198</v>
      </c>
      <c r="AG128" s="1046"/>
      <c r="AH128" s="1046"/>
      <c r="AI128" s="1046"/>
      <c r="AJ128" s="1047"/>
      <c r="AK128" s="1048">
        <v>179014</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132</v>
      </c>
      <c r="BG128" s="1053"/>
      <c r="BH128" s="1053"/>
      <c r="BI128" s="1053"/>
      <c r="BJ128" s="1053"/>
      <c r="BK128" s="1053"/>
      <c r="BL128" s="1054"/>
      <c r="BM128" s="1052">
        <v>13.57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132</v>
      </c>
      <c r="DH128" s="1038"/>
      <c r="DI128" s="1038"/>
      <c r="DJ128" s="1038"/>
      <c r="DK128" s="1038"/>
      <c r="DL128" s="1038" t="s">
        <v>132</v>
      </c>
      <c r="DM128" s="1038"/>
      <c r="DN128" s="1038"/>
      <c r="DO128" s="1038"/>
      <c r="DP128" s="1038"/>
      <c r="DQ128" s="1038" t="s">
        <v>132</v>
      </c>
      <c r="DR128" s="1038"/>
      <c r="DS128" s="1038"/>
      <c r="DT128" s="1038"/>
      <c r="DU128" s="1038"/>
      <c r="DV128" s="1039" t="s">
        <v>132</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8667121</v>
      </c>
      <c r="AB129" s="959"/>
      <c r="AC129" s="959"/>
      <c r="AD129" s="959"/>
      <c r="AE129" s="960"/>
      <c r="AF129" s="961">
        <v>8944430</v>
      </c>
      <c r="AG129" s="959"/>
      <c r="AH129" s="959"/>
      <c r="AI129" s="959"/>
      <c r="AJ129" s="960"/>
      <c r="AK129" s="961">
        <v>8749758</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466</v>
      </c>
      <c r="BG129" s="1067"/>
      <c r="BH129" s="1067"/>
      <c r="BI129" s="1067"/>
      <c r="BJ129" s="1067"/>
      <c r="BK129" s="1067"/>
      <c r="BL129" s="1068"/>
      <c r="BM129" s="1066">
        <v>18.57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742614</v>
      </c>
      <c r="AB130" s="959"/>
      <c r="AC130" s="959"/>
      <c r="AD130" s="959"/>
      <c r="AE130" s="960"/>
      <c r="AF130" s="961">
        <v>703489</v>
      </c>
      <c r="AG130" s="959"/>
      <c r="AH130" s="959"/>
      <c r="AI130" s="959"/>
      <c r="AJ130" s="960"/>
      <c r="AK130" s="961">
        <v>672186</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0.1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7924507</v>
      </c>
      <c r="AB131" s="986"/>
      <c r="AC131" s="986"/>
      <c r="AD131" s="986"/>
      <c r="AE131" s="987"/>
      <c r="AF131" s="985">
        <v>8240941</v>
      </c>
      <c r="AG131" s="986"/>
      <c r="AH131" s="986"/>
      <c r="AI131" s="986"/>
      <c r="AJ131" s="987"/>
      <c r="AK131" s="985">
        <v>8077572</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499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-0.75783893999999996</v>
      </c>
      <c r="AB132" s="1097"/>
      <c r="AC132" s="1097"/>
      <c r="AD132" s="1097"/>
      <c r="AE132" s="1098"/>
      <c r="AF132" s="1099">
        <v>0.28699392499999998</v>
      </c>
      <c r="AG132" s="1097"/>
      <c r="AH132" s="1097"/>
      <c r="AI132" s="1097"/>
      <c r="AJ132" s="1098"/>
      <c r="AK132" s="1099">
        <v>0.91496553700000005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-1.8</v>
      </c>
      <c r="AB133" s="1080"/>
      <c r="AC133" s="1080"/>
      <c r="AD133" s="1080"/>
      <c r="AE133" s="1081"/>
      <c r="AF133" s="1079">
        <v>-0.8</v>
      </c>
      <c r="AG133" s="1080"/>
      <c r="AH133" s="1080"/>
      <c r="AI133" s="1080"/>
      <c r="AJ133" s="1081"/>
      <c r="AK133" s="1079">
        <v>0.1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G635MUua8WisgQ4/GWPO2e2v7x4KjJZ5rz39+czklHvZV8KJb5Wpohj06eK7vUmZbVJIs/Hord4ShF5+CjQqw==" saltValue="TziGw3jfRT5xynlDKa6W1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N0z0UO3D9FDuv9TgzrgWN1Ydz1TfSUbN0u9uN2PPWrRB0G6eQ8BKv4DbqIqlHDhHmm83tv/vRJECRV/z/3SAQ==" saltValue="V7ZVGHH9zqNrQBn21FG9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NIS3pFsdZblIOzLA7Lx19jVXMLjpWnmc+2lKgxQeYaIy05FLZxXont3JieWo4il5r7N1OvTUO8OrZiK60Nfag==" saltValue="tpUgWFTVtwmDhsSKVkVS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3437005</v>
      </c>
      <c r="AP9" s="281">
        <v>86791</v>
      </c>
      <c r="AQ9" s="282">
        <v>76332</v>
      </c>
      <c r="AR9" s="283">
        <v>13.7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3101</v>
      </c>
      <c r="AP10" s="284">
        <v>78</v>
      </c>
      <c r="AQ10" s="285">
        <v>8203</v>
      </c>
      <c r="AR10" s="286">
        <v>-99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8183</v>
      </c>
      <c r="AP11" s="284">
        <v>207</v>
      </c>
      <c r="AQ11" s="285">
        <v>546</v>
      </c>
      <c r="AR11" s="286">
        <v>-62.1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4</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112391</v>
      </c>
      <c r="AP13" s="284">
        <v>2838</v>
      </c>
      <c r="AQ13" s="285">
        <v>2795</v>
      </c>
      <c r="AR13" s="286">
        <v>1.5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27945</v>
      </c>
      <c r="AP14" s="284">
        <v>706</v>
      </c>
      <c r="AQ14" s="285">
        <v>1229</v>
      </c>
      <c r="AR14" s="286">
        <v>-42.6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-213905</v>
      </c>
      <c r="AP15" s="284">
        <v>-5402</v>
      </c>
      <c r="AQ15" s="285">
        <v>-5192</v>
      </c>
      <c r="AR15" s="286">
        <v>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3374720</v>
      </c>
      <c r="AP16" s="284">
        <v>85218</v>
      </c>
      <c r="AQ16" s="285">
        <v>83916</v>
      </c>
      <c r="AR16" s="286">
        <v>1.6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8.26</v>
      </c>
      <c r="AP21" s="298">
        <v>7.81</v>
      </c>
      <c r="AQ21" s="299">
        <v>0.45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101.9</v>
      </c>
      <c r="AP22" s="303">
        <v>97.3</v>
      </c>
      <c r="AQ22" s="304">
        <v>4.5999999999999996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755344</v>
      </c>
      <c r="AP32" s="312">
        <v>19074</v>
      </c>
      <c r="AQ32" s="313">
        <v>34996</v>
      </c>
      <c r="AR32" s="314">
        <v>-45.5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t="s">
        <v>515</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169254</v>
      </c>
      <c r="AP35" s="312">
        <v>4274</v>
      </c>
      <c r="AQ35" s="313">
        <v>11520</v>
      </c>
      <c r="AR35" s="314">
        <v>-62.9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509</v>
      </c>
      <c r="AP36" s="312">
        <v>13</v>
      </c>
      <c r="AQ36" s="313">
        <v>3057</v>
      </c>
      <c r="AR36" s="314">
        <v>-99.6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515</v>
      </c>
      <c r="AP37" s="312" t="s">
        <v>515</v>
      </c>
      <c r="AQ37" s="313">
        <v>208</v>
      </c>
      <c r="AR37" s="314" t="s">
        <v>515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515</v>
      </c>
      <c r="AP38" s="315" t="s">
        <v>515</v>
      </c>
      <c r="AQ38" s="316">
        <v>0</v>
      </c>
      <c r="AR38" s="304" t="s">
        <v>515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-179014</v>
      </c>
      <c r="AP39" s="312">
        <v>-4520</v>
      </c>
      <c r="AQ39" s="313">
        <v>-2483</v>
      </c>
      <c r="AR39" s="314">
        <v>82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-672186</v>
      </c>
      <c r="AP40" s="312">
        <v>-16974</v>
      </c>
      <c r="AQ40" s="313">
        <v>-31447</v>
      </c>
      <c r="AR40" s="314">
        <v>-46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73907</v>
      </c>
      <c r="AP41" s="312">
        <v>1866</v>
      </c>
      <c r="AQ41" s="313">
        <v>15852</v>
      </c>
      <c r="AR41" s="314">
        <v>-88.2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949158</v>
      </c>
      <c r="AN51" s="334">
        <v>23436</v>
      </c>
      <c r="AO51" s="335">
        <v>19.600000000000001</v>
      </c>
      <c r="AP51" s="336">
        <v>53869</v>
      </c>
      <c r="AQ51" s="337">
        <v>0.4</v>
      </c>
      <c r="AR51" s="338">
        <v>19.2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843128</v>
      </c>
      <c r="AN52" s="342">
        <v>20818</v>
      </c>
      <c r="AO52" s="343">
        <v>20.100000000000001</v>
      </c>
      <c r="AP52" s="344">
        <v>35046</v>
      </c>
      <c r="AQ52" s="345">
        <v>7.1</v>
      </c>
      <c r="AR52" s="346">
        <v>13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818625</v>
      </c>
      <c r="AN53" s="334">
        <v>20340</v>
      </c>
      <c r="AO53" s="335">
        <v>-13.2</v>
      </c>
      <c r="AP53" s="336">
        <v>59119</v>
      </c>
      <c r="AQ53" s="337">
        <v>9.6999999999999993</v>
      </c>
      <c r="AR53" s="338">
        <v>-22.9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733773</v>
      </c>
      <c r="AN54" s="342">
        <v>18231</v>
      </c>
      <c r="AO54" s="343">
        <v>-12.4</v>
      </c>
      <c r="AP54" s="344">
        <v>29900</v>
      </c>
      <c r="AQ54" s="345">
        <v>-14.7</v>
      </c>
      <c r="AR54" s="346">
        <v>2.2999999999999998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817721</v>
      </c>
      <c r="AN55" s="334">
        <v>20455</v>
      </c>
      <c r="AO55" s="335">
        <v>0.6</v>
      </c>
      <c r="AP55" s="336">
        <v>53895</v>
      </c>
      <c r="AQ55" s="337">
        <v>-8.8000000000000007</v>
      </c>
      <c r="AR55" s="338">
        <v>9.4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618741</v>
      </c>
      <c r="AN56" s="342">
        <v>15477</v>
      </c>
      <c r="AO56" s="343">
        <v>-15.1</v>
      </c>
      <c r="AP56" s="344">
        <v>31224</v>
      </c>
      <c r="AQ56" s="345">
        <v>4.4000000000000004</v>
      </c>
      <c r="AR56" s="346">
        <v>-19.5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841652</v>
      </c>
      <c r="AN57" s="334">
        <v>21206</v>
      </c>
      <c r="AO57" s="335">
        <v>3.7</v>
      </c>
      <c r="AP57" s="336">
        <v>56181</v>
      </c>
      <c r="AQ57" s="337">
        <v>4.2</v>
      </c>
      <c r="AR57" s="338">
        <v>-0.5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480563</v>
      </c>
      <c r="AN58" s="342">
        <v>12108</v>
      </c>
      <c r="AO58" s="343">
        <v>-21.8</v>
      </c>
      <c r="AP58" s="344">
        <v>32039</v>
      </c>
      <c r="AQ58" s="345">
        <v>2.6</v>
      </c>
      <c r="AR58" s="346">
        <v>-24.4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688384</v>
      </c>
      <c r="AN59" s="334">
        <v>17383</v>
      </c>
      <c r="AO59" s="335">
        <v>-18</v>
      </c>
      <c r="AP59" s="336">
        <v>47730</v>
      </c>
      <c r="AQ59" s="337">
        <v>-15</v>
      </c>
      <c r="AR59" s="338">
        <v>-3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507924</v>
      </c>
      <c r="AN60" s="342">
        <v>12826</v>
      </c>
      <c r="AO60" s="343">
        <v>5.9</v>
      </c>
      <c r="AP60" s="344">
        <v>26378</v>
      </c>
      <c r="AQ60" s="345">
        <v>-17.7</v>
      </c>
      <c r="AR60" s="346">
        <v>23.6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823108</v>
      </c>
      <c r="AN61" s="349">
        <v>20564</v>
      </c>
      <c r="AO61" s="350">
        <v>-1.5</v>
      </c>
      <c r="AP61" s="351">
        <v>54159</v>
      </c>
      <c r="AQ61" s="352">
        <v>-1.9</v>
      </c>
      <c r="AR61" s="338">
        <v>0.4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636826</v>
      </c>
      <c r="AN62" s="342">
        <v>15892</v>
      </c>
      <c r="AO62" s="343">
        <v>-4.7</v>
      </c>
      <c r="AP62" s="344">
        <v>30917</v>
      </c>
      <c r="AQ62" s="345">
        <v>-3.7</v>
      </c>
      <c r="AR62" s="346">
        <v>-1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8K9GLIVMn/0OQ61xnfnscv0VObZCE+1Un2MVUYVlHMVNRBAjFKxlGnGPHtjygt197rJf6ahwmBOWwEqzcYlw==" saltValue="BgifdT7Jtpvwrfc9fuOS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KVRBl2ditd9E0kzo/cgOoZL8C6u521Sxd8gT4C9rk+1TTxjJ8lgxCLxAFDGp4f4OzbQCCtwrY00v07PnsXazmw==" saltValue="KqBHMKfTZJ95FqTZrkvl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vp/eNyhnsyqxqb75a0zbgwLMAB9Lfsrqf47D05XrlC/1jkMu5fLkn7pqzynFbcC9HqccJGf4O0iO2sSkSeXh0Q==" saltValue="ZzQEopWrkIcOgWVAKCo+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10.81</v>
      </c>
      <c r="G47" s="12">
        <v>12.49</v>
      </c>
      <c r="H47" s="12">
        <v>12.57</v>
      </c>
      <c r="I47" s="12">
        <v>14.33</v>
      </c>
      <c r="J47" s="13">
        <v>16.38</v>
      </c>
    </row>
    <row r="48" spans="2:10" ht="57.75" customHeight="1" x14ac:dyDescent="0.2">
      <c r="B48" s="14"/>
      <c r="C48" s="1141" t="s">
        <v>4</v>
      </c>
      <c r="D48" s="1141"/>
      <c r="E48" s="1142"/>
      <c r="F48" s="15">
        <v>6.85</v>
      </c>
      <c r="G48" s="16">
        <v>4.6100000000000003</v>
      </c>
      <c r="H48" s="16">
        <v>6.82</v>
      </c>
      <c r="I48" s="16">
        <v>8.43</v>
      </c>
      <c r="J48" s="17">
        <v>7.9</v>
      </c>
    </row>
    <row r="49" spans="2:10" ht="57.75" customHeight="1" thickBot="1" x14ac:dyDescent="0.25">
      <c r="B49" s="18"/>
      <c r="C49" s="1143" t="s">
        <v>5</v>
      </c>
      <c r="D49" s="1143"/>
      <c r="E49" s="1144"/>
      <c r="F49" s="19">
        <v>1.9</v>
      </c>
      <c r="G49" s="20" t="s">
        <v>561</v>
      </c>
      <c r="H49" s="20">
        <v>2.44</v>
      </c>
      <c r="I49" s="20">
        <v>3.96</v>
      </c>
      <c r="J49" s="21">
        <v>1.03</v>
      </c>
    </row>
    <row r="50" spans="2:10" ht="13.2" x14ac:dyDescent="0.2"/>
  </sheetData>
  <sheetProtection algorithmName="SHA-512" hashValue="bjLC2aSypUFX/Tj2T1aLGP0Sg0JtxzxI+zVedOdrDFfr5/ojmB8x8K/1OnG9FQxlwRbyZHKNdzQJnGvnXRU78w==" saltValue="Q4vPKen5uLGmW7iP84/Q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2024-03-15T08:55:14Z</cp:lastPrinted>
  <dcterms:created xsi:type="dcterms:W3CDTF">2024-03-14T02:09:05Z</dcterms:created>
  <dcterms:modified xsi:type="dcterms:W3CDTF">2024-03-26T06:04:33Z</dcterms:modified>
  <cp:category/>
</cp:coreProperties>
</file>