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6" yWindow="48" windowWidth="9852" windowHeight="8232" activeTab="0"/>
  </bookViews>
  <sheets>
    <sheet name="令和２年度" sheetId="1" r:id="rId1"/>
  </sheets>
  <definedNames>
    <definedName name="_xlnm.Print_Area" localSheetId="0">'令和２年度'!$B$1:$N$50</definedName>
  </definedNames>
  <calcPr fullCalcOnLoad="1"/>
</workbook>
</file>

<file path=xl/sharedStrings.xml><?xml version="1.0" encoding="utf-8"?>
<sst xmlns="http://schemas.openxmlformats.org/spreadsheetml/2006/main" count="202" uniqueCount="69">
  <si>
    <t>専科教育</t>
  </si>
  <si>
    <t>警防科</t>
  </si>
  <si>
    <t>特殊災害科</t>
  </si>
  <si>
    <t>予防査察科</t>
  </si>
  <si>
    <t>火災調査科</t>
  </si>
  <si>
    <t>救急科</t>
  </si>
  <si>
    <t>幹部教育</t>
  </si>
  <si>
    <t>特別教育</t>
  </si>
  <si>
    <t>特別救助隊員研修</t>
  </si>
  <si>
    <t>救急救命士研修</t>
  </si>
  <si>
    <t>消　　　　　防　　　　　職　　　　　員</t>
  </si>
  <si>
    <t>教育訓練の種類 ・種別</t>
  </si>
  <si>
    <t>消防職員　小計</t>
  </si>
  <si>
    <t>基礎教育</t>
  </si>
  <si>
    <t>機関科</t>
  </si>
  <si>
    <t>中級幹部科</t>
  </si>
  <si>
    <t>消防団員　小計</t>
  </si>
  <si>
    <t>消　　　　　防　　　　　団　　　　　員</t>
  </si>
  <si>
    <t>少年少女消防教育</t>
  </si>
  <si>
    <t>合　　　　　　　計</t>
  </si>
  <si>
    <t>民　　　　　間　　　　　消　　　　　防</t>
  </si>
  <si>
    <t>回数</t>
  </si>
  <si>
    <t>人員</t>
  </si>
  <si>
    <t>宿泊</t>
  </si>
  <si>
    <t>消防技術指導（自主防災リーダー等）</t>
  </si>
  <si>
    <t>体力錬成指導員研修</t>
  </si>
  <si>
    <t>通学</t>
  </si>
  <si>
    <t>－</t>
  </si>
  <si>
    <t>水難救助課程</t>
  </si>
  <si>
    <t>はしご車操作員課程</t>
  </si>
  <si>
    <t>操法指導員研修</t>
  </si>
  <si>
    <t>上級幹部科</t>
  </si>
  <si>
    <t>現地・受託研修</t>
  </si>
  <si>
    <t>事業所消防・防災担当者リーダー教育</t>
  </si>
  <si>
    <t>-</t>
  </si>
  <si>
    <t xml:space="preserve">        民間消防　小計</t>
  </si>
  <si>
    <t>警防科（Ⅰ・Ⅱ）</t>
  </si>
  <si>
    <t>初級幹部科（Ⅰ・Ⅱ）</t>
  </si>
  <si>
    <t>　小型ポンプ</t>
  </si>
  <si>
    <t>　ポンプ車</t>
  </si>
  <si>
    <t>1回日数</t>
  </si>
  <si>
    <t>指揮幹部科（現場指揮）</t>
  </si>
  <si>
    <t>指揮幹部科（分団指揮）</t>
  </si>
  <si>
    <t>－</t>
  </si>
  <si>
    <t>女性活躍推進研修</t>
  </si>
  <si>
    <t>幹部特別教育</t>
  </si>
  <si>
    <t>外国人対応研修</t>
  </si>
  <si>
    <t>女性消防団員等活性化研修</t>
  </si>
  <si>
    <t>一般教育</t>
  </si>
  <si>
    <t>救助科</t>
  </si>
  <si>
    <t>第１回</t>
  </si>
  <si>
    <t>第２回</t>
  </si>
  <si>
    <t>最長20日</t>
  </si>
  <si>
    <t>航空特別応援研修</t>
  </si>
  <si>
    <t>休　　　講</t>
  </si>
  <si>
    <t>企業防火・防災教育</t>
  </si>
  <si>
    <t>令和２年度 消防職団員等 教育訓練実施計画と実績表</t>
  </si>
  <si>
    <t>令和２年度計画</t>
  </si>
  <si>
    <t>令和２年度実績</t>
  </si>
  <si>
    <t>初任教育　（第216期）</t>
  </si>
  <si>
    <t xml:space="preserve"> </t>
  </si>
  <si>
    <t>-</t>
  </si>
  <si>
    <t>-</t>
  </si>
  <si>
    <t>-</t>
  </si>
  <si>
    <t>中止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</si>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</sst>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8"/>
      <color theme="3"/>
      <name val="ＭＳ Ｐゴシック"/>
      <family val="3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 diagonalUp="1">
      <left style="hair"/>
      <right style="hair"/>
      <top style="double"/>
      <bottom style="medium"/>
      <diagonal style="hair"/>
    </border>
    <border diagonalUp="1">
      <left style="hair"/>
      <right style="medium"/>
      <top style="double"/>
      <bottom style="medium"/>
      <diagonal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medium"/>
      <bottom style="thin"/>
    </border>
    <border>
      <left style="medium"/>
      <right style="hair"/>
      <top style="medium"/>
      <bottom style="double"/>
    </border>
    <border>
      <left style="medium"/>
      <right style="hair"/>
      <top style="double"/>
      <bottom style="thin"/>
    </border>
    <border>
      <left style="medium"/>
      <right style="hair"/>
      <top style="double"/>
      <bottom style="medium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medium"/>
      <bottom style="double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 style="medium"/>
      <top>
        <color indexed="63"/>
      </top>
      <bottom style="thin"/>
      <diagonal style="hair"/>
    </border>
    <border>
      <left style="hair"/>
      <right style="hair"/>
      <top>
        <color indexed="63"/>
      </top>
      <bottom style="thin"/>
    </border>
    <border diagonalUp="1">
      <left style="hair"/>
      <right style="hair"/>
      <top style="thin"/>
      <bottom style="thin"/>
      <diagonal style="hair"/>
    </border>
    <border diagonalUp="1">
      <left>
        <color indexed="63"/>
      </left>
      <right style="medium"/>
      <top style="thin"/>
      <bottom style="thin"/>
      <diagonal style="hair"/>
    </border>
    <border diagonalUp="1">
      <left style="hair"/>
      <right style="medium"/>
      <top style="thin"/>
      <bottom style="thin"/>
      <diagonal style="hair"/>
    </border>
    <border>
      <left style="hair"/>
      <right style="hair"/>
      <top style="medium"/>
      <bottom style="double"/>
    </border>
    <border diagonalUp="1">
      <left style="hair"/>
      <right style="hair"/>
      <top style="medium"/>
      <bottom style="double"/>
      <diagonal style="hair"/>
    </border>
    <border diagonalUp="1">
      <left style="hair"/>
      <right style="medium"/>
      <top style="medium"/>
      <bottom style="double"/>
      <diagonal style="hair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 style="hair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2" xfId="0" applyBorder="1" applyAlignment="1">
      <alignment vertical="center" shrinkToFit="1"/>
    </xf>
    <xf numFmtId="0" fontId="0" fillId="0" borderId="11" xfId="0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4" xfId="0" applyFill="1" applyBorder="1" applyAlignment="1">
      <alignment vertical="center" shrinkToFit="1"/>
    </xf>
    <xf numFmtId="0" fontId="0" fillId="35" borderId="14" xfId="0" applyFill="1" applyBorder="1" applyAlignment="1">
      <alignment horizontal="left" vertical="center"/>
    </xf>
    <xf numFmtId="176" fontId="17" fillId="35" borderId="17" xfId="0" applyNumberFormat="1" applyFont="1" applyFill="1" applyBorder="1" applyAlignment="1">
      <alignment horizontal="center" vertical="center"/>
    </xf>
    <xf numFmtId="176" fontId="17" fillId="35" borderId="36" xfId="0" applyNumberFormat="1" applyFont="1" applyFill="1" applyBorder="1" applyAlignment="1">
      <alignment horizontal="center" vertical="center"/>
    </xf>
    <xf numFmtId="176" fontId="17" fillId="35" borderId="15" xfId="0" applyNumberFormat="1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left" vertical="center"/>
    </xf>
    <xf numFmtId="176" fontId="0" fillId="35" borderId="21" xfId="0" applyNumberFormat="1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6" fontId="6" fillId="33" borderId="38" xfId="0" applyNumberFormat="1" applyFont="1" applyFill="1" applyBorder="1" applyAlignment="1">
      <alignment horizontal="center" vertical="center"/>
    </xf>
    <xf numFmtId="176" fontId="6" fillId="33" borderId="21" xfId="0" applyNumberFormat="1" applyFont="1" applyFill="1" applyBorder="1" applyAlignment="1">
      <alignment horizontal="center" vertical="center"/>
    </xf>
    <xf numFmtId="176" fontId="7" fillId="0" borderId="39" xfId="0" applyNumberFormat="1" applyFont="1" applyBorder="1" applyAlignment="1">
      <alignment horizontal="center" vertical="center"/>
    </xf>
    <xf numFmtId="176" fontId="6" fillId="33" borderId="40" xfId="0" applyNumberFormat="1" applyFont="1" applyFill="1" applyBorder="1" applyAlignment="1">
      <alignment horizontal="center" vertical="center"/>
    </xf>
    <xf numFmtId="176" fontId="6" fillId="33" borderId="23" xfId="0" applyNumberFormat="1" applyFont="1" applyFill="1" applyBorder="1" applyAlignment="1">
      <alignment horizontal="center" vertical="center"/>
    </xf>
    <xf numFmtId="176" fontId="6" fillId="33" borderId="27" xfId="0" applyNumberFormat="1" applyFont="1" applyFill="1" applyBorder="1" applyAlignment="1">
      <alignment horizontal="center" vertical="center"/>
    </xf>
    <xf numFmtId="176" fontId="2" fillId="34" borderId="41" xfId="0" applyNumberFormat="1" applyFont="1" applyFill="1" applyBorder="1" applyAlignment="1">
      <alignment horizontal="center" vertical="center"/>
    </xf>
    <xf numFmtId="176" fontId="6" fillId="33" borderId="42" xfId="0" applyNumberFormat="1" applyFont="1" applyFill="1" applyBorder="1" applyAlignment="1">
      <alignment horizontal="center" vertical="center"/>
    </xf>
    <xf numFmtId="176" fontId="6" fillId="33" borderId="43" xfId="0" applyNumberFormat="1" applyFont="1" applyFill="1" applyBorder="1" applyAlignment="1">
      <alignment horizontal="center" vertical="center"/>
    </xf>
    <xf numFmtId="176" fontId="7" fillId="0" borderId="44" xfId="0" applyNumberFormat="1" applyFont="1" applyBorder="1" applyAlignment="1">
      <alignment horizontal="center" vertical="center"/>
    </xf>
    <xf numFmtId="176" fontId="6" fillId="33" borderId="45" xfId="0" applyNumberFormat="1" applyFont="1" applyFill="1" applyBorder="1" applyAlignment="1">
      <alignment horizontal="center" vertical="center"/>
    </xf>
    <xf numFmtId="176" fontId="6" fillId="33" borderId="46" xfId="0" applyNumberFormat="1" applyFont="1" applyFill="1" applyBorder="1" applyAlignment="1">
      <alignment horizontal="center" vertical="center"/>
    </xf>
    <xf numFmtId="176" fontId="5" fillId="33" borderId="47" xfId="0" applyNumberFormat="1" applyFont="1" applyFill="1" applyBorder="1" applyAlignment="1">
      <alignment horizontal="center" vertical="center"/>
    </xf>
    <xf numFmtId="176" fontId="5" fillId="33" borderId="48" xfId="0" applyNumberFormat="1" applyFont="1" applyFill="1" applyBorder="1" applyAlignment="1">
      <alignment horizontal="center" vertical="center"/>
    </xf>
    <xf numFmtId="176" fontId="6" fillId="33" borderId="49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6" fillId="33" borderId="17" xfId="0" applyNumberFormat="1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5" borderId="51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176" fontId="7" fillId="0" borderId="53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76" fontId="6" fillId="33" borderId="56" xfId="0" applyNumberFormat="1" applyFont="1" applyFill="1" applyBorder="1" applyAlignment="1">
      <alignment horizontal="center" vertical="center"/>
    </xf>
    <xf numFmtId="176" fontId="6" fillId="33" borderId="57" xfId="0" applyNumberFormat="1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17" fillId="35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176" fontId="6" fillId="33" borderId="28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176" fontId="2" fillId="34" borderId="58" xfId="0" applyNumberFormat="1" applyFont="1" applyFill="1" applyBorder="1" applyAlignment="1">
      <alignment horizontal="center" vertical="center"/>
    </xf>
    <xf numFmtId="176" fontId="6" fillId="33" borderId="59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left" vertical="center"/>
    </xf>
    <xf numFmtId="0" fontId="18" fillId="35" borderId="23" xfId="0" applyFont="1" applyFill="1" applyBorder="1" applyAlignment="1">
      <alignment horizontal="left" vertical="center"/>
    </xf>
    <xf numFmtId="0" fontId="18" fillId="35" borderId="32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left" vertical="center"/>
    </xf>
    <xf numFmtId="0" fontId="6" fillId="33" borderId="63" xfId="0" applyFont="1" applyFill="1" applyBorder="1" applyAlignment="1">
      <alignment horizontal="left" vertical="center"/>
    </xf>
    <xf numFmtId="0" fontId="0" fillId="35" borderId="22" xfId="0" applyFill="1" applyBorder="1" applyAlignment="1">
      <alignment horizontal="left" vertical="center"/>
    </xf>
    <xf numFmtId="0" fontId="0" fillId="35" borderId="32" xfId="0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33" borderId="26" xfId="0" applyFont="1" applyFill="1" applyBorder="1" applyAlignment="1">
      <alignment horizontal="center" vertical="top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35" borderId="22" xfId="0" applyFill="1" applyBorder="1" applyAlignment="1">
      <alignment horizontal="left" vertical="center" shrinkToFit="1"/>
    </xf>
    <xf numFmtId="0" fontId="0" fillId="35" borderId="32" xfId="0" applyFill="1" applyBorder="1" applyAlignment="1">
      <alignment horizontal="left" vertical="center" shrinkToFit="1"/>
    </xf>
    <xf numFmtId="0" fontId="7" fillId="0" borderId="70" xfId="0" applyFont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2" fillId="34" borderId="73" xfId="0" applyFont="1" applyFill="1" applyBorder="1" applyAlignment="1">
      <alignment horizontal="center" vertical="center"/>
    </xf>
    <xf numFmtId="0" fontId="2" fillId="34" borderId="74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shrinkToFit="1"/>
    </xf>
    <xf numFmtId="0" fontId="0" fillId="33" borderId="14" xfId="0" applyFill="1" applyBorder="1" applyAlignment="1">
      <alignment horizontal="left" vertical="center" shrinkToFit="1"/>
    </xf>
    <xf numFmtId="0" fontId="2" fillId="0" borderId="75" xfId="0" applyFont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left" vertical="center"/>
    </xf>
    <xf numFmtId="0" fontId="6" fillId="33" borderId="77" xfId="0" applyFont="1" applyFill="1" applyBorder="1" applyAlignment="1">
      <alignment horizontal="left" vertical="center"/>
    </xf>
    <xf numFmtId="0" fontId="7" fillId="0" borderId="7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left" vertical="center" shrinkToFit="1"/>
    </xf>
    <xf numFmtId="0" fontId="6" fillId="33" borderId="77" xfId="0" applyFont="1" applyFill="1" applyBorder="1" applyAlignment="1">
      <alignment horizontal="left" vertical="center" shrinkToFit="1"/>
    </xf>
    <xf numFmtId="0" fontId="6" fillId="33" borderId="79" xfId="0" applyFont="1" applyFill="1" applyBorder="1" applyAlignment="1">
      <alignment horizontal="left" vertical="center" shrinkToFit="1"/>
    </xf>
    <xf numFmtId="0" fontId="6" fillId="33" borderId="80" xfId="0" applyFont="1" applyFill="1" applyBorder="1" applyAlignment="1">
      <alignment horizontal="left" vertical="center" shrinkToFit="1"/>
    </xf>
    <xf numFmtId="0" fontId="0" fillId="33" borderId="81" xfId="0" applyFill="1" applyBorder="1" applyAlignment="1">
      <alignment horizontal="left" vertical="center" shrinkToFit="1"/>
    </xf>
    <xf numFmtId="0" fontId="7" fillId="0" borderId="71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0"/>
  <sheetViews>
    <sheetView tabSelected="1" zoomScalePageLayoutView="0" workbookViewId="0" topLeftCell="A1">
      <selection activeCell="P22" sqref="P22"/>
    </sheetView>
  </sheetViews>
  <sheetFormatPr defaultColWidth="9.00390625" defaultRowHeight="13.5"/>
  <cols>
    <col min="1" max="1" width="1.625" style="0" customWidth="1"/>
    <col min="2" max="2" width="4.625" style="0" customWidth="1"/>
    <col min="4" max="4" width="4.125" style="0" customWidth="1"/>
    <col min="5" max="5" width="7.125" style="0" customWidth="1"/>
    <col min="6" max="6" width="10.625" style="0" customWidth="1"/>
    <col min="7" max="14" width="8.125" style="57" customWidth="1"/>
  </cols>
  <sheetData>
    <row r="1" spans="2:14" ht="26.25" customHeight="1">
      <c r="B1" s="102" t="s">
        <v>56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ht="8.25" customHeight="1" thickBot="1"/>
    <row r="3" spans="2:14" ht="16.5" customHeight="1">
      <c r="B3" s="103" t="s">
        <v>11</v>
      </c>
      <c r="C3" s="104"/>
      <c r="D3" s="104"/>
      <c r="E3" s="104"/>
      <c r="F3" s="104"/>
      <c r="G3" s="107" t="s">
        <v>57</v>
      </c>
      <c r="H3" s="108"/>
      <c r="I3" s="108"/>
      <c r="J3" s="109"/>
      <c r="K3" s="107" t="s">
        <v>58</v>
      </c>
      <c r="L3" s="108"/>
      <c r="M3" s="108"/>
      <c r="N3" s="109"/>
    </row>
    <row r="4" spans="2:14" ht="16.5" customHeight="1" thickBot="1">
      <c r="B4" s="105"/>
      <c r="C4" s="106"/>
      <c r="D4" s="106"/>
      <c r="E4" s="106"/>
      <c r="F4" s="106"/>
      <c r="G4" s="10" t="s">
        <v>21</v>
      </c>
      <c r="H4" s="1" t="s">
        <v>22</v>
      </c>
      <c r="I4" s="1" t="s">
        <v>40</v>
      </c>
      <c r="J4" s="4" t="s">
        <v>23</v>
      </c>
      <c r="K4" s="10" t="s">
        <v>21</v>
      </c>
      <c r="L4" s="1" t="s">
        <v>22</v>
      </c>
      <c r="M4" s="1" t="s">
        <v>40</v>
      </c>
      <c r="N4" s="4" t="s">
        <v>23</v>
      </c>
    </row>
    <row r="5" spans="2:14" ht="16.5" customHeight="1">
      <c r="B5" s="110" t="s">
        <v>10</v>
      </c>
      <c r="C5" s="112" t="s">
        <v>59</v>
      </c>
      <c r="D5" s="113"/>
      <c r="E5" s="113"/>
      <c r="F5" s="113"/>
      <c r="G5" s="58">
        <v>1</v>
      </c>
      <c r="H5" s="68" t="s">
        <v>60</v>
      </c>
      <c r="I5" s="68">
        <v>112</v>
      </c>
      <c r="J5" s="69">
        <v>84</v>
      </c>
      <c r="K5" s="58">
        <v>1</v>
      </c>
      <c r="L5" s="68">
        <v>205</v>
      </c>
      <c r="M5" s="68">
        <v>56</v>
      </c>
      <c r="N5" s="69">
        <v>42</v>
      </c>
    </row>
    <row r="6" spans="2:14" ht="16.5" customHeight="1">
      <c r="B6" s="111"/>
      <c r="C6" s="23" t="s">
        <v>0</v>
      </c>
      <c r="D6" s="25"/>
      <c r="E6" s="25"/>
      <c r="F6" s="25"/>
      <c r="G6" s="94">
        <f>SUM(G7:G11,G14)</f>
        <v>7</v>
      </c>
      <c r="H6" s="76">
        <f>SUM(H7:H11,H14)</f>
        <v>356</v>
      </c>
      <c r="I6" s="70"/>
      <c r="J6" s="71"/>
      <c r="K6" s="65">
        <f>SUM(K7:K11,K14)</f>
        <v>1</v>
      </c>
      <c r="L6" s="72">
        <f>SUM(L7:L11,L14)</f>
        <v>173</v>
      </c>
      <c r="M6" s="70"/>
      <c r="N6" s="71"/>
    </row>
    <row r="7" spans="2:14" ht="16.5" customHeight="1">
      <c r="B7" s="111"/>
      <c r="C7" s="24"/>
      <c r="D7" s="13" t="s">
        <v>1</v>
      </c>
      <c r="E7" s="15"/>
      <c r="F7" s="15"/>
      <c r="G7" s="12">
        <v>1</v>
      </c>
      <c r="H7" s="8">
        <v>28</v>
      </c>
      <c r="I7" s="8">
        <v>10</v>
      </c>
      <c r="J7" s="9">
        <v>8</v>
      </c>
      <c r="K7" s="12" t="s">
        <v>34</v>
      </c>
      <c r="L7" s="8" t="s">
        <v>64</v>
      </c>
      <c r="M7" s="8" t="s">
        <v>34</v>
      </c>
      <c r="N7" s="9" t="s">
        <v>34</v>
      </c>
    </row>
    <row r="8" spans="2:14" ht="16.5" customHeight="1">
      <c r="B8" s="111"/>
      <c r="C8" s="24"/>
      <c r="D8" s="13" t="s">
        <v>2</v>
      </c>
      <c r="E8" s="15"/>
      <c r="F8" s="15"/>
      <c r="G8" s="12">
        <v>1</v>
      </c>
      <c r="H8" s="8">
        <v>22</v>
      </c>
      <c r="I8" s="8">
        <v>7</v>
      </c>
      <c r="J8" s="9">
        <v>5</v>
      </c>
      <c r="K8" s="12" t="s">
        <v>34</v>
      </c>
      <c r="L8" s="8" t="s">
        <v>64</v>
      </c>
      <c r="M8" s="8" t="s">
        <v>34</v>
      </c>
      <c r="N8" s="9" t="s">
        <v>34</v>
      </c>
    </row>
    <row r="9" spans="2:14" ht="16.5" customHeight="1">
      <c r="B9" s="111"/>
      <c r="C9" s="24"/>
      <c r="D9" s="13" t="s">
        <v>3</v>
      </c>
      <c r="E9" s="15"/>
      <c r="F9" s="15"/>
      <c r="G9" s="12">
        <v>1</v>
      </c>
      <c r="H9" s="8">
        <v>36</v>
      </c>
      <c r="I9" s="8">
        <v>10</v>
      </c>
      <c r="J9" s="9">
        <v>7</v>
      </c>
      <c r="K9" s="12" t="s">
        <v>34</v>
      </c>
      <c r="L9" s="8" t="s">
        <v>64</v>
      </c>
      <c r="M9" s="8" t="s">
        <v>34</v>
      </c>
      <c r="N9" s="9" t="s">
        <v>68</v>
      </c>
    </row>
    <row r="10" spans="2:14" ht="16.5" customHeight="1">
      <c r="B10" s="111"/>
      <c r="C10" s="24"/>
      <c r="D10" s="13" t="s">
        <v>4</v>
      </c>
      <c r="E10" s="15"/>
      <c r="F10" s="15"/>
      <c r="G10" s="12">
        <v>1</v>
      </c>
      <c r="H10" s="8">
        <v>43</v>
      </c>
      <c r="I10" s="8">
        <v>10</v>
      </c>
      <c r="J10" s="9">
        <v>7</v>
      </c>
      <c r="K10" s="12" t="s">
        <v>34</v>
      </c>
      <c r="L10" s="8" t="s">
        <v>64</v>
      </c>
      <c r="M10" s="8" t="s">
        <v>34</v>
      </c>
      <c r="N10" s="9" t="s">
        <v>34</v>
      </c>
    </row>
    <row r="11" spans="2:14" ht="16.5" customHeight="1">
      <c r="B11" s="111"/>
      <c r="C11" s="24"/>
      <c r="D11" s="3" t="s">
        <v>5</v>
      </c>
      <c r="E11" s="14"/>
      <c r="F11" s="14"/>
      <c r="G11" s="12">
        <f>SUM(G12:G13)</f>
        <v>2</v>
      </c>
      <c r="H11" s="8">
        <f>SUM(H12:H13)</f>
        <v>192</v>
      </c>
      <c r="I11" s="73"/>
      <c r="J11" s="74"/>
      <c r="K11" s="12">
        <f>SUM(K12:K13)</f>
        <v>1</v>
      </c>
      <c r="L11" s="8">
        <f>SUM(L12:L13)</f>
        <v>173</v>
      </c>
      <c r="M11" s="73"/>
      <c r="N11" s="75"/>
    </row>
    <row r="12" spans="2:14" ht="16.5" customHeight="1">
      <c r="B12" s="111"/>
      <c r="C12" s="24"/>
      <c r="D12" s="3"/>
      <c r="E12" s="114" t="s">
        <v>50</v>
      </c>
      <c r="F12" s="115"/>
      <c r="G12" s="44">
        <v>1</v>
      </c>
      <c r="H12" s="45">
        <v>12</v>
      </c>
      <c r="I12" s="45">
        <v>49</v>
      </c>
      <c r="J12" s="46" t="s">
        <v>26</v>
      </c>
      <c r="K12" s="44" t="s">
        <v>34</v>
      </c>
      <c r="L12" s="45" t="s">
        <v>64</v>
      </c>
      <c r="M12" s="45" t="s">
        <v>34</v>
      </c>
      <c r="N12" s="46" t="s">
        <v>68</v>
      </c>
    </row>
    <row r="13" spans="2:14" ht="16.5" customHeight="1">
      <c r="B13" s="111"/>
      <c r="C13" s="24"/>
      <c r="D13" s="3"/>
      <c r="E13" s="114" t="s">
        <v>51</v>
      </c>
      <c r="F13" s="115"/>
      <c r="G13" s="44">
        <v>1</v>
      </c>
      <c r="H13" s="45">
        <v>180</v>
      </c>
      <c r="I13" s="45">
        <v>49</v>
      </c>
      <c r="J13" s="46">
        <v>37</v>
      </c>
      <c r="K13" s="44">
        <v>1</v>
      </c>
      <c r="L13" s="45">
        <v>173</v>
      </c>
      <c r="M13" s="45">
        <v>43</v>
      </c>
      <c r="N13" s="46">
        <v>32</v>
      </c>
    </row>
    <row r="14" spans="2:14" ht="16.5" customHeight="1">
      <c r="B14" s="111"/>
      <c r="C14" s="24"/>
      <c r="D14" s="18" t="s">
        <v>49</v>
      </c>
      <c r="E14" s="5"/>
      <c r="F14" s="19"/>
      <c r="G14" s="11">
        <v>1</v>
      </c>
      <c r="H14" s="6">
        <v>35</v>
      </c>
      <c r="I14" s="6">
        <v>20</v>
      </c>
      <c r="J14" s="7">
        <v>16</v>
      </c>
      <c r="K14" s="11" t="s">
        <v>34</v>
      </c>
      <c r="L14" s="6" t="s">
        <v>64</v>
      </c>
      <c r="M14" s="6" t="s">
        <v>67</v>
      </c>
      <c r="N14" s="7" t="s">
        <v>34</v>
      </c>
    </row>
    <row r="15" spans="2:14" ht="16.5" customHeight="1">
      <c r="B15" s="111"/>
      <c r="C15" s="116" t="s">
        <v>6</v>
      </c>
      <c r="D15" s="26"/>
      <c r="E15" s="26"/>
      <c r="F15" s="27"/>
      <c r="G15" s="59">
        <f>SUM(G16:G17)</f>
        <v>1</v>
      </c>
      <c r="H15" s="76">
        <f>SUM(H16:H17)</f>
        <v>4</v>
      </c>
      <c r="I15" s="77"/>
      <c r="J15" s="78"/>
      <c r="K15" s="59">
        <f>SUM(K16:K17)</f>
        <v>0</v>
      </c>
      <c r="L15" s="76">
        <f>SUM(L16:L17)</f>
        <v>0</v>
      </c>
      <c r="M15" s="77"/>
      <c r="N15" s="79"/>
    </row>
    <row r="16" spans="2:14" ht="16.5" customHeight="1">
      <c r="B16" s="111"/>
      <c r="C16" s="117"/>
      <c r="D16" s="17" t="s">
        <v>15</v>
      </c>
      <c r="E16" s="20"/>
      <c r="F16" s="16"/>
      <c r="G16" s="12">
        <v>1</v>
      </c>
      <c r="H16" s="8">
        <v>4</v>
      </c>
      <c r="I16" s="8">
        <v>7</v>
      </c>
      <c r="J16" s="9">
        <v>5</v>
      </c>
      <c r="K16" s="128" t="s">
        <v>54</v>
      </c>
      <c r="L16" s="129"/>
      <c r="M16" s="129"/>
      <c r="N16" s="130"/>
    </row>
    <row r="17" spans="2:14" ht="16.5" customHeight="1">
      <c r="B17" s="111"/>
      <c r="C17" s="118"/>
      <c r="D17" s="17" t="s">
        <v>31</v>
      </c>
      <c r="E17" s="20"/>
      <c r="F17" s="16"/>
      <c r="G17" s="12" t="s">
        <v>27</v>
      </c>
      <c r="H17" s="8" t="s">
        <v>27</v>
      </c>
      <c r="I17" s="8" t="s">
        <v>27</v>
      </c>
      <c r="J17" s="9" t="s">
        <v>27</v>
      </c>
      <c r="K17" s="12" t="s">
        <v>27</v>
      </c>
      <c r="L17" s="8" t="s">
        <v>27</v>
      </c>
      <c r="M17" s="8" t="s">
        <v>27</v>
      </c>
      <c r="N17" s="9" t="s">
        <v>27</v>
      </c>
    </row>
    <row r="18" spans="2:14" ht="16.5" customHeight="1">
      <c r="B18" s="111"/>
      <c r="C18" s="23" t="s">
        <v>7</v>
      </c>
      <c r="D18" s="25"/>
      <c r="E18" s="25"/>
      <c r="F18" s="25"/>
      <c r="G18" s="59">
        <f>SUM(G19:G29)</f>
        <v>25</v>
      </c>
      <c r="H18" s="76">
        <f>SUM(H19:H23,H26)</f>
        <v>254</v>
      </c>
      <c r="I18" s="70"/>
      <c r="J18" s="71"/>
      <c r="K18" s="59">
        <v>0</v>
      </c>
      <c r="L18" s="76" t="s">
        <v>64</v>
      </c>
      <c r="M18" s="70"/>
      <c r="N18" s="71"/>
    </row>
    <row r="19" spans="2:14" ht="16.5" customHeight="1">
      <c r="B19" s="111"/>
      <c r="C19" s="24"/>
      <c r="D19" s="2" t="s">
        <v>45</v>
      </c>
      <c r="E19" s="5"/>
      <c r="F19" s="5"/>
      <c r="G19" s="11">
        <v>12</v>
      </c>
      <c r="H19" s="6">
        <v>25</v>
      </c>
      <c r="I19" s="95" t="s">
        <v>52</v>
      </c>
      <c r="J19" s="7"/>
      <c r="K19" s="11" t="s">
        <v>34</v>
      </c>
      <c r="L19" s="6" t="s">
        <v>34</v>
      </c>
      <c r="M19" s="95" t="s">
        <v>34</v>
      </c>
      <c r="N19" s="7" t="s">
        <v>34</v>
      </c>
    </row>
    <row r="20" spans="2:14" ht="16.5" customHeight="1">
      <c r="B20" s="111"/>
      <c r="C20" s="24"/>
      <c r="D20" s="13" t="s">
        <v>28</v>
      </c>
      <c r="E20" s="15"/>
      <c r="F20" s="15"/>
      <c r="G20" s="12">
        <v>1</v>
      </c>
      <c r="H20" s="8">
        <v>29</v>
      </c>
      <c r="I20" s="8">
        <v>5</v>
      </c>
      <c r="J20" s="9" t="s">
        <v>27</v>
      </c>
      <c r="K20" s="12" t="s">
        <v>34</v>
      </c>
      <c r="L20" s="8" t="s">
        <v>34</v>
      </c>
      <c r="M20" s="8" t="s">
        <v>34</v>
      </c>
      <c r="N20" s="38" t="s">
        <v>34</v>
      </c>
    </row>
    <row r="21" spans="2:14" ht="16.5" customHeight="1">
      <c r="B21" s="111"/>
      <c r="C21" s="24"/>
      <c r="D21" s="13" t="s">
        <v>29</v>
      </c>
      <c r="E21" s="15"/>
      <c r="F21" s="15"/>
      <c r="G21" s="12">
        <v>1</v>
      </c>
      <c r="H21" s="8">
        <v>28</v>
      </c>
      <c r="I21" s="8">
        <v>3</v>
      </c>
      <c r="J21" s="9">
        <v>2</v>
      </c>
      <c r="K21" s="12" t="s">
        <v>34</v>
      </c>
      <c r="L21" s="8" t="s">
        <v>34</v>
      </c>
      <c r="M21" s="8" t="s">
        <v>34</v>
      </c>
      <c r="N21" s="9" t="s">
        <v>34</v>
      </c>
    </row>
    <row r="22" spans="2:14" ht="16.5" customHeight="1">
      <c r="B22" s="111"/>
      <c r="C22" s="24"/>
      <c r="D22" s="13" t="s">
        <v>8</v>
      </c>
      <c r="E22" s="15"/>
      <c r="F22" s="15"/>
      <c r="G22" s="12">
        <v>1</v>
      </c>
      <c r="H22" s="8">
        <v>20</v>
      </c>
      <c r="I22" s="8">
        <v>5</v>
      </c>
      <c r="J22" s="9">
        <v>4</v>
      </c>
      <c r="K22" s="12" t="s">
        <v>34</v>
      </c>
      <c r="L22" s="8" t="s">
        <v>34</v>
      </c>
      <c r="M22" s="8" t="s">
        <v>34</v>
      </c>
      <c r="N22" s="9" t="s">
        <v>34</v>
      </c>
    </row>
    <row r="23" spans="2:14" ht="16.5" customHeight="1">
      <c r="B23" s="111"/>
      <c r="C23" s="24"/>
      <c r="D23" s="3" t="s">
        <v>30</v>
      </c>
      <c r="E23" s="14"/>
      <c r="F23" s="14"/>
      <c r="G23" s="12">
        <f>SUM(G24:G25)</f>
        <v>2</v>
      </c>
      <c r="H23" s="43">
        <f>SUM(H24:H25)</f>
        <v>42</v>
      </c>
      <c r="I23" s="8">
        <f>SUM(I24:I25)</f>
        <v>2</v>
      </c>
      <c r="J23" s="74"/>
      <c r="K23" s="12" t="s">
        <v>34</v>
      </c>
      <c r="L23" s="8" t="s">
        <v>34</v>
      </c>
      <c r="M23" s="73"/>
      <c r="N23" s="75"/>
    </row>
    <row r="24" spans="2:14" ht="16.5" customHeight="1">
      <c r="B24" s="111"/>
      <c r="C24" s="24"/>
      <c r="D24" s="3"/>
      <c r="E24" s="114" t="s">
        <v>38</v>
      </c>
      <c r="F24" s="115"/>
      <c r="G24" s="44">
        <v>1</v>
      </c>
      <c r="H24" s="45">
        <v>28</v>
      </c>
      <c r="I24" s="45">
        <v>1</v>
      </c>
      <c r="J24" s="46" t="s">
        <v>27</v>
      </c>
      <c r="K24" s="44" t="s">
        <v>34</v>
      </c>
      <c r="L24" s="45" t="s">
        <v>34</v>
      </c>
      <c r="M24" s="45" t="s">
        <v>65</v>
      </c>
      <c r="N24" s="46" t="s">
        <v>43</v>
      </c>
    </row>
    <row r="25" spans="2:14" ht="16.5" customHeight="1">
      <c r="B25" s="111"/>
      <c r="C25" s="24"/>
      <c r="D25" s="21"/>
      <c r="E25" s="114" t="s">
        <v>39</v>
      </c>
      <c r="F25" s="115"/>
      <c r="G25" s="44">
        <v>1</v>
      </c>
      <c r="H25" s="45">
        <v>14</v>
      </c>
      <c r="I25" s="45">
        <v>1</v>
      </c>
      <c r="J25" s="47" t="s">
        <v>27</v>
      </c>
      <c r="K25" s="44" t="s">
        <v>34</v>
      </c>
      <c r="L25" s="45" t="s">
        <v>34</v>
      </c>
      <c r="M25" s="45" t="s">
        <v>34</v>
      </c>
      <c r="N25" s="47" t="s">
        <v>43</v>
      </c>
    </row>
    <row r="26" spans="2:14" ht="16.5" customHeight="1">
      <c r="B26" s="111"/>
      <c r="C26" s="24"/>
      <c r="D26" s="22" t="s">
        <v>48</v>
      </c>
      <c r="E26" s="48"/>
      <c r="F26" s="49"/>
      <c r="G26" s="44">
        <f>SUM(G27:G29)</f>
        <v>3</v>
      </c>
      <c r="H26" s="45">
        <f>SUM(H27:H31)</f>
        <v>110</v>
      </c>
      <c r="I26" s="45">
        <v>3</v>
      </c>
      <c r="J26" s="80"/>
      <c r="K26" s="44" t="s">
        <v>67</v>
      </c>
      <c r="L26" s="45" t="s">
        <v>65</v>
      </c>
      <c r="M26" s="81"/>
      <c r="N26" s="80"/>
    </row>
    <row r="27" spans="2:15" ht="16.5" customHeight="1">
      <c r="B27" s="111"/>
      <c r="C27" s="24"/>
      <c r="D27" s="119"/>
      <c r="E27" s="121" t="s">
        <v>9</v>
      </c>
      <c r="F27" s="122"/>
      <c r="G27" s="44">
        <v>1</v>
      </c>
      <c r="H27" s="45">
        <v>24</v>
      </c>
      <c r="I27" s="45">
        <v>1</v>
      </c>
      <c r="J27" s="46" t="s">
        <v>27</v>
      </c>
      <c r="K27" s="44" t="s">
        <v>34</v>
      </c>
      <c r="L27" s="45" t="s">
        <v>34</v>
      </c>
      <c r="M27" s="45" t="s">
        <v>67</v>
      </c>
      <c r="N27" s="46" t="s">
        <v>43</v>
      </c>
      <c r="O27" s="37"/>
    </row>
    <row r="28" spans="2:15" ht="16.5" customHeight="1">
      <c r="B28" s="111"/>
      <c r="C28" s="24"/>
      <c r="D28" s="119"/>
      <c r="E28" s="121" t="s">
        <v>44</v>
      </c>
      <c r="F28" s="122"/>
      <c r="G28" s="44">
        <v>1</v>
      </c>
      <c r="H28" s="45">
        <v>9</v>
      </c>
      <c r="I28" s="45">
        <v>1</v>
      </c>
      <c r="J28" s="46" t="s">
        <v>27</v>
      </c>
      <c r="K28" s="44" t="s">
        <v>34</v>
      </c>
      <c r="L28" s="45" t="s">
        <v>34</v>
      </c>
      <c r="M28" s="45" t="s">
        <v>34</v>
      </c>
      <c r="N28" s="46" t="s">
        <v>43</v>
      </c>
      <c r="O28" s="37"/>
    </row>
    <row r="29" spans="2:14" ht="16.5" customHeight="1">
      <c r="B29" s="111"/>
      <c r="C29" s="24"/>
      <c r="D29" s="119"/>
      <c r="E29" s="121" t="s">
        <v>25</v>
      </c>
      <c r="F29" s="122"/>
      <c r="G29" s="44">
        <v>1</v>
      </c>
      <c r="H29" s="45">
        <v>23</v>
      </c>
      <c r="I29" s="45">
        <v>1</v>
      </c>
      <c r="J29" s="46" t="s">
        <v>27</v>
      </c>
      <c r="K29" s="44" t="s">
        <v>34</v>
      </c>
      <c r="L29" s="45" t="s">
        <v>66</v>
      </c>
      <c r="M29" s="45" t="s">
        <v>67</v>
      </c>
      <c r="N29" s="46" t="s">
        <v>43</v>
      </c>
    </row>
    <row r="30" spans="2:14" ht="16.5" customHeight="1">
      <c r="B30" s="111"/>
      <c r="C30" s="24"/>
      <c r="D30" s="119"/>
      <c r="E30" s="39" t="s">
        <v>46</v>
      </c>
      <c r="F30" s="40"/>
      <c r="G30" s="12">
        <v>1</v>
      </c>
      <c r="H30" s="8">
        <v>32</v>
      </c>
      <c r="I30" s="8">
        <v>1</v>
      </c>
      <c r="J30" s="9" t="s">
        <v>27</v>
      </c>
      <c r="K30" s="11" t="s">
        <v>34</v>
      </c>
      <c r="L30" s="6" t="s">
        <v>34</v>
      </c>
      <c r="M30" s="6" t="s">
        <v>34</v>
      </c>
      <c r="N30" s="7" t="s">
        <v>34</v>
      </c>
    </row>
    <row r="31" spans="2:14" ht="16.5" customHeight="1" thickBot="1">
      <c r="B31" s="111"/>
      <c r="C31" s="24"/>
      <c r="D31" s="120"/>
      <c r="E31" s="41" t="s">
        <v>53</v>
      </c>
      <c r="F31" s="42"/>
      <c r="G31" s="12">
        <v>1</v>
      </c>
      <c r="H31" s="8">
        <v>22</v>
      </c>
      <c r="I31" s="8">
        <v>5</v>
      </c>
      <c r="J31" s="9" t="s">
        <v>27</v>
      </c>
      <c r="K31" s="32" t="s">
        <v>34</v>
      </c>
      <c r="L31" s="33" t="s">
        <v>34</v>
      </c>
      <c r="M31" s="33" t="s">
        <v>34</v>
      </c>
      <c r="N31" s="34" t="s">
        <v>34</v>
      </c>
    </row>
    <row r="32" spans="2:14" ht="20.25" customHeight="1" thickBot="1">
      <c r="B32" s="123" t="s">
        <v>12</v>
      </c>
      <c r="C32" s="124"/>
      <c r="D32" s="124"/>
      <c r="E32" s="124"/>
      <c r="F32" s="125"/>
      <c r="G32" s="60">
        <f>SUM(G5,G6,G15,G18)</f>
        <v>34</v>
      </c>
      <c r="H32" s="82">
        <f>SUM(H5,H6,H15,H18)</f>
        <v>614</v>
      </c>
      <c r="I32" s="83"/>
      <c r="J32" s="84"/>
      <c r="K32" s="60">
        <f>SUM(K5,K6,K15,K18)</f>
        <v>2</v>
      </c>
      <c r="L32" s="82">
        <f>SUM(L5,L6,L15,L18)</f>
        <v>378</v>
      </c>
      <c r="M32" s="83"/>
      <c r="N32" s="84"/>
    </row>
    <row r="33" spans="2:14" ht="16.5" customHeight="1" thickTop="1">
      <c r="B33" s="133" t="s">
        <v>17</v>
      </c>
      <c r="C33" s="134" t="s">
        <v>13</v>
      </c>
      <c r="D33" s="135"/>
      <c r="E33" s="135"/>
      <c r="F33" s="135"/>
      <c r="G33" s="61">
        <v>2</v>
      </c>
      <c r="H33" s="85">
        <v>60</v>
      </c>
      <c r="I33" s="85">
        <v>4</v>
      </c>
      <c r="J33" s="86" t="s">
        <v>27</v>
      </c>
      <c r="K33" s="61"/>
      <c r="L33" s="85" t="s">
        <v>64</v>
      </c>
      <c r="M33" s="85"/>
      <c r="N33" s="86" t="s">
        <v>27</v>
      </c>
    </row>
    <row r="34" spans="2:14" ht="16.5" customHeight="1">
      <c r="B34" s="111"/>
      <c r="C34" s="28" t="s">
        <v>0</v>
      </c>
      <c r="D34" s="30"/>
      <c r="E34" s="30"/>
      <c r="F34" s="30"/>
      <c r="G34" s="59">
        <f>SUM(G35:G36)</f>
        <v>3</v>
      </c>
      <c r="H34" s="76">
        <f>SUM(H35:H36)</f>
        <v>130</v>
      </c>
      <c r="I34" s="87"/>
      <c r="J34" s="88"/>
      <c r="K34" s="59"/>
      <c r="L34" s="76" t="s">
        <v>64</v>
      </c>
      <c r="M34" s="87"/>
      <c r="N34" s="88"/>
    </row>
    <row r="35" spans="2:14" ht="16.5" customHeight="1">
      <c r="B35" s="111"/>
      <c r="C35" s="24"/>
      <c r="D35" s="13" t="s">
        <v>36</v>
      </c>
      <c r="E35" s="15"/>
      <c r="F35" s="15"/>
      <c r="G35" s="12">
        <v>2</v>
      </c>
      <c r="H35" s="8">
        <v>100</v>
      </c>
      <c r="I35" s="8">
        <v>2</v>
      </c>
      <c r="J35" s="9" t="s">
        <v>27</v>
      </c>
      <c r="K35" s="12" t="s">
        <v>34</v>
      </c>
      <c r="L35" s="8" t="s">
        <v>34</v>
      </c>
      <c r="M35" s="8" t="s">
        <v>34</v>
      </c>
      <c r="N35" s="9" t="s">
        <v>27</v>
      </c>
    </row>
    <row r="36" spans="2:14" ht="16.5" customHeight="1">
      <c r="B36" s="111"/>
      <c r="C36" s="24"/>
      <c r="D36" s="13" t="s">
        <v>14</v>
      </c>
      <c r="E36" s="15"/>
      <c r="F36" s="15"/>
      <c r="G36" s="12">
        <v>1</v>
      </c>
      <c r="H36" s="8">
        <v>30</v>
      </c>
      <c r="I36" s="8">
        <v>2</v>
      </c>
      <c r="J36" s="9" t="s">
        <v>27</v>
      </c>
      <c r="K36" s="12" t="s">
        <v>34</v>
      </c>
      <c r="L36" s="8" t="s">
        <v>34</v>
      </c>
      <c r="M36" s="8" t="s">
        <v>34</v>
      </c>
      <c r="N36" s="9" t="s">
        <v>27</v>
      </c>
    </row>
    <row r="37" spans="2:14" ht="16.5" customHeight="1">
      <c r="B37" s="111"/>
      <c r="C37" s="28" t="s">
        <v>6</v>
      </c>
      <c r="D37" s="30"/>
      <c r="E37" s="30"/>
      <c r="F37" s="30"/>
      <c r="G37" s="59">
        <f>SUM(G38:G40)</f>
        <v>9</v>
      </c>
      <c r="H37" s="76">
        <f>SUM(H38:H40)</f>
        <v>430</v>
      </c>
      <c r="I37" s="87"/>
      <c r="J37" s="88"/>
      <c r="K37" s="59"/>
      <c r="L37" s="76" t="s">
        <v>64</v>
      </c>
      <c r="M37" s="87"/>
      <c r="N37" s="88"/>
    </row>
    <row r="38" spans="2:14" ht="16.5" customHeight="1">
      <c r="B38" s="111"/>
      <c r="C38" s="24"/>
      <c r="D38" s="13" t="s">
        <v>37</v>
      </c>
      <c r="E38" s="15"/>
      <c r="F38" s="15"/>
      <c r="G38" s="12">
        <v>7</v>
      </c>
      <c r="H38" s="8">
        <v>350</v>
      </c>
      <c r="I38" s="8">
        <v>2</v>
      </c>
      <c r="J38" s="9" t="s">
        <v>27</v>
      </c>
      <c r="K38" s="12" t="s">
        <v>61</v>
      </c>
      <c r="L38" s="8" t="s">
        <v>34</v>
      </c>
      <c r="M38" s="8" t="s">
        <v>62</v>
      </c>
      <c r="N38" s="9" t="s">
        <v>27</v>
      </c>
    </row>
    <row r="39" spans="2:14" ht="16.5" customHeight="1">
      <c r="B39" s="111"/>
      <c r="C39" s="24"/>
      <c r="D39" s="13" t="s">
        <v>41</v>
      </c>
      <c r="E39" s="15"/>
      <c r="F39" s="15"/>
      <c r="G39" s="12">
        <v>1</v>
      </c>
      <c r="H39" s="8">
        <v>40</v>
      </c>
      <c r="I39" s="8">
        <v>2</v>
      </c>
      <c r="J39" s="9">
        <v>1</v>
      </c>
      <c r="K39" s="12" t="s">
        <v>34</v>
      </c>
      <c r="L39" s="8" t="s">
        <v>34</v>
      </c>
      <c r="M39" s="8" t="s">
        <v>34</v>
      </c>
      <c r="N39" s="9" t="s">
        <v>63</v>
      </c>
    </row>
    <row r="40" spans="2:14" ht="16.5" customHeight="1">
      <c r="B40" s="111"/>
      <c r="C40" s="29"/>
      <c r="D40" s="13" t="s">
        <v>42</v>
      </c>
      <c r="E40" s="15"/>
      <c r="F40" s="15"/>
      <c r="G40" s="12">
        <v>1</v>
      </c>
      <c r="H40" s="8">
        <v>40</v>
      </c>
      <c r="I40" s="8">
        <v>2</v>
      </c>
      <c r="J40" s="9" t="s">
        <v>34</v>
      </c>
      <c r="K40" s="12" t="s">
        <v>34</v>
      </c>
      <c r="L40" s="8" t="s">
        <v>34</v>
      </c>
      <c r="M40" s="8" t="s">
        <v>34</v>
      </c>
      <c r="N40" s="9" t="s">
        <v>34</v>
      </c>
    </row>
    <row r="41" spans="2:14" ht="16.5" customHeight="1">
      <c r="B41" s="111"/>
      <c r="C41" s="28" t="s">
        <v>7</v>
      </c>
      <c r="D41" s="30"/>
      <c r="E41" s="30"/>
      <c r="F41" s="54"/>
      <c r="G41" s="62">
        <f>SUM(G42:G43)</f>
        <v>9</v>
      </c>
      <c r="H41" s="76">
        <f>SUM(H42:H43)</f>
        <v>860</v>
      </c>
      <c r="I41" s="87"/>
      <c r="J41" s="88"/>
      <c r="K41" s="66"/>
      <c r="L41" s="76" t="s">
        <v>64</v>
      </c>
      <c r="M41" s="87"/>
      <c r="N41" s="88"/>
    </row>
    <row r="42" spans="2:14" ht="16.5" customHeight="1">
      <c r="B42" s="111"/>
      <c r="C42" s="23"/>
      <c r="D42" s="99" t="s">
        <v>47</v>
      </c>
      <c r="E42" s="100"/>
      <c r="F42" s="101"/>
      <c r="G42" s="55">
        <v>1</v>
      </c>
      <c r="H42" s="50">
        <v>60</v>
      </c>
      <c r="I42" s="56">
        <v>1</v>
      </c>
      <c r="J42" s="9" t="s">
        <v>27</v>
      </c>
      <c r="K42" s="51" t="s">
        <v>34</v>
      </c>
      <c r="L42" s="52" t="s">
        <v>34</v>
      </c>
      <c r="M42" s="53" t="s">
        <v>34</v>
      </c>
      <c r="N42" s="89" t="s">
        <v>27</v>
      </c>
    </row>
    <row r="43" spans="2:14" ht="16.5" customHeight="1" thickBot="1">
      <c r="B43" s="111"/>
      <c r="C43" s="29"/>
      <c r="D43" s="13" t="s">
        <v>32</v>
      </c>
      <c r="E43" s="15"/>
      <c r="F43" s="15"/>
      <c r="G43" s="12">
        <v>8</v>
      </c>
      <c r="H43" s="8">
        <v>800</v>
      </c>
      <c r="I43" s="8">
        <v>1</v>
      </c>
      <c r="J43" s="9" t="s">
        <v>27</v>
      </c>
      <c r="K43" s="11" t="s">
        <v>34</v>
      </c>
      <c r="L43" s="6" t="s">
        <v>34</v>
      </c>
      <c r="M43" s="6" t="s">
        <v>34</v>
      </c>
      <c r="N43" s="7" t="s">
        <v>27</v>
      </c>
    </row>
    <row r="44" spans="2:14" ht="20.25" customHeight="1" thickBot="1">
      <c r="B44" s="123" t="s">
        <v>16</v>
      </c>
      <c r="C44" s="136"/>
      <c r="D44" s="136"/>
      <c r="E44" s="136"/>
      <c r="F44" s="136"/>
      <c r="G44" s="60">
        <f>SUM(G33,G34,G37,G41)</f>
        <v>23</v>
      </c>
      <c r="H44" s="82">
        <f>SUM(H33,H34,H37,H41)</f>
        <v>1480</v>
      </c>
      <c r="I44" s="83"/>
      <c r="J44" s="84"/>
      <c r="K44" s="67">
        <f>SUM(K33,K34,K37,K41)</f>
        <v>0</v>
      </c>
      <c r="L44" s="82">
        <f>SUM(L33,L34,L37,L41)</f>
        <v>0</v>
      </c>
      <c r="M44" s="83"/>
      <c r="N44" s="84"/>
    </row>
    <row r="45" spans="2:14" ht="16.5" customHeight="1" thickTop="1">
      <c r="B45" s="137" t="s">
        <v>20</v>
      </c>
      <c r="C45" s="140" t="s">
        <v>33</v>
      </c>
      <c r="D45" s="141"/>
      <c r="E45" s="141"/>
      <c r="F45" s="142"/>
      <c r="G45" s="61">
        <v>5</v>
      </c>
      <c r="H45" s="85">
        <v>100</v>
      </c>
      <c r="I45" s="85">
        <v>1</v>
      </c>
      <c r="J45" s="90" t="s">
        <v>27</v>
      </c>
      <c r="K45" s="61"/>
      <c r="L45" s="85" t="s">
        <v>64</v>
      </c>
      <c r="M45" s="85"/>
      <c r="N45" s="90"/>
    </row>
    <row r="46" spans="2:14" ht="16.5" customHeight="1">
      <c r="B46" s="138"/>
      <c r="C46" s="31" t="s">
        <v>55</v>
      </c>
      <c r="D46" s="27"/>
      <c r="E46" s="27"/>
      <c r="F46" s="27"/>
      <c r="G46" s="59">
        <v>3</v>
      </c>
      <c r="H46" s="76">
        <v>90</v>
      </c>
      <c r="I46" s="76">
        <v>1</v>
      </c>
      <c r="J46" s="90" t="s">
        <v>27</v>
      </c>
      <c r="K46" s="59"/>
      <c r="L46" s="76" t="s">
        <v>64</v>
      </c>
      <c r="M46" s="76"/>
      <c r="N46" s="90"/>
    </row>
    <row r="47" spans="2:14" ht="16.5" customHeight="1">
      <c r="B47" s="138"/>
      <c r="C47" s="131" t="s">
        <v>18</v>
      </c>
      <c r="D47" s="132"/>
      <c r="E47" s="132"/>
      <c r="F47" s="132"/>
      <c r="G47" s="96">
        <v>7</v>
      </c>
      <c r="H47" s="97">
        <v>350</v>
      </c>
      <c r="I47" s="97">
        <v>1</v>
      </c>
      <c r="J47" s="98" t="s">
        <v>27</v>
      </c>
      <c r="K47" s="96"/>
      <c r="L47" s="97" t="s">
        <v>64</v>
      </c>
      <c r="M47" s="97"/>
      <c r="N47" s="98"/>
    </row>
    <row r="48" spans="2:14" ht="16.5" customHeight="1" thickBot="1">
      <c r="B48" s="138"/>
      <c r="C48" s="143" t="s">
        <v>24</v>
      </c>
      <c r="D48" s="144"/>
      <c r="E48" s="144"/>
      <c r="F48" s="144"/>
      <c r="G48" s="63">
        <v>25</v>
      </c>
      <c r="H48" s="91">
        <v>625</v>
      </c>
      <c r="I48" s="91">
        <v>1</v>
      </c>
      <c r="J48" s="92" t="s">
        <v>27</v>
      </c>
      <c r="K48" s="63"/>
      <c r="L48" s="91" t="s">
        <v>64</v>
      </c>
      <c r="M48" s="91"/>
      <c r="N48" s="92"/>
    </row>
    <row r="49" spans="2:14" ht="20.25" customHeight="1" thickBot="1">
      <c r="B49" s="139"/>
      <c r="C49" s="145" t="s">
        <v>35</v>
      </c>
      <c r="D49" s="145"/>
      <c r="E49" s="145"/>
      <c r="F49" s="146"/>
      <c r="G49" s="60">
        <f>SUM(G46:G48,G45)</f>
        <v>40</v>
      </c>
      <c r="H49" s="82">
        <f>SUM(H46:H48,H45)</f>
        <v>1165</v>
      </c>
      <c r="I49" s="83"/>
      <c r="J49" s="84"/>
      <c r="K49" s="60">
        <f>SUM(K46:K48,K45)</f>
        <v>0</v>
      </c>
      <c r="L49" s="82">
        <f>SUM(L46:L48,L45)</f>
        <v>0</v>
      </c>
      <c r="M49" s="83"/>
      <c r="N49" s="84"/>
    </row>
    <row r="50" spans="2:14" ht="20.25" customHeight="1" thickBot="1" thickTop="1">
      <c r="B50" s="126" t="s">
        <v>19</v>
      </c>
      <c r="C50" s="127"/>
      <c r="D50" s="127"/>
      <c r="E50" s="127"/>
      <c r="F50" s="127"/>
      <c r="G50" s="64">
        <f>SUM(G32,G44,G49)</f>
        <v>97</v>
      </c>
      <c r="H50" s="93">
        <f>SUM(H32,H44,H49)</f>
        <v>3259</v>
      </c>
      <c r="I50" s="35"/>
      <c r="J50" s="36"/>
      <c r="K50" s="64">
        <f>SUM(K32,K44,K49)</f>
        <v>2</v>
      </c>
      <c r="L50" s="93">
        <f>SUM(L32,L44,L49)</f>
        <v>378</v>
      </c>
      <c r="M50" s="35"/>
      <c r="N50" s="36"/>
    </row>
  </sheetData>
  <sheetProtection/>
  <mergeCells count="26">
    <mergeCell ref="B50:F50"/>
    <mergeCell ref="K16:N16"/>
    <mergeCell ref="C47:F47"/>
    <mergeCell ref="B33:B43"/>
    <mergeCell ref="C33:F33"/>
    <mergeCell ref="B44:F44"/>
    <mergeCell ref="B45:B49"/>
    <mergeCell ref="C45:F45"/>
    <mergeCell ref="C48:F48"/>
    <mergeCell ref="C49:F49"/>
    <mergeCell ref="E25:F25"/>
    <mergeCell ref="D27:D31"/>
    <mergeCell ref="E27:F27"/>
    <mergeCell ref="E28:F28"/>
    <mergeCell ref="E29:F29"/>
    <mergeCell ref="B32:F32"/>
    <mergeCell ref="B1:N1"/>
    <mergeCell ref="B3:F4"/>
    <mergeCell ref="G3:J3"/>
    <mergeCell ref="K3:N3"/>
    <mergeCell ref="B5:B31"/>
    <mergeCell ref="C5:F5"/>
    <mergeCell ref="E12:F12"/>
    <mergeCell ref="E13:F13"/>
    <mergeCell ref="C15:C17"/>
    <mergeCell ref="E24:F24"/>
  </mergeCells>
  <printOptions horizontalCentered="1" verticalCentered="1"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2021-11-05T02:32:33Z</dcterms:modified>
  <cp:category/>
  <cp:version/>
  <cp:contentType/>
  <cp:contentStatus/>
</cp:coreProperties>
</file>