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09\group\04_社会参加推進Ｇ\002_各事業\009_就労\04_工賃向上計画\03_工賃実績\01_工賃実績調査\01_工賃実績調査（H25～）\H29工賃実績調査\05_公表用データ\"/>
    </mc:Choice>
  </mc:AlternateContent>
  <bookViews>
    <workbookView xWindow="360" yWindow="3435" windowWidth="19395" windowHeight="8055"/>
  </bookViews>
  <sheets>
    <sheet name="③圏域別（横浜）" sheetId="1" r:id="rId1"/>
    <sheet name="③圏域別（川崎）" sheetId="2" r:id="rId2"/>
    <sheet name="③圏域別（相模原）" sheetId="3" r:id="rId3"/>
    <sheet name="③圏域別（横須賀・三浦）" sheetId="4" r:id="rId4"/>
    <sheet name="③圏域別（湘南東部）" sheetId="5" r:id="rId5"/>
    <sheet name="③圏域別（湘南西部）" sheetId="6" r:id="rId6"/>
    <sheet name="③圏域別（県央）" sheetId="7" r:id="rId7"/>
    <sheet name="③圏域別（県西）" sheetId="8" r:id="rId8"/>
  </sheets>
  <definedNames>
    <definedName name="_20030502_daicho_saishin" localSheetId="3">#REF!</definedName>
    <definedName name="_20030502_daicho_saishin" localSheetId="0">#REF!</definedName>
    <definedName name="_20030502_daicho_saishin" localSheetId="6">#REF!</definedName>
    <definedName name="_20030502_daicho_saishin" localSheetId="7">#REF!</definedName>
    <definedName name="_20030502_daicho_saishin" localSheetId="5">#REF!</definedName>
    <definedName name="_20030502_daicho_saishin" localSheetId="4">#REF!</definedName>
    <definedName name="_20030502_daicho_saishin" localSheetId="1">#REF!</definedName>
    <definedName name="_20030502_daicho_saishin" localSheetId="2">#REF!</definedName>
    <definedName name="_xlnm._FilterDatabase" localSheetId="3" hidden="1">'③圏域別（横須賀・三浦）'!$B$4:$K$49</definedName>
    <definedName name="_xlnm._FilterDatabase" localSheetId="0" hidden="1">'③圏域別（横浜）'!$B$4:$K$185</definedName>
    <definedName name="_xlnm._FilterDatabase" localSheetId="6" hidden="1">'③圏域別（県央）'!$B$4:$K$76</definedName>
    <definedName name="_xlnm._FilterDatabase" localSheetId="7" hidden="1">'③圏域別（県西）'!$B$4:$K$30</definedName>
    <definedName name="_xlnm._FilterDatabase" localSheetId="5" hidden="1">'③圏域別（湘南西部）'!$B$4:$K$55</definedName>
    <definedName name="_xlnm._FilterDatabase" localSheetId="4" hidden="1">'③圏域別（湘南東部）'!$B$4:$K$42</definedName>
    <definedName name="_xlnm._FilterDatabase" localSheetId="1" hidden="1">'③圏域別（川崎）'!$B$4:$K$59</definedName>
    <definedName name="_xlnm._FilterDatabase" localSheetId="2" hidden="1">'③圏域別（相模原）'!$B$4:$K$56</definedName>
    <definedName name="_xlnm.Print_Area" localSheetId="3">'③圏域別（横須賀・三浦）'!$A$1:$K$52</definedName>
    <definedName name="_xlnm.Print_Area" localSheetId="0">'③圏域別（横浜）'!$A$1:$K$196</definedName>
    <definedName name="_xlnm.Print_Area" localSheetId="6">'③圏域別（県央）'!$A$1:$K$81</definedName>
    <definedName name="_xlnm.Print_Area" localSheetId="7">'③圏域別（県西）'!$A$1:$K$36</definedName>
    <definedName name="_xlnm.Print_Area" localSheetId="5">'③圏域別（湘南西部）'!$A$1:$K$62</definedName>
    <definedName name="_xlnm.Print_Area" localSheetId="4">'③圏域別（湘南東部）'!$A$1:$K$47</definedName>
    <definedName name="_xlnm.Print_Area" localSheetId="1">'③圏域別（川崎）'!$A$1:$K$61</definedName>
    <definedName name="_xlnm.Print_Area" localSheetId="2">'③圏域別（相模原）'!$A$1:$K$62</definedName>
    <definedName name="_xlnm.Print_Titles" localSheetId="3">'③圏域別（横須賀・三浦）'!$B:$C,'③圏域別（横須賀・三浦）'!$2:$4</definedName>
    <definedName name="_xlnm.Print_Titles" localSheetId="0">'③圏域別（横浜）'!$B:$C,'③圏域別（横浜）'!$2:$4</definedName>
    <definedName name="_xlnm.Print_Titles" localSheetId="6">'③圏域別（県央）'!$B:$C,'③圏域別（県央）'!$2:$4</definedName>
    <definedName name="_xlnm.Print_Titles" localSheetId="7">'③圏域別（県西）'!$B:$C,'③圏域別（県西）'!$2:$4</definedName>
    <definedName name="_xlnm.Print_Titles" localSheetId="5">'③圏域別（湘南西部）'!$B:$C,'③圏域別（湘南西部）'!$2:$4</definedName>
    <definedName name="_xlnm.Print_Titles" localSheetId="4">'③圏域別（湘南東部）'!$B:$C,'③圏域別（湘南東部）'!$2:$4</definedName>
    <definedName name="_xlnm.Print_Titles" localSheetId="1">'③圏域別（川崎）'!$B:$C,'③圏域別（川崎）'!$2:$4</definedName>
    <definedName name="_xlnm.Print_Titles" localSheetId="2">'③圏域別（相模原）'!$B:$C,'③圏域別（相模原）'!$2:$4</definedName>
    <definedName name="法人種類" localSheetId="3">#REF!</definedName>
    <definedName name="法人種類" localSheetId="0">#REF!</definedName>
    <definedName name="法人種類" localSheetId="6">#REF!</definedName>
    <definedName name="法人種類" localSheetId="7">#REF!</definedName>
    <definedName name="法人種類" localSheetId="5">#REF!</definedName>
    <definedName name="法人種類" localSheetId="4">#REF!</definedName>
    <definedName name="法人種類" localSheetId="1">#REF!</definedName>
    <definedName name="法人種類" localSheetId="2">#REF!</definedName>
    <definedName name="法人種類">#REF!</definedName>
  </definedNames>
  <calcPr calcId="152511"/>
</workbook>
</file>

<file path=xl/calcChain.xml><?xml version="1.0" encoding="utf-8"?>
<calcChain xmlns="http://schemas.openxmlformats.org/spreadsheetml/2006/main">
  <c r="F40" i="1" l="1"/>
  <c r="H40" i="1" s="1"/>
  <c r="G40" i="1"/>
  <c r="I40" i="1"/>
  <c r="K40" i="1" s="1"/>
  <c r="J40" i="1"/>
  <c r="F11" i="5" l="1"/>
  <c r="E13" i="3" l="1"/>
  <c r="J13" i="3"/>
  <c r="I13" i="3"/>
  <c r="G13" i="3"/>
  <c r="F13" i="3"/>
  <c r="J35" i="8"/>
  <c r="I35" i="8"/>
  <c r="G35" i="8"/>
  <c r="F35" i="8"/>
  <c r="E35" i="8"/>
  <c r="J80" i="7"/>
  <c r="I80" i="7"/>
  <c r="G80" i="7"/>
  <c r="F80" i="7"/>
  <c r="E80" i="7"/>
  <c r="J61" i="6"/>
  <c r="I61" i="6"/>
  <c r="G61" i="6"/>
  <c r="F61" i="6"/>
  <c r="E61" i="6"/>
  <c r="J46" i="5"/>
  <c r="I46" i="5"/>
  <c r="G46" i="5"/>
  <c r="F46" i="5"/>
  <c r="E46" i="5"/>
  <c r="J11" i="5"/>
  <c r="I11" i="5"/>
  <c r="G11" i="5"/>
  <c r="E11" i="5"/>
  <c r="J51" i="4"/>
  <c r="I51" i="4"/>
  <c r="H51" i="4"/>
  <c r="G51" i="4"/>
  <c r="F51" i="4"/>
  <c r="E51" i="4"/>
  <c r="J195" i="1"/>
  <c r="I195" i="1"/>
  <c r="G195" i="1"/>
  <c r="F195" i="1"/>
  <c r="E195" i="1"/>
  <c r="V40" i="1"/>
  <c r="U40" i="1"/>
  <c r="S40" i="1"/>
  <c r="R40" i="1"/>
  <c r="P40" i="1"/>
  <c r="O40" i="1"/>
  <c r="M40" i="1"/>
  <c r="L40" i="1"/>
  <c r="E40" i="1"/>
  <c r="J17" i="2"/>
  <c r="I17" i="2"/>
  <c r="G17" i="2"/>
  <c r="F17" i="2"/>
  <c r="E17" i="2"/>
  <c r="J61" i="3"/>
  <c r="I61" i="3"/>
  <c r="G61" i="3"/>
  <c r="F61" i="3"/>
  <c r="E61" i="3"/>
  <c r="H13" i="3" l="1"/>
  <c r="K13" i="3" l="1"/>
  <c r="H17" i="2"/>
  <c r="K17" i="2"/>
  <c r="E36" i="8"/>
  <c r="V6" i="8"/>
  <c r="W6" i="8" s="1"/>
  <c r="U6" i="8"/>
  <c r="S6" i="8"/>
  <c r="R6" i="8"/>
  <c r="P6" i="8"/>
  <c r="O6" i="8"/>
  <c r="M6" i="8"/>
  <c r="L6" i="8"/>
  <c r="J6" i="8"/>
  <c r="I6" i="8"/>
  <c r="G6" i="8"/>
  <c r="F6" i="8"/>
  <c r="E6" i="8"/>
  <c r="T6" i="8"/>
  <c r="H61" i="3"/>
  <c r="K61" i="3"/>
  <c r="F36" i="8" l="1"/>
  <c r="H6" i="8"/>
  <c r="Q6" i="8"/>
  <c r="N6" i="8"/>
  <c r="K6" i="8"/>
  <c r="J16" i="7"/>
  <c r="I16" i="7"/>
  <c r="G16" i="7"/>
  <c r="F16" i="7"/>
  <c r="E16" i="7"/>
  <c r="J11" i="6"/>
  <c r="I11" i="6"/>
  <c r="G11" i="6"/>
  <c r="F11" i="6"/>
  <c r="E11" i="6"/>
  <c r="J13" i="4"/>
  <c r="I13" i="4"/>
  <c r="G13" i="4"/>
  <c r="F13" i="4"/>
  <c r="E13" i="4"/>
  <c r="F196" i="1"/>
  <c r="E196" i="1"/>
  <c r="H16" i="7" l="1"/>
  <c r="K16" i="7"/>
  <c r="K11" i="5"/>
  <c r="K13" i="4"/>
  <c r="H11" i="5"/>
  <c r="H13" i="4"/>
  <c r="K11" i="6"/>
  <c r="H11" i="6"/>
  <c r="L16" i="7"/>
  <c r="V16" i="7"/>
  <c r="U16" i="7"/>
  <c r="W16" i="7" s="1"/>
  <c r="S16" i="7"/>
  <c r="R16" i="7"/>
  <c r="P16" i="7"/>
  <c r="O16" i="7"/>
  <c r="Q16" i="7" s="1"/>
  <c r="M16" i="7"/>
  <c r="V11" i="6"/>
  <c r="U11" i="6"/>
  <c r="S11" i="6"/>
  <c r="R11" i="6"/>
  <c r="T11" i="6" s="1"/>
  <c r="P11" i="6"/>
  <c r="O11" i="6"/>
  <c r="M11" i="6"/>
  <c r="L11" i="6"/>
  <c r="W11" i="6" l="1"/>
  <c r="T16" i="7"/>
  <c r="N16" i="7"/>
  <c r="N11" i="6"/>
  <c r="Q11" i="6"/>
  <c r="V11" i="5"/>
  <c r="U11" i="5"/>
  <c r="S11" i="5"/>
  <c r="R11" i="5"/>
  <c r="T11" i="5" s="1"/>
  <c r="P11" i="5"/>
  <c r="O11" i="5"/>
  <c r="Q11" i="5" s="1"/>
  <c r="M11" i="5"/>
  <c r="L11" i="5"/>
  <c r="E47" i="5"/>
  <c r="V13" i="4"/>
  <c r="U13" i="4"/>
  <c r="S13" i="4"/>
  <c r="R13" i="4"/>
  <c r="P13" i="4"/>
  <c r="O13" i="4"/>
  <c r="M13" i="4"/>
  <c r="L13" i="4"/>
  <c r="V13" i="3"/>
  <c r="U13" i="3"/>
  <c r="S13" i="3"/>
  <c r="R13" i="3"/>
  <c r="P13" i="3"/>
  <c r="O13" i="3"/>
  <c r="M13" i="3"/>
  <c r="L13" i="3"/>
  <c r="V17" i="2"/>
  <c r="U17" i="2"/>
  <c r="S17" i="2"/>
  <c r="R17" i="2"/>
  <c r="P17" i="2"/>
  <c r="O17" i="2"/>
  <c r="M17" i="2"/>
  <c r="L17" i="2"/>
  <c r="W40" i="1"/>
  <c r="J60" i="2"/>
  <c r="I60" i="2"/>
  <c r="J36" i="8"/>
  <c r="I36" i="8"/>
  <c r="G36" i="8"/>
  <c r="H36" i="8" s="1"/>
  <c r="G81" i="7"/>
  <c r="J81" i="7"/>
  <c r="I81" i="7"/>
  <c r="F81" i="7"/>
  <c r="E81" i="7"/>
  <c r="J62" i="6"/>
  <c r="I62" i="6"/>
  <c r="F62" i="6"/>
  <c r="G62" i="6"/>
  <c r="E62" i="6"/>
  <c r="J47" i="5"/>
  <c r="I47" i="5"/>
  <c r="G47" i="5"/>
  <c r="I52" i="4"/>
  <c r="F52" i="4"/>
  <c r="G52" i="4"/>
  <c r="E52" i="4"/>
  <c r="J62" i="3"/>
  <c r="F62" i="3"/>
  <c r="G62" i="3"/>
  <c r="E62" i="3"/>
  <c r="F60" i="2"/>
  <c r="G60" i="2"/>
  <c r="E60" i="2"/>
  <c r="E61" i="2" s="1"/>
  <c r="J196" i="1"/>
  <c r="I196" i="1"/>
  <c r="G196" i="1"/>
  <c r="H196" i="1" s="1"/>
  <c r="K36" i="8" l="1"/>
  <c r="N11" i="5"/>
  <c r="K51" i="4"/>
  <c r="H62" i="6"/>
  <c r="N40" i="1"/>
  <c r="K81" i="7"/>
  <c r="W13" i="4"/>
  <c r="K62" i="6"/>
  <c r="H35" i="8"/>
  <c r="K35" i="8"/>
  <c r="H81" i="7"/>
  <c r="W11" i="5"/>
  <c r="K47" i="5"/>
  <c r="H46" i="5"/>
  <c r="F47" i="5"/>
  <c r="H47" i="5" s="1"/>
  <c r="J52" i="4"/>
  <c r="K52" i="4" s="1"/>
  <c r="W13" i="3"/>
  <c r="Q17" i="2"/>
  <c r="K196" i="1"/>
  <c r="Q40" i="1"/>
  <c r="T40" i="1"/>
  <c r="H52" i="4"/>
  <c r="H61" i="6"/>
  <c r="N17" i="2"/>
  <c r="T17" i="2"/>
  <c r="H62" i="3"/>
  <c r="N13" i="3"/>
  <c r="T13" i="3"/>
  <c r="I62" i="3"/>
  <c r="K62" i="3" s="1"/>
  <c r="N13" i="4"/>
  <c r="T13" i="4"/>
  <c r="Q13" i="4"/>
  <c r="G61" i="2"/>
  <c r="Q13" i="3"/>
  <c r="W17" i="2"/>
  <c r="I61" i="2"/>
  <c r="H195" i="1"/>
  <c r="K195" i="1"/>
  <c r="K80" i="7"/>
  <c r="H80" i="7"/>
  <c r="K61" i="6"/>
  <c r="K46" i="5"/>
  <c r="K60" i="2"/>
  <c r="H60" i="2"/>
  <c r="J61" i="2" l="1"/>
  <c r="K61" i="2" s="1"/>
  <c r="F61" i="2"/>
  <c r="H61" i="2" s="1"/>
</calcChain>
</file>

<file path=xl/comments1.xml><?xml version="1.0" encoding="utf-8"?>
<comments xmlns="http://schemas.openxmlformats.org/spreadsheetml/2006/main">
  <authors>
    <author>user</author>
  </authors>
  <commentList>
    <comment ref="C124" authorId="0" shapeId="0">
      <text>
        <r>
          <rPr>
            <b/>
            <sz val="9"/>
            <color indexed="81"/>
            <rFont val="ＭＳ Ｐゴシック"/>
            <family val="3"/>
            <charset val="128"/>
          </rPr>
          <t>第２シャロームの家から名称変更</t>
        </r>
      </text>
    </comment>
  </commentList>
</comments>
</file>

<file path=xl/comments2.xml><?xml version="1.0" encoding="utf-8"?>
<comments xmlns="http://schemas.openxmlformats.org/spreadsheetml/2006/main">
  <authors>
    <author>user</author>
  </authors>
  <commentList>
    <comment ref="C21" authorId="0" shapeId="0">
      <text>
        <r>
          <rPr>
            <b/>
            <sz val="9"/>
            <color indexed="81"/>
            <rFont val="ＭＳ Ｐゴシック"/>
            <family val="3"/>
            <charset val="128"/>
          </rPr>
          <t>H26限りで廃止</t>
        </r>
      </text>
    </comment>
  </commentList>
</comments>
</file>

<file path=xl/sharedStrings.xml><?xml version="1.0" encoding="utf-8"?>
<sst xmlns="http://schemas.openxmlformats.org/spreadsheetml/2006/main" count="1385" uniqueCount="986">
  <si>
    <t>事業所名</t>
    <rPh sb="0" eb="3">
      <t>ジギョウショ</t>
    </rPh>
    <rPh sb="3" eb="4">
      <t>メイ</t>
    </rPh>
    <phoneticPr fontId="2"/>
  </si>
  <si>
    <t>申請者（法人）</t>
    <rPh sb="0" eb="3">
      <t>シンセイシャ</t>
    </rPh>
    <rPh sb="4" eb="6">
      <t>ホウジン</t>
    </rPh>
    <phoneticPr fontId="2"/>
  </si>
  <si>
    <t>月額</t>
    <rPh sb="0" eb="2">
      <t>ゲツガク</t>
    </rPh>
    <phoneticPr fontId="2"/>
  </si>
  <si>
    <t>時間額</t>
    <rPh sb="0" eb="3">
      <t>ジカンガク</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</si>
  <si>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</si>
  <si>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</si>
  <si>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</si>
  <si>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</si>
  <si>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愛</t>
    <rPh sb="0" eb="1">
      <t>アイ</t>
    </rPh>
    <phoneticPr fontId="2"/>
  </si>
  <si>
    <t>社会福祉法人　和枝福祉会</t>
  </si>
  <si>
    <t>横浜市</t>
  </si>
  <si>
    <t>かつら工房・サンライズ</t>
    <rPh sb="3" eb="5">
      <t>コウボウ</t>
    </rPh>
    <phoneticPr fontId="2"/>
  </si>
  <si>
    <t>特定非営利活動法人　みちくさみち</t>
  </si>
  <si>
    <t>ぴぐれっと３</t>
  </si>
  <si>
    <t>社会福祉法人ぴぐれっと</t>
  </si>
  <si>
    <t>ぽこ・あ・ぽこ</t>
  </si>
  <si>
    <t>社会福祉法人　電機神奈川福祉センター　</t>
  </si>
  <si>
    <t>横浜市港北福祉授産所</t>
    <rPh sb="0" eb="3">
      <t>ヨコハマシ</t>
    </rPh>
    <rPh sb="3" eb="5">
      <t>コウホク</t>
    </rPh>
    <rPh sb="5" eb="7">
      <t>フクシ</t>
    </rPh>
    <rPh sb="7" eb="10">
      <t>ジュサンジョ</t>
    </rPh>
    <phoneticPr fontId="2"/>
  </si>
  <si>
    <t>横浜市戸塚福祉授産所</t>
    <rPh sb="0" eb="3">
      <t>ヨコハマシ</t>
    </rPh>
    <rPh sb="3" eb="5">
      <t>トツカ</t>
    </rPh>
    <rPh sb="5" eb="7">
      <t>フクシ</t>
    </rPh>
    <rPh sb="7" eb="10">
      <t>ジュサンジョ</t>
    </rPh>
    <phoneticPr fontId="2"/>
  </si>
  <si>
    <t>横浜市中福祉授産所</t>
    <rPh sb="0" eb="3">
      <t>ヨコハマシ</t>
    </rPh>
    <rPh sb="3" eb="4">
      <t>ナカ</t>
    </rPh>
    <rPh sb="4" eb="6">
      <t>フクシ</t>
    </rPh>
    <rPh sb="6" eb="9">
      <t>ジュサンジョ</t>
    </rPh>
    <phoneticPr fontId="2"/>
  </si>
  <si>
    <t>横浜市南福祉授産所</t>
    <rPh sb="0" eb="3">
      <t>ヨコハマシ</t>
    </rPh>
    <rPh sb="3" eb="4">
      <t>ミナミ</t>
    </rPh>
    <rPh sb="4" eb="6">
      <t>フクシ</t>
    </rPh>
    <rPh sb="6" eb="9">
      <t>ジュサンジョ</t>
    </rPh>
    <phoneticPr fontId="2"/>
  </si>
  <si>
    <t>ワークショップメンバーズ</t>
  </si>
  <si>
    <t>特定非営利活動法人横浜市精神障がい者就労支援事業会</t>
  </si>
  <si>
    <t>ワーク中川</t>
    <rPh sb="3" eb="5">
      <t>ナカガワ</t>
    </rPh>
    <phoneticPr fontId="2"/>
  </si>
  <si>
    <t>社会福祉法人試行会</t>
  </si>
  <si>
    <t>就労移行支援センターチャレンジフィールド</t>
  </si>
  <si>
    <t>（公財）横浜市知的障害者育成会</t>
  </si>
  <si>
    <t>浦島共同作業所</t>
  </si>
  <si>
    <t>特定非営利活動法人あすなろ会</t>
  </si>
  <si>
    <t>共働舎</t>
  </si>
  <si>
    <t>社会福祉法人　開く会</t>
  </si>
  <si>
    <t>ハンディジャンプ</t>
  </si>
  <si>
    <t>有限会社　ウェルテックむらさき</t>
  </si>
  <si>
    <t>社会福祉法人　幸会</t>
  </si>
  <si>
    <t>社会福祉法人　偕恵園</t>
  </si>
  <si>
    <t>社会福祉法人同愛会</t>
  </si>
  <si>
    <t>リプラス</t>
  </si>
  <si>
    <t>（福）同愛会</t>
  </si>
  <si>
    <t>横浜技術センター</t>
    <rPh sb="0" eb="2">
      <t>ヨコハマ</t>
    </rPh>
    <rPh sb="2" eb="4">
      <t>ギジュツ</t>
    </rPh>
    <phoneticPr fontId="2"/>
  </si>
  <si>
    <t>社会福祉法人鶴門会</t>
  </si>
  <si>
    <t>NPO法人こんちぇると</t>
  </si>
  <si>
    <t>社会就労センターしらね</t>
  </si>
  <si>
    <t>社会福祉法人　白根学園</t>
  </si>
  <si>
    <t>社会就労センターのぞみ</t>
  </si>
  <si>
    <t>幸陽園</t>
  </si>
  <si>
    <t>聖星学園</t>
  </si>
  <si>
    <t>社会福祉法人しののめ会</t>
  </si>
  <si>
    <t>虹のかけはし</t>
    <rPh sb="0" eb="1">
      <t>ニジ</t>
    </rPh>
    <phoneticPr fontId="2"/>
  </si>
  <si>
    <t>社会福祉法人　湧翠会</t>
  </si>
  <si>
    <t>麦の丘</t>
    <rPh sb="0" eb="1">
      <t>ムギ</t>
    </rPh>
    <rPh sb="2" eb="3">
      <t>オカ</t>
    </rPh>
    <phoneticPr fontId="2"/>
  </si>
  <si>
    <t>横浜光センター</t>
    <rPh sb="0" eb="2">
      <t>ヨコハマ</t>
    </rPh>
    <rPh sb="2" eb="3">
      <t>ヒカリ</t>
    </rPh>
    <phoneticPr fontId="2"/>
  </si>
  <si>
    <t>希望更生センター</t>
  </si>
  <si>
    <t>社会福祉法人　希望更生会</t>
  </si>
  <si>
    <t>いずみのさと</t>
  </si>
  <si>
    <t>（福）誠幸会</t>
    <rPh sb="1" eb="2">
      <t>フク</t>
    </rPh>
    <phoneticPr fontId="2"/>
  </si>
  <si>
    <t>アルカヌエバ</t>
  </si>
  <si>
    <t>NPO法人アルカヌエバ</t>
  </si>
  <si>
    <t>社会福祉法人県央福祉会</t>
    <rPh sb="6" eb="8">
      <t>ケンオウ</t>
    </rPh>
    <rPh sb="8" eb="10">
      <t>フクシ</t>
    </rPh>
    <rPh sb="10" eb="11">
      <t>カイ</t>
    </rPh>
    <phoneticPr fontId="2"/>
  </si>
  <si>
    <t>社会福祉法人恵友会</t>
  </si>
  <si>
    <t>社会福祉法人　かたるべ会</t>
  </si>
  <si>
    <t>社会福祉法人　同愛会</t>
  </si>
  <si>
    <t>くるみの木</t>
    <rPh sb="4" eb="5">
      <t>キ</t>
    </rPh>
    <phoneticPr fontId="2"/>
  </si>
  <si>
    <t>社会福祉法人くるみ会</t>
  </si>
  <si>
    <t>社会福祉法人　そよかぜの丘</t>
  </si>
  <si>
    <t>ＮＰＯ法人　まぐのりあ</t>
  </si>
  <si>
    <t>（福）横浜愛育会</t>
    <rPh sb="1" eb="2">
      <t>フク</t>
    </rPh>
    <phoneticPr fontId="2"/>
  </si>
  <si>
    <t>特定非営利活動法人ヒューマンフェローシップ</t>
  </si>
  <si>
    <t>株式会社　わくわくワーク大石</t>
  </si>
  <si>
    <t>株式会社　ハマドリ</t>
  </si>
  <si>
    <t>特定非営利活動法人Enjoyment</t>
  </si>
  <si>
    <t>社会福祉法人たすけあいゆい</t>
  </si>
  <si>
    <t>株式会社 WAKAMIYA</t>
  </si>
  <si>
    <t>SELP・杜</t>
    <rPh sb="5" eb="6">
      <t>モリ</t>
    </rPh>
    <phoneticPr fontId="2"/>
  </si>
  <si>
    <t>社会福祉法人杜の会</t>
  </si>
  <si>
    <t>社会福祉法人こうよう会</t>
  </si>
  <si>
    <t>就労継続支援B型事業所はばたき</t>
    <rPh sb="0" eb="2">
      <t>シュウロウ</t>
    </rPh>
    <rPh sb="2" eb="4">
      <t>ケイゾク</t>
    </rPh>
    <rPh sb="4" eb="6">
      <t>シエン</t>
    </rPh>
    <rPh sb="7" eb="8">
      <t>ガタ</t>
    </rPh>
    <rPh sb="8" eb="11">
      <t>ジギョウショ</t>
    </rPh>
    <phoneticPr fontId="2"/>
  </si>
  <si>
    <t>多機能型事業所　のぞみ</t>
    <rPh sb="0" eb="3">
      <t>タキノウ</t>
    </rPh>
    <rPh sb="3" eb="4">
      <t>ガタ</t>
    </rPh>
    <rPh sb="4" eb="7">
      <t>ジギョウショ</t>
    </rPh>
    <phoneticPr fontId="2"/>
  </si>
  <si>
    <t>社会福祉法人　こうよう会</t>
  </si>
  <si>
    <t>豊岡就労支援事業所</t>
    <rPh sb="0" eb="2">
      <t>トヨオカ</t>
    </rPh>
    <rPh sb="2" eb="4">
      <t>シュウロウ</t>
    </rPh>
    <rPh sb="4" eb="6">
      <t>シエン</t>
    </rPh>
    <rPh sb="6" eb="9">
      <t>ジギョウショ</t>
    </rPh>
    <phoneticPr fontId="2"/>
  </si>
  <si>
    <t>社会福祉法人　大樹</t>
  </si>
  <si>
    <t>金沢若草園</t>
    <rPh sb="0" eb="2">
      <t>カナザワ</t>
    </rPh>
    <rPh sb="2" eb="4">
      <t>ワカクサ</t>
    </rPh>
    <rPh sb="4" eb="5">
      <t>エン</t>
    </rPh>
    <phoneticPr fontId="2"/>
  </si>
  <si>
    <t>社会福祉法人恩賜財団済生会支部神奈川県済生会</t>
  </si>
  <si>
    <t>アスタ荏田</t>
    <rPh sb="3" eb="5">
      <t>エダ</t>
    </rPh>
    <phoneticPr fontId="2"/>
  </si>
  <si>
    <t>特定非営利活動法人　アスタ荏田</t>
  </si>
  <si>
    <t>（福）かれん</t>
  </si>
  <si>
    <t>あかね工房</t>
    <rPh sb="3" eb="5">
      <t>コウボウ</t>
    </rPh>
    <phoneticPr fontId="2"/>
  </si>
  <si>
    <t>特定非営利活動法人　保土ヶ谷支援ネットワークの会</t>
  </si>
  <si>
    <t>NPO法人保土ヶ谷支援ネットワークの会</t>
  </si>
  <si>
    <t>横浜ろばの店</t>
    <rPh sb="0" eb="2">
      <t>ヨコハマ</t>
    </rPh>
    <rPh sb="5" eb="6">
      <t>ミセ</t>
    </rPh>
    <phoneticPr fontId="2"/>
  </si>
  <si>
    <t>特定非営利活動法人レインボータラント舎</t>
  </si>
  <si>
    <t>特定非営利活動法人Ｆ＆Ｈ</t>
  </si>
  <si>
    <t>しゅしゅ・あゆみが丘店</t>
    <rPh sb="9" eb="10">
      <t>オカ</t>
    </rPh>
    <rPh sb="10" eb="11">
      <t>テン</t>
    </rPh>
    <phoneticPr fontId="2"/>
  </si>
  <si>
    <t>株式会社　ハートフルリテラ</t>
  </si>
  <si>
    <t>NPO法人ぷかぷか</t>
  </si>
  <si>
    <t>一般社団法人　ラヴィ・アシスタンス</t>
  </si>
  <si>
    <t>社会福祉法人ぐりーんろーど</t>
  </si>
  <si>
    <t>障害福祉サービス事業所ネバーランド</t>
    <rPh sb="0" eb="2">
      <t>ショウガイ</t>
    </rPh>
    <rPh sb="2" eb="4">
      <t>フクシ</t>
    </rPh>
    <rPh sb="8" eb="11">
      <t>ジギョウショ</t>
    </rPh>
    <phoneticPr fontId="2"/>
  </si>
  <si>
    <t>ひとつの芽</t>
    <rPh sb="4" eb="5">
      <t>メ</t>
    </rPh>
    <phoneticPr fontId="2"/>
  </si>
  <si>
    <t>特定非営利活動法人ともにあゆむ</t>
  </si>
  <si>
    <t>NPO法人こころの健康を考えるかるがも会</t>
  </si>
  <si>
    <t>社会福祉法人　紡</t>
  </si>
  <si>
    <t>社会福祉法人　横浜社会福祉協会</t>
  </si>
  <si>
    <t>ランチボックス</t>
  </si>
  <si>
    <t>リサイクルバザー</t>
  </si>
  <si>
    <t>やよい</t>
  </si>
  <si>
    <t>特定非営利活動法人　都筑ハーベストの会</t>
  </si>
  <si>
    <t>ＮＰＯ法人なかだ</t>
  </si>
  <si>
    <t>特定非営利活動法人さざなみ会</t>
  </si>
  <si>
    <t>NPO法人さざなみ会</t>
  </si>
  <si>
    <t>ハンディジャンプ保土ヶ谷</t>
  </si>
  <si>
    <t>スマイルワークス</t>
  </si>
  <si>
    <t>株式会社スマイルワン</t>
  </si>
  <si>
    <t>２（ツー）</t>
  </si>
  <si>
    <t>特定非営利活動法人一の会</t>
  </si>
  <si>
    <t>百合の樹</t>
  </si>
  <si>
    <t>NPO法人ろばと野草の会</t>
  </si>
  <si>
    <t>えくぼ</t>
  </si>
  <si>
    <t>社会福祉法人　たすけあいゆい　えくぼ</t>
  </si>
  <si>
    <t>らいくすのごはん</t>
  </si>
  <si>
    <t>特定非営利活動法人　らいくす</t>
  </si>
  <si>
    <t>工房いなほ</t>
  </si>
  <si>
    <t>特定非営利活動法人萌</t>
  </si>
  <si>
    <t>和</t>
  </si>
  <si>
    <t>株式会社　和</t>
  </si>
  <si>
    <t>(福）恵正福祉会</t>
  </si>
  <si>
    <t>ぴぐれっと４</t>
  </si>
  <si>
    <t>大地</t>
  </si>
  <si>
    <t>ジョイカンパニーＪ３</t>
  </si>
  <si>
    <t>特定非営利活動法人　ジョイカンパニー</t>
  </si>
  <si>
    <t>特定非営利活動法人ウェルウェルネット</t>
  </si>
  <si>
    <t>晴天</t>
  </si>
  <si>
    <t>特定非営利活動法人　でっかいそら</t>
  </si>
  <si>
    <t>つるの里</t>
    <rPh sb="3" eb="4">
      <t>サト</t>
    </rPh>
    <phoneticPr fontId="2"/>
  </si>
  <si>
    <t>特定非営利活動法人　福祉センター</t>
  </si>
  <si>
    <t>いずみ福祉作業所ゆう</t>
  </si>
  <si>
    <t>NPO法人活動ホームいずみ</t>
  </si>
  <si>
    <t>特定非営利活動法人 ぶどうの樹</t>
  </si>
  <si>
    <t>本牧一丁目工房</t>
  </si>
  <si>
    <t>ギッフェリ</t>
  </si>
  <si>
    <t>社会福祉法人　恵友会</t>
  </si>
  <si>
    <t>フェア・コーヒー</t>
  </si>
  <si>
    <t>glup株式会社</t>
  </si>
  <si>
    <t>ぱれっとワークスれんげ</t>
  </si>
  <si>
    <t>社会福祉法人ぱれっと</t>
  </si>
  <si>
    <t>ファール　ニエンテ</t>
  </si>
  <si>
    <t>ＮＥＸＴ　ＳＴＡＧＥ</t>
  </si>
  <si>
    <t>特定非営利活動法人　COLORS</t>
  </si>
  <si>
    <t>川崎市</t>
  </si>
  <si>
    <t>社会福祉法人　ともかわさき</t>
  </si>
  <si>
    <t>川崎市中部身体障害者福祉会館作業室</t>
    <rPh sb="0" eb="3">
      <t>カワサキシ</t>
    </rPh>
    <rPh sb="3" eb="5">
      <t>チュウブ</t>
    </rPh>
    <rPh sb="5" eb="7">
      <t>シンタイ</t>
    </rPh>
    <rPh sb="7" eb="10">
      <t>ショウガイシャ</t>
    </rPh>
    <rPh sb="10" eb="12">
      <t>フクシ</t>
    </rPh>
    <rPh sb="12" eb="14">
      <t>カイカン</t>
    </rPh>
    <rPh sb="14" eb="17">
      <t>サギョウシツ</t>
    </rPh>
    <phoneticPr fontId="2"/>
  </si>
  <si>
    <t>公益財団法人　川崎市身体障害者協会</t>
  </si>
  <si>
    <t>しらかし園</t>
    <rPh sb="4" eb="5">
      <t>エン</t>
    </rPh>
    <phoneticPr fontId="2"/>
  </si>
  <si>
    <t>社会福祉法人育桜福祉会</t>
  </si>
  <si>
    <t>白楊園</t>
    <rPh sb="0" eb="1">
      <t>シロ</t>
    </rPh>
    <rPh sb="1" eb="2">
      <t>ヨウ</t>
    </rPh>
    <rPh sb="2" eb="3">
      <t>エン</t>
    </rPh>
    <phoneticPr fontId="2"/>
  </si>
  <si>
    <t>わかたけ作業所</t>
    <rPh sb="4" eb="6">
      <t>サギョウ</t>
    </rPh>
    <rPh sb="6" eb="7">
      <t>ショ</t>
    </rPh>
    <phoneticPr fontId="2"/>
  </si>
  <si>
    <t>川崎市わーくす大島</t>
    <rPh sb="0" eb="3">
      <t>カワサキシ</t>
    </rPh>
    <rPh sb="7" eb="9">
      <t>オオシマ</t>
    </rPh>
    <phoneticPr fontId="2"/>
  </si>
  <si>
    <t>川崎市わーくす大師</t>
    <rPh sb="0" eb="3">
      <t>カワサキシ</t>
    </rPh>
    <rPh sb="7" eb="9">
      <t>ダイシ</t>
    </rPh>
    <phoneticPr fontId="2"/>
  </si>
  <si>
    <t>社会福祉法人　電機神奈川福祉センター</t>
  </si>
  <si>
    <t>川崎市わーくす高津</t>
    <rPh sb="0" eb="3">
      <t>カワサキシ</t>
    </rPh>
    <rPh sb="7" eb="9">
      <t>タカツ</t>
    </rPh>
    <phoneticPr fontId="2"/>
  </si>
  <si>
    <t>川崎市わーくす中原</t>
    <rPh sb="0" eb="3">
      <t>カワサキシ</t>
    </rPh>
    <rPh sb="7" eb="9">
      <t>ナカハラ</t>
    </rPh>
    <phoneticPr fontId="2"/>
  </si>
  <si>
    <t>アシスト・ワーク神木</t>
    <rPh sb="8" eb="10">
      <t>カミキ</t>
    </rPh>
    <phoneticPr fontId="2"/>
  </si>
  <si>
    <t>特定非営利活動法人アシスト</t>
  </si>
  <si>
    <t>社会福祉法人　長尾福祉会</t>
  </si>
  <si>
    <t>多摩川あゆ工房</t>
    <rPh sb="0" eb="3">
      <t>タマガワ</t>
    </rPh>
    <rPh sb="5" eb="7">
      <t>コウボウ</t>
    </rPh>
    <phoneticPr fontId="2"/>
  </si>
  <si>
    <t>社会福祉法人なごみ福祉会</t>
  </si>
  <si>
    <t>セルプきたかせ</t>
  </si>
  <si>
    <t>宮前ハンズ</t>
    <rPh sb="0" eb="2">
      <t>ミヤマエ</t>
    </rPh>
    <phoneticPr fontId="2"/>
  </si>
  <si>
    <t>社会福祉法人アピエ</t>
  </si>
  <si>
    <t>（福）川崎ふれあいの会</t>
    <rPh sb="1" eb="2">
      <t>フク</t>
    </rPh>
    <phoneticPr fontId="2"/>
  </si>
  <si>
    <t>川崎市社会復帰訓練所</t>
  </si>
  <si>
    <t>　（福）川崎聖風福祉会</t>
  </si>
  <si>
    <t>百合丘日中活動センター</t>
  </si>
  <si>
    <t>社会福祉法人　川崎市社会福祉事業団</t>
  </si>
  <si>
    <t>（福）川崎市社会福祉事業団</t>
  </si>
  <si>
    <t>社会福祉法人あおぞら共生会</t>
  </si>
  <si>
    <t>たま・あさお精神保健福祉をすすめる会</t>
  </si>
  <si>
    <t>特定非営利活動法人たま・あさお精神保健福祉をすすめる会</t>
  </si>
  <si>
    <t>社会福祉法人らぽおるの樹</t>
  </si>
  <si>
    <t>ＫＦＪ多摩はなみずき</t>
    <rPh sb="3" eb="5">
      <t>タマ</t>
    </rPh>
    <phoneticPr fontId="2"/>
  </si>
  <si>
    <t>社会福祉法人川崎市社会福祉事業団</t>
  </si>
  <si>
    <t>ダンウェイ株式会社</t>
    <rPh sb="5" eb="9">
      <t>カブシキガイシャ</t>
    </rPh>
    <phoneticPr fontId="2"/>
  </si>
  <si>
    <t>ダンウェイ株式会社</t>
  </si>
  <si>
    <t>夢花工房ぽぱい</t>
    <rPh sb="0" eb="1">
      <t>ユメ</t>
    </rPh>
    <rPh sb="1" eb="2">
      <t>ハナ</t>
    </rPh>
    <rPh sb="2" eb="4">
      <t>コウボウ</t>
    </rPh>
    <phoneticPr fontId="2"/>
  </si>
  <si>
    <t>メイクフレンズ多摩・麻生</t>
    <rPh sb="7" eb="9">
      <t>タマ</t>
    </rPh>
    <rPh sb="10" eb="12">
      <t>アサオ</t>
    </rPh>
    <phoneticPr fontId="2"/>
  </si>
  <si>
    <t>社会福祉法人　らぽおるの樹</t>
  </si>
  <si>
    <t>社会福祉法人セイワ</t>
  </si>
  <si>
    <t>特定非営利活動法人レジスト</t>
  </si>
  <si>
    <t>ノーマライゼーション推進会議</t>
  </si>
  <si>
    <t>ジョブサポートペスカ</t>
  </si>
  <si>
    <t>株式会社ペスカ</t>
  </si>
  <si>
    <t>特定非営利活動法人Future Dream Achievement</t>
  </si>
  <si>
    <t>ハーモニー</t>
  </si>
  <si>
    <t>NPO法人グッド・クリーンライフ</t>
  </si>
  <si>
    <t>わーくはうす・ひこばえ</t>
  </si>
  <si>
    <t>特定非営利活動法人生活工房</t>
  </si>
  <si>
    <t>川崎市わーくす川崎</t>
  </si>
  <si>
    <t>社会福祉法人　県央福祉会</t>
  </si>
  <si>
    <t>障がい者支援ステーションいろどり</t>
  </si>
  <si>
    <t>株式会社まごころをここに</t>
  </si>
  <si>
    <t>クラシノバ</t>
  </si>
  <si>
    <t>NPO法人ＡＣＴ－Ｒ</t>
  </si>
  <si>
    <t>ハーモニー中原</t>
  </si>
  <si>
    <t>相模原市立城山障害者デーサービスセンター　つくしの家</t>
    <rPh sb="0" eb="5">
      <t>サガミハラシリツ</t>
    </rPh>
    <rPh sb="5" eb="7">
      <t>ジョウヤマ</t>
    </rPh>
    <rPh sb="7" eb="10">
      <t>ショウガイシャ</t>
    </rPh>
    <rPh sb="25" eb="26">
      <t>イエ</t>
    </rPh>
    <phoneticPr fontId="2"/>
  </si>
  <si>
    <t>特定非営利活動法人福祉協会しろやま</t>
  </si>
  <si>
    <t>社会福祉法人　相模福祉村</t>
  </si>
  <si>
    <t>社会福祉法人相模福祉村照手</t>
    <rPh sb="0" eb="2">
      <t>シャカイ</t>
    </rPh>
    <rPh sb="2" eb="4">
      <t>フクシ</t>
    </rPh>
    <rPh sb="4" eb="6">
      <t>ホウジン</t>
    </rPh>
    <rPh sb="6" eb="8">
      <t>サガミ</t>
    </rPh>
    <rPh sb="8" eb="10">
      <t>フクシ</t>
    </rPh>
    <rPh sb="10" eb="11">
      <t>ムラ</t>
    </rPh>
    <rPh sb="11" eb="12">
      <t>テ</t>
    </rPh>
    <rPh sb="12" eb="13">
      <t>テ</t>
    </rPh>
    <phoneticPr fontId="2"/>
  </si>
  <si>
    <t>ほのぼのグループ</t>
  </si>
  <si>
    <t>社会福祉法人　あすなろ会</t>
  </si>
  <si>
    <t>リッチフィールド</t>
  </si>
  <si>
    <t>社会福祉法人　慈母会</t>
  </si>
  <si>
    <t>社会福祉法人相模原市社会福祉事業団</t>
  </si>
  <si>
    <t>社会福祉法人らっく</t>
  </si>
  <si>
    <t>特定非営利活動法人さがみメンタル・ケア・センター</t>
  </si>
  <si>
    <t>株式会社ナチュラルライフサポート</t>
  </si>
  <si>
    <t>かわせみの家</t>
    <rPh sb="5" eb="6">
      <t>イエ</t>
    </rPh>
    <phoneticPr fontId="2"/>
  </si>
  <si>
    <t>社会福祉法人かわせみ会</t>
  </si>
  <si>
    <t>（福）すずらんの会</t>
  </si>
  <si>
    <t>青葉ぶどう園</t>
    <rPh sb="0" eb="2">
      <t>アオバ</t>
    </rPh>
    <rPh sb="5" eb="6">
      <t>エン</t>
    </rPh>
    <phoneticPr fontId="2"/>
  </si>
  <si>
    <t>NPO法人シオン相模原　</t>
  </si>
  <si>
    <t>特定非営利活動法人　ともに会</t>
  </si>
  <si>
    <t>社会福祉法人すずらんの会</t>
  </si>
  <si>
    <t>社会福祉法人相模福祉村　青空</t>
    <rPh sb="0" eb="2">
      <t>シャカイ</t>
    </rPh>
    <rPh sb="2" eb="4">
      <t>フクシ</t>
    </rPh>
    <rPh sb="4" eb="6">
      <t>ホウジン</t>
    </rPh>
    <rPh sb="6" eb="8">
      <t>サガミ</t>
    </rPh>
    <rPh sb="8" eb="10">
      <t>フクシ</t>
    </rPh>
    <rPh sb="10" eb="11">
      <t>ムラ</t>
    </rPh>
    <rPh sb="12" eb="14">
      <t>アオゾラ</t>
    </rPh>
    <phoneticPr fontId="2"/>
  </si>
  <si>
    <t>特定非営利活動法人　相友会</t>
  </si>
  <si>
    <t>くりのみ園</t>
    <rPh sb="4" eb="5">
      <t>エン</t>
    </rPh>
    <phoneticPr fontId="2"/>
  </si>
  <si>
    <t>（福）かながわ黎明会</t>
  </si>
  <si>
    <t>（福）すずらんの会</t>
    <rPh sb="1" eb="2">
      <t>フク</t>
    </rPh>
    <phoneticPr fontId="2"/>
  </si>
  <si>
    <t>株式会社TACT</t>
  </si>
  <si>
    <t>特定非営利活動法人NEO</t>
  </si>
  <si>
    <t>社会福祉法人　すずらんの会</t>
  </si>
  <si>
    <t>マイトリー</t>
  </si>
  <si>
    <t>株式会社オタケ</t>
  </si>
  <si>
    <t>陽だまり作業所</t>
  </si>
  <si>
    <t>株式会社　陽だまり</t>
  </si>
  <si>
    <t>ポレポレ</t>
  </si>
  <si>
    <t>open sesame合同会社</t>
  </si>
  <si>
    <t>一葉　相模原事業所</t>
  </si>
  <si>
    <t>相模クラーク学園</t>
  </si>
  <si>
    <t>どんぐり</t>
  </si>
  <si>
    <t>株式会社オールマイティリスクケアサービス</t>
  </si>
  <si>
    <t>（福）クオレ</t>
  </si>
  <si>
    <t>フロムワン福祉園</t>
  </si>
  <si>
    <t>社会福祉法人　知恵の光会</t>
  </si>
  <si>
    <t>田浦障害者活動センター</t>
  </si>
  <si>
    <t>社会福祉法人　横須賀基督教社会館</t>
  </si>
  <si>
    <t>特定非営利活動法人スペース・ほっと</t>
  </si>
  <si>
    <t>陽だまり</t>
    <rPh sb="0" eb="1">
      <t>ヒ</t>
    </rPh>
    <phoneticPr fontId="2"/>
  </si>
  <si>
    <t>特定非営利活動法人横須賀精神保健ふれあいグループうらら</t>
  </si>
  <si>
    <t>社会福祉法人　心の会</t>
  </si>
  <si>
    <t>社会福祉法人清光会清光園</t>
    <rPh sb="0" eb="2">
      <t>シャカイ</t>
    </rPh>
    <rPh sb="2" eb="4">
      <t>フクシ</t>
    </rPh>
    <rPh sb="4" eb="6">
      <t>ホウジン</t>
    </rPh>
    <rPh sb="6" eb="7">
      <t>セイ</t>
    </rPh>
    <rPh sb="7" eb="8">
      <t>コウ</t>
    </rPh>
    <rPh sb="8" eb="9">
      <t>カイ</t>
    </rPh>
    <rPh sb="9" eb="10">
      <t>セイ</t>
    </rPh>
    <rPh sb="10" eb="11">
      <t>コウ</t>
    </rPh>
    <rPh sb="11" eb="12">
      <t>エン</t>
    </rPh>
    <phoneticPr fontId="2"/>
  </si>
  <si>
    <t>社会福祉法人清光会</t>
  </si>
  <si>
    <t>社会福祉法人　横須賀市社会福祉事業団</t>
  </si>
  <si>
    <t>特定非営利活動法人　創英会</t>
  </si>
  <si>
    <t>特定非営利活動法人グループ夢喰虫</t>
  </si>
  <si>
    <t>特定非営利活動法人　はまゆう</t>
  </si>
  <si>
    <t>フードプランニング</t>
  </si>
  <si>
    <t>株式会社住よし</t>
  </si>
  <si>
    <t>就労継続支援事業所（Ｂ型）工房ひしめき</t>
    <rPh sb="0" eb="2">
      <t>シュウロウ</t>
    </rPh>
    <rPh sb="2" eb="4">
      <t>ケイゾク</t>
    </rPh>
    <rPh sb="4" eb="6">
      <t>シエン</t>
    </rPh>
    <rPh sb="6" eb="9">
      <t>ジギョウショ</t>
    </rPh>
    <rPh sb="11" eb="12">
      <t>ガタ</t>
    </rPh>
    <rPh sb="13" eb="15">
      <t>コウボウ</t>
    </rPh>
    <phoneticPr fontId="2"/>
  </si>
  <si>
    <t>社会福祉法人ほしづきの里</t>
  </si>
  <si>
    <t>特定非営利活動法人アートスタジオかまくらの森</t>
  </si>
  <si>
    <t>社会福祉法人　ラファエル会</t>
  </si>
  <si>
    <t>特定非営利活動法人ゆうほ</t>
  </si>
  <si>
    <t>青い麦の家</t>
    <rPh sb="0" eb="1">
      <t>アオ</t>
    </rPh>
    <rPh sb="2" eb="3">
      <t>ムギ</t>
    </rPh>
    <rPh sb="4" eb="5">
      <t>イエ</t>
    </rPh>
    <phoneticPr fontId="2"/>
  </si>
  <si>
    <t>社会福祉法人 麦の里</t>
  </si>
  <si>
    <t>特定非営利活動法人地域生活サポートまいんど</t>
  </si>
  <si>
    <t>特定非営利活動法人響</t>
  </si>
  <si>
    <t>道工房</t>
    <rPh sb="0" eb="1">
      <t>ミチ</t>
    </rPh>
    <rPh sb="1" eb="3">
      <t>コウボウ</t>
    </rPh>
    <phoneticPr fontId="2"/>
  </si>
  <si>
    <t>特定非営利活動法人道</t>
  </si>
  <si>
    <t>（福）清和会</t>
  </si>
  <si>
    <t>特定非営利活動法人地域生活サポート　まいんど</t>
  </si>
  <si>
    <t>特定非営利活動法人　かまくら笑ん座</t>
  </si>
  <si>
    <t>リサイクルショップ　カモミール</t>
  </si>
  <si>
    <t>特定非営利活動法人　ゆうほ</t>
  </si>
  <si>
    <t>（福）湘南の凪</t>
  </si>
  <si>
    <t>ワークハウス虹</t>
  </si>
  <si>
    <t>株式会社銀成</t>
  </si>
  <si>
    <t>社会福祉法人三浦市社会福祉協議会</t>
  </si>
  <si>
    <t>虹の橋事業所</t>
    <rPh sb="0" eb="1">
      <t>ニジ</t>
    </rPh>
    <rPh sb="2" eb="3">
      <t>ハシ</t>
    </rPh>
    <rPh sb="3" eb="6">
      <t>ジギョウショ</t>
    </rPh>
    <phoneticPr fontId="2"/>
  </si>
  <si>
    <t>株式会社虹の橋</t>
  </si>
  <si>
    <t>NPO法人精神障害者のあすの福祉をよくする三浦市民の会ぴあ三浦</t>
    <rPh sb="3" eb="5">
      <t>ホウジン</t>
    </rPh>
    <phoneticPr fontId="2"/>
  </si>
  <si>
    <t>NPO法人　青い麦の会</t>
  </si>
  <si>
    <t>かたくりの里</t>
    <rPh sb="5" eb="6">
      <t>サト</t>
    </rPh>
    <phoneticPr fontId="2"/>
  </si>
  <si>
    <t>社会福祉法人県央福祉会</t>
  </si>
  <si>
    <t>神奈川ワークショップ</t>
    <rPh sb="0" eb="3">
      <t>カナガワ</t>
    </rPh>
    <phoneticPr fontId="2"/>
  </si>
  <si>
    <t>（福）光友会</t>
  </si>
  <si>
    <t>社会福祉法人　光友会</t>
  </si>
  <si>
    <t>藤沢ひまわり</t>
    <rPh sb="0" eb="2">
      <t>フジサワ</t>
    </rPh>
    <phoneticPr fontId="2"/>
  </si>
  <si>
    <t>社会福祉法人　藤沢ひまわり</t>
  </si>
  <si>
    <t>エール湘南</t>
    <rPh sb="3" eb="5">
      <t>ショウナン</t>
    </rPh>
    <phoneticPr fontId="2"/>
  </si>
  <si>
    <t>社会福祉法人　エール湘南</t>
  </si>
  <si>
    <t>ハートピア湘南</t>
  </si>
  <si>
    <t>社会福祉法人ひばり</t>
  </si>
  <si>
    <t>（福）藤沢育成会</t>
  </si>
  <si>
    <t>すばる工房</t>
    <rPh sb="3" eb="5">
      <t>コウボウ</t>
    </rPh>
    <phoneticPr fontId="2"/>
  </si>
  <si>
    <t>特定非営利活動法人昴の会</t>
  </si>
  <si>
    <t>ハートピア湘南第2</t>
    <rPh sb="7" eb="8">
      <t>ダイ</t>
    </rPh>
    <phoneticPr fontId="2"/>
  </si>
  <si>
    <t>特定非営利活動法人　ポトピの会</t>
  </si>
  <si>
    <t>特定非営利活動法人 Music of Mind</t>
  </si>
  <si>
    <t>特定非営利活動法人シニアライフセラピー研究所</t>
  </si>
  <si>
    <t>第１木曜クラブ</t>
  </si>
  <si>
    <t>特定非営利活動法人　木曜クラブ</t>
  </si>
  <si>
    <t>湘南みどりの風ＦＬＯＷ</t>
  </si>
  <si>
    <t>一般社団法人湘南みどりの風福祉会</t>
  </si>
  <si>
    <t>社会福祉法人茅ヶ崎市社会福祉事業団</t>
  </si>
  <si>
    <t>茅ヶ崎市</t>
  </si>
  <si>
    <t>茅ヶ崎ワーキングハウス</t>
    <rPh sb="0" eb="3">
      <t>チガサキ</t>
    </rPh>
    <phoneticPr fontId="2"/>
  </si>
  <si>
    <t>特定非営利活動法人　わの会</t>
  </si>
  <si>
    <t>社会福祉法人　翔の会</t>
  </si>
  <si>
    <t>NPO法人わの会</t>
  </si>
  <si>
    <t>ワークＡ</t>
  </si>
  <si>
    <t>社会福祉法人　碧</t>
  </si>
  <si>
    <t>特定非営利活動法人ともだち</t>
  </si>
  <si>
    <t>自立支援事業所かっぱどっくり</t>
  </si>
  <si>
    <t>（福）湘南福祉センター</t>
  </si>
  <si>
    <t>貴峯荘ワークピア</t>
    <rPh sb="0" eb="1">
      <t>キ</t>
    </rPh>
    <rPh sb="1" eb="2">
      <t>ミネ</t>
    </rPh>
    <rPh sb="2" eb="3">
      <t>ソウ</t>
    </rPh>
    <phoneticPr fontId="2"/>
  </si>
  <si>
    <t>社会福祉法人神奈川県厚生協会</t>
  </si>
  <si>
    <t>就労継続支援事業Ｂ型　スペースセル</t>
    <rPh sb="0" eb="2">
      <t>シュウロウ</t>
    </rPh>
    <rPh sb="2" eb="4">
      <t>ケイゾク</t>
    </rPh>
    <rPh sb="4" eb="6">
      <t>シエン</t>
    </rPh>
    <rPh sb="6" eb="8">
      <t>ジギョウ</t>
    </rPh>
    <rPh sb="9" eb="10">
      <t>ガタ</t>
    </rPh>
    <phoneticPr fontId="2"/>
  </si>
  <si>
    <t>（福）平塚地域生活福祉会</t>
  </si>
  <si>
    <t>（特非）神奈川県障害者自立生活支援センター</t>
  </si>
  <si>
    <t>しんわルネッサンス</t>
  </si>
  <si>
    <t>（福）進和学園</t>
  </si>
  <si>
    <t>ベルカンパニー</t>
  </si>
  <si>
    <t>NPO法人　フレッシュ</t>
  </si>
  <si>
    <t>コミュニティハウスかざぐるま</t>
  </si>
  <si>
    <t>特定非営利活動法人平塚４Ｈの会</t>
  </si>
  <si>
    <t>特定非営利活動法人　山晃央園</t>
  </si>
  <si>
    <t>株式会社　愉快</t>
  </si>
  <si>
    <t>医療法人　研水会</t>
  </si>
  <si>
    <t>社会福祉法人　進和学園</t>
  </si>
  <si>
    <t>ロータス授産センター</t>
    <rPh sb="4" eb="6">
      <t>ジュサン</t>
    </rPh>
    <phoneticPr fontId="2"/>
  </si>
  <si>
    <t>社会福祉法人　日辰会</t>
  </si>
  <si>
    <t>NPO法人みんなの家ココ</t>
  </si>
  <si>
    <t>自立支援事業所あやとり</t>
  </si>
  <si>
    <t>社会福祉法人 湘南福祉センター</t>
  </si>
  <si>
    <t>あけぼの</t>
  </si>
  <si>
    <t>社会福祉法人 秦野なでしこ会</t>
  </si>
  <si>
    <t>（福）地域精神保健福祉会</t>
  </si>
  <si>
    <t>ジョブライフはたの</t>
  </si>
  <si>
    <t>社会福祉法人　成和会</t>
  </si>
  <si>
    <t>秦野精華園チャレンジセンター</t>
  </si>
  <si>
    <t>社会福祉法人かながわ共同会</t>
  </si>
  <si>
    <t>うぐいすの家</t>
    <rPh sb="5" eb="6">
      <t>イエ</t>
    </rPh>
    <phoneticPr fontId="2"/>
  </si>
  <si>
    <t>社会福法人鶯会</t>
  </si>
  <si>
    <t>秦野ワークセンター</t>
    <rPh sb="0" eb="2">
      <t>ハダノ</t>
    </rPh>
    <phoneticPr fontId="2"/>
  </si>
  <si>
    <t>社会福祉法人　常成福祉会</t>
  </si>
  <si>
    <t>くず葉学園通所事業所Ⅱ</t>
    <rPh sb="2" eb="3">
      <t>ハ</t>
    </rPh>
    <rPh sb="3" eb="5">
      <t>ガクエン</t>
    </rPh>
    <rPh sb="5" eb="7">
      <t>ツウショ</t>
    </rPh>
    <rPh sb="7" eb="10">
      <t>ジギョウショ</t>
    </rPh>
    <phoneticPr fontId="2"/>
  </si>
  <si>
    <t>（福）かしの木会</t>
  </si>
  <si>
    <t>福祉作業所リトルスター</t>
    <rPh sb="0" eb="2">
      <t>フクシ</t>
    </rPh>
    <rPh sb="2" eb="4">
      <t>サギョウ</t>
    </rPh>
    <rPh sb="4" eb="5">
      <t>ジョ</t>
    </rPh>
    <phoneticPr fontId="2"/>
  </si>
  <si>
    <t>地域作業所かがやき</t>
    <rPh sb="0" eb="2">
      <t>チイキ</t>
    </rPh>
    <rPh sb="2" eb="4">
      <t>サギョウ</t>
    </rPh>
    <rPh sb="4" eb="5">
      <t>ジョ</t>
    </rPh>
    <phoneticPr fontId="2"/>
  </si>
  <si>
    <t>特定非営利活動法人かがやき会</t>
  </si>
  <si>
    <t>（福）寿徳会</t>
    <rPh sb="1" eb="2">
      <t>フク</t>
    </rPh>
    <phoneticPr fontId="2"/>
  </si>
  <si>
    <t>大根工芸</t>
  </si>
  <si>
    <t>（福）地域精神保健福祉会</t>
    <rPh sb="1" eb="2">
      <t>フク</t>
    </rPh>
    <phoneticPr fontId="2"/>
  </si>
  <si>
    <t>にこにこパン工房</t>
  </si>
  <si>
    <t>あすなろリサイクル作業所</t>
  </si>
  <si>
    <t>特定非営利活動法人はだのあすなろ会</t>
  </si>
  <si>
    <t>クローバー</t>
  </si>
  <si>
    <t>特定非営利活動法人　クローバー</t>
  </si>
  <si>
    <t>さくらの家福祉農園</t>
    <rPh sb="4" eb="5">
      <t>イエ</t>
    </rPh>
    <rPh sb="5" eb="7">
      <t>フクシ</t>
    </rPh>
    <rPh sb="7" eb="9">
      <t>ノウエン</t>
    </rPh>
    <phoneticPr fontId="2"/>
  </si>
  <si>
    <t>社会福祉法人さくらの家福祉農園</t>
  </si>
  <si>
    <t>地域作業所ドリーム</t>
    <rPh sb="0" eb="2">
      <t>チイキ</t>
    </rPh>
    <rPh sb="2" eb="4">
      <t>サギョウ</t>
    </rPh>
    <rPh sb="4" eb="5">
      <t>ショ</t>
    </rPh>
    <phoneticPr fontId="2"/>
  </si>
  <si>
    <t>NPO法人伊勢原市手をつなぐ育成会</t>
    <rPh sb="3" eb="5">
      <t>ホウジン</t>
    </rPh>
    <phoneticPr fontId="2"/>
  </si>
  <si>
    <t>社会福祉法人　緑友会</t>
  </si>
  <si>
    <t>貴有意の郷</t>
    <rPh sb="0" eb="1">
      <t>キ</t>
    </rPh>
    <rPh sb="1" eb="2">
      <t>ユウ</t>
    </rPh>
    <rPh sb="2" eb="3">
      <t>イ</t>
    </rPh>
    <rPh sb="4" eb="5">
      <t>サト</t>
    </rPh>
    <phoneticPr fontId="2"/>
  </si>
  <si>
    <t>特定非営利活動法人　貴有意の郷</t>
  </si>
  <si>
    <t>伊勢原そよ風ハウス</t>
  </si>
  <si>
    <t>特定非営利活動法人　そよ風　</t>
  </si>
  <si>
    <t>アトリエ　ヴェルデ</t>
  </si>
  <si>
    <t>（福）緑友会</t>
    <rPh sb="1" eb="2">
      <t>フク</t>
    </rPh>
    <phoneticPr fontId="2"/>
  </si>
  <si>
    <t>素心デイセンター</t>
    <rPh sb="0" eb="1">
      <t>ソ</t>
    </rPh>
    <rPh sb="1" eb="2">
      <t>ココロ</t>
    </rPh>
    <phoneticPr fontId="2"/>
  </si>
  <si>
    <t>（福）素心会</t>
  </si>
  <si>
    <t>ソーシャルファーム大磯　みつばち大磯</t>
    <rPh sb="9" eb="11">
      <t>オオイソ</t>
    </rPh>
    <rPh sb="16" eb="18">
      <t>オオイソ</t>
    </rPh>
    <phoneticPr fontId="2"/>
  </si>
  <si>
    <t>特定非営利活動法人　ソーシャルファーム大磯</t>
  </si>
  <si>
    <t>かたつむりの家</t>
    <rPh sb="6" eb="7">
      <t>イエ</t>
    </rPh>
    <phoneticPr fontId="2"/>
  </si>
  <si>
    <t>社会福祉法人おおいそ福祉会</t>
  </si>
  <si>
    <t>（福）よるべ会</t>
  </si>
  <si>
    <t>特定非営利活動法人湘南いこいの里</t>
  </si>
  <si>
    <t>（福）二宮町社会福祉協議会</t>
  </si>
  <si>
    <t>デイサービスみどり</t>
  </si>
  <si>
    <t>ヴァルトハイム厚木</t>
    <rPh sb="7" eb="9">
      <t>アツギ</t>
    </rPh>
    <phoneticPr fontId="2"/>
  </si>
  <si>
    <t>医療法人社団青木末次郎記念会</t>
  </si>
  <si>
    <t>特定非営利活動法人わーくあーつ</t>
  </si>
  <si>
    <t>特定非営利活動法人厚木あすなろの会</t>
  </si>
  <si>
    <t>特定非営利活動法人障碍者支援センター鮎の風</t>
  </si>
  <si>
    <t>NPO法人エンジェルランド</t>
  </si>
  <si>
    <t>ベストトレーディング株式会社</t>
  </si>
  <si>
    <t>特定非営利活動法人　工房小野橋</t>
  </si>
  <si>
    <t>井泉憩の家</t>
    <rPh sb="0" eb="1">
      <t>イ</t>
    </rPh>
    <rPh sb="1" eb="2">
      <t>イズミ</t>
    </rPh>
    <rPh sb="2" eb="3">
      <t>イコ</t>
    </rPh>
    <rPh sb="4" eb="5">
      <t>イエ</t>
    </rPh>
    <phoneticPr fontId="2"/>
  </si>
  <si>
    <t>特定非営利活動法人井泉</t>
  </si>
  <si>
    <t>就労継続支援Ｂ型事業所しらゆり</t>
    <rPh sb="0" eb="2">
      <t>シュウロウ</t>
    </rPh>
    <rPh sb="2" eb="4">
      <t>ケイゾク</t>
    </rPh>
    <rPh sb="4" eb="6">
      <t>シエン</t>
    </rPh>
    <rPh sb="7" eb="8">
      <t>ガタ</t>
    </rPh>
    <rPh sb="8" eb="11">
      <t>ジギョウショ</t>
    </rPh>
    <phoneticPr fontId="2"/>
  </si>
  <si>
    <t>社会福祉法人　かながわ共同会</t>
  </si>
  <si>
    <t>三田つばさ作業所</t>
    <rPh sb="0" eb="2">
      <t>ミタ</t>
    </rPh>
    <rPh sb="5" eb="7">
      <t>サギョウ</t>
    </rPh>
    <rPh sb="7" eb="8">
      <t>ジョ</t>
    </rPh>
    <phoneticPr fontId="2"/>
  </si>
  <si>
    <t>NPO法人　厚木ひまわりの会</t>
  </si>
  <si>
    <t>高次脳機能障害ピアサポートセンタースペースナナ</t>
    <rPh sb="0" eb="2">
      <t>コウジ</t>
    </rPh>
    <rPh sb="2" eb="3">
      <t>ノウ</t>
    </rPh>
    <rPh sb="3" eb="5">
      <t>キノウ</t>
    </rPh>
    <rPh sb="5" eb="7">
      <t>ショウガイ</t>
    </rPh>
    <phoneticPr fontId="2"/>
  </si>
  <si>
    <t>NPO法人脳外傷友の会ナナ</t>
  </si>
  <si>
    <t>（福）紅梅会</t>
    <rPh sb="1" eb="2">
      <t>フク</t>
    </rPh>
    <phoneticPr fontId="2"/>
  </si>
  <si>
    <t>ハートラインあゆみ</t>
  </si>
  <si>
    <t>特定非営利活動法人ハートラインあゆみ</t>
  </si>
  <si>
    <t>ふきのとう舎</t>
    <rPh sb="5" eb="6">
      <t>シャ</t>
    </rPh>
    <phoneticPr fontId="2"/>
  </si>
  <si>
    <t>ワークステーション・菜の花</t>
  </si>
  <si>
    <t>社会福祉法人　やまねっと</t>
  </si>
  <si>
    <t>社会福祉法人やまねっと</t>
  </si>
  <si>
    <t>ホープ大和</t>
    <rPh sb="3" eb="5">
      <t>ヤマト</t>
    </rPh>
    <phoneticPr fontId="2"/>
  </si>
  <si>
    <t>特定非営利活動法人かながわ精神障害者就労支援事業所の会</t>
  </si>
  <si>
    <t>特定非営利活動法人たんぽぽ</t>
  </si>
  <si>
    <t>特定非営利活動法人　共働あるむ</t>
  </si>
  <si>
    <t>大和すずな作業所</t>
    <rPh sb="0" eb="2">
      <t>ヤマト</t>
    </rPh>
    <rPh sb="5" eb="8">
      <t>サギョウショ</t>
    </rPh>
    <phoneticPr fontId="2"/>
  </si>
  <si>
    <t>大和みつば作業所</t>
    <rPh sb="0" eb="2">
      <t>ヤマト</t>
    </rPh>
    <rPh sb="5" eb="8">
      <t>サギョウショ</t>
    </rPh>
    <phoneticPr fontId="2"/>
  </si>
  <si>
    <t>特定非営利活動法人ボイスの会</t>
  </si>
  <si>
    <t>一般社団法人クロスオーバー大和</t>
  </si>
  <si>
    <t>クレイヨンピピー</t>
  </si>
  <si>
    <t>ワークス桜舎</t>
  </si>
  <si>
    <t>（福）県央福祉会</t>
  </si>
  <si>
    <t>海老名市障害者第一デイサービスセンター</t>
    <rPh sb="0" eb="4">
      <t>エビナシ</t>
    </rPh>
    <rPh sb="4" eb="7">
      <t>ショウガイシャ</t>
    </rPh>
    <rPh sb="7" eb="8">
      <t>ダイ</t>
    </rPh>
    <rPh sb="8" eb="9">
      <t>イチ</t>
    </rPh>
    <phoneticPr fontId="2"/>
  </si>
  <si>
    <t>（福）星谷会</t>
  </si>
  <si>
    <t>社会福祉法人星谷会</t>
  </si>
  <si>
    <t>特定非営利活動法人　日本就労支援センター</t>
  </si>
  <si>
    <t>特定非営利活動法人　若菜会</t>
  </si>
  <si>
    <t>社会福祉法人　星谷会</t>
  </si>
  <si>
    <t>合同会社　ライブフードサポート</t>
  </si>
  <si>
    <t>合同会社ライブフードサポート</t>
  </si>
  <si>
    <t>アガペ第２作業所</t>
    <rPh sb="3" eb="4">
      <t>ダイ</t>
    </rPh>
    <rPh sb="5" eb="7">
      <t>サギョウ</t>
    </rPh>
    <rPh sb="7" eb="8">
      <t>ショ</t>
    </rPh>
    <phoneticPr fontId="2"/>
  </si>
  <si>
    <t>社会福祉法人日本キリスト教奉仕団</t>
  </si>
  <si>
    <t>アガペ第１作業所</t>
    <rPh sb="3" eb="4">
      <t>ダイ</t>
    </rPh>
    <rPh sb="5" eb="7">
      <t>サギョウ</t>
    </rPh>
    <rPh sb="7" eb="8">
      <t>ショ</t>
    </rPh>
    <phoneticPr fontId="2"/>
  </si>
  <si>
    <t>特定非営利活動法人宝島</t>
  </si>
  <si>
    <t>いずみの郷</t>
    <rPh sb="4" eb="5">
      <t>サト</t>
    </rPh>
    <phoneticPr fontId="2"/>
  </si>
  <si>
    <t>社会福祉法人ざま泉水会</t>
  </si>
  <si>
    <t>NPO法人ワーカーズ・コレクティブこかげ</t>
    <rPh sb="3" eb="5">
      <t>ホウジン</t>
    </rPh>
    <phoneticPr fontId="2"/>
  </si>
  <si>
    <t>特定非営利活動法人座間市手をつなぐ育成会</t>
  </si>
  <si>
    <t>特定非営利活動法人　きづき</t>
  </si>
  <si>
    <t>就労継続支援Ｂ型緑の家</t>
  </si>
  <si>
    <t>いずみぶどう園</t>
  </si>
  <si>
    <t>一般社団法人　座間いずみぶどう園</t>
  </si>
  <si>
    <t>NPO法人レオモナ</t>
  </si>
  <si>
    <t>コペルタ貴志園</t>
    <rPh sb="4" eb="5">
      <t>タカ</t>
    </rPh>
    <rPh sb="5" eb="6">
      <t>シ</t>
    </rPh>
    <rPh sb="6" eb="7">
      <t>エン</t>
    </rPh>
    <phoneticPr fontId="2"/>
  </si>
  <si>
    <t>社会福祉法人　唐池学園</t>
  </si>
  <si>
    <t>愛川町ありんこ中津作業所</t>
    <rPh sb="0" eb="3">
      <t>アイカワマチ</t>
    </rPh>
    <rPh sb="7" eb="9">
      <t>ナカツ</t>
    </rPh>
    <rPh sb="9" eb="11">
      <t>サギョウ</t>
    </rPh>
    <rPh sb="11" eb="12">
      <t>ショ</t>
    </rPh>
    <phoneticPr fontId="2"/>
  </si>
  <si>
    <t>愛川町社会福祉協議会</t>
  </si>
  <si>
    <t>あいかわ工房</t>
    <rPh sb="4" eb="6">
      <t>コウボウ</t>
    </rPh>
    <phoneticPr fontId="2"/>
  </si>
  <si>
    <t>特定非営利活動法人　あいかわ工房</t>
  </si>
  <si>
    <t>小田原アシスト</t>
    <rPh sb="0" eb="3">
      <t>オダワラ</t>
    </rPh>
    <phoneticPr fontId="2"/>
  </si>
  <si>
    <t>社会福祉法人　小田原支援センター</t>
  </si>
  <si>
    <t>第２小田原アシスト</t>
    <rPh sb="0" eb="1">
      <t>ダイ</t>
    </rPh>
    <rPh sb="2" eb="5">
      <t>オダワラ</t>
    </rPh>
    <phoneticPr fontId="2"/>
  </si>
  <si>
    <t>パン工房ハッピー</t>
    <rPh sb="2" eb="4">
      <t>コウボウ</t>
    </rPh>
    <phoneticPr fontId="2"/>
  </si>
  <si>
    <t>（福）明星会</t>
    <rPh sb="1" eb="2">
      <t>フク</t>
    </rPh>
    <phoneticPr fontId="2"/>
  </si>
  <si>
    <t>梅香園</t>
    <rPh sb="0" eb="1">
      <t>ウメ</t>
    </rPh>
    <rPh sb="1" eb="2">
      <t>カオリ</t>
    </rPh>
    <rPh sb="2" eb="3">
      <t>エン</t>
    </rPh>
    <phoneticPr fontId="2"/>
  </si>
  <si>
    <t>（福）よるべ会　</t>
    <rPh sb="1" eb="2">
      <t>フク</t>
    </rPh>
    <phoneticPr fontId="2"/>
  </si>
  <si>
    <t>えりむ</t>
  </si>
  <si>
    <t>特定非営利活動法人　一粒の麦</t>
  </si>
  <si>
    <t>（福）宝安寺社会事業部</t>
    <rPh sb="1" eb="2">
      <t>フク</t>
    </rPh>
    <phoneticPr fontId="2"/>
  </si>
  <si>
    <t>株式会社ライフアファーミング奬生</t>
  </si>
  <si>
    <t>就労継続支援B型事業所おりーぶ</t>
    <rPh sb="0" eb="2">
      <t>シュウロウ</t>
    </rPh>
    <rPh sb="2" eb="4">
      <t>ケイゾク</t>
    </rPh>
    <rPh sb="4" eb="6">
      <t>シエン</t>
    </rPh>
    <rPh sb="7" eb="8">
      <t>ガタ</t>
    </rPh>
    <rPh sb="8" eb="11">
      <t>ジギョウショ</t>
    </rPh>
    <phoneticPr fontId="2"/>
  </si>
  <si>
    <t>特定非営利活動法人おりーぶの木</t>
  </si>
  <si>
    <t>かもめの家事業所</t>
    <rPh sb="4" eb="5">
      <t>イエ</t>
    </rPh>
    <rPh sb="5" eb="8">
      <t>ジギョウショ</t>
    </rPh>
    <phoneticPr fontId="2"/>
  </si>
  <si>
    <t>特定非営利活動法人地域活動ホームかもめの家</t>
  </si>
  <si>
    <t>農業ステーション</t>
    <rPh sb="0" eb="2">
      <t>ノウギョウ</t>
    </rPh>
    <phoneticPr fontId="2"/>
  </si>
  <si>
    <t>特定非営利活動法人パソボラサークル</t>
  </si>
  <si>
    <t>社会福祉法人　宝安寺社会事業部</t>
  </si>
  <si>
    <t>特定非営利活動法人　おだわら虹の会</t>
  </si>
  <si>
    <t>せせらぎの杜</t>
  </si>
  <si>
    <t>有限会社サポート・ティー</t>
  </si>
  <si>
    <t>おだわら福祉農場</t>
  </si>
  <si>
    <t>合同会社おだわら福祉農場</t>
  </si>
  <si>
    <t>県西福祉センター</t>
    <rPh sb="0" eb="2">
      <t>ケンセイ</t>
    </rPh>
    <rPh sb="2" eb="4">
      <t>フクシ</t>
    </rPh>
    <phoneticPr fontId="2"/>
  </si>
  <si>
    <t>社会福祉法人　県西福祉会</t>
  </si>
  <si>
    <t>（福）県西福祉会</t>
  </si>
  <si>
    <t>コスモス学園中沼ジョブセンター</t>
    <rPh sb="6" eb="8">
      <t>ナカヌマ</t>
    </rPh>
    <phoneticPr fontId="2"/>
  </si>
  <si>
    <t>社会福祉法人　足柄緑の会</t>
  </si>
  <si>
    <t>（福）南足柄さつき会</t>
  </si>
  <si>
    <t>コスモス学園松田センター</t>
    <rPh sb="4" eb="6">
      <t>ガクエン</t>
    </rPh>
    <rPh sb="6" eb="8">
      <t>マツダ</t>
    </rPh>
    <phoneticPr fontId="2"/>
  </si>
  <si>
    <t>特定非営利活動法人ＫＯＭＮＹ</t>
  </si>
  <si>
    <t>地域作業所　合力の郷</t>
    <rPh sb="0" eb="2">
      <t>チイキ</t>
    </rPh>
    <rPh sb="2" eb="4">
      <t>サギョウ</t>
    </rPh>
    <rPh sb="4" eb="5">
      <t>ジョ</t>
    </rPh>
    <rPh sb="6" eb="7">
      <t>ゴウ</t>
    </rPh>
    <rPh sb="7" eb="8">
      <t>リキ</t>
    </rPh>
    <rPh sb="9" eb="10">
      <t>サト</t>
    </rPh>
    <phoneticPr fontId="2"/>
  </si>
  <si>
    <t>特定非営利活動法人あしたば</t>
  </si>
  <si>
    <t>たんぽぽ就労継続事業所</t>
    <rPh sb="4" eb="6">
      <t>シュウロウ</t>
    </rPh>
    <rPh sb="6" eb="8">
      <t>ケイゾク</t>
    </rPh>
    <rPh sb="8" eb="11">
      <t>ジギョウショ</t>
    </rPh>
    <phoneticPr fontId="2"/>
  </si>
  <si>
    <t>特定非営利活動法人　湯河原町地域作業所たんぽぽ</t>
  </si>
  <si>
    <t>○障害保健福祉圏域別（横浜）</t>
    <rPh sb="1" eb="3">
      <t>ショウガイ</t>
    </rPh>
    <rPh sb="3" eb="5">
      <t>ホケン</t>
    </rPh>
    <rPh sb="5" eb="7">
      <t>フクシ</t>
    </rPh>
    <rPh sb="7" eb="9">
      <t>ケンイキ</t>
    </rPh>
    <rPh sb="9" eb="10">
      <t>ベツ</t>
    </rPh>
    <rPh sb="11" eb="13">
      <t>ヨコハマ</t>
    </rPh>
    <phoneticPr fontId="2"/>
  </si>
  <si>
    <t>施設種別</t>
    <rPh sb="0" eb="2">
      <t>シセツ</t>
    </rPh>
    <rPh sb="2" eb="4">
      <t>シュベツ</t>
    </rPh>
    <phoneticPr fontId="2"/>
  </si>
  <si>
    <t>就労継続
支援Ｂ型</t>
    <rPh sb="0" eb="2">
      <t>シュウロウ</t>
    </rPh>
    <rPh sb="2" eb="4">
      <t>ケイゾク</t>
    </rPh>
    <rPh sb="5" eb="7">
      <t>シエン</t>
    </rPh>
    <rPh sb="8" eb="9">
      <t>ガタ</t>
    </rPh>
    <phoneticPr fontId="2"/>
  </si>
  <si>
    <t>就労継続
支援Ｂ型</t>
    <phoneticPr fontId="2"/>
  </si>
  <si>
    <t>就労継続
支援Ａ型</t>
    <phoneticPr fontId="2"/>
  </si>
  <si>
    <t>小計</t>
    <rPh sb="0" eb="2">
      <t>ショウケイ</t>
    </rPh>
    <phoneticPr fontId="2"/>
  </si>
  <si>
    <t>○障害保健福祉圏域別（相模原）</t>
    <rPh sb="1" eb="3">
      <t>ショウガイ</t>
    </rPh>
    <rPh sb="3" eb="5">
      <t>ホケン</t>
    </rPh>
    <rPh sb="5" eb="7">
      <t>フクシ</t>
    </rPh>
    <rPh sb="7" eb="9">
      <t>ケンイキ</t>
    </rPh>
    <rPh sb="9" eb="10">
      <t>ベツ</t>
    </rPh>
    <rPh sb="11" eb="14">
      <t>サガミハラ</t>
    </rPh>
    <phoneticPr fontId="2"/>
  </si>
  <si>
    <t>○障害保健福祉圏域別（川崎）</t>
    <rPh sb="1" eb="3">
      <t>ショウガイ</t>
    </rPh>
    <rPh sb="3" eb="5">
      <t>ホケン</t>
    </rPh>
    <rPh sb="5" eb="7">
      <t>フクシ</t>
    </rPh>
    <rPh sb="7" eb="9">
      <t>ケンイキ</t>
    </rPh>
    <rPh sb="9" eb="10">
      <t>ベツ</t>
    </rPh>
    <rPh sb="11" eb="13">
      <t>カワサキ</t>
    </rPh>
    <phoneticPr fontId="2"/>
  </si>
  <si>
    <t>○障害保健福祉圏域別（横須賀・三浦）</t>
    <rPh sb="1" eb="3">
      <t>ショウガイ</t>
    </rPh>
    <rPh sb="3" eb="5">
      <t>ホケン</t>
    </rPh>
    <rPh sb="5" eb="7">
      <t>フクシ</t>
    </rPh>
    <rPh sb="7" eb="9">
      <t>ケンイキ</t>
    </rPh>
    <rPh sb="9" eb="10">
      <t>ベツ</t>
    </rPh>
    <rPh sb="11" eb="14">
      <t>ヨコスカ</t>
    </rPh>
    <rPh sb="15" eb="17">
      <t>ミウラ</t>
    </rPh>
    <phoneticPr fontId="2"/>
  </si>
  <si>
    <t>○障害保健福祉圏域別（湘南東部）</t>
    <rPh sb="1" eb="3">
      <t>ショウガイ</t>
    </rPh>
    <rPh sb="3" eb="5">
      <t>ホケン</t>
    </rPh>
    <rPh sb="5" eb="7">
      <t>フクシ</t>
    </rPh>
    <rPh sb="7" eb="9">
      <t>ケンイキ</t>
    </rPh>
    <rPh sb="9" eb="10">
      <t>ベツ</t>
    </rPh>
    <rPh sb="11" eb="13">
      <t>ショウナン</t>
    </rPh>
    <rPh sb="13" eb="15">
      <t>トウブ</t>
    </rPh>
    <phoneticPr fontId="2"/>
  </si>
  <si>
    <t>○障害保健福祉圏域別（湘南西部）</t>
    <rPh sb="1" eb="3">
      <t>ショウガイ</t>
    </rPh>
    <rPh sb="3" eb="5">
      <t>ホケン</t>
    </rPh>
    <rPh sb="5" eb="7">
      <t>フクシ</t>
    </rPh>
    <rPh sb="7" eb="9">
      <t>ケンイキ</t>
    </rPh>
    <rPh sb="9" eb="10">
      <t>ベツ</t>
    </rPh>
    <rPh sb="11" eb="13">
      <t>ショウナン</t>
    </rPh>
    <rPh sb="13" eb="15">
      <t>セイブ</t>
    </rPh>
    <phoneticPr fontId="2"/>
  </si>
  <si>
    <t>○障害保健福祉圏域別（県央）</t>
    <rPh sb="1" eb="3">
      <t>ショウガイ</t>
    </rPh>
    <rPh sb="3" eb="5">
      <t>ホケン</t>
    </rPh>
    <rPh sb="5" eb="7">
      <t>フクシ</t>
    </rPh>
    <rPh sb="7" eb="9">
      <t>ケンイキ</t>
    </rPh>
    <rPh sb="9" eb="10">
      <t>ベツ</t>
    </rPh>
    <rPh sb="11" eb="13">
      <t>ケンオウ</t>
    </rPh>
    <phoneticPr fontId="2"/>
  </si>
  <si>
    <t>（雇用型）</t>
    <rPh sb="1" eb="4">
      <t>コヨウガタ</t>
    </rPh>
    <phoneticPr fontId="2"/>
  </si>
  <si>
    <t>（非雇用型）</t>
    <rPh sb="1" eb="2">
      <t>ヒ</t>
    </rPh>
    <rPh sb="2" eb="5">
      <t>コヨウガタ</t>
    </rPh>
    <phoneticPr fontId="2"/>
  </si>
  <si>
    <t>障害者雇用開発ネットワーカービー</t>
    <rPh sb="0" eb="3">
      <t>ショウガイシャ</t>
    </rPh>
    <rPh sb="3" eb="5">
      <t>コヨウ</t>
    </rPh>
    <rPh sb="5" eb="7">
      <t>カイハツ</t>
    </rPh>
    <phoneticPr fontId="2"/>
  </si>
  <si>
    <t>特定非営利活動法人e‐ライフサポート</t>
  </si>
  <si>
    <t>わーくさぽーと恵の杜</t>
  </si>
  <si>
    <t>社会福祉法人恵正福祉会</t>
  </si>
  <si>
    <t>わくわくワーク大石</t>
    <rPh sb="7" eb="9">
      <t>オオイシ</t>
    </rPh>
    <phoneticPr fontId="2"/>
  </si>
  <si>
    <t>ダイア磯子</t>
  </si>
  <si>
    <t>株式会社　ラビー</t>
  </si>
  <si>
    <t>株式会社ソーシャルスパイスカンパニー</t>
  </si>
  <si>
    <t>湘南福祉工場</t>
    <rPh sb="0" eb="2">
      <t>ショウナン</t>
    </rPh>
    <rPh sb="2" eb="4">
      <t>フクシ</t>
    </rPh>
    <rPh sb="4" eb="6">
      <t>コウジョウ</t>
    </rPh>
    <phoneticPr fontId="2"/>
  </si>
  <si>
    <t>社会福祉法人　エル･エム･ヴィ</t>
  </si>
  <si>
    <t>いぶきの風</t>
    <rPh sb="4" eb="5">
      <t>カゼ</t>
    </rPh>
    <phoneticPr fontId="2"/>
  </si>
  <si>
    <t>株式会社一颯</t>
  </si>
  <si>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</si>
  <si>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ユニオンソーシャルシステム株式会社</t>
  </si>
  <si>
    <t>就労継続支援（Ａ型）事業所リバティ新横浜</t>
    <rPh sb="0" eb="2">
      <t>シュウロウ</t>
    </rPh>
    <rPh sb="2" eb="4">
      <t>ケイゾク</t>
    </rPh>
    <rPh sb="4" eb="6">
      <t>シエン</t>
    </rPh>
    <rPh sb="8" eb="9">
      <t>ガタ</t>
    </rPh>
    <rPh sb="10" eb="13">
      <t>ジギョウショ</t>
    </rPh>
    <rPh sb="17" eb="20">
      <t>シンヨコハマ</t>
    </rPh>
    <phoneticPr fontId="2"/>
  </si>
  <si>
    <t>株式会社シャローム</t>
  </si>
  <si>
    <t>ブライズ合同会社</t>
  </si>
  <si>
    <t>株式会社るるカンパニー</t>
  </si>
  <si>
    <t>さくらネット</t>
  </si>
  <si>
    <t>株式会社マーベリック</t>
  </si>
  <si>
    <t>金沢若草園</t>
  </si>
  <si>
    <t>なかよし広場　さくらマート</t>
  </si>
  <si>
    <t>Ｂｉｚパートナー大船</t>
  </si>
  <si>
    <t>レジェンドプロパティ 一般社団法人</t>
  </si>
  <si>
    <t>コパン</t>
  </si>
  <si>
    <t>株式会社　千手</t>
  </si>
  <si>
    <t>ラック</t>
  </si>
  <si>
    <t>レストランあい</t>
  </si>
  <si>
    <t>一般社団法人相模原市手をつなぐ育成会</t>
  </si>
  <si>
    <t>ブーケ</t>
  </si>
  <si>
    <t>リアン</t>
  </si>
  <si>
    <t>㈱　千手</t>
  </si>
  <si>
    <t>サンテ</t>
  </si>
  <si>
    <t>Ｂｌｕｅｂｅｅ－Ｗｏｒｋｓ</t>
  </si>
  <si>
    <t>株式会社ジャパン</t>
  </si>
  <si>
    <t>天月</t>
  </si>
  <si>
    <t>株式会社天月</t>
  </si>
  <si>
    <t>ファムロード日野南</t>
  </si>
  <si>
    <t>株式会社ファムロード</t>
  </si>
  <si>
    <t>アテイン</t>
  </si>
  <si>
    <t>社会福祉法人　横浜市社会事業協会</t>
  </si>
  <si>
    <t>いぶきの風・泉</t>
  </si>
  <si>
    <t>コリーヌ</t>
  </si>
  <si>
    <t>フルール</t>
  </si>
  <si>
    <t>株式会社アンビシャス</t>
  </si>
  <si>
    <t>スワンベーカリー湘南店</t>
  </si>
  <si>
    <t>株式会社　とも湘南</t>
  </si>
  <si>
    <t>リーブル</t>
  </si>
  <si>
    <t>株式会社千手</t>
  </si>
  <si>
    <t>シュシュ</t>
  </si>
  <si>
    <t>株式会社 千手</t>
  </si>
  <si>
    <t>就労継続支援センター青鷺</t>
  </si>
  <si>
    <t>社会福祉法人　寿楽園</t>
  </si>
  <si>
    <t>アール</t>
  </si>
  <si>
    <t>株式会社トレジャーボックス</t>
  </si>
  <si>
    <t>ワークセンター逗子杜の郷</t>
  </si>
  <si>
    <t>社会福祉法人湘南愛心会</t>
  </si>
  <si>
    <t>ジャーニー</t>
  </si>
  <si>
    <t>株式会社ＪＯＹＣＯＲＴ　ＳＵＰＰＯＲＴ</t>
  </si>
  <si>
    <t>株式会社JOYCORT SUPPORT</t>
  </si>
  <si>
    <t>ビーハピネス平塚</t>
  </si>
  <si>
    <t>特定非営利活動法人　ビーハピネス</t>
  </si>
  <si>
    <t>（福）開く会</t>
  </si>
  <si>
    <t>NPO法人ここのわ　</t>
  </si>
  <si>
    <t>すまいる茅ヶ崎</t>
  </si>
  <si>
    <t>モン・レーヴ「わたしの夢」</t>
  </si>
  <si>
    <t>株式会社ミュー</t>
  </si>
  <si>
    <t>合計</t>
    <rPh sb="0" eb="2">
      <t>ゴウケイ</t>
    </rPh>
    <phoneticPr fontId="2"/>
  </si>
  <si>
    <t>＜A型内訳＞</t>
    <rPh sb="2" eb="3">
      <t>ガタ</t>
    </rPh>
    <rPh sb="3" eb="5">
      <t>ウチワケ</t>
    </rPh>
    <phoneticPr fontId="2"/>
  </si>
  <si>
    <t>就労継続
支援Ａ型</t>
    <phoneticPr fontId="2"/>
  </si>
  <si>
    <t>ユニオンソーシャルシステム(株)</t>
  </si>
  <si>
    <t>クラーク川和</t>
  </si>
  <si>
    <t>○障害保健福祉圏域別（県西）</t>
    <rPh sb="1" eb="3">
      <t>ショウガイ</t>
    </rPh>
    <rPh sb="3" eb="5">
      <t>ホケン</t>
    </rPh>
    <rPh sb="5" eb="7">
      <t>フクシ</t>
    </rPh>
    <rPh sb="7" eb="9">
      <t>ケンイキ</t>
    </rPh>
    <rPh sb="9" eb="10">
      <t>ベツ</t>
    </rPh>
    <rPh sb="11" eb="13">
      <t>ケンセイ</t>
    </rPh>
    <phoneticPr fontId="2"/>
  </si>
  <si>
    <t>ユニット</t>
  </si>
  <si>
    <t>ワークステーション和光</t>
  </si>
  <si>
    <t>株式会社　暖処和光</t>
  </si>
  <si>
    <t>すまいる横浜</t>
  </si>
  <si>
    <t>すまいる株式会社</t>
  </si>
  <si>
    <t>ジャスミン</t>
  </si>
  <si>
    <t>一歩舎１・２号館</t>
  </si>
  <si>
    <t>ＮＰＯ法人一歩舎</t>
  </si>
  <si>
    <t>一歩舎３号館</t>
  </si>
  <si>
    <t>NPO法人　一歩舎</t>
  </si>
  <si>
    <t>ふれんど</t>
  </si>
  <si>
    <t>一般社団法人　ふれんど</t>
  </si>
  <si>
    <t>インカル</t>
  </si>
  <si>
    <t>社会福祉法人横浜市社会事業協会</t>
  </si>
  <si>
    <t>あいの木きょうしん</t>
  </si>
  <si>
    <t>特定非営利活動法人地域活動支援センターあいの木</t>
  </si>
  <si>
    <t>杜の茶屋</t>
  </si>
  <si>
    <t>ゆめが丘ＤＣ</t>
  </si>
  <si>
    <t>NPO法人シルバーリボンジャパン</t>
  </si>
  <si>
    <t>キッチンわかば</t>
  </si>
  <si>
    <t>NPO法人えだ福祉ホーム</t>
  </si>
  <si>
    <t>ショコラボ</t>
  </si>
  <si>
    <t>一般社団法人ＡＯＨ</t>
  </si>
  <si>
    <t>おだか</t>
  </si>
  <si>
    <t>NPO法人地域作業所おだか</t>
  </si>
  <si>
    <t>就労継続支援（Ｂ型）ぴおどり</t>
  </si>
  <si>
    <t>株式会社　ぴおどり</t>
  </si>
  <si>
    <t>就労継続支援Ｂ型事業所るんるん</t>
  </si>
  <si>
    <t>ＮＰＯ法人るんるん</t>
  </si>
  <si>
    <t>大福コスモス園</t>
  </si>
  <si>
    <t>社会福祉法人みどりのその</t>
  </si>
  <si>
    <t>横浜ＹＭＣＡワークサポートセンター</t>
  </si>
  <si>
    <t>社会福祉法人　横浜ＹＭＣＡ福祉会</t>
  </si>
  <si>
    <t>マインド葦</t>
  </si>
  <si>
    <t>特定非営利活動法人地域精神医療を考える市民の会葦の会マインド葦</t>
  </si>
  <si>
    <t>どんぐりビレッジ</t>
  </si>
  <si>
    <t>株式会社　まちふく</t>
  </si>
  <si>
    <t>Ｂｉ－ｚ　Ｌａｂｏ</t>
  </si>
  <si>
    <t>Bi-z Labo多摩</t>
    <rPh sb="9" eb="11">
      <t>タマ</t>
    </rPh>
    <phoneticPr fontId="6"/>
  </si>
  <si>
    <t>アバンセ</t>
  </si>
  <si>
    <t>明日楽</t>
  </si>
  <si>
    <t>アスラ株式会社</t>
  </si>
  <si>
    <t>ぞうさん</t>
  </si>
  <si>
    <t>はっぴわーく</t>
  </si>
  <si>
    <t>２にん３きゃく</t>
  </si>
  <si>
    <t>kokonara</t>
  </si>
  <si>
    <t>レジネス</t>
  </si>
  <si>
    <t>マイWay</t>
  </si>
  <si>
    <t>Future Dream Achievement　川崎</t>
  </si>
  <si>
    <t>あんてろーぷ</t>
  </si>
  <si>
    <t>（福）長尾福祉会</t>
    <rPh sb="1" eb="2">
      <t>フク</t>
    </rPh>
    <phoneticPr fontId="2"/>
  </si>
  <si>
    <t>self-A・相模原矢部</t>
  </si>
  <si>
    <t>株式会社ＤＯＯＲＳ</t>
  </si>
  <si>
    <t>プリントショップピコ</t>
  </si>
  <si>
    <t>特定非営利活動法人　グループピコ</t>
  </si>
  <si>
    <t>あみ</t>
  </si>
  <si>
    <t>レインツリー</t>
  </si>
  <si>
    <t>ワークショップ・SUN</t>
  </si>
  <si>
    <t>ほのぼのグループⅡ</t>
  </si>
  <si>
    <t>ほのぼのグループⅢ</t>
  </si>
  <si>
    <t>ほのぼのグループⅣ</t>
  </si>
  <si>
    <t>ほのぼのグループⅤ</t>
  </si>
  <si>
    <t>ほのぼのグループⅥ</t>
  </si>
  <si>
    <t>アクアマリン</t>
  </si>
  <si>
    <t>グリーンハウス</t>
  </si>
  <si>
    <t>グリーンホーム</t>
  </si>
  <si>
    <t>社会福祉法人アトリエ</t>
  </si>
  <si>
    <t>株式会社アプニス</t>
  </si>
  <si>
    <t>アピラ</t>
  </si>
  <si>
    <t>株式会社CFP</t>
  </si>
  <si>
    <t>シェーン橋本</t>
  </si>
  <si>
    <t>特定非営利活動法人ともに会</t>
  </si>
  <si>
    <t>リンクjaパル</t>
  </si>
  <si>
    <t>株式会社トクショー</t>
  </si>
  <si>
    <t>くれあ</t>
  </si>
  <si>
    <t>サニースポット相生</t>
  </si>
  <si>
    <t>株式会社リビングプラットフォーム</t>
  </si>
  <si>
    <t>ピースウェーブ</t>
  </si>
  <si>
    <t>特定非営利活動法人Be-Oneself</t>
  </si>
  <si>
    <t>仕事探しクラブ</t>
    <rPh sb="0" eb="2">
      <t>シゴト</t>
    </rPh>
    <rPh sb="2" eb="3">
      <t>サガ</t>
    </rPh>
    <phoneticPr fontId="3"/>
  </si>
  <si>
    <t>スペース・ほっと</t>
  </si>
  <si>
    <t>なごみ</t>
  </si>
  <si>
    <t>はまゆう</t>
  </si>
  <si>
    <t>就労継続支援Ｂ型事業所つばさ</t>
  </si>
  <si>
    <t>特定非営利活動法人横須賀つばさの会</t>
  </si>
  <si>
    <t>カフェドルチェ</t>
  </si>
  <si>
    <t>アトリエ　そらのいろ</t>
  </si>
  <si>
    <t>workshopレスカル</t>
  </si>
  <si>
    <t>れざみ</t>
  </si>
  <si>
    <t>もっこす</t>
  </si>
  <si>
    <t>ジャックと豆の木</t>
  </si>
  <si>
    <t>笑ん座カフェ</t>
  </si>
  <si>
    <t>すてっぷ鎌倉ときわ</t>
  </si>
  <si>
    <t>あゆみの会</t>
  </si>
  <si>
    <t>みらいの種</t>
  </si>
  <si>
    <t>NPO法人地域生活サポートまいんど</t>
  </si>
  <si>
    <t>mai！えるしい</t>
  </si>
  <si>
    <t>るる湘南</t>
    <rPh sb="2" eb="4">
      <t>ショウナン</t>
    </rPh>
    <phoneticPr fontId="6"/>
  </si>
  <si>
    <t>夢ある街のたいやき屋さん　若松町店</t>
  </si>
  <si>
    <t>ライフ湘南</t>
    <rPh sb="3" eb="5">
      <t>ショウナン</t>
    </rPh>
    <phoneticPr fontId="3"/>
  </si>
  <si>
    <t>Music　ｏｆ　Ｍｉｎｄ</t>
  </si>
  <si>
    <t>福祉コミュニティーカフェ　亀吉</t>
  </si>
  <si>
    <t>サポートセンターウイング</t>
  </si>
  <si>
    <t>Bizパートナー藤沢</t>
  </si>
  <si>
    <t>カフェカレッタカレッタ</t>
  </si>
  <si>
    <t>カフェ　グランマ</t>
  </si>
  <si>
    <t>社会福祉法人　創</t>
  </si>
  <si>
    <t>レジェンドプロパティ一般社団法人</t>
  </si>
  <si>
    <t>ポラリス・ワークサポート</t>
  </si>
  <si>
    <t>サンメッセしんわ</t>
  </si>
  <si>
    <t>鶴巻工芸</t>
    <rPh sb="0" eb="2">
      <t>ツルマキ</t>
    </rPh>
    <rPh sb="2" eb="4">
      <t>コウゲイ</t>
    </rPh>
    <phoneticPr fontId="3"/>
  </si>
  <si>
    <t>レインツリー伊勢原事業所</t>
  </si>
  <si>
    <t>オアシス</t>
  </si>
  <si>
    <t>カンナカンナ</t>
  </si>
  <si>
    <t>NPOちっちゃな星の会</t>
  </si>
  <si>
    <t>Bluebee-Forest</t>
  </si>
  <si>
    <t>self-A・オンステージ鶴間</t>
  </si>
  <si>
    <t>合同会社ライブフードサポート</t>
    <rPh sb="0" eb="2">
      <t>ゴウドウ</t>
    </rPh>
    <rPh sb="2" eb="4">
      <t>カイシャ</t>
    </rPh>
    <phoneticPr fontId="6"/>
  </si>
  <si>
    <t>株式会社　千手　</t>
  </si>
  <si>
    <t>株式会社　ジャパン</t>
  </si>
  <si>
    <t>株式会社オンステージ</t>
  </si>
  <si>
    <t>特定非営利活動法人　みどりの風</t>
  </si>
  <si>
    <t>トライフィールド　わーくあーつ</t>
  </si>
  <si>
    <t>エンジェルランド</t>
  </si>
  <si>
    <t>ベストトレーディング株式会社福祉事業部　サンライフ</t>
  </si>
  <si>
    <t>工房小野橋</t>
  </si>
  <si>
    <t>つばき作業所</t>
  </si>
  <si>
    <t>特定非営利活動法人厚木つばきの会</t>
  </si>
  <si>
    <t>あるむ</t>
  </si>
  <si>
    <t>フレッシュゾーン・ボイス</t>
  </si>
  <si>
    <t>ワークセンターやまと</t>
  </si>
  <si>
    <t>SELPビナ</t>
  </si>
  <si>
    <t>グローリー</t>
  </si>
  <si>
    <t>いぶき</t>
  </si>
  <si>
    <t>特定非営利活動法人座間市障害者団体連合会いぶき</t>
  </si>
  <si>
    <t>さくらんぼ</t>
  </si>
  <si>
    <t>社会福祉法人慈湧会</t>
  </si>
  <si>
    <t>アンダンテ</t>
  </si>
  <si>
    <t>医療法人聖医会</t>
  </si>
  <si>
    <t>ちゃれんじど中津</t>
  </si>
  <si>
    <t>特定非営利活動法人ディプロワーク</t>
  </si>
  <si>
    <t>かのん</t>
  </si>
  <si>
    <t>ほうあんのぞみ</t>
  </si>
  <si>
    <t>ありんこホーム</t>
  </si>
  <si>
    <t>ワークピアさつき</t>
  </si>
  <si>
    <t>ＫＯＭＮＹ</t>
  </si>
  <si>
    <t>カナプラワーク</t>
  </si>
  <si>
    <t>株式会社よろずや</t>
  </si>
  <si>
    <t>コッペパンハウス「パン屋のオヤジ」</t>
  </si>
  <si>
    <t>ヒューマンフェローシップ</t>
  </si>
  <si>
    <t>Ｃａｆｅ　Ｌｅａｆ</t>
  </si>
  <si>
    <t>クノーテ</t>
  </si>
  <si>
    <t>グルーブ</t>
  </si>
  <si>
    <t>はたらき本舗</t>
    <rPh sb="4" eb="6">
      <t>ホンポ</t>
    </rPh>
    <phoneticPr fontId="3"/>
  </si>
  <si>
    <t>偕恵いわまワークス　メテオ</t>
    <rPh sb="0" eb="2">
      <t>カイケイ</t>
    </rPh>
    <phoneticPr fontId="3"/>
  </si>
  <si>
    <t>ごのご</t>
  </si>
  <si>
    <t>エヌ・クラップ</t>
  </si>
  <si>
    <t>サザン・ワーク</t>
  </si>
  <si>
    <t>レアリゼつづき</t>
  </si>
  <si>
    <t>おおぐち工房Ⅰ</t>
  </si>
  <si>
    <t>フェロップ</t>
  </si>
  <si>
    <t>ハマドリ</t>
  </si>
  <si>
    <t>ワークスペース　エンジョイメント</t>
  </si>
  <si>
    <t>つばさ</t>
  </si>
  <si>
    <t>オーガニックスペース・モアかれん</t>
  </si>
  <si>
    <t>アートショップよこはま</t>
  </si>
  <si>
    <t>フラワーロード</t>
  </si>
  <si>
    <t>ハートフルリテラ</t>
  </si>
  <si>
    <t>カフェベーカリーぷかぷか</t>
  </si>
  <si>
    <t>キッチンたいむ</t>
  </si>
  <si>
    <t>おべんとうばこ</t>
  </si>
  <si>
    <t>わーくさぽーと阿久和</t>
  </si>
  <si>
    <t>ぶどうの樹</t>
  </si>
  <si>
    <t>田園工芸</t>
    <rPh sb="0" eb="2">
      <t>デンエン</t>
    </rPh>
    <rPh sb="2" eb="4">
      <t>コウゲイ</t>
    </rPh>
    <phoneticPr fontId="2"/>
  </si>
  <si>
    <t>ノーマライゼーションをすすめるTeamOlive</t>
  </si>
  <si>
    <t>就労継続支援Ｂ型事業所ウィングワークス</t>
  </si>
  <si>
    <t>ステップ四季</t>
  </si>
  <si>
    <t>特定非営利活動法人　四季の会</t>
  </si>
  <si>
    <t>さくらの樹</t>
  </si>
  <si>
    <t>一般社団法人　聖羅会</t>
  </si>
  <si>
    <t>ニコニコ食堂</t>
  </si>
  <si>
    <t>ともにあゆむ</t>
  </si>
  <si>
    <t>おからさん</t>
  </si>
  <si>
    <t>特定非営利活動法人フラットハート</t>
  </si>
  <si>
    <t>スマイルガーデン</t>
  </si>
  <si>
    <t>陽だまりの里</t>
  </si>
  <si>
    <t>株式会社　ハッピースマイル</t>
  </si>
  <si>
    <t>第３かたるべ社</t>
  </si>
  <si>
    <t>社会福祉法人かたるべ会</t>
  </si>
  <si>
    <t>のあのあ</t>
  </si>
  <si>
    <t>特定非営利活動法人　いーぷらす</t>
  </si>
  <si>
    <t>オフィスウイング</t>
  </si>
  <si>
    <t>特定非営利活動法人ＰＤＤサポートセンターグリーンフォーレスト</t>
  </si>
  <si>
    <t>ぷれいす</t>
  </si>
  <si>
    <t>特定非営利活動法人　寿クリーンセンター</t>
  </si>
  <si>
    <t>アイルビー　ワン</t>
  </si>
  <si>
    <t>一般社団法人アイルビー</t>
  </si>
  <si>
    <t>株式会社リアン</t>
  </si>
  <si>
    <t>ｗｉｔｈゆう</t>
  </si>
  <si>
    <t>保土ケ谷支援ネットワークの会</t>
  </si>
  <si>
    <t>いぶきの風・立場</t>
  </si>
  <si>
    <t>エルアス・ビィーアンドキッズ</t>
  </si>
  <si>
    <t>一般社団法人ELASS</t>
  </si>
  <si>
    <t>シャローム港南</t>
  </si>
  <si>
    <t>ハウス陽だまり</t>
  </si>
  <si>
    <t>社会福祉法人　陽だまりの会</t>
    <rPh sb="0" eb="2">
      <t>シャカイ</t>
    </rPh>
    <rPh sb="2" eb="4">
      <t>フクシ</t>
    </rPh>
    <rPh sb="4" eb="6">
      <t>ホウジン</t>
    </rPh>
    <phoneticPr fontId="2"/>
  </si>
  <si>
    <t>ピアジョブサポート</t>
  </si>
  <si>
    <t>ピアサポート株式会社</t>
  </si>
  <si>
    <t>いっぱい就労継続支援Ｂ型事業第２事業所</t>
  </si>
  <si>
    <t>特定非営利活動法人いっぱい障がい者地域生活サポート会</t>
  </si>
  <si>
    <t>ＩＲＯＤＯＲＩ</t>
  </si>
  <si>
    <t>株式会社　まごころをここに</t>
  </si>
  <si>
    <t>井田日中活動センター</t>
  </si>
  <si>
    <t>県央福祉会</t>
  </si>
  <si>
    <t>グッドジョブＡ古淵・相模大野</t>
  </si>
  <si>
    <t>株式会社グッドジョブA</t>
  </si>
  <si>
    <t>株式会社アプニス橋本事業所</t>
  </si>
  <si>
    <t>就労継続支援Ｂ型事業所　ハッピーワーク</t>
  </si>
  <si>
    <t>株式会社　プレイグラウンド</t>
  </si>
  <si>
    <t>シェーン相模大野</t>
    <rPh sb="4" eb="8">
      <t>サガミオオノ</t>
    </rPh>
    <phoneticPr fontId="2"/>
  </si>
  <si>
    <t>ワークセンター　かまくら愛の郷</t>
  </si>
  <si>
    <t>社会福祉法人　湘南愛心会</t>
  </si>
  <si>
    <t>よこすか中央障がい者福祉センター　はやぶさ工房</t>
  </si>
  <si>
    <t>特定非営利活動法人寺田プランニング</t>
  </si>
  <si>
    <t>メイアイグリーン</t>
  </si>
  <si>
    <t>めいあい株式会社</t>
  </si>
  <si>
    <t>モンド湘南藤沢</t>
  </si>
  <si>
    <t>　県央福祉会</t>
  </si>
  <si>
    <t>パン遊房　亀吉</t>
  </si>
  <si>
    <t>カフェすばる</t>
  </si>
  <si>
    <t>アゼリアうみ風</t>
  </si>
  <si>
    <t>就労支援Ｂ型　ぷちぷち茅ケ崎</t>
  </si>
  <si>
    <t>株式会社 グリーンサポート</t>
  </si>
  <si>
    <t>貴峯荘第２ワークピア</t>
  </si>
  <si>
    <t>神奈川県厚生協会</t>
  </si>
  <si>
    <t>スタジオ　クーカ</t>
  </si>
  <si>
    <t>ハッピーラボ</t>
  </si>
  <si>
    <t>寿徳会</t>
  </si>
  <si>
    <t>みんなの広場</t>
  </si>
  <si>
    <t>一般社団法人　SOWET</t>
  </si>
  <si>
    <t>はぁとすまいる</t>
  </si>
  <si>
    <t>七福</t>
    <rPh sb="0" eb="1">
      <t>ナナ</t>
    </rPh>
    <rPh sb="1" eb="2">
      <t>フク</t>
    </rPh>
    <phoneticPr fontId="2"/>
  </si>
  <si>
    <t>株式会社HAPPY</t>
  </si>
  <si>
    <t>リンクｊａパル半原事業所</t>
  </si>
  <si>
    <t>株式会社Ｋ＆Ｙ</t>
  </si>
  <si>
    <t>すまいる茅ヶ崎</t>
    <rPh sb="4" eb="7">
      <t>チガサキ</t>
    </rPh>
    <phoneticPr fontId="2"/>
  </si>
  <si>
    <t>福祉創造スクウェア・すぷら</t>
  </si>
  <si>
    <t>プリネ</t>
  </si>
  <si>
    <t>アール・ド・ヴィーヴル</t>
  </si>
  <si>
    <t>ＮＰＯ法人アール・ド・ヴィーヴル</t>
  </si>
  <si>
    <t>ブライズ横浜</t>
    <rPh sb="4" eb="6">
      <t>ヨコハマ</t>
    </rPh>
    <phoneticPr fontId="9"/>
  </si>
  <si>
    <t>ＪＥＳＤ新横浜</t>
  </si>
  <si>
    <t>株式会社ＣＡＩ</t>
  </si>
  <si>
    <t>スマイル工房　関内</t>
  </si>
  <si>
    <t>合同会社ＭＡＨ</t>
  </si>
  <si>
    <t>ＪＯＢ　ＰＬＡＣＥ　ＣＯＺＹ</t>
  </si>
  <si>
    <t>一般社団法人就労支援協会</t>
  </si>
  <si>
    <t>スマイル工房　上大岡</t>
  </si>
  <si>
    <t>横浜ＳＳＪ久保山・戸塚事業所</t>
  </si>
  <si>
    <t>特定非営利活動法人　横浜市精神障がい者就労支援事業会</t>
    <rPh sb="0" eb="2">
      <t>トクテイ</t>
    </rPh>
    <rPh sb="2" eb="5">
      <t>ヒエイリ</t>
    </rPh>
    <rPh sb="5" eb="7">
      <t>カツドウ</t>
    </rPh>
    <rPh sb="7" eb="9">
      <t>ホウジン</t>
    </rPh>
    <phoneticPr fontId="2"/>
  </si>
  <si>
    <t>アラミークス</t>
  </si>
  <si>
    <t>アラミークス合同会社</t>
  </si>
  <si>
    <t>横浜ＳＳＪ北部事業所</t>
  </si>
  <si>
    <t>特定非営利活動法人横浜市精神障がい者就労支援事業会</t>
    <rPh sb="0" eb="2">
      <t>トクテイ</t>
    </rPh>
    <rPh sb="2" eb="5">
      <t>ヒエイリ</t>
    </rPh>
    <rPh sb="5" eb="7">
      <t>カツドウ</t>
    </rPh>
    <rPh sb="7" eb="9">
      <t>ホウジン</t>
    </rPh>
    <phoneticPr fontId="2"/>
  </si>
  <si>
    <t>就労継続支援センター笹の風</t>
  </si>
  <si>
    <t>シルクレール</t>
  </si>
  <si>
    <t>一般社団法人　シルクレール</t>
    <rPh sb="0" eb="2">
      <t>イッパン</t>
    </rPh>
    <rPh sb="2" eb="4">
      <t>シャダン</t>
    </rPh>
    <rPh sb="4" eb="6">
      <t>ホウジン</t>
    </rPh>
    <phoneticPr fontId="2"/>
  </si>
  <si>
    <t>社会福祉法人ル・プリ（法人名変更）</t>
    <rPh sb="11" eb="13">
      <t>ホウジン</t>
    </rPh>
    <rPh sb="13" eb="14">
      <t>メイ</t>
    </rPh>
    <rPh sb="14" eb="16">
      <t>ヘンコウ</t>
    </rPh>
    <phoneticPr fontId="2"/>
  </si>
  <si>
    <t>タキオングリーム
（H29名称変更　タキオン１）</t>
    <rPh sb="13" eb="15">
      <t>メイショウ</t>
    </rPh>
    <rPh sb="15" eb="17">
      <t>ヘンコウ</t>
    </rPh>
    <phoneticPr fontId="3"/>
  </si>
  <si>
    <t>（福）ル・プリ</t>
    <rPh sb="1" eb="2">
      <t>フク</t>
    </rPh>
    <phoneticPr fontId="2"/>
  </si>
  <si>
    <r>
      <t>第2かたるべ社　</t>
    </r>
    <r>
      <rPr>
        <sz val="11"/>
        <rFont val="ＭＳ Ｐゴシック"/>
        <family val="3"/>
        <charset val="128"/>
      </rPr>
      <t>分室</t>
    </r>
    <rPh sb="0" eb="1">
      <t>ダイ</t>
    </rPh>
    <rPh sb="6" eb="7">
      <t>シャ</t>
    </rPh>
    <rPh sb="8" eb="10">
      <t>ブンシツ</t>
    </rPh>
    <phoneticPr fontId="8"/>
  </si>
  <si>
    <t>そよかぜ南の家</t>
    <rPh sb="4" eb="5">
      <t>ミナミ</t>
    </rPh>
    <rPh sb="6" eb="7">
      <t>イエ</t>
    </rPh>
    <phoneticPr fontId="8"/>
  </si>
  <si>
    <t>さらい工房</t>
    <rPh sb="3" eb="5">
      <t>コウボウ</t>
    </rPh>
    <phoneticPr fontId="8"/>
  </si>
  <si>
    <t>おおぐち工房Ⅱ</t>
    <rPh sb="4" eb="6">
      <t>コウボウ</t>
    </rPh>
    <phoneticPr fontId="8"/>
  </si>
  <si>
    <t>わくわくワーク大石</t>
    <rPh sb="7" eb="9">
      <t>オオイシ</t>
    </rPh>
    <phoneticPr fontId="8"/>
  </si>
  <si>
    <t>タキオンルミナス（H29名称変更　タキオン２）</t>
    <rPh sb="12" eb="14">
      <t>メイショウ</t>
    </rPh>
    <rPh sb="14" eb="16">
      <t>ヘンコウ</t>
    </rPh>
    <phoneticPr fontId="2"/>
  </si>
  <si>
    <t>夢心</t>
    <rPh sb="0" eb="1">
      <t>ユメ</t>
    </rPh>
    <rPh sb="1" eb="2">
      <t>ココロ</t>
    </rPh>
    <phoneticPr fontId="8"/>
  </si>
  <si>
    <t>多機能型事業所ジャンプ
（H29　就労継続支援B型事業所ジャンプから変更）</t>
    <rPh sb="0" eb="3">
      <t>タキノウ</t>
    </rPh>
    <rPh sb="3" eb="4">
      <t>ガタ</t>
    </rPh>
    <rPh sb="4" eb="7">
      <t>ジギョウショ</t>
    </rPh>
    <rPh sb="17" eb="19">
      <t>シュウロウ</t>
    </rPh>
    <rPh sb="19" eb="21">
      <t>ケイゾク</t>
    </rPh>
    <rPh sb="21" eb="23">
      <t>シエン</t>
    </rPh>
    <rPh sb="24" eb="25">
      <t>ガタ</t>
    </rPh>
    <rPh sb="25" eb="28">
      <t>ジギョウショ</t>
    </rPh>
    <rPh sb="34" eb="36">
      <t>ヘンコウ</t>
    </rPh>
    <phoneticPr fontId="2"/>
  </si>
  <si>
    <t>タキオンブライト（H29名称変更　タキオン３）</t>
    <rPh sb="12" eb="14">
      <t>メイショウ</t>
    </rPh>
    <rPh sb="14" eb="16">
      <t>ヘンコウ</t>
    </rPh>
    <phoneticPr fontId="2"/>
  </si>
  <si>
    <t>障害福祉サービス事業所トロワランド
（※30.7.1より生活介護）</t>
    <rPh sb="0" eb="2">
      <t>ショウガイ</t>
    </rPh>
    <rPh sb="2" eb="4">
      <t>フクシ</t>
    </rPh>
    <rPh sb="8" eb="11">
      <t>ジギョウショ</t>
    </rPh>
    <rPh sb="28" eb="30">
      <t>セイカツ</t>
    </rPh>
    <rPh sb="30" eb="32">
      <t>カイゴ</t>
    </rPh>
    <phoneticPr fontId="2"/>
  </si>
  <si>
    <t>かるがもの家</t>
    <rPh sb="5" eb="6">
      <t>イエ</t>
    </rPh>
    <phoneticPr fontId="8"/>
  </si>
  <si>
    <t>青葉　杜の葉</t>
    <rPh sb="0" eb="2">
      <t>アオバ</t>
    </rPh>
    <rPh sb="3" eb="4">
      <t>モリ</t>
    </rPh>
    <rPh sb="5" eb="6">
      <t>ハ</t>
    </rPh>
    <phoneticPr fontId="8"/>
  </si>
  <si>
    <t>岡津</t>
    <rPh sb="0" eb="2">
      <t>オカツ</t>
    </rPh>
    <phoneticPr fontId="8"/>
  </si>
  <si>
    <t>夏の空</t>
    <rPh sb="0" eb="1">
      <t>ナツ</t>
    </rPh>
    <rPh sb="2" eb="3">
      <t>ソラ</t>
    </rPh>
    <phoneticPr fontId="8"/>
  </si>
  <si>
    <t>鶴見ワークトレーニングハウス</t>
    <rPh sb="0" eb="2">
      <t>ツルミ</t>
    </rPh>
    <phoneticPr fontId="8"/>
  </si>
  <si>
    <t>都筑ハーベスト</t>
    <rPh sb="0" eb="2">
      <t>ツヅキ</t>
    </rPh>
    <phoneticPr fontId="7"/>
  </si>
  <si>
    <t>地域作業所なかだ</t>
    <rPh sb="0" eb="2">
      <t>チイキ</t>
    </rPh>
    <rPh sb="2" eb="4">
      <t>サギョウ</t>
    </rPh>
    <rPh sb="4" eb="5">
      <t>ジョ</t>
    </rPh>
    <phoneticPr fontId="7"/>
  </si>
  <si>
    <t>シャロームの家</t>
    <rPh sb="6" eb="7">
      <t>イエ</t>
    </rPh>
    <phoneticPr fontId="7"/>
  </si>
  <si>
    <t>森の庭</t>
    <rPh sb="0" eb="1">
      <t>モリ</t>
    </rPh>
    <rPh sb="2" eb="3">
      <t>ニワ</t>
    </rPh>
    <phoneticPr fontId="7"/>
  </si>
  <si>
    <t>ＮＥＸＴ　北山田福祉作業所</t>
  </si>
  <si>
    <t>特定非営利活動法人　らいちょう</t>
  </si>
  <si>
    <t>うれしの</t>
  </si>
  <si>
    <t>キッチン　さらい</t>
  </si>
  <si>
    <t>うぇるぷらんと</t>
  </si>
  <si>
    <t>クロスハートワーク戸塚</t>
  </si>
  <si>
    <t>社会福祉法人　伸こう福祉会</t>
  </si>
  <si>
    <t>ちいさな種　Ｂ型事業所</t>
  </si>
  <si>
    <t>特定非営利活動法人　横浜悠藍睦会</t>
  </si>
  <si>
    <t>わーくぴあ</t>
  </si>
  <si>
    <t>一般社団法人　ピアプレース</t>
  </si>
  <si>
    <t>はだしの邑</t>
  </si>
  <si>
    <t>特定非営利活動法人ろばと野草の会</t>
  </si>
  <si>
    <t>青葉ファームランド</t>
  </si>
  <si>
    <t>青葉ファームランド合同会社</t>
  </si>
  <si>
    <t>地域作業所　ワークスみなと</t>
  </si>
  <si>
    <t>ＮＰＯ法人たんまち福祉活動ホーム</t>
  </si>
  <si>
    <t>アルク翁</t>
  </si>
  <si>
    <t>特定非営利活動法人　市民の会　寿アルク</t>
  </si>
  <si>
    <t>ぱんの木</t>
  </si>
  <si>
    <t>株式会社　ＭＴＨ</t>
  </si>
  <si>
    <t>おしゃれ館　あおば</t>
  </si>
  <si>
    <t>一般社団法人FR教育福祉会</t>
    <rPh sb="0" eb="2">
      <t>イッパン</t>
    </rPh>
    <rPh sb="2" eb="4">
      <t>シャダン</t>
    </rPh>
    <rPh sb="4" eb="6">
      <t>ホウジン</t>
    </rPh>
    <rPh sb="8" eb="10">
      <t>キョウイク</t>
    </rPh>
    <rPh sb="10" eb="12">
      <t>フクシ</t>
    </rPh>
    <rPh sb="12" eb="13">
      <t>カイ</t>
    </rPh>
    <phoneticPr fontId="2"/>
  </si>
  <si>
    <t>平成29年度</t>
    <rPh sb="0" eb="2">
      <t>ヘイセイ</t>
    </rPh>
    <rPh sb="4" eb="6">
      <t>ネンド</t>
    </rPh>
    <phoneticPr fontId="2"/>
  </si>
  <si>
    <t>明日楽　中丸子</t>
  </si>
  <si>
    <t>明日楽　つるみ</t>
  </si>
  <si>
    <t>オレンジふれあい</t>
  </si>
  <si>
    <t>川崎市ふじみ園</t>
    <rPh sb="0" eb="2">
      <t>カワサキ</t>
    </rPh>
    <rPh sb="2" eb="3">
      <t>シ</t>
    </rPh>
    <rPh sb="6" eb="7">
      <t>エン</t>
    </rPh>
    <phoneticPr fontId="8"/>
  </si>
  <si>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8"/>
  </si>
  <si>
    <t>マイＷａｙたかつ</t>
  </si>
  <si>
    <t>つくし</t>
    <phoneticPr fontId="2"/>
  </si>
  <si>
    <t>があでん・ららら</t>
    <phoneticPr fontId="8"/>
  </si>
  <si>
    <t>特定非営利活動法人マイＷａｙ</t>
  </si>
  <si>
    <t>ｓｅｌｆ－Ａ・相武台</t>
  </si>
  <si>
    <t>株式会社サンライト</t>
  </si>
  <si>
    <t>障害者支援センター多機能型事業所</t>
    <rPh sb="0" eb="3">
      <t>ショウガイシャ</t>
    </rPh>
    <rPh sb="3" eb="5">
      <t>シエン</t>
    </rPh>
    <rPh sb="9" eb="12">
      <t>タキノウ</t>
    </rPh>
    <rPh sb="12" eb="13">
      <t>ガタ</t>
    </rPh>
    <rPh sb="13" eb="15">
      <t>ジギョウ</t>
    </rPh>
    <rPh sb="15" eb="16">
      <t>ショ</t>
    </rPh>
    <phoneticPr fontId="8"/>
  </si>
  <si>
    <t>すずらんの家</t>
    <rPh sb="5" eb="6">
      <t>イエ</t>
    </rPh>
    <phoneticPr fontId="8"/>
  </si>
  <si>
    <t>一葉　橋本事業所</t>
    <rPh sb="3" eb="5">
      <t>ハシモト</t>
    </rPh>
    <rPh sb="5" eb="8">
      <t>ジギョウショ</t>
    </rPh>
    <phoneticPr fontId="8"/>
  </si>
  <si>
    <t>恵光園</t>
    <rPh sb="0" eb="1">
      <t>メグミ</t>
    </rPh>
    <rPh sb="1" eb="2">
      <t>ヒカリ</t>
    </rPh>
    <rPh sb="2" eb="3">
      <t>エン</t>
    </rPh>
    <phoneticPr fontId="10"/>
  </si>
  <si>
    <t>ワークショップ・ＳＵＮ横山</t>
    <rPh sb="11" eb="13">
      <t>ヨコヤマ</t>
    </rPh>
    <phoneticPr fontId="8"/>
  </si>
  <si>
    <t>ワークやまのべ</t>
  </si>
  <si>
    <t>特定非営利活動法人湘北福祉会やまのべ</t>
  </si>
  <si>
    <t>株式会社グッドジョブＡ</t>
  </si>
  <si>
    <t>ラフレックス・オダサガ</t>
  </si>
  <si>
    <t>一般社団法人ラフレックス</t>
  </si>
  <si>
    <t>スマイルライフ株式会社</t>
  </si>
  <si>
    <t>あしたば</t>
  </si>
  <si>
    <t>NPO法人　フレッシュ　徳生会</t>
    <rPh sb="12" eb="13">
      <t>トク</t>
    </rPh>
    <rPh sb="13" eb="14">
      <t>イ</t>
    </rPh>
    <rPh sb="14" eb="15">
      <t>カイ</t>
    </rPh>
    <phoneticPr fontId="2"/>
  </si>
  <si>
    <t>シンフォニー</t>
    <phoneticPr fontId="8"/>
  </si>
  <si>
    <t>一から百まで堂</t>
    <phoneticPr fontId="2"/>
  </si>
  <si>
    <t>ベルナ</t>
  </si>
  <si>
    <t>ラビー　小坪センター</t>
    <rPh sb="4" eb="6">
      <t>コツボ</t>
    </rPh>
    <phoneticPr fontId="8"/>
  </si>
  <si>
    <t>あすなろ学苑</t>
    <rPh sb="4" eb="5">
      <t>ガク</t>
    </rPh>
    <rPh sb="5" eb="6">
      <t>エン</t>
    </rPh>
    <phoneticPr fontId="8"/>
  </si>
  <si>
    <t>横須賀市立福祉援護センター第１かがみ田苑</t>
    <rPh sb="0" eb="5">
      <t>ヨコスカシリツ</t>
    </rPh>
    <rPh sb="5" eb="7">
      <t>フクシ</t>
    </rPh>
    <rPh sb="7" eb="9">
      <t>エンゴ</t>
    </rPh>
    <rPh sb="13" eb="14">
      <t>ダイ</t>
    </rPh>
    <rPh sb="18" eb="19">
      <t>タ</t>
    </rPh>
    <rPh sb="19" eb="20">
      <t>エン</t>
    </rPh>
    <phoneticPr fontId="8"/>
  </si>
  <si>
    <t>なかよし広場</t>
    <rPh sb="4" eb="6">
      <t>ヒロバ</t>
    </rPh>
    <phoneticPr fontId="8"/>
  </si>
  <si>
    <t>鎌倉薫風</t>
    <rPh sb="0" eb="2">
      <t>カマクラ</t>
    </rPh>
    <rPh sb="2" eb="4">
      <t>クンプウ</t>
    </rPh>
    <phoneticPr fontId="8"/>
  </si>
  <si>
    <t>鎌倉はまなみ</t>
    <rPh sb="0" eb="2">
      <t>カマクラ</t>
    </rPh>
    <phoneticPr fontId="8"/>
  </si>
  <si>
    <t>りっしん洞</t>
  </si>
  <si>
    <t>一般社団法人　りっしん洞</t>
    <rPh sb="0" eb="2">
      <t>イッパン</t>
    </rPh>
    <rPh sb="2" eb="4">
      <t>シャダン</t>
    </rPh>
    <rPh sb="4" eb="6">
      <t>ホウジン</t>
    </rPh>
    <rPh sb="11" eb="12">
      <t>ドウ</t>
    </rPh>
    <phoneticPr fontId="2"/>
  </si>
  <si>
    <t>就労支援センターどんまい（名称変更　就労継続支援B型事業所どんまい）</t>
    <rPh sb="0" eb="2">
      <t>シュウロウ</t>
    </rPh>
    <rPh sb="2" eb="4">
      <t>シエン</t>
    </rPh>
    <rPh sb="13" eb="15">
      <t>メイショウ</t>
    </rPh>
    <rPh sb="15" eb="17">
      <t>ヘンコウ</t>
    </rPh>
    <rPh sb="18" eb="20">
      <t>シュウロウ</t>
    </rPh>
    <rPh sb="20" eb="22">
      <t>ケイゾク</t>
    </rPh>
    <rPh sb="22" eb="24">
      <t>シエン</t>
    </rPh>
    <rPh sb="25" eb="26">
      <t>ガタ</t>
    </rPh>
    <rPh sb="26" eb="29">
      <t>ジギョウショ</t>
    </rPh>
    <phoneticPr fontId="2"/>
  </si>
  <si>
    <t>就労・生活サポートセンター三浦</t>
    <rPh sb="0" eb="2">
      <t>シュウロウ</t>
    </rPh>
    <rPh sb="3" eb="5">
      <t>セイカツ</t>
    </rPh>
    <rPh sb="13" eb="15">
      <t>ミウラ</t>
    </rPh>
    <phoneticPr fontId="8"/>
  </si>
  <si>
    <t>トントン工房</t>
    <rPh sb="4" eb="6">
      <t>コウボウ</t>
    </rPh>
    <phoneticPr fontId="8"/>
  </si>
  <si>
    <t>ワークセンター藤沢</t>
  </si>
  <si>
    <t>づくり株式会社</t>
  </si>
  <si>
    <t>Ｍ工房　藤沢</t>
  </si>
  <si>
    <t>合同会社ｓｔｕｄｉｏＭ</t>
  </si>
  <si>
    <t>みらい社</t>
    <rPh sb="3" eb="4">
      <t>シャ</t>
    </rPh>
    <phoneticPr fontId="8"/>
  </si>
  <si>
    <t>就労継続支援Ｂ型事業　喫茶ポトピ</t>
    <rPh sb="0" eb="2">
      <t>シュウロウ</t>
    </rPh>
    <rPh sb="2" eb="4">
      <t>ケイゾク</t>
    </rPh>
    <rPh sb="4" eb="6">
      <t>シエン</t>
    </rPh>
    <rPh sb="7" eb="8">
      <t>ガタ</t>
    </rPh>
    <rPh sb="8" eb="10">
      <t>ジギョウ</t>
    </rPh>
    <rPh sb="11" eb="13">
      <t>キッサ</t>
    </rPh>
    <phoneticPr fontId="8"/>
  </si>
  <si>
    <t>えにしんぐ</t>
  </si>
  <si>
    <t>特定非営利活動法人えにし</t>
  </si>
  <si>
    <t>茅ヶ崎市障害者ふれあい活動ホーム赤羽根</t>
    <rPh sb="0" eb="4">
      <t>チガサキシ</t>
    </rPh>
    <rPh sb="4" eb="6">
      <t>ショウガイ</t>
    </rPh>
    <rPh sb="6" eb="7">
      <t>シャ</t>
    </rPh>
    <rPh sb="11" eb="13">
      <t>カツドウ</t>
    </rPh>
    <rPh sb="16" eb="18">
      <t>アカバネ</t>
    </rPh>
    <rPh sb="18" eb="19">
      <t>ネ</t>
    </rPh>
    <phoneticPr fontId="8"/>
  </si>
  <si>
    <t>茅ヶ崎市障害者ふれあい活動ホーム第2あかしあ</t>
    <rPh sb="0" eb="4">
      <t>チガサキシ</t>
    </rPh>
    <rPh sb="4" eb="6">
      <t>ショウガイ</t>
    </rPh>
    <rPh sb="6" eb="7">
      <t>シャ</t>
    </rPh>
    <rPh sb="11" eb="13">
      <t>カツドウ</t>
    </rPh>
    <rPh sb="16" eb="17">
      <t>ダイ</t>
    </rPh>
    <phoneticPr fontId="8"/>
  </si>
  <si>
    <t>茅ヶ崎第二ワーキングハウス</t>
    <rPh sb="0" eb="3">
      <t>チガサキ</t>
    </rPh>
    <rPh sb="3" eb="5">
      <t>ダイニ</t>
    </rPh>
    <phoneticPr fontId="8"/>
  </si>
  <si>
    <t>ぐっじょぶ矢畑</t>
  </si>
  <si>
    <t>社会福祉法人茅ケ崎市社会福祉事業団</t>
  </si>
  <si>
    <t>つくしの家</t>
    <rPh sb="4" eb="5">
      <t>イエ</t>
    </rPh>
    <phoneticPr fontId="8"/>
  </si>
  <si>
    <t>友達</t>
    <rPh sb="0" eb="2">
      <t>トモダチ</t>
    </rPh>
    <phoneticPr fontId="8"/>
  </si>
  <si>
    <t>ＫＡＥＤＥ</t>
  </si>
  <si>
    <t>特定非営利活動法人ＦＵＮ　ＳＨＩＮＥ</t>
  </si>
  <si>
    <t>ワークショップ伊勢原</t>
  </si>
  <si>
    <t>株式会社アプリス</t>
  </si>
  <si>
    <t>山晃央園作業所</t>
    <rPh sb="0" eb="1">
      <t>ヤマ</t>
    </rPh>
    <rPh sb="1" eb="2">
      <t>アキラ</t>
    </rPh>
    <rPh sb="2" eb="3">
      <t>オウ</t>
    </rPh>
    <rPh sb="3" eb="4">
      <t>エン</t>
    </rPh>
    <rPh sb="4" eb="6">
      <t>サギョウ</t>
    </rPh>
    <rPh sb="6" eb="7">
      <t>ショ</t>
    </rPh>
    <phoneticPr fontId="8"/>
  </si>
  <si>
    <t>みんなの家ミミ</t>
    <rPh sb="4" eb="5">
      <t>イエ</t>
    </rPh>
    <phoneticPr fontId="8"/>
  </si>
  <si>
    <t>みんなの家ミミ河内</t>
  </si>
  <si>
    <t>ＮＰＯ法人みんなの家ココ</t>
  </si>
  <si>
    <t>就労支援サクラんぼ</t>
  </si>
  <si>
    <t>ＮＰＯ法人サクラんぼ</t>
  </si>
  <si>
    <t>キャロット工房</t>
  </si>
  <si>
    <t>特定非営利活動法人トムトム</t>
    <rPh sb="0" eb="2">
      <t>トクテイ</t>
    </rPh>
    <rPh sb="2" eb="5">
      <t>ヒエイリ</t>
    </rPh>
    <rPh sb="5" eb="7">
      <t>カツドウ</t>
    </rPh>
    <rPh sb="7" eb="9">
      <t>ホウジン</t>
    </rPh>
    <phoneticPr fontId="2"/>
  </si>
  <si>
    <t>松下園</t>
    <rPh sb="0" eb="2">
      <t>マツシタ</t>
    </rPh>
    <rPh sb="2" eb="3">
      <t>エン</t>
    </rPh>
    <phoneticPr fontId="8"/>
  </si>
  <si>
    <t>いんくるネット</t>
  </si>
  <si>
    <t>株式会社秦野インクルージョン</t>
  </si>
  <si>
    <t>クロスワーク伊勢原</t>
  </si>
  <si>
    <t>伸こう会株式会社</t>
  </si>
  <si>
    <t>コスタ二宮</t>
    <rPh sb="3" eb="5">
      <t>ニノミヤ</t>
    </rPh>
    <phoneticPr fontId="8"/>
  </si>
  <si>
    <t>キルクももはま</t>
    <phoneticPr fontId="2"/>
  </si>
  <si>
    <t>Ｂｉ－ｚ　Ｌａｂｏ　大和</t>
    <rPh sb="10" eb="12">
      <t>ヤマト</t>
    </rPh>
    <phoneticPr fontId="8"/>
  </si>
  <si>
    <t>ここのわ</t>
  </si>
  <si>
    <t>ほうあん第一しおん</t>
    <rPh sb="4" eb="5">
      <t>ダイ</t>
    </rPh>
    <rPh sb="5" eb="6">
      <t>イチ</t>
    </rPh>
    <phoneticPr fontId="8"/>
  </si>
  <si>
    <t>第２ありんこホーム</t>
    <rPh sb="0" eb="1">
      <t>ダイ</t>
    </rPh>
    <phoneticPr fontId="8"/>
  </si>
  <si>
    <t>こころね</t>
  </si>
  <si>
    <t>ありんこホームふじみ</t>
  </si>
  <si>
    <t>プレアデス福泉
（H28　プレアデスから変更）</t>
    <rPh sb="5" eb="7">
      <t>フクイズミ</t>
    </rPh>
    <rPh sb="20" eb="22">
      <t>ヘンコウ</t>
    </rPh>
    <phoneticPr fontId="2"/>
  </si>
  <si>
    <t>ＫＯＭＮＹほたるの家</t>
  </si>
  <si>
    <t>就労支援　トゥモローランド開成みなみ</t>
  </si>
  <si>
    <t>あすなろ第一</t>
    <rPh sb="4" eb="6">
      <t>ダイイチ</t>
    </rPh>
    <phoneticPr fontId="8"/>
  </si>
  <si>
    <t>鮎の風</t>
    <rPh sb="0" eb="1">
      <t>アユ</t>
    </rPh>
    <rPh sb="2" eb="3">
      <t>カゼ</t>
    </rPh>
    <phoneticPr fontId="8"/>
  </si>
  <si>
    <t>紅梅園</t>
    <rPh sb="0" eb="2">
      <t>コウバイ</t>
    </rPh>
    <rPh sb="2" eb="3">
      <t>エン</t>
    </rPh>
    <phoneticPr fontId="8"/>
  </si>
  <si>
    <t>みんなのみらい</t>
  </si>
  <si>
    <t>株式会社ハートランド</t>
  </si>
  <si>
    <t>総活躍山際</t>
  </si>
  <si>
    <t>株式会社Uccieコーポレーション</t>
    <rPh sb="0" eb="4">
      <t>カブシキガイシャ</t>
    </rPh>
    <phoneticPr fontId="2"/>
  </si>
  <si>
    <t>大和福田作業所</t>
    <rPh sb="0" eb="2">
      <t>ヤマト</t>
    </rPh>
    <rPh sb="2" eb="4">
      <t>フクダ</t>
    </rPh>
    <rPh sb="4" eb="6">
      <t>サギョウ</t>
    </rPh>
    <rPh sb="6" eb="7">
      <t>ショ</t>
    </rPh>
    <phoneticPr fontId="8"/>
  </si>
  <si>
    <t>大和さくら作業所</t>
    <rPh sb="0" eb="2">
      <t>ヤマト</t>
    </rPh>
    <rPh sb="5" eb="7">
      <t>サギョウ</t>
    </rPh>
    <rPh sb="7" eb="8">
      <t>ショ</t>
    </rPh>
    <phoneticPr fontId="8"/>
  </si>
  <si>
    <t>大和つきみの作業所</t>
    <rPh sb="0" eb="2">
      <t>ヤマト</t>
    </rPh>
    <rPh sb="6" eb="8">
      <t>サギョウ</t>
    </rPh>
    <rPh sb="8" eb="9">
      <t>ショ</t>
    </rPh>
    <phoneticPr fontId="8"/>
  </si>
  <si>
    <t>障がい者自立支援たんぽぽ事業所</t>
    <rPh sb="0" eb="1">
      <t>サワ</t>
    </rPh>
    <rPh sb="3" eb="4">
      <t>シャ</t>
    </rPh>
    <rPh sb="4" eb="8">
      <t>ジリツシエン</t>
    </rPh>
    <rPh sb="12" eb="15">
      <t>ジギョウショ</t>
    </rPh>
    <phoneticPr fontId="8"/>
  </si>
  <si>
    <t>クロスオーバー大和</t>
    <rPh sb="7" eb="9">
      <t>ヤマト</t>
    </rPh>
    <phoneticPr fontId="8"/>
  </si>
  <si>
    <t>あゆみの家</t>
    <rPh sb="4" eb="5">
      <t>イエ</t>
    </rPh>
    <phoneticPr fontId="8"/>
  </si>
  <si>
    <t>社会福祉法人県央福祉会</t>
    <rPh sb="0" eb="2">
      <t>シャカイ</t>
    </rPh>
    <rPh sb="2" eb="4">
      <t>フクシ</t>
    </rPh>
    <rPh sb="4" eb="6">
      <t>ホウジン</t>
    </rPh>
    <rPh sb="6" eb="8">
      <t>ケンオウ</t>
    </rPh>
    <rPh sb="8" eb="10">
      <t>フクシ</t>
    </rPh>
    <rPh sb="10" eb="11">
      <t>カイ</t>
    </rPh>
    <phoneticPr fontId="2"/>
  </si>
  <si>
    <t>総活躍　大和</t>
  </si>
  <si>
    <t>株式会社Ｂ－ＡＵＢＥ</t>
    <rPh sb="0" eb="4">
      <t>カブシキガイシャ</t>
    </rPh>
    <phoneticPr fontId="2"/>
  </si>
  <si>
    <t>ナチュラルサポート海老名</t>
    <rPh sb="9" eb="12">
      <t>エビナ</t>
    </rPh>
    <phoneticPr fontId="8"/>
  </si>
  <si>
    <t>海老名市障害者第二デイサービスセンター</t>
    <rPh sb="0" eb="4">
      <t>エビナシ</t>
    </rPh>
    <rPh sb="4" eb="7">
      <t>ショウガイシャ</t>
    </rPh>
    <rPh sb="7" eb="9">
      <t>ダイニ</t>
    </rPh>
    <phoneticPr fontId="8"/>
  </si>
  <si>
    <t>エアリアル</t>
  </si>
  <si>
    <t>ＨＯＰＥきづき</t>
  </si>
  <si>
    <t>クロプファ</t>
  </si>
  <si>
    <t>医療法人社団博奉会</t>
  </si>
  <si>
    <t>鈴鹿ゆめひろば</t>
  </si>
  <si>
    <t>皆原ゆめひろば</t>
  </si>
  <si>
    <t>NPO法人　レオモナ</t>
    <rPh sb="3" eb="5">
      <t>ホウジン</t>
    </rPh>
    <phoneticPr fontId="8"/>
  </si>
  <si>
    <t>綾瀬市障害者自立支援センターばらの里</t>
    <rPh sb="0" eb="3">
      <t>アヤセシ</t>
    </rPh>
    <rPh sb="3" eb="5">
      <t>ショウガイ</t>
    </rPh>
    <rPh sb="5" eb="6">
      <t>シャ</t>
    </rPh>
    <rPh sb="6" eb="8">
      <t>ジリツ</t>
    </rPh>
    <rPh sb="8" eb="10">
      <t>シエン</t>
    </rPh>
    <rPh sb="17" eb="18">
      <t>サト</t>
    </rPh>
    <phoneticPr fontId="8"/>
  </si>
  <si>
    <t>綾瀬市障害者自立支援センター希望の家</t>
    <rPh sb="0" eb="3">
      <t>アヤセシ</t>
    </rPh>
    <rPh sb="3" eb="5">
      <t>ショウガイ</t>
    </rPh>
    <rPh sb="5" eb="6">
      <t>シャ</t>
    </rPh>
    <rPh sb="6" eb="8">
      <t>ジリツ</t>
    </rPh>
    <rPh sb="8" eb="10">
      <t>シエン</t>
    </rPh>
    <rPh sb="14" eb="16">
      <t>キボウ</t>
    </rPh>
    <rPh sb="17" eb="18">
      <t>イエ</t>
    </rPh>
    <phoneticPr fontId="8"/>
  </si>
  <si>
    <t>海老名市障害者支援センターあきば</t>
    <phoneticPr fontId="2"/>
  </si>
  <si>
    <t>株式会社リンクライン</t>
  </si>
  <si>
    <t>特定非営利活動法人おだわら虹の会</t>
  </si>
  <si>
    <t>社会福祉法人一燈会</t>
    <rPh sb="0" eb="2">
      <t>シャカイ</t>
    </rPh>
    <rPh sb="2" eb="4">
      <t>フクシ</t>
    </rPh>
    <rPh sb="4" eb="6">
      <t>ホウジン</t>
    </rPh>
    <rPh sb="6" eb="8">
      <t>イットウ</t>
    </rPh>
    <rPh sb="8" eb="9">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</si>
</sst>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name val="ＭＳ Ｐゴシック"/>
      <family val="3"/>
      <charset val="128"/>
    </font>
    <font>
      <sz val="12"/>
      <color theme="1"/>
      <name val="ＭＳ Ｐゴシック"/>
      <family val="3"/>
      <charset val="128"/>
    </font>
    <font>
      <u/>
      <sz val="11"/>
      <color indexed="12"/>
      <name val="ＭＳ Ｐゴシック"/>
      <family val="3"/>
      <charset val="128"/>
    </font>
    <font>
      <sz val="12"/>
      <name val="ＭＳ 明朝"/>
      <family val="1"/>
      <charset val="128"/>
    </font>
    <font>
      <b/>
      <sz val="9"/>
      <color indexed="81"/>
      <name val="ＭＳ Ｐゴシック"/>
      <family val="3"/>
      <charset val="128"/>
    </font>
    <font>
      <sz val="11"/>
      <color indexed="8"/>
      <name val="ＭＳ Ｐゴシック"/>
      <family val="3"/>
      <charset val="128"/>
    </font>
    <font>
      <sz val="12"/>
      <color indexed="8"/>
      <name val="ＭＳ 明朝"/>
      <family val="2"/>
      <charset val="128"/>
    </font>
    <font>
      <b/>
      <sz val="18"/>
      <name val="ＭＳ Ｐゴシック"/>
      <family val="3"/>
      <charset val="128"/>
    </font>
    <font>
      <b/>
      <sz val="11"/>
      <name val="ＭＳ Ｐゴシック"/>
      <family val="3"/>
      <charset val="128"/>
      <scheme val="minor"/>
    </font>
    <font>
      <b/>
      <sz val="11"/>
      <name val="ＭＳ Ｐゴシック"/>
      <family val="3"/>
      <charset val="128"/>
    </font>
    <font>
      <sz val="11"/>
      <name val="ＭＳ Ｐゴシック"/>
      <family val="3"/>
      <charset val="128"/>
      <scheme val="major"/>
    </font>
    <font>
      <sz val="11"/>
      <color theme="1"/>
      <name val="ＭＳ Ｐゴシック"/>
      <family val="3"/>
      <charset val="128"/>
      <scheme val="major"/>
    </font>
  </fonts>
  <fills count="7">
    <fill>
      <patternFill patternType="none"/>
    </fill>
    <fill>
      <patternFill patternType="gray125"/>
    </fill>
    <fill>
      <patternFill patternType="solid">
        <fgColor indexed="31"/>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38" fontId="7" fillId="0" borderId="0" applyFont="0" applyFill="0" applyBorder="0" applyAlignment="0" applyProtection="0">
      <alignment vertical="center"/>
    </xf>
    <xf numFmtId="0" fontId="9" fillId="0" borderId="0">
      <alignment vertical="center"/>
    </xf>
    <xf numFmtId="0" fontId="10" fillId="0" borderId="0">
      <alignment vertical="center"/>
    </xf>
    <xf numFmtId="0" fontId="7" fillId="0" borderId="0">
      <alignment vertical="center"/>
    </xf>
  </cellStyleXfs>
  <cellXfs count="137">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176" fontId="0" fillId="0" borderId="0" xfId="0" applyNumberFormat="1" applyFont="1" applyFill="1" applyAlignment="1">
      <alignment horizontal="center"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0" fontId="3" fillId="0" borderId="5" xfId="0" applyFont="1" applyFill="1" applyBorder="1">
      <alignment vertical="center"/>
    </xf>
    <xf numFmtId="0" fontId="3" fillId="0" borderId="5" xfId="0" applyFont="1" applyFill="1" applyBorder="1" applyAlignment="1">
      <alignment vertical="center" wrapText="1" shrinkToFi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wrapText="1"/>
    </xf>
    <xf numFmtId="0" fontId="3" fillId="0" borderId="5" xfId="1" applyFont="1" applyFill="1" applyBorder="1" applyAlignment="1">
      <alignment vertical="center" wrapText="1"/>
    </xf>
    <xf numFmtId="0" fontId="3" fillId="0" borderId="5" xfId="0" applyFont="1" applyFill="1" applyBorder="1" applyAlignment="1">
      <alignment vertical="center" wrapText="1"/>
    </xf>
    <xf numFmtId="0" fontId="3" fillId="0" borderId="5" xfId="2" applyFont="1" applyFill="1" applyBorder="1" applyAlignment="1">
      <alignment horizontal="left" vertical="center" wrapText="1"/>
    </xf>
    <xf numFmtId="0" fontId="3" fillId="0" borderId="5" xfId="3" applyFont="1" applyBorder="1" applyAlignment="1">
      <alignment horizontal="left" vertical="center" wrapText="1"/>
    </xf>
    <xf numFmtId="0" fontId="3" fillId="0" borderId="5" xfId="4" applyFont="1" applyFill="1" applyBorder="1" applyAlignment="1">
      <alignment horizontal="left" vertical="center" wrapText="1"/>
    </xf>
    <xf numFmtId="0" fontId="3" fillId="0" borderId="5" xfId="3" applyFont="1" applyFill="1" applyBorder="1" applyAlignment="1">
      <alignment horizontal="left" vertical="center" wrapText="1"/>
    </xf>
    <xf numFmtId="0" fontId="5" fillId="0" borderId="5"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left" vertical="center" wrapText="1"/>
    </xf>
    <xf numFmtId="0" fontId="0" fillId="0" borderId="0" xfId="0" applyFont="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right" vertical="center"/>
    </xf>
    <xf numFmtId="176" fontId="0" fillId="0" borderId="0" xfId="0" applyNumberFormat="1" applyFont="1" applyAlignment="1">
      <alignment horizontal="center" vertical="center"/>
    </xf>
    <xf numFmtId="0" fontId="0" fillId="0" borderId="0" xfId="0" applyFont="1" applyAlignment="1">
      <alignment horizontal="left" vertical="center" shrinkToFit="1"/>
    </xf>
    <xf numFmtId="0" fontId="0" fillId="0" borderId="0" xfId="0" applyFont="1" applyAlignment="1">
      <alignment horizontal="left" vertical="center" wrapText="1" shrinkToFit="1"/>
    </xf>
    <xf numFmtId="0" fontId="0" fillId="0" borderId="0" xfId="0" applyFont="1">
      <alignment vertical="center"/>
    </xf>
    <xf numFmtId="0" fontId="1" fillId="0" borderId="0" xfId="0" applyFont="1" applyFill="1">
      <alignment vertical="center"/>
    </xf>
    <xf numFmtId="0" fontId="3" fillId="0" borderId="5" xfId="5" applyFont="1" applyFill="1" applyBorder="1" applyAlignment="1">
      <alignment horizontal="left" vertical="center" wrapText="1"/>
    </xf>
    <xf numFmtId="0" fontId="1" fillId="0" borderId="0" xfId="0" applyFont="1" applyAlignment="1">
      <alignment horizontal="center" vertical="center" shrinkToFit="1"/>
    </xf>
    <xf numFmtId="176" fontId="13" fillId="0" borderId="5"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0" fontId="13" fillId="0" borderId="0" xfId="0" applyFont="1" applyFill="1">
      <alignment vertical="center"/>
    </xf>
    <xf numFmtId="176" fontId="0" fillId="4" borderId="5" xfId="0" applyNumberFormat="1" applyFont="1" applyFill="1" applyBorder="1" applyAlignment="1">
      <alignment horizontal="center" vertical="center" shrinkToFit="1"/>
    </xf>
    <xf numFmtId="0" fontId="0" fillId="4" borderId="5" xfId="0" applyFont="1" applyFill="1" applyBorder="1" applyAlignment="1">
      <alignment horizontal="center" vertical="center" shrinkToFit="1"/>
    </xf>
    <xf numFmtId="176" fontId="0" fillId="5" borderId="5" xfId="0" applyNumberFormat="1" applyFont="1" applyFill="1" applyBorder="1" applyAlignment="1">
      <alignment horizontal="center" vertical="center" shrinkToFit="1"/>
    </xf>
    <xf numFmtId="0" fontId="0" fillId="5" borderId="5" xfId="0" applyFont="1" applyFill="1" applyBorder="1" applyAlignment="1">
      <alignment horizontal="center" vertical="center" shrinkToFit="1"/>
    </xf>
    <xf numFmtId="176" fontId="3" fillId="0" borderId="5" xfId="0" applyNumberFormat="1" applyFont="1" applyFill="1" applyBorder="1" applyAlignment="1">
      <alignment horizontal="center" vertical="center"/>
    </xf>
    <xf numFmtId="176" fontId="3" fillId="0" borderId="5" xfId="0" applyNumberFormat="1" applyFont="1" applyFill="1" applyBorder="1" applyAlignment="1">
      <alignment vertical="center"/>
    </xf>
    <xf numFmtId="177" fontId="0" fillId="0" borderId="5" xfId="0" applyNumberFormat="1" applyFont="1" applyFill="1" applyBorder="1" applyAlignment="1">
      <alignment vertical="center"/>
    </xf>
    <xf numFmtId="0" fontId="3" fillId="0" borderId="5" xfId="0" applyFont="1" applyFill="1" applyBorder="1" applyAlignment="1">
      <alignment vertical="center" shrinkToFit="1"/>
    </xf>
    <xf numFmtId="177" fontId="0" fillId="6" borderId="5" xfId="0" applyNumberFormat="1" applyFont="1" applyFill="1" applyBorder="1" applyAlignment="1">
      <alignment vertical="center"/>
    </xf>
    <xf numFmtId="0" fontId="3" fillId="0" borderId="5" xfId="0" applyFont="1" applyFill="1" applyBorder="1" applyAlignment="1">
      <alignment horizontal="left" vertical="center" shrinkToFi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38" fontId="3" fillId="0" borderId="5" xfId="0" applyNumberFormat="1" applyFont="1" applyFill="1" applyBorder="1" applyAlignment="1">
      <alignment vertical="center"/>
    </xf>
    <xf numFmtId="38" fontId="0" fillId="0" borderId="5" xfId="0" applyNumberFormat="1" applyFont="1" applyFill="1" applyBorder="1" applyAlignment="1">
      <alignment vertical="center"/>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176" fontId="0" fillId="4" borderId="7" xfId="0" applyNumberFormat="1" applyFont="1" applyFill="1" applyBorder="1" applyAlignment="1">
      <alignment horizontal="center" vertical="center" shrinkToFit="1"/>
    </xf>
    <xf numFmtId="0" fontId="14" fillId="0" borderId="5" xfId="0" applyFont="1" applyBorder="1">
      <alignment vertical="center"/>
    </xf>
    <xf numFmtId="0" fontId="14" fillId="0" borderId="5" xfId="0" applyFont="1" applyFill="1" applyBorder="1" applyAlignment="1">
      <alignment vertical="center" shrinkToFit="1"/>
    </xf>
    <xf numFmtId="176" fontId="14" fillId="0" borderId="5" xfId="0" applyNumberFormat="1" applyFont="1" applyFill="1" applyBorder="1" applyAlignment="1">
      <alignment vertical="center"/>
    </xf>
    <xf numFmtId="177" fontId="1" fillId="0" borderId="5" xfId="0" applyNumberFormat="1" applyFont="1" applyFill="1" applyBorder="1" applyAlignment="1">
      <alignment horizontal="right" vertical="center"/>
    </xf>
    <xf numFmtId="0" fontId="1" fillId="0" borderId="7" xfId="0" applyFont="1" applyFill="1" applyBorder="1">
      <alignment vertical="center"/>
    </xf>
    <xf numFmtId="0" fontId="1" fillId="0" borderId="5" xfId="0" applyFont="1" applyFill="1" applyBorder="1">
      <alignment vertical="center"/>
    </xf>
    <xf numFmtId="0" fontId="14" fillId="6" borderId="5" xfId="0" applyFont="1" applyFill="1" applyBorder="1" applyAlignment="1">
      <alignment vertical="center" shrinkToFit="1"/>
    </xf>
    <xf numFmtId="0" fontId="14" fillId="0" borderId="5" xfId="0" applyFont="1" applyFill="1" applyBorder="1" applyAlignment="1">
      <alignment horizontal="left" vertical="center" shrinkToFit="1"/>
    </xf>
    <xf numFmtId="0" fontId="14" fillId="6" borderId="5" xfId="2" applyFont="1" applyFill="1" applyBorder="1" applyAlignment="1">
      <alignment horizontal="left" vertical="center" wrapText="1"/>
    </xf>
    <xf numFmtId="0" fontId="14" fillId="0" borderId="5" xfId="9" applyFont="1" applyFill="1" applyBorder="1" applyAlignment="1">
      <alignment vertical="center" wrapText="1"/>
    </xf>
    <xf numFmtId="0" fontId="14" fillId="0" borderId="5" xfId="2" applyFont="1" applyFill="1" applyBorder="1" applyAlignment="1">
      <alignment vertical="center" wrapText="1"/>
    </xf>
    <xf numFmtId="0" fontId="14" fillId="0" borderId="6" xfId="2" applyFont="1" applyFill="1" applyBorder="1" applyAlignment="1">
      <alignment vertical="center" wrapText="1"/>
    </xf>
    <xf numFmtId="0" fontId="14" fillId="6" borderId="5" xfId="2" applyFont="1" applyFill="1" applyBorder="1" applyAlignment="1">
      <alignmen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wrapText="1" shrinkToFit="1"/>
    </xf>
    <xf numFmtId="0" fontId="14" fillId="0" borderId="6" xfId="0" applyFont="1" applyFill="1" applyBorder="1" applyAlignment="1">
      <alignment horizontal="left" vertical="center" wrapText="1" shrinkToFit="1"/>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176" fontId="13" fillId="0" borderId="5" xfId="0" applyNumberFormat="1" applyFont="1" applyFill="1" applyBorder="1" applyAlignment="1">
      <alignment horizontal="right" vertical="center" shrinkToFit="1"/>
    </xf>
    <xf numFmtId="177" fontId="13" fillId="0" borderId="5" xfId="0" applyNumberFormat="1" applyFont="1" applyFill="1" applyBorder="1" applyAlignment="1">
      <alignment horizontal="right" vertical="center" shrinkToFit="1"/>
    </xf>
    <xf numFmtId="176" fontId="14" fillId="6" borderId="5" xfId="0" applyNumberFormat="1" applyFont="1" applyFill="1" applyBorder="1" applyAlignment="1">
      <alignment vertical="center"/>
    </xf>
    <xf numFmtId="0" fontId="0" fillId="0" borderId="0" xfId="0" applyFill="1">
      <alignment vertical="center"/>
    </xf>
    <xf numFmtId="0" fontId="0" fillId="0" borderId="0" xfId="0" applyFill="1" applyAlignment="1">
      <alignment vertical="center" shrinkToFit="1"/>
    </xf>
    <xf numFmtId="0" fontId="1" fillId="0" borderId="0" xfId="0" applyFont="1" applyFill="1" applyAlignment="1">
      <alignment vertical="center" shrinkToFit="1"/>
    </xf>
    <xf numFmtId="0" fontId="1" fillId="0" borderId="7" xfId="0" applyFont="1" applyFill="1" applyBorder="1" applyAlignment="1">
      <alignment vertical="center" shrinkToFit="1"/>
    </xf>
    <xf numFmtId="0" fontId="1" fillId="0" borderId="5" xfId="0" applyFont="1" applyFill="1" applyBorder="1" applyAlignment="1">
      <alignment vertical="center" shrinkToFit="1"/>
    </xf>
    <xf numFmtId="0" fontId="0" fillId="0" borderId="0" xfId="0" applyFont="1" applyFill="1" applyAlignment="1">
      <alignment vertical="center" shrinkToFit="1"/>
    </xf>
    <xf numFmtId="0" fontId="0" fillId="0" borderId="0" xfId="0" applyFont="1" applyAlignment="1">
      <alignment vertical="center" shrinkToFit="1"/>
    </xf>
    <xf numFmtId="176" fontId="13" fillId="0" borderId="7" xfId="0" applyNumberFormat="1" applyFont="1" applyFill="1" applyBorder="1" applyAlignment="1">
      <alignment horizontal="right" vertical="center"/>
    </xf>
    <xf numFmtId="176" fontId="14" fillId="0" borderId="5" xfId="0" applyNumberFormat="1" applyFont="1" applyFill="1" applyBorder="1" applyAlignment="1">
      <alignment horizontal="center" vertical="center"/>
    </xf>
    <xf numFmtId="176" fontId="13" fillId="0" borderId="5" xfId="0" applyNumberFormat="1" applyFont="1" applyFill="1" applyBorder="1" applyAlignment="1">
      <alignment horizontal="center" vertical="center"/>
    </xf>
    <xf numFmtId="176" fontId="13" fillId="0" borderId="5" xfId="0" applyNumberFormat="1" applyFont="1" applyFill="1" applyBorder="1" applyAlignment="1">
      <alignment vertical="center"/>
    </xf>
    <xf numFmtId="176" fontId="14" fillId="6" borderId="5" xfId="0" applyNumberFormat="1" applyFont="1" applyFill="1" applyBorder="1" applyAlignment="1">
      <alignment horizontal="center" vertical="center"/>
    </xf>
    <xf numFmtId="177" fontId="13" fillId="0" borderId="5" xfId="0" applyNumberFormat="1" applyFont="1" applyFill="1" applyBorder="1" applyAlignment="1">
      <alignment vertical="center"/>
    </xf>
    <xf numFmtId="0" fontId="3" fillId="0" borderId="6" xfId="0" applyFont="1" applyFill="1" applyBorder="1" applyAlignment="1">
      <alignment vertical="center" shrinkToFit="1"/>
    </xf>
    <xf numFmtId="0" fontId="3" fillId="6" borderId="6" xfId="0" applyFont="1" applyFill="1" applyBorder="1" applyAlignment="1">
      <alignment vertical="center" shrinkToFit="1"/>
    </xf>
    <xf numFmtId="0" fontId="3" fillId="0" borderId="6" xfId="0" applyFont="1" applyFill="1" applyBorder="1" applyAlignment="1">
      <alignment vertical="center" wrapText="1" shrinkToFit="1"/>
    </xf>
    <xf numFmtId="0" fontId="3" fillId="0" borderId="6"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6" xfId="1" applyFont="1" applyFill="1" applyBorder="1" applyAlignment="1">
      <alignment vertical="center" wrapText="1"/>
    </xf>
    <xf numFmtId="0" fontId="3" fillId="0" borderId="6" xfId="0" applyFont="1" applyFill="1" applyBorder="1" applyAlignment="1">
      <alignment vertical="center" wrapText="1"/>
    </xf>
    <xf numFmtId="0" fontId="3" fillId="0" borderId="6" xfId="2"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6" xfId="3" applyFont="1" applyBorder="1" applyAlignment="1">
      <alignment horizontal="left" vertical="center" wrapText="1"/>
    </xf>
    <xf numFmtId="0" fontId="3" fillId="6" borderId="6" xfId="2" applyFont="1" applyFill="1" applyBorder="1" applyAlignment="1">
      <alignment horizontal="left" vertical="center" wrapText="1"/>
    </xf>
    <xf numFmtId="0" fontId="3" fillId="0" borderId="6" xfId="3" applyFont="1" applyFill="1" applyBorder="1" applyAlignment="1">
      <alignment horizontal="left" vertical="center" wrapText="1"/>
    </xf>
    <xf numFmtId="0" fontId="3" fillId="0" borderId="6" xfId="4" applyFont="1" applyFill="1" applyBorder="1" applyAlignment="1">
      <alignment horizontal="left" vertical="center"/>
    </xf>
    <xf numFmtId="0" fontId="3" fillId="0" borderId="6" xfId="0" applyFont="1" applyFill="1" applyBorder="1" applyAlignment="1">
      <alignment horizontal="left" vertical="center"/>
    </xf>
    <xf numFmtId="0" fontId="3" fillId="6" borderId="6" xfId="0" applyFont="1" applyFill="1" applyBorder="1" applyAlignment="1">
      <alignment horizontal="left" vertical="center"/>
    </xf>
    <xf numFmtId="0" fontId="15" fillId="0" borderId="5" xfId="0" applyFont="1" applyFill="1" applyBorder="1" applyAlignment="1">
      <alignment horizontal="left" vertical="center" wrapText="1"/>
    </xf>
    <xf numFmtId="176" fontId="14" fillId="0" borderId="7" xfId="0" applyNumberFormat="1" applyFont="1" applyFill="1" applyBorder="1" applyAlignment="1">
      <alignment vertical="center"/>
    </xf>
    <xf numFmtId="176" fontId="14" fillId="6" borderId="7" xfId="0" applyNumberFormat="1" applyFont="1" applyFill="1" applyBorder="1" applyAlignment="1">
      <alignment vertical="center"/>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15"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6" borderId="5" xfId="0" applyFont="1" applyFill="1" applyBorder="1" applyAlignment="1">
      <alignment horizontal="left" vertical="center"/>
    </xf>
    <xf numFmtId="176" fontId="13" fillId="0" borderId="7" xfId="0" applyNumberFormat="1" applyFont="1" applyFill="1" applyBorder="1" applyAlignment="1">
      <alignment horizontal="right" vertical="center" shrinkToFit="1"/>
    </xf>
    <xf numFmtId="0" fontId="11" fillId="0" borderId="3" xfId="0" applyFont="1" applyFill="1" applyBorder="1" applyAlignment="1">
      <alignment horizontal="left" vertical="center" shrinkToFit="1"/>
    </xf>
    <xf numFmtId="0" fontId="0" fillId="3" borderId="5" xfId="0" applyFill="1" applyBorder="1" applyAlignment="1">
      <alignment horizontal="center" vertical="center"/>
    </xf>
    <xf numFmtId="0" fontId="0" fillId="2" borderId="5"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0" fillId="0" borderId="1" xfId="0"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6" fontId="0" fillId="2" borderId="4" xfId="0" applyNumberFormat="1" applyFont="1" applyFill="1" applyBorder="1" applyAlignment="1">
      <alignment horizontal="center" vertical="center" shrinkToFit="1"/>
    </xf>
    <xf numFmtId="176" fontId="0" fillId="2" borderId="5" xfId="0" applyNumberFormat="1" applyFont="1"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4" fillId="2" borderId="7"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5" xfId="0" applyFill="1" applyBorder="1" applyAlignment="1">
      <alignment horizontal="center" vertical="center" shrinkToFit="1"/>
    </xf>
    <xf numFmtId="0" fontId="12" fillId="0" borderId="5" xfId="0" applyFont="1" applyFill="1" applyBorder="1" applyAlignment="1">
      <alignment horizontal="center" vertical="center"/>
    </xf>
    <xf numFmtId="0" fontId="0" fillId="0" borderId="5" xfId="0" applyFill="1" applyBorder="1" applyAlignment="1">
      <alignment horizontal="center" vertical="center" wrapText="1"/>
    </xf>
    <xf numFmtId="176" fontId="0" fillId="2" borderId="4" xfId="0" applyNumberFormat="1" applyFill="1" applyBorder="1" applyAlignment="1">
      <alignment horizontal="center" vertical="center" shrinkToFit="1"/>
    </xf>
  </cellXfs>
  <cellStyles count="10">
    <cellStyle name="桁区切り 2" xfId="6"/>
    <cellStyle name="標準" xfId="0" builtinId="0"/>
    <cellStyle name="標準 2" xfId="4"/>
    <cellStyle name="標準 3" xfId="7"/>
    <cellStyle name="標準 4" xfId="8"/>
    <cellStyle name="標準_　20.4　作業中" xfId="3"/>
    <cellStyle name="標準_【チェック表】事業者名簿22.3＋制度案内記載分" xfId="9"/>
    <cellStyle name="標準_Sheet1" xfId="5"/>
    <cellStyle name="標準_Sheet2" xfId="2"/>
    <cellStyle name="標準_主たる対象者一覧20060516　 情報提供用　（精神、H18.4.1新規含む)_事業者名簿（旧法施設）全市町村版　19.10作業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Z848"/>
  <sheetViews>
    <sheetView tabSelected="1"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6" width="13.375" style="21" customWidth="1"/>
    <col min="7" max="7" width="14.75" style="21" customWidth="1"/>
    <col min="8" max="8" width="13.375" style="22" customWidth="1"/>
    <col min="9" max="9" width="13" style="22" customWidth="1"/>
    <col min="10" max="10" width="14.75" style="22" customWidth="1"/>
    <col min="11" max="11" width="13" style="22" customWidth="1"/>
    <col min="12" max="23" width="11.625" style="26" customWidth="1"/>
    <col min="24" max="16384" width="9" style="26"/>
  </cols>
  <sheetData>
    <row r="1" spans="1:23" s="27" customFormat="1" ht="36.75" customHeight="1">
      <c r="A1" s="112" t="s">
        <v>474</v>
      </c>
      <c r="B1" s="112"/>
      <c r="C1" s="112"/>
      <c r="D1" s="112"/>
      <c r="E1" s="112"/>
      <c r="F1" s="112"/>
      <c r="G1" s="112"/>
      <c r="H1" s="112"/>
      <c r="I1" s="112"/>
      <c r="J1" s="112"/>
      <c r="K1" s="112"/>
      <c r="L1" s="74" t="s">
        <v>556</v>
      </c>
    </row>
    <row r="2" spans="1:23" s="2" customFormat="1" ht="16.5" customHeight="1">
      <c r="A2" s="113" t="s">
        <v>475</v>
      </c>
      <c r="B2" s="114" t="s">
        <v>0</v>
      </c>
      <c r="C2" s="114"/>
      <c r="D2" s="115" t="s">
        <v>1</v>
      </c>
      <c r="E2" s="122" t="s">
        <v>873</v>
      </c>
      <c r="F2" s="123"/>
      <c r="G2" s="123"/>
      <c r="H2" s="123"/>
      <c r="I2" s="123"/>
      <c r="J2" s="123"/>
      <c r="K2" s="123"/>
      <c r="L2" s="131"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2"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51" t="s">
        <v>490</v>
      </c>
      <c r="D5" s="51" t="s">
        <v>491</v>
      </c>
      <c r="E5" s="104">
        <v>10</v>
      </c>
      <c r="F5" s="52">
        <v>96</v>
      </c>
      <c r="G5" s="52">
        <v>12210644</v>
      </c>
      <c r="H5" s="53">
        <v>127194.20833333333</v>
      </c>
      <c r="I5" s="52">
        <v>12952.755000000001</v>
      </c>
      <c r="J5" s="52">
        <v>12210644</v>
      </c>
      <c r="K5" s="53">
        <v>942.70632000682474</v>
      </c>
      <c r="L5" s="54">
        <v>96</v>
      </c>
      <c r="M5" s="55">
        <v>12210644</v>
      </c>
      <c r="N5" s="55">
        <v>127194</v>
      </c>
      <c r="O5" s="55">
        <v>12952.755000000001</v>
      </c>
      <c r="P5" s="55">
        <v>12210644</v>
      </c>
      <c r="Q5" s="55">
        <v>943</v>
      </c>
      <c r="R5" s="55"/>
      <c r="S5" s="55"/>
      <c r="T5" s="55"/>
      <c r="U5" s="55"/>
      <c r="V5" s="55"/>
      <c r="W5" s="55"/>
    </row>
    <row r="6" spans="1:23" s="27" customFormat="1" ht="27" customHeight="1">
      <c r="A6" s="129"/>
      <c r="B6" s="50">
        <v>2</v>
      </c>
      <c r="C6" s="51" t="s">
        <v>492</v>
      </c>
      <c r="D6" s="51" t="s">
        <v>67</v>
      </c>
      <c r="E6" s="104">
        <v>10</v>
      </c>
      <c r="F6" s="52">
        <v>126</v>
      </c>
      <c r="G6" s="52">
        <v>14808420</v>
      </c>
      <c r="H6" s="53">
        <v>117527.14285714286</v>
      </c>
      <c r="I6" s="52">
        <v>14700</v>
      </c>
      <c r="J6" s="52">
        <v>14808420</v>
      </c>
      <c r="K6" s="53">
        <v>1007.3755102040816</v>
      </c>
      <c r="L6" s="54">
        <v>126</v>
      </c>
      <c r="M6" s="55">
        <v>14808420</v>
      </c>
      <c r="N6" s="55">
        <v>117527</v>
      </c>
      <c r="O6" s="55">
        <v>14700</v>
      </c>
      <c r="P6" s="55">
        <v>14808420</v>
      </c>
      <c r="Q6" s="55">
        <v>1007</v>
      </c>
      <c r="R6" s="55"/>
      <c r="S6" s="55"/>
      <c r="T6" s="55"/>
      <c r="U6" s="55"/>
      <c r="V6" s="55"/>
      <c r="W6" s="55"/>
    </row>
    <row r="7" spans="1:23" s="27" customFormat="1" ht="27" customHeight="1">
      <c r="A7" s="129"/>
      <c r="B7" s="50">
        <v>3</v>
      </c>
      <c r="C7" s="57" t="s">
        <v>493</v>
      </c>
      <c r="D7" s="57" t="s">
        <v>35</v>
      </c>
      <c r="E7" s="104">
        <v>34</v>
      </c>
      <c r="F7" s="52">
        <v>492</v>
      </c>
      <c r="G7" s="52">
        <v>60794817</v>
      </c>
      <c r="H7" s="53">
        <v>123566.70121951219</v>
      </c>
      <c r="I7" s="52">
        <v>75427</v>
      </c>
      <c r="J7" s="52">
        <v>60794817</v>
      </c>
      <c r="K7" s="53">
        <v>806.0086838930356</v>
      </c>
      <c r="L7" s="54">
        <v>492</v>
      </c>
      <c r="M7" s="55">
        <v>60794817</v>
      </c>
      <c r="N7" s="55">
        <v>123567</v>
      </c>
      <c r="O7" s="55">
        <v>75427</v>
      </c>
      <c r="P7" s="55">
        <v>60794817</v>
      </c>
      <c r="Q7" s="55">
        <v>806</v>
      </c>
      <c r="R7" s="55"/>
      <c r="S7" s="55"/>
      <c r="T7" s="55"/>
      <c r="U7" s="55"/>
      <c r="V7" s="55"/>
      <c r="W7" s="55"/>
    </row>
    <row r="8" spans="1:23" s="27" customFormat="1" ht="27" customHeight="1">
      <c r="A8" s="129"/>
      <c r="B8" s="50">
        <v>4</v>
      </c>
      <c r="C8" s="58" t="s">
        <v>498</v>
      </c>
      <c r="D8" s="58" t="s">
        <v>499</v>
      </c>
      <c r="E8" s="105">
        <v>20</v>
      </c>
      <c r="F8" s="52">
        <v>355</v>
      </c>
      <c r="G8" s="52">
        <v>20071591</v>
      </c>
      <c r="H8" s="53">
        <v>56539.692957746476</v>
      </c>
      <c r="I8" s="52">
        <v>32546</v>
      </c>
      <c r="J8" s="52">
        <v>20071591</v>
      </c>
      <c r="K8" s="53">
        <v>616.71452713083022</v>
      </c>
      <c r="L8" s="54">
        <v>355</v>
      </c>
      <c r="M8" s="55">
        <v>20071591</v>
      </c>
      <c r="N8" s="55">
        <v>56540</v>
      </c>
      <c r="O8" s="55">
        <v>32546</v>
      </c>
      <c r="P8" s="55">
        <v>20071591</v>
      </c>
      <c r="Q8" s="55">
        <v>617</v>
      </c>
      <c r="R8" s="55"/>
      <c r="S8" s="55"/>
      <c r="T8" s="55"/>
      <c r="U8" s="55"/>
      <c r="V8" s="55"/>
      <c r="W8" s="55"/>
    </row>
    <row r="9" spans="1:23" s="27" customFormat="1" ht="27" customHeight="1">
      <c r="A9" s="129"/>
      <c r="B9" s="50">
        <v>5</v>
      </c>
      <c r="C9" s="59" t="s">
        <v>500</v>
      </c>
      <c r="D9" s="59" t="s">
        <v>501</v>
      </c>
      <c r="E9" s="104">
        <v>20</v>
      </c>
      <c r="F9" s="52">
        <v>223</v>
      </c>
      <c r="G9" s="52">
        <v>17955320</v>
      </c>
      <c r="H9" s="53">
        <v>80517.130044843056</v>
      </c>
      <c r="I9" s="52">
        <v>17608</v>
      </c>
      <c r="J9" s="52">
        <v>17955320</v>
      </c>
      <c r="K9" s="53">
        <v>1019.7251249432077</v>
      </c>
      <c r="L9" s="54">
        <v>223</v>
      </c>
      <c r="M9" s="55">
        <v>17955320</v>
      </c>
      <c r="N9" s="55">
        <v>80517</v>
      </c>
      <c r="O9" s="55">
        <v>17608</v>
      </c>
      <c r="P9" s="55">
        <v>17955320</v>
      </c>
      <c r="Q9" s="55">
        <v>1020</v>
      </c>
      <c r="R9" s="55"/>
      <c r="S9" s="55"/>
      <c r="T9" s="55"/>
      <c r="U9" s="55"/>
      <c r="V9" s="55"/>
      <c r="W9" s="55"/>
    </row>
    <row r="10" spans="1:23" s="27" customFormat="1" ht="27" customHeight="1">
      <c r="A10" s="129"/>
      <c r="B10" s="50">
        <v>6</v>
      </c>
      <c r="C10" s="62" t="s">
        <v>502</v>
      </c>
      <c r="D10" s="62" t="s">
        <v>558</v>
      </c>
      <c r="E10" s="105">
        <v>20</v>
      </c>
      <c r="F10" s="52">
        <v>226</v>
      </c>
      <c r="G10" s="52">
        <v>18553122</v>
      </c>
      <c r="H10" s="53">
        <v>82093.460176991153</v>
      </c>
      <c r="I10" s="52">
        <v>18023</v>
      </c>
      <c r="J10" s="52">
        <v>18553122</v>
      </c>
      <c r="K10" s="53">
        <v>1029.4136381290573</v>
      </c>
      <c r="L10" s="54">
        <v>226</v>
      </c>
      <c r="M10" s="55">
        <v>18553122</v>
      </c>
      <c r="N10" s="55">
        <v>82093</v>
      </c>
      <c r="O10" s="55">
        <v>18023</v>
      </c>
      <c r="P10" s="55">
        <v>18553122</v>
      </c>
      <c r="Q10" s="55">
        <v>1029</v>
      </c>
      <c r="R10" s="55"/>
      <c r="S10" s="55"/>
      <c r="T10" s="55"/>
      <c r="U10" s="55"/>
      <c r="V10" s="55"/>
      <c r="W10" s="55"/>
    </row>
    <row r="11" spans="1:23" s="27" customFormat="1" ht="27" customHeight="1">
      <c r="A11" s="129"/>
      <c r="B11" s="50">
        <v>7</v>
      </c>
      <c r="C11" s="60" t="s">
        <v>811</v>
      </c>
      <c r="D11" s="60" t="s">
        <v>504</v>
      </c>
      <c r="E11" s="104">
        <v>20</v>
      </c>
      <c r="F11" s="52">
        <v>249</v>
      </c>
      <c r="G11" s="52">
        <v>28239063</v>
      </c>
      <c r="H11" s="53">
        <v>113409.89156626505</v>
      </c>
      <c r="I11" s="52">
        <v>31294</v>
      </c>
      <c r="J11" s="52">
        <v>28239063</v>
      </c>
      <c r="K11" s="53">
        <v>902.37946571227712</v>
      </c>
      <c r="L11" s="54">
        <v>249</v>
      </c>
      <c r="M11" s="55">
        <v>28239063</v>
      </c>
      <c r="N11" s="55">
        <v>113410</v>
      </c>
      <c r="O11" s="55">
        <v>31294</v>
      </c>
      <c r="P11" s="55">
        <v>28239063</v>
      </c>
      <c r="Q11" s="55">
        <v>902</v>
      </c>
      <c r="R11" s="55"/>
      <c r="S11" s="55"/>
      <c r="T11" s="55"/>
      <c r="U11" s="55"/>
      <c r="V11" s="55"/>
      <c r="W11" s="55"/>
    </row>
    <row r="12" spans="1:23" s="27" customFormat="1" ht="27" customHeight="1">
      <c r="A12" s="129"/>
      <c r="B12" s="50">
        <v>8</v>
      </c>
      <c r="C12" s="62" t="s">
        <v>508</v>
      </c>
      <c r="D12" s="62" t="s">
        <v>81</v>
      </c>
      <c r="E12" s="105">
        <v>10</v>
      </c>
      <c r="F12" s="52">
        <v>99</v>
      </c>
      <c r="G12" s="52">
        <v>8199343</v>
      </c>
      <c r="H12" s="53">
        <v>82821.646464646459</v>
      </c>
      <c r="I12" s="52">
        <v>13565.5</v>
      </c>
      <c r="J12" s="52">
        <v>8199343</v>
      </c>
      <c r="K12" s="53">
        <v>604.42615458331795</v>
      </c>
      <c r="L12" s="54">
        <v>99</v>
      </c>
      <c r="M12" s="55">
        <v>8199343</v>
      </c>
      <c r="N12" s="55">
        <v>82822</v>
      </c>
      <c r="O12" s="55">
        <v>13565.5</v>
      </c>
      <c r="P12" s="55">
        <v>8199343</v>
      </c>
      <c r="Q12" s="55">
        <v>604</v>
      </c>
      <c r="R12" s="55"/>
      <c r="S12" s="55"/>
      <c r="T12" s="55"/>
      <c r="U12" s="55"/>
      <c r="V12" s="55"/>
      <c r="W12" s="55"/>
    </row>
    <row r="13" spans="1:23" s="27" customFormat="1" ht="27" customHeight="1">
      <c r="A13" s="129"/>
      <c r="B13" s="50">
        <v>9</v>
      </c>
      <c r="C13" s="62" t="s">
        <v>523</v>
      </c>
      <c r="D13" s="62" t="s">
        <v>524</v>
      </c>
      <c r="E13" s="105">
        <v>20</v>
      </c>
      <c r="F13" s="52">
        <v>111</v>
      </c>
      <c r="G13" s="52">
        <v>3494878</v>
      </c>
      <c r="H13" s="53">
        <v>31485.387387387389</v>
      </c>
      <c r="I13" s="52">
        <v>7778</v>
      </c>
      <c r="J13" s="52">
        <v>3494878</v>
      </c>
      <c r="K13" s="53">
        <v>449.32861918230907</v>
      </c>
      <c r="L13" s="54">
        <v>111</v>
      </c>
      <c r="M13" s="55">
        <v>3494878</v>
      </c>
      <c r="N13" s="55">
        <v>31485</v>
      </c>
      <c r="O13" s="55">
        <v>7778</v>
      </c>
      <c r="P13" s="55">
        <v>3494878</v>
      </c>
      <c r="Q13" s="55">
        <v>449</v>
      </c>
      <c r="R13" s="55"/>
      <c r="S13" s="55"/>
      <c r="T13" s="55"/>
      <c r="U13" s="55"/>
      <c r="V13" s="55"/>
      <c r="W13" s="55"/>
    </row>
    <row r="14" spans="1:23" s="27" customFormat="1" ht="27" customHeight="1">
      <c r="A14" s="129"/>
      <c r="B14" s="50">
        <v>10</v>
      </c>
      <c r="C14" s="60" t="s">
        <v>525</v>
      </c>
      <c r="D14" s="60" t="s">
        <v>526</v>
      </c>
      <c r="E14" s="104">
        <v>20</v>
      </c>
      <c r="F14" s="52">
        <v>296</v>
      </c>
      <c r="G14" s="52">
        <v>30022343</v>
      </c>
      <c r="H14" s="53">
        <v>101426.83445945945</v>
      </c>
      <c r="I14" s="52">
        <v>30605</v>
      </c>
      <c r="J14" s="52">
        <v>30022343</v>
      </c>
      <c r="K14" s="53">
        <v>980.96203234765562</v>
      </c>
      <c r="L14" s="54">
        <v>296</v>
      </c>
      <c r="M14" s="55">
        <v>30022343</v>
      </c>
      <c r="N14" s="55">
        <v>101427</v>
      </c>
      <c r="O14" s="55">
        <v>30605</v>
      </c>
      <c r="P14" s="55">
        <v>30022343</v>
      </c>
      <c r="Q14" s="55">
        <v>981</v>
      </c>
      <c r="R14" s="55"/>
      <c r="S14" s="55"/>
      <c r="T14" s="55"/>
      <c r="U14" s="55"/>
      <c r="V14" s="55"/>
      <c r="W14" s="55"/>
    </row>
    <row r="15" spans="1:23" s="27" customFormat="1" ht="27" customHeight="1">
      <c r="A15" s="129"/>
      <c r="B15" s="50">
        <v>11</v>
      </c>
      <c r="C15" s="65" t="s">
        <v>527</v>
      </c>
      <c r="D15" s="65" t="s">
        <v>528</v>
      </c>
      <c r="E15" s="104">
        <v>10</v>
      </c>
      <c r="F15" s="52">
        <v>116</v>
      </c>
      <c r="G15" s="52">
        <v>11567338</v>
      </c>
      <c r="H15" s="53">
        <v>99718.431034482754</v>
      </c>
      <c r="I15" s="52">
        <v>12031.5</v>
      </c>
      <c r="J15" s="52">
        <v>11567338</v>
      </c>
      <c r="K15" s="53">
        <v>961.42110293812073</v>
      </c>
      <c r="L15" s="54">
        <v>116</v>
      </c>
      <c r="M15" s="55">
        <v>11567338</v>
      </c>
      <c r="N15" s="55">
        <v>99718</v>
      </c>
      <c r="O15" s="55">
        <v>12031.5</v>
      </c>
      <c r="P15" s="55">
        <v>11567338</v>
      </c>
      <c r="Q15" s="55">
        <v>961</v>
      </c>
      <c r="R15" s="55"/>
      <c r="S15" s="55"/>
      <c r="T15" s="55"/>
      <c r="U15" s="55"/>
      <c r="V15" s="55"/>
      <c r="W15" s="55"/>
    </row>
    <row r="16" spans="1:23" s="27" customFormat="1" ht="27" customHeight="1">
      <c r="A16" s="129"/>
      <c r="B16" s="50">
        <v>12</v>
      </c>
      <c r="C16" s="65" t="s">
        <v>529</v>
      </c>
      <c r="D16" s="65" t="s">
        <v>499</v>
      </c>
      <c r="E16" s="104">
        <v>20</v>
      </c>
      <c r="F16" s="52">
        <v>302</v>
      </c>
      <c r="G16" s="52">
        <v>13868000</v>
      </c>
      <c r="H16" s="53">
        <v>45920.529801324505</v>
      </c>
      <c r="I16" s="52">
        <v>25168</v>
      </c>
      <c r="J16" s="52">
        <v>13868000</v>
      </c>
      <c r="K16" s="53">
        <v>551.01716465352831</v>
      </c>
      <c r="L16" s="54">
        <v>302</v>
      </c>
      <c r="M16" s="55">
        <v>13868000</v>
      </c>
      <c r="N16" s="55">
        <v>45921</v>
      </c>
      <c r="O16" s="55">
        <v>25168</v>
      </c>
      <c r="P16" s="55">
        <v>13868000</v>
      </c>
      <c r="Q16" s="55">
        <v>551</v>
      </c>
      <c r="R16" s="55"/>
      <c r="S16" s="55"/>
      <c r="T16" s="55"/>
      <c r="U16" s="55"/>
      <c r="V16" s="55"/>
      <c r="W16" s="55"/>
    </row>
    <row r="17" spans="1:23" s="27" customFormat="1" ht="27" customHeight="1">
      <c r="A17" s="129"/>
      <c r="B17" s="50">
        <v>13</v>
      </c>
      <c r="C17" s="67" t="s">
        <v>530</v>
      </c>
      <c r="D17" s="67" t="s">
        <v>513</v>
      </c>
      <c r="E17" s="105">
        <v>20</v>
      </c>
      <c r="F17" s="52">
        <v>401</v>
      </c>
      <c r="G17" s="52">
        <v>32176969</v>
      </c>
      <c r="H17" s="53">
        <v>80241.818004987508</v>
      </c>
      <c r="I17" s="52">
        <v>34148.089999999989</v>
      </c>
      <c r="J17" s="52">
        <v>32176969</v>
      </c>
      <c r="K17" s="53">
        <v>942.27726997322554</v>
      </c>
      <c r="L17" s="54">
        <v>401</v>
      </c>
      <c r="M17" s="55">
        <v>32176969.019999992</v>
      </c>
      <c r="N17" s="55">
        <v>80242</v>
      </c>
      <c r="O17" s="55">
        <v>34148.089999999989</v>
      </c>
      <c r="P17" s="55">
        <v>32176969.019999992</v>
      </c>
      <c r="Q17" s="55">
        <v>942</v>
      </c>
      <c r="R17" s="55"/>
      <c r="S17" s="55"/>
      <c r="T17" s="55"/>
      <c r="U17" s="55"/>
      <c r="V17" s="55"/>
      <c r="W17" s="55"/>
    </row>
    <row r="18" spans="1:23" s="27" customFormat="1" ht="27" customHeight="1">
      <c r="A18" s="129"/>
      <c r="B18" s="50">
        <v>14</v>
      </c>
      <c r="C18" s="69" t="s">
        <v>531</v>
      </c>
      <c r="D18" s="69" t="s">
        <v>519</v>
      </c>
      <c r="E18" s="104">
        <v>20</v>
      </c>
      <c r="F18" s="52">
        <v>508</v>
      </c>
      <c r="G18" s="52">
        <v>36478758</v>
      </c>
      <c r="H18" s="53">
        <v>71808.578307086587</v>
      </c>
      <c r="I18" s="52">
        <v>38654.089999999989</v>
      </c>
      <c r="J18" s="52">
        <v>36478758</v>
      </c>
      <c r="K18" s="53">
        <v>943.7231035577347</v>
      </c>
      <c r="L18" s="54">
        <v>508</v>
      </c>
      <c r="M18" s="55">
        <v>36478757.779999986</v>
      </c>
      <c r="N18" s="55">
        <v>71809</v>
      </c>
      <c r="O18" s="55">
        <v>38654.089999999989</v>
      </c>
      <c r="P18" s="55">
        <v>36478757.779999986</v>
      </c>
      <c r="Q18" s="55">
        <v>944</v>
      </c>
      <c r="R18" s="55"/>
      <c r="S18" s="55"/>
      <c r="T18" s="55"/>
      <c r="U18" s="55"/>
      <c r="V18" s="55"/>
      <c r="W18" s="55"/>
    </row>
    <row r="19" spans="1:23" s="27" customFormat="1" ht="27" customHeight="1">
      <c r="A19" s="129"/>
      <c r="B19" s="50">
        <v>15</v>
      </c>
      <c r="C19" s="69" t="s">
        <v>559</v>
      </c>
      <c r="D19" s="69" t="s">
        <v>532</v>
      </c>
      <c r="E19" s="104">
        <v>18</v>
      </c>
      <c r="F19" s="52">
        <v>231</v>
      </c>
      <c r="G19" s="52">
        <v>17814092</v>
      </c>
      <c r="H19" s="53">
        <v>77117.281385281385</v>
      </c>
      <c r="I19" s="52">
        <v>18515</v>
      </c>
      <c r="J19" s="52">
        <v>17814092</v>
      </c>
      <c r="K19" s="53">
        <v>962.14377531731031</v>
      </c>
      <c r="L19" s="54">
        <v>231</v>
      </c>
      <c r="M19" s="55">
        <v>17814092</v>
      </c>
      <c r="N19" s="55">
        <v>77117</v>
      </c>
      <c r="O19" s="55">
        <v>18515</v>
      </c>
      <c r="P19" s="55">
        <v>17814092</v>
      </c>
      <c r="Q19" s="55">
        <v>962</v>
      </c>
      <c r="R19" s="55"/>
      <c r="S19" s="55"/>
      <c r="T19" s="55"/>
      <c r="U19" s="55"/>
      <c r="V19" s="55"/>
      <c r="W19" s="55"/>
    </row>
    <row r="20" spans="1:23" s="27" customFormat="1" ht="27" customHeight="1">
      <c r="A20" s="129"/>
      <c r="B20" s="50">
        <v>16</v>
      </c>
      <c r="C20" s="69" t="s">
        <v>541</v>
      </c>
      <c r="D20" s="69" t="s">
        <v>542</v>
      </c>
      <c r="E20" s="104">
        <v>20</v>
      </c>
      <c r="F20" s="52">
        <v>326</v>
      </c>
      <c r="G20" s="52">
        <v>25650643</v>
      </c>
      <c r="H20" s="53">
        <v>78682.953987730056</v>
      </c>
      <c r="I20" s="52">
        <v>26170.5</v>
      </c>
      <c r="J20" s="52">
        <v>25650643</v>
      </c>
      <c r="K20" s="53">
        <v>980.13576355056261</v>
      </c>
      <c r="L20" s="54">
        <v>326</v>
      </c>
      <c r="M20" s="55">
        <v>25650643</v>
      </c>
      <c r="N20" s="55">
        <v>78683</v>
      </c>
      <c r="O20" s="55">
        <v>26170.5</v>
      </c>
      <c r="P20" s="55">
        <v>25650643</v>
      </c>
      <c r="Q20" s="55">
        <v>980</v>
      </c>
      <c r="R20" s="55"/>
      <c r="S20" s="55"/>
      <c r="T20" s="55"/>
      <c r="U20" s="55"/>
      <c r="V20" s="55"/>
      <c r="W20" s="55"/>
    </row>
    <row r="21" spans="1:23" s="27" customFormat="1" ht="27" customHeight="1">
      <c r="A21" s="129"/>
      <c r="B21" s="50">
        <v>17</v>
      </c>
      <c r="C21" s="69" t="s">
        <v>545</v>
      </c>
      <c r="D21" s="69" t="s">
        <v>542</v>
      </c>
      <c r="E21" s="104">
        <v>20</v>
      </c>
      <c r="F21" s="52">
        <v>394</v>
      </c>
      <c r="G21" s="52">
        <v>31666982</v>
      </c>
      <c r="H21" s="53">
        <v>80373.050761421313</v>
      </c>
      <c r="I21" s="52">
        <v>32367</v>
      </c>
      <c r="J21" s="52">
        <v>31666982</v>
      </c>
      <c r="K21" s="53">
        <v>978.37247814131672</v>
      </c>
      <c r="L21" s="54">
        <v>394</v>
      </c>
      <c r="M21" s="55">
        <v>31666982</v>
      </c>
      <c r="N21" s="55">
        <v>80373</v>
      </c>
      <c r="O21" s="55">
        <v>32367</v>
      </c>
      <c r="P21" s="55">
        <v>31666982</v>
      </c>
      <c r="Q21" s="55">
        <v>978</v>
      </c>
      <c r="R21" s="55"/>
      <c r="S21" s="55"/>
      <c r="T21" s="55"/>
      <c r="U21" s="55"/>
      <c r="V21" s="55"/>
      <c r="W21" s="55"/>
    </row>
    <row r="22" spans="1:23" s="27" customFormat="1" ht="27" customHeight="1">
      <c r="A22" s="129"/>
      <c r="B22" s="50">
        <v>18</v>
      </c>
      <c r="C22" s="69" t="s">
        <v>144</v>
      </c>
      <c r="D22" s="69" t="s">
        <v>550</v>
      </c>
      <c r="E22" s="104">
        <v>6</v>
      </c>
      <c r="F22" s="52">
        <v>96</v>
      </c>
      <c r="G22" s="52">
        <v>8078040</v>
      </c>
      <c r="H22" s="53">
        <v>84146.25</v>
      </c>
      <c r="I22" s="52">
        <v>8711.25</v>
      </c>
      <c r="J22" s="52">
        <v>8078040</v>
      </c>
      <c r="K22" s="53">
        <v>927.31123547137327</v>
      </c>
      <c r="L22" s="54">
        <v>96</v>
      </c>
      <c r="M22" s="55">
        <v>8078040</v>
      </c>
      <c r="N22" s="55">
        <v>84146</v>
      </c>
      <c r="O22" s="55">
        <v>8711.25</v>
      </c>
      <c r="P22" s="55">
        <v>8078040</v>
      </c>
      <c r="Q22" s="55">
        <v>927</v>
      </c>
      <c r="R22" s="55"/>
      <c r="S22" s="55"/>
      <c r="T22" s="55"/>
      <c r="U22" s="55"/>
      <c r="V22" s="55"/>
      <c r="W22" s="55"/>
    </row>
    <row r="23" spans="1:23" s="27" customFormat="1" ht="27" customHeight="1">
      <c r="A23" s="129"/>
      <c r="B23" s="50">
        <v>19</v>
      </c>
      <c r="C23" s="69" t="s">
        <v>562</v>
      </c>
      <c r="D23" s="69" t="s">
        <v>563</v>
      </c>
      <c r="E23" s="104">
        <v>20</v>
      </c>
      <c r="F23" s="52">
        <v>243</v>
      </c>
      <c r="G23" s="52">
        <v>16062132</v>
      </c>
      <c r="H23" s="53">
        <v>66099.308641975309</v>
      </c>
      <c r="I23" s="52">
        <v>17795</v>
      </c>
      <c r="J23" s="52">
        <v>16062132</v>
      </c>
      <c r="K23" s="53">
        <v>902.620511379601</v>
      </c>
      <c r="L23" s="54">
        <v>243</v>
      </c>
      <c r="M23" s="55">
        <v>16062132</v>
      </c>
      <c r="N23" s="55">
        <v>66099</v>
      </c>
      <c r="O23" s="55">
        <v>17795</v>
      </c>
      <c r="P23" s="55">
        <v>16062132</v>
      </c>
      <c r="Q23" s="55">
        <v>903</v>
      </c>
      <c r="R23" s="55"/>
      <c r="S23" s="55"/>
      <c r="T23" s="55"/>
      <c r="U23" s="55"/>
      <c r="V23" s="55"/>
      <c r="W23" s="55"/>
    </row>
    <row r="24" spans="1:23" s="27" customFormat="1" ht="27" customHeight="1">
      <c r="A24" s="129"/>
      <c r="B24" s="50">
        <v>20</v>
      </c>
      <c r="C24" s="69" t="s">
        <v>564</v>
      </c>
      <c r="D24" s="69" t="s">
        <v>565</v>
      </c>
      <c r="E24" s="104">
        <v>10</v>
      </c>
      <c r="F24" s="52">
        <v>118</v>
      </c>
      <c r="G24" s="52">
        <v>8515096</v>
      </c>
      <c r="H24" s="53">
        <v>72161.830508474581</v>
      </c>
      <c r="I24" s="52">
        <v>9016</v>
      </c>
      <c r="J24" s="52">
        <v>8515096</v>
      </c>
      <c r="K24" s="53">
        <v>944.44276841171256</v>
      </c>
      <c r="L24" s="54">
        <v>118</v>
      </c>
      <c r="M24" s="55">
        <v>8515096</v>
      </c>
      <c r="N24" s="55">
        <v>72162</v>
      </c>
      <c r="O24" s="55">
        <v>9016</v>
      </c>
      <c r="P24" s="55">
        <v>8515096</v>
      </c>
      <c r="Q24" s="55">
        <v>944</v>
      </c>
      <c r="R24" s="55"/>
      <c r="S24" s="55"/>
      <c r="T24" s="55"/>
      <c r="U24" s="55"/>
      <c r="V24" s="55"/>
      <c r="W24" s="55"/>
    </row>
    <row r="25" spans="1:23" s="27" customFormat="1" ht="27" customHeight="1">
      <c r="A25" s="129"/>
      <c r="B25" s="50">
        <v>21</v>
      </c>
      <c r="C25" s="69" t="s">
        <v>707</v>
      </c>
      <c r="D25" s="69" t="s">
        <v>708</v>
      </c>
      <c r="E25" s="105">
        <v>20</v>
      </c>
      <c r="F25" s="52">
        <v>284</v>
      </c>
      <c r="G25" s="52">
        <v>15531608</v>
      </c>
      <c r="H25" s="53">
        <v>54688.760563380281</v>
      </c>
      <c r="I25" s="52">
        <v>15976</v>
      </c>
      <c r="J25" s="52">
        <v>15531608</v>
      </c>
      <c r="K25" s="53">
        <v>972.18377566349523</v>
      </c>
      <c r="L25" s="54">
        <v>284</v>
      </c>
      <c r="M25" s="55">
        <v>15531608</v>
      </c>
      <c r="N25" s="55">
        <v>54689</v>
      </c>
      <c r="O25" s="55">
        <v>15976</v>
      </c>
      <c r="P25" s="55">
        <v>15531608</v>
      </c>
      <c r="Q25" s="55">
        <v>972</v>
      </c>
      <c r="R25" s="55"/>
      <c r="S25" s="55"/>
      <c r="T25" s="55"/>
      <c r="U25" s="55"/>
      <c r="V25" s="55"/>
      <c r="W25" s="55"/>
    </row>
    <row r="26" spans="1:23" s="27" customFormat="1" ht="27" customHeight="1">
      <c r="A26" s="129"/>
      <c r="B26" s="50">
        <v>22</v>
      </c>
      <c r="C26" s="69" t="s">
        <v>709</v>
      </c>
      <c r="D26" s="69" t="s">
        <v>710</v>
      </c>
      <c r="E26" s="105">
        <v>10</v>
      </c>
      <c r="F26" s="52">
        <v>67</v>
      </c>
      <c r="G26" s="52">
        <v>5267102</v>
      </c>
      <c r="H26" s="53">
        <v>78613.46268656716</v>
      </c>
      <c r="I26" s="52">
        <v>4934</v>
      </c>
      <c r="J26" s="52">
        <v>5267102</v>
      </c>
      <c r="K26" s="53">
        <v>1067.5115524929063</v>
      </c>
      <c r="L26" s="54">
        <v>67</v>
      </c>
      <c r="M26" s="55">
        <v>5267102</v>
      </c>
      <c r="N26" s="55">
        <v>78613</v>
      </c>
      <c r="O26" s="55">
        <v>4934</v>
      </c>
      <c r="P26" s="55">
        <v>5267102</v>
      </c>
      <c r="Q26" s="55">
        <v>1068</v>
      </c>
      <c r="R26" s="55"/>
      <c r="S26" s="55"/>
      <c r="T26" s="55"/>
      <c r="U26" s="55"/>
      <c r="V26" s="55"/>
      <c r="W26" s="55"/>
    </row>
    <row r="27" spans="1:23" s="27" customFormat="1" ht="27" customHeight="1">
      <c r="A27" s="129"/>
      <c r="B27" s="50">
        <v>23</v>
      </c>
      <c r="C27" s="69" t="s">
        <v>711</v>
      </c>
      <c r="D27" s="69" t="s">
        <v>505</v>
      </c>
      <c r="E27" s="105">
        <v>10</v>
      </c>
      <c r="F27" s="52">
        <v>133</v>
      </c>
      <c r="G27" s="52">
        <v>9622175</v>
      </c>
      <c r="H27" s="53">
        <v>72347.180451127817</v>
      </c>
      <c r="I27" s="52">
        <v>10191</v>
      </c>
      <c r="J27" s="52">
        <v>9622175</v>
      </c>
      <c r="K27" s="53">
        <v>944.18359336669607</v>
      </c>
      <c r="L27" s="54">
        <v>133</v>
      </c>
      <c r="M27" s="55">
        <v>9622175</v>
      </c>
      <c r="N27" s="55">
        <v>72347</v>
      </c>
      <c r="O27" s="55">
        <v>10191</v>
      </c>
      <c r="P27" s="55">
        <v>9622175</v>
      </c>
      <c r="Q27" s="55">
        <v>944</v>
      </c>
      <c r="R27" s="55"/>
      <c r="S27" s="55"/>
      <c r="T27" s="55"/>
      <c r="U27" s="55"/>
      <c r="V27" s="55"/>
      <c r="W27" s="55"/>
    </row>
    <row r="28" spans="1:23" s="27" customFormat="1" ht="27" customHeight="1">
      <c r="A28" s="129"/>
      <c r="B28" s="50">
        <v>24</v>
      </c>
      <c r="C28" s="69" t="s">
        <v>712</v>
      </c>
      <c r="D28" s="69" t="s">
        <v>536</v>
      </c>
      <c r="E28" s="105">
        <v>20</v>
      </c>
      <c r="F28" s="52">
        <v>566</v>
      </c>
      <c r="G28" s="52">
        <v>38051904</v>
      </c>
      <c r="H28" s="53">
        <v>67229.512014134263</v>
      </c>
      <c r="I28" s="52">
        <v>40318.539999999986</v>
      </c>
      <c r="J28" s="52">
        <v>38051904</v>
      </c>
      <c r="K28" s="53">
        <v>943.78178872548472</v>
      </c>
      <c r="L28" s="54">
        <v>566</v>
      </c>
      <c r="M28" s="55">
        <v>38051903.79999999</v>
      </c>
      <c r="N28" s="55">
        <v>67230</v>
      </c>
      <c r="O28" s="55">
        <v>40318.539999999986</v>
      </c>
      <c r="P28" s="55">
        <v>38051903.79999999</v>
      </c>
      <c r="Q28" s="55">
        <v>944</v>
      </c>
      <c r="R28" s="55"/>
      <c r="S28" s="55"/>
      <c r="T28" s="55"/>
      <c r="U28" s="55"/>
      <c r="V28" s="55"/>
      <c r="W28" s="55"/>
    </row>
    <row r="29" spans="1:23" s="27" customFormat="1" ht="27" customHeight="1">
      <c r="A29" s="129"/>
      <c r="B29" s="50">
        <v>25</v>
      </c>
      <c r="C29" s="69" t="s">
        <v>713</v>
      </c>
      <c r="D29" s="108" t="s">
        <v>536</v>
      </c>
      <c r="E29" s="105">
        <v>20</v>
      </c>
      <c r="F29" s="52">
        <v>390</v>
      </c>
      <c r="G29" s="52">
        <v>28121257</v>
      </c>
      <c r="H29" s="53">
        <v>72105.788307692303</v>
      </c>
      <c r="I29" s="52">
        <v>29783.890000000003</v>
      </c>
      <c r="J29" s="52">
        <v>28121257</v>
      </c>
      <c r="K29" s="53">
        <v>944.17678281782514</v>
      </c>
      <c r="L29" s="54">
        <v>390</v>
      </c>
      <c r="M29" s="55">
        <v>28121257.439999998</v>
      </c>
      <c r="N29" s="55">
        <v>72106</v>
      </c>
      <c r="O29" s="55">
        <v>29783.890000000003</v>
      </c>
      <c r="P29" s="55">
        <v>28121257.439999998</v>
      </c>
      <c r="Q29" s="55">
        <v>944</v>
      </c>
      <c r="R29" s="55"/>
      <c r="S29" s="55"/>
      <c r="T29" s="55"/>
      <c r="U29" s="55"/>
      <c r="V29" s="55"/>
      <c r="W29" s="55"/>
    </row>
    <row r="30" spans="1:23" s="27" customFormat="1" ht="27" customHeight="1">
      <c r="A30" s="129"/>
      <c r="B30" s="50">
        <v>26</v>
      </c>
      <c r="C30" s="69" t="s">
        <v>812</v>
      </c>
      <c r="D30" s="108" t="s">
        <v>813</v>
      </c>
      <c r="E30" s="105">
        <v>10</v>
      </c>
      <c r="F30" s="52">
        <v>29</v>
      </c>
      <c r="G30" s="52">
        <v>2182039</v>
      </c>
      <c r="H30" s="53">
        <v>75242.724137931029</v>
      </c>
      <c r="I30" s="52">
        <v>1975.3999999999999</v>
      </c>
      <c r="J30" s="52">
        <v>2182039</v>
      </c>
      <c r="K30" s="53">
        <v>1104.6061557152982</v>
      </c>
      <c r="L30" s="54">
        <v>29</v>
      </c>
      <c r="M30" s="55">
        <v>2182039</v>
      </c>
      <c r="N30" s="55">
        <v>75243</v>
      </c>
      <c r="O30" s="55">
        <v>1975.3999999999999</v>
      </c>
      <c r="P30" s="55">
        <v>2182039</v>
      </c>
      <c r="Q30" s="55">
        <v>1105</v>
      </c>
      <c r="R30" s="55"/>
      <c r="S30" s="55"/>
      <c r="T30" s="55"/>
      <c r="U30" s="55"/>
      <c r="V30" s="55"/>
      <c r="W30" s="55"/>
    </row>
    <row r="31" spans="1:23" s="27" customFormat="1" ht="27" customHeight="1">
      <c r="A31" s="129"/>
      <c r="B31" s="50">
        <v>27</v>
      </c>
      <c r="C31" s="69" t="s">
        <v>130</v>
      </c>
      <c r="D31" s="108" t="s">
        <v>131</v>
      </c>
      <c r="E31" s="105">
        <v>10</v>
      </c>
      <c r="F31" s="52">
        <v>6</v>
      </c>
      <c r="G31" s="52">
        <v>552132</v>
      </c>
      <c r="H31" s="53">
        <v>92022</v>
      </c>
      <c r="I31" s="52">
        <v>552</v>
      </c>
      <c r="J31" s="52">
        <v>552132</v>
      </c>
      <c r="K31" s="53">
        <v>1000.2391304347826</v>
      </c>
      <c r="L31" s="54">
        <v>6</v>
      </c>
      <c r="M31" s="55">
        <v>552132</v>
      </c>
      <c r="N31" s="55">
        <v>92022</v>
      </c>
      <c r="O31" s="55">
        <v>552</v>
      </c>
      <c r="P31" s="55">
        <v>552132</v>
      </c>
      <c r="Q31" s="55">
        <v>1000</v>
      </c>
      <c r="R31" s="55"/>
      <c r="S31" s="55"/>
      <c r="T31" s="55"/>
      <c r="U31" s="55"/>
      <c r="V31" s="55"/>
      <c r="W31" s="55"/>
    </row>
    <row r="32" spans="1:23" s="27" customFormat="1" ht="27" customHeight="1">
      <c r="A32" s="129"/>
      <c r="B32" s="50">
        <v>28</v>
      </c>
      <c r="C32" s="69" t="s">
        <v>814</v>
      </c>
      <c r="D32" s="108" t="s">
        <v>815</v>
      </c>
      <c r="E32" s="105">
        <v>20</v>
      </c>
      <c r="F32" s="52">
        <v>325</v>
      </c>
      <c r="G32" s="52">
        <v>21454499</v>
      </c>
      <c r="H32" s="53">
        <v>66013.843076923076</v>
      </c>
      <c r="I32" s="52">
        <v>23120</v>
      </c>
      <c r="J32" s="52">
        <v>21454499</v>
      </c>
      <c r="K32" s="53">
        <v>927.96275951557095</v>
      </c>
      <c r="L32" s="54">
        <v>325</v>
      </c>
      <c r="M32" s="55">
        <v>21454499</v>
      </c>
      <c r="N32" s="55">
        <v>66014</v>
      </c>
      <c r="O32" s="55">
        <v>23120</v>
      </c>
      <c r="P32" s="55">
        <v>21454499</v>
      </c>
      <c r="Q32" s="55">
        <v>928</v>
      </c>
      <c r="R32" s="55"/>
      <c r="S32" s="55"/>
      <c r="T32" s="55"/>
      <c r="U32" s="55"/>
      <c r="V32" s="55"/>
      <c r="W32" s="55"/>
    </row>
    <row r="33" spans="1:23" s="27" customFormat="1" ht="27" customHeight="1">
      <c r="A33" s="129"/>
      <c r="B33" s="50">
        <v>29</v>
      </c>
      <c r="C33" s="69" t="s">
        <v>816</v>
      </c>
      <c r="D33" s="108" t="s">
        <v>817</v>
      </c>
      <c r="E33" s="105">
        <v>10</v>
      </c>
      <c r="F33" s="52">
        <v>5</v>
      </c>
      <c r="G33" s="52">
        <v>406300</v>
      </c>
      <c r="H33" s="53">
        <v>81260</v>
      </c>
      <c r="I33" s="52">
        <v>425</v>
      </c>
      <c r="J33" s="52">
        <v>406300</v>
      </c>
      <c r="K33" s="53">
        <v>956</v>
      </c>
      <c r="L33" s="54">
        <v>5</v>
      </c>
      <c r="M33" s="55">
        <v>406300</v>
      </c>
      <c r="N33" s="55">
        <v>81260</v>
      </c>
      <c r="O33" s="55">
        <v>425</v>
      </c>
      <c r="P33" s="55">
        <v>406300</v>
      </c>
      <c r="Q33" s="55">
        <v>956</v>
      </c>
      <c r="R33" s="55"/>
      <c r="S33" s="55"/>
      <c r="T33" s="55"/>
      <c r="U33" s="55"/>
      <c r="V33" s="55"/>
      <c r="W33" s="55"/>
    </row>
    <row r="34" spans="1:23" s="27" customFormat="1" ht="27" customHeight="1">
      <c r="A34" s="129"/>
      <c r="B34" s="50">
        <v>30</v>
      </c>
      <c r="C34" s="69" t="s">
        <v>818</v>
      </c>
      <c r="D34" s="108" t="s">
        <v>815</v>
      </c>
      <c r="E34" s="105">
        <v>20</v>
      </c>
      <c r="F34" s="52">
        <v>104</v>
      </c>
      <c r="G34" s="52">
        <v>6654666</v>
      </c>
      <c r="H34" s="53">
        <v>63987.173076923078</v>
      </c>
      <c r="I34" s="52">
        <v>6961.28</v>
      </c>
      <c r="J34" s="52">
        <v>6654666</v>
      </c>
      <c r="K34" s="53">
        <v>955.95436471453525</v>
      </c>
      <c r="L34" s="54">
        <v>104</v>
      </c>
      <c r="M34" s="55">
        <v>6654666</v>
      </c>
      <c r="N34" s="55">
        <v>63987</v>
      </c>
      <c r="O34" s="55">
        <v>6961.28</v>
      </c>
      <c r="P34" s="55">
        <v>6654666</v>
      </c>
      <c r="Q34" s="55">
        <v>956</v>
      </c>
      <c r="R34" s="55"/>
      <c r="S34" s="55"/>
      <c r="T34" s="55"/>
      <c r="U34" s="55"/>
      <c r="V34" s="55"/>
      <c r="W34" s="55"/>
    </row>
    <row r="35" spans="1:23" s="27" customFormat="1" ht="27" customHeight="1">
      <c r="A35" s="129"/>
      <c r="B35" s="50">
        <v>31</v>
      </c>
      <c r="C35" s="69" t="s">
        <v>819</v>
      </c>
      <c r="D35" s="108" t="s">
        <v>820</v>
      </c>
      <c r="E35" s="105">
        <v>20</v>
      </c>
      <c r="F35" s="52">
        <v>266</v>
      </c>
      <c r="G35" s="52">
        <v>17616523</v>
      </c>
      <c r="H35" s="53">
        <v>66227.530075187969</v>
      </c>
      <c r="I35" s="52">
        <v>17130.75</v>
      </c>
      <c r="J35" s="52">
        <v>17616523</v>
      </c>
      <c r="K35" s="53">
        <v>1028.3567853129607</v>
      </c>
      <c r="L35" s="54">
        <v>266</v>
      </c>
      <c r="M35" s="55">
        <v>17616523</v>
      </c>
      <c r="N35" s="55">
        <v>66228</v>
      </c>
      <c r="O35" s="55">
        <v>17130.75</v>
      </c>
      <c r="P35" s="55">
        <v>17616523</v>
      </c>
      <c r="Q35" s="55">
        <v>1028</v>
      </c>
      <c r="R35" s="55"/>
      <c r="S35" s="55"/>
      <c r="T35" s="55"/>
      <c r="U35" s="55"/>
      <c r="V35" s="55"/>
      <c r="W35" s="55"/>
    </row>
    <row r="36" spans="1:23" s="27" customFormat="1" ht="27" customHeight="1">
      <c r="A36" s="129"/>
      <c r="B36" s="50">
        <v>32</v>
      </c>
      <c r="C36" s="69" t="s">
        <v>821</v>
      </c>
      <c r="D36" s="108" t="s">
        <v>822</v>
      </c>
      <c r="E36" s="105">
        <v>10</v>
      </c>
      <c r="F36" s="52">
        <v>4</v>
      </c>
      <c r="G36" s="52">
        <v>198848</v>
      </c>
      <c r="H36" s="53">
        <v>49712</v>
      </c>
      <c r="I36" s="52">
        <v>208</v>
      </c>
      <c r="J36" s="52">
        <v>198848</v>
      </c>
      <c r="K36" s="53">
        <v>956</v>
      </c>
      <c r="L36" s="54">
        <v>4</v>
      </c>
      <c r="M36" s="55">
        <v>198848</v>
      </c>
      <c r="N36" s="55">
        <v>49712</v>
      </c>
      <c r="O36" s="55">
        <v>208</v>
      </c>
      <c r="P36" s="55">
        <v>198848</v>
      </c>
      <c r="Q36" s="55">
        <v>956</v>
      </c>
      <c r="R36" s="55"/>
      <c r="S36" s="55"/>
      <c r="T36" s="55"/>
      <c r="U36" s="55"/>
      <c r="V36" s="55"/>
      <c r="W36" s="55"/>
    </row>
    <row r="37" spans="1:23" s="27" customFormat="1" ht="27" customHeight="1">
      <c r="A37" s="129"/>
      <c r="B37" s="50">
        <v>33</v>
      </c>
      <c r="C37" s="69" t="s">
        <v>823</v>
      </c>
      <c r="D37" s="108" t="s">
        <v>824</v>
      </c>
      <c r="E37" s="105">
        <v>20</v>
      </c>
      <c r="F37" s="52">
        <v>294</v>
      </c>
      <c r="G37" s="52">
        <v>20427723</v>
      </c>
      <c r="H37" s="53">
        <v>69482.051020408166</v>
      </c>
      <c r="I37" s="52">
        <v>19877.5</v>
      </c>
      <c r="J37" s="52">
        <v>20427723</v>
      </c>
      <c r="K37" s="53">
        <v>1027.6806942522953</v>
      </c>
      <c r="L37" s="54">
        <v>294</v>
      </c>
      <c r="M37" s="55">
        <v>20427723</v>
      </c>
      <c r="N37" s="55">
        <v>69482</v>
      </c>
      <c r="O37" s="55">
        <v>19877.5</v>
      </c>
      <c r="P37" s="55">
        <v>20427723</v>
      </c>
      <c r="Q37" s="55">
        <v>1028</v>
      </c>
      <c r="R37" s="55"/>
      <c r="S37" s="55"/>
      <c r="T37" s="55"/>
      <c r="U37" s="55"/>
      <c r="V37" s="55"/>
      <c r="W37" s="55"/>
    </row>
    <row r="38" spans="1:23" s="27" customFormat="1" ht="27" customHeight="1">
      <c r="A38" s="129"/>
      <c r="B38" s="50">
        <v>34</v>
      </c>
      <c r="C38" s="69" t="s">
        <v>825</v>
      </c>
      <c r="D38" s="108" t="s">
        <v>540</v>
      </c>
      <c r="E38" s="105">
        <v>20</v>
      </c>
      <c r="F38" s="52">
        <v>67</v>
      </c>
      <c r="G38" s="52">
        <v>4809799</v>
      </c>
      <c r="H38" s="53">
        <v>71788.044776119408</v>
      </c>
      <c r="I38" s="52">
        <v>4870.25</v>
      </c>
      <c r="J38" s="52">
        <v>4809799</v>
      </c>
      <c r="K38" s="53">
        <v>987.58770083671266</v>
      </c>
      <c r="L38" s="54">
        <v>67</v>
      </c>
      <c r="M38" s="55">
        <v>4809799</v>
      </c>
      <c r="N38" s="55">
        <v>71788</v>
      </c>
      <c r="O38" s="55">
        <v>4870.25</v>
      </c>
      <c r="P38" s="55">
        <v>4809799</v>
      </c>
      <c r="Q38" s="55">
        <v>988</v>
      </c>
      <c r="R38" s="55"/>
      <c r="S38" s="55"/>
      <c r="T38" s="55"/>
      <c r="U38" s="55"/>
      <c r="V38" s="55"/>
      <c r="W38" s="55"/>
    </row>
    <row r="39" spans="1:23" s="27" customFormat="1" ht="27" customHeight="1">
      <c r="A39" s="129"/>
      <c r="B39" s="50">
        <v>35</v>
      </c>
      <c r="C39" s="69" t="s">
        <v>826</v>
      </c>
      <c r="D39" s="108" t="s">
        <v>827</v>
      </c>
      <c r="E39" s="105">
        <v>20</v>
      </c>
      <c r="F39" s="52">
        <v>81</v>
      </c>
      <c r="G39" s="52">
        <v>5758944</v>
      </c>
      <c r="H39" s="53">
        <v>71098.074074074073</v>
      </c>
      <c r="I39" s="52">
        <v>6024</v>
      </c>
      <c r="J39" s="52">
        <v>5758944</v>
      </c>
      <c r="K39" s="53">
        <v>956</v>
      </c>
      <c r="L39" s="54">
        <v>81</v>
      </c>
      <c r="M39" s="55">
        <v>5758944</v>
      </c>
      <c r="N39" s="55">
        <v>71098</v>
      </c>
      <c r="O39" s="55">
        <v>6024</v>
      </c>
      <c r="P39" s="55">
        <v>5758944</v>
      </c>
      <c r="Q39" s="55">
        <v>956</v>
      </c>
      <c r="R39" s="55"/>
      <c r="S39" s="55"/>
      <c r="T39" s="55"/>
      <c r="U39" s="55"/>
      <c r="V39" s="55"/>
      <c r="W39" s="55"/>
    </row>
    <row r="40" spans="1:23" s="2" customFormat="1" ht="27" customHeight="1">
      <c r="A40" s="130"/>
      <c r="B40" s="116" t="s">
        <v>479</v>
      </c>
      <c r="C40" s="117"/>
      <c r="D40" s="118"/>
      <c r="E40" s="30">
        <f>SUM(E5:E39)</f>
        <v>588</v>
      </c>
      <c r="F40" s="30">
        <f>SUM(F5:F39)</f>
        <v>7629</v>
      </c>
      <c r="G40" s="30">
        <f>SUM(G5:G39)</f>
        <v>592883110</v>
      </c>
      <c r="H40" s="31">
        <f>ROUND(IF(AND(F40&gt;0,G40&gt;0),G40/F40,0),0)</f>
        <v>77714</v>
      </c>
      <c r="I40" s="30">
        <f>SUM(I5:I39)</f>
        <v>659423.29500000004</v>
      </c>
      <c r="J40" s="30">
        <f>SUM(J5:J39)</f>
        <v>592883110</v>
      </c>
      <c r="K40" s="31">
        <f>ROUND(IF(AND(I40&gt;0,J40&gt;0),J40/I40,0),0)</f>
        <v>899</v>
      </c>
      <c r="L40" s="111">
        <f>SUM(L5:L39)</f>
        <v>7629</v>
      </c>
      <c r="M40" s="71">
        <f>SUM(M5:M39)</f>
        <v>592883110.03999996</v>
      </c>
      <c r="N40" s="72">
        <f>ROUND(IF(AND(L40&gt;0,M40&gt;0),M40/L40,0),0)</f>
        <v>77714</v>
      </c>
      <c r="O40" s="71">
        <f>SUM(O5:O39)</f>
        <v>659423.29500000004</v>
      </c>
      <c r="P40" s="71">
        <f>SUM(P5:P39)</f>
        <v>592883110.03999996</v>
      </c>
      <c r="Q40" s="72">
        <f>ROUND(IF(AND(O40&gt;0,P40&gt;0),P40/O40,0),0)</f>
        <v>899</v>
      </c>
      <c r="R40" s="71">
        <f>SUM(R5:R39)</f>
        <v>0</v>
      </c>
      <c r="S40" s="71">
        <f>SUM(S5:S39)</f>
        <v>0</v>
      </c>
      <c r="T40" s="72">
        <f>ROUND(IF(AND(R40&gt;0,S40&gt;0),S40/R40,0),0)</f>
        <v>0</v>
      </c>
      <c r="U40" s="71">
        <f>SUM(U5:U39)</f>
        <v>0</v>
      </c>
      <c r="V40" s="71">
        <f>SUM(V5:V39)</f>
        <v>0</v>
      </c>
      <c r="W40" s="72">
        <f>ROUND(IF(AND(U40&gt;0,V40&gt;0),V40/U40,0),0)</f>
        <v>0</v>
      </c>
    </row>
    <row r="41" spans="1:23" s="2" customFormat="1" ht="27" customHeight="1">
      <c r="A41" s="119" t="s">
        <v>476</v>
      </c>
      <c r="B41" s="8">
        <v>1</v>
      </c>
      <c r="C41" s="87" t="s">
        <v>8</v>
      </c>
      <c r="D41" s="9" t="s">
        <v>9</v>
      </c>
      <c r="E41" s="37">
        <v>15</v>
      </c>
      <c r="F41" s="38">
        <v>180</v>
      </c>
      <c r="G41" s="38">
        <v>2007500</v>
      </c>
      <c r="H41" s="41">
        <v>11153</v>
      </c>
      <c r="I41" s="38">
        <v>21900</v>
      </c>
      <c r="J41" s="38">
        <v>2007500</v>
      </c>
      <c r="K41" s="41">
        <v>92</v>
      </c>
    </row>
    <row r="42" spans="1:23" s="2" customFormat="1" ht="27" customHeight="1">
      <c r="A42" s="120"/>
      <c r="B42" s="8">
        <v>2</v>
      </c>
      <c r="C42" s="87" t="s">
        <v>11</v>
      </c>
      <c r="D42" s="9" t="s">
        <v>12</v>
      </c>
      <c r="E42" s="37">
        <v>40</v>
      </c>
      <c r="F42" s="38">
        <v>725</v>
      </c>
      <c r="G42" s="38">
        <v>8865670</v>
      </c>
      <c r="H42" s="41">
        <v>12229</v>
      </c>
      <c r="I42" s="38">
        <v>31810</v>
      </c>
      <c r="J42" s="38">
        <v>8865670</v>
      </c>
      <c r="K42" s="41">
        <v>279</v>
      </c>
    </row>
    <row r="43" spans="1:23" s="2" customFormat="1" ht="27" customHeight="1">
      <c r="A43" s="120"/>
      <c r="B43" s="8">
        <v>3</v>
      </c>
      <c r="C43" s="87" t="s">
        <v>13</v>
      </c>
      <c r="D43" s="9" t="s">
        <v>14</v>
      </c>
      <c r="E43" s="37">
        <v>10</v>
      </c>
      <c r="F43" s="38">
        <v>133</v>
      </c>
      <c r="G43" s="38">
        <v>607250</v>
      </c>
      <c r="H43" s="39">
        <v>4566</v>
      </c>
      <c r="I43" s="38">
        <v>9294</v>
      </c>
      <c r="J43" s="38">
        <v>607250</v>
      </c>
      <c r="K43" s="39">
        <v>65</v>
      </c>
    </row>
    <row r="44" spans="1:23" s="2" customFormat="1" ht="27" customHeight="1">
      <c r="A44" s="120"/>
      <c r="B44" s="8">
        <v>4</v>
      </c>
      <c r="C44" s="87" t="s">
        <v>15</v>
      </c>
      <c r="D44" s="9" t="s">
        <v>16</v>
      </c>
      <c r="E44" s="37">
        <v>26</v>
      </c>
      <c r="F44" s="38">
        <v>358</v>
      </c>
      <c r="G44" s="38">
        <v>13143215</v>
      </c>
      <c r="H44" s="39">
        <v>36713</v>
      </c>
      <c r="I44" s="38">
        <v>40042</v>
      </c>
      <c r="J44" s="38">
        <v>13143215</v>
      </c>
      <c r="K44" s="39">
        <v>328</v>
      </c>
    </row>
    <row r="45" spans="1:23" s="2" customFormat="1" ht="27" customHeight="1">
      <c r="A45" s="120"/>
      <c r="B45" s="8">
        <v>5</v>
      </c>
      <c r="C45" s="87" t="s">
        <v>17</v>
      </c>
      <c r="D45" s="9" t="s">
        <v>10</v>
      </c>
      <c r="E45" s="37">
        <v>60</v>
      </c>
      <c r="F45" s="38">
        <v>428</v>
      </c>
      <c r="G45" s="38">
        <v>7958108</v>
      </c>
      <c r="H45" s="39">
        <v>18594</v>
      </c>
      <c r="I45" s="38">
        <v>42334</v>
      </c>
      <c r="J45" s="38">
        <v>7958108</v>
      </c>
      <c r="K45" s="39">
        <v>188</v>
      </c>
    </row>
    <row r="46" spans="1:23" s="2" customFormat="1" ht="27" customHeight="1">
      <c r="A46" s="120"/>
      <c r="B46" s="8">
        <v>6</v>
      </c>
      <c r="C46" s="87" t="s">
        <v>18</v>
      </c>
      <c r="D46" s="9" t="s">
        <v>10</v>
      </c>
      <c r="E46" s="37">
        <v>50</v>
      </c>
      <c r="F46" s="38">
        <v>407</v>
      </c>
      <c r="G46" s="38">
        <v>5622111</v>
      </c>
      <c r="H46" s="39">
        <v>13814</v>
      </c>
      <c r="I46" s="38">
        <v>41556</v>
      </c>
      <c r="J46" s="38">
        <v>5622111</v>
      </c>
      <c r="K46" s="39">
        <v>135</v>
      </c>
    </row>
    <row r="47" spans="1:23" s="2" customFormat="1" ht="27" customHeight="1">
      <c r="A47" s="120"/>
      <c r="B47" s="8">
        <v>7</v>
      </c>
      <c r="C47" s="87" t="s">
        <v>19</v>
      </c>
      <c r="D47" s="9" t="s">
        <v>10</v>
      </c>
      <c r="E47" s="37">
        <v>50</v>
      </c>
      <c r="F47" s="38">
        <v>182</v>
      </c>
      <c r="G47" s="38">
        <v>7855465</v>
      </c>
      <c r="H47" s="39">
        <v>43162</v>
      </c>
      <c r="I47" s="38">
        <v>18131</v>
      </c>
      <c r="J47" s="38">
        <v>7855465</v>
      </c>
      <c r="K47" s="39">
        <v>433</v>
      </c>
    </row>
    <row r="48" spans="1:23" s="2" customFormat="1" ht="27" customHeight="1">
      <c r="A48" s="120"/>
      <c r="B48" s="8">
        <v>8</v>
      </c>
      <c r="C48" s="87" t="s">
        <v>20</v>
      </c>
      <c r="D48" s="9" t="s">
        <v>10</v>
      </c>
      <c r="E48" s="37">
        <v>60</v>
      </c>
      <c r="F48" s="38">
        <v>564</v>
      </c>
      <c r="G48" s="38">
        <v>6534025</v>
      </c>
      <c r="H48" s="39">
        <v>11585</v>
      </c>
      <c r="I48" s="38">
        <v>54155</v>
      </c>
      <c r="J48" s="38">
        <v>6534025</v>
      </c>
      <c r="K48" s="39">
        <v>121</v>
      </c>
    </row>
    <row r="49" spans="1:11" s="2" customFormat="1" ht="27" customHeight="1">
      <c r="A49" s="120"/>
      <c r="B49" s="8">
        <v>9</v>
      </c>
      <c r="C49" s="87" t="s">
        <v>21</v>
      </c>
      <c r="D49" s="9" t="s">
        <v>22</v>
      </c>
      <c r="E49" s="37">
        <v>30</v>
      </c>
      <c r="F49" s="38">
        <v>572</v>
      </c>
      <c r="G49" s="38">
        <v>8666502</v>
      </c>
      <c r="H49" s="39">
        <v>15151</v>
      </c>
      <c r="I49" s="38">
        <v>18374</v>
      </c>
      <c r="J49" s="38">
        <v>8666502</v>
      </c>
      <c r="K49" s="39">
        <v>472</v>
      </c>
    </row>
    <row r="50" spans="1:11" s="2" customFormat="1" ht="27" customHeight="1">
      <c r="A50" s="120"/>
      <c r="B50" s="8">
        <v>10</v>
      </c>
      <c r="C50" s="87" t="s">
        <v>23</v>
      </c>
      <c r="D50" s="9" t="s">
        <v>828</v>
      </c>
      <c r="E50" s="37">
        <v>25</v>
      </c>
      <c r="F50" s="38">
        <v>347</v>
      </c>
      <c r="G50" s="38">
        <v>2640400</v>
      </c>
      <c r="H50" s="39">
        <v>7609</v>
      </c>
      <c r="I50" s="38">
        <v>37470</v>
      </c>
      <c r="J50" s="38">
        <v>2640400</v>
      </c>
      <c r="K50" s="39">
        <v>70</v>
      </c>
    </row>
    <row r="51" spans="1:11" s="2" customFormat="1" ht="27" customHeight="1">
      <c r="A51" s="120"/>
      <c r="B51" s="8">
        <v>11</v>
      </c>
      <c r="C51" s="87" t="s">
        <v>25</v>
      </c>
      <c r="D51" s="9" t="s">
        <v>26</v>
      </c>
      <c r="E51" s="37">
        <v>11</v>
      </c>
      <c r="F51" s="38">
        <v>133</v>
      </c>
      <c r="G51" s="38">
        <v>1778383</v>
      </c>
      <c r="H51" s="39">
        <v>13371</v>
      </c>
      <c r="I51" s="38">
        <v>14819</v>
      </c>
      <c r="J51" s="38">
        <v>1778383</v>
      </c>
      <c r="K51" s="39">
        <v>120</v>
      </c>
    </row>
    <row r="52" spans="1:11" s="2" customFormat="1" ht="27" customHeight="1">
      <c r="A52" s="120"/>
      <c r="B52" s="8">
        <v>12</v>
      </c>
      <c r="C52" s="87" t="s">
        <v>27</v>
      </c>
      <c r="D52" s="9" t="s">
        <v>28</v>
      </c>
      <c r="E52" s="37">
        <v>37</v>
      </c>
      <c r="F52" s="38">
        <v>419</v>
      </c>
      <c r="G52" s="38">
        <v>2195200</v>
      </c>
      <c r="H52" s="39">
        <v>5239</v>
      </c>
      <c r="I52" s="38">
        <v>15950</v>
      </c>
      <c r="J52" s="38">
        <v>2195200</v>
      </c>
      <c r="K52" s="39">
        <v>138</v>
      </c>
    </row>
    <row r="53" spans="1:11" s="2" customFormat="1" ht="27" customHeight="1">
      <c r="A53" s="120"/>
      <c r="B53" s="8">
        <v>13</v>
      </c>
      <c r="C53" s="87" t="s">
        <v>29</v>
      </c>
      <c r="D53" s="9" t="s">
        <v>30</v>
      </c>
      <c r="E53" s="37">
        <v>42</v>
      </c>
      <c r="F53" s="38">
        <v>636</v>
      </c>
      <c r="G53" s="38">
        <v>7149100</v>
      </c>
      <c r="H53" s="39">
        <v>11241</v>
      </c>
      <c r="I53" s="38">
        <v>60985</v>
      </c>
      <c r="J53" s="38">
        <v>7149100</v>
      </c>
      <c r="K53" s="39">
        <v>117</v>
      </c>
    </row>
    <row r="54" spans="1:11" s="2" customFormat="1" ht="27" customHeight="1">
      <c r="A54" s="120"/>
      <c r="B54" s="8">
        <v>14</v>
      </c>
      <c r="C54" s="87" t="s">
        <v>714</v>
      </c>
      <c r="D54" s="9" t="s">
        <v>30</v>
      </c>
      <c r="E54" s="37">
        <v>20</v>
      </c>
      <c r="F54" s="38">
        <v>203</v>
      </c>
      <c r="G54" s="38">
        <v>2061200</v>
      </c>
      <c r="H54" s="39">
        <v>10154</v>
      </c>
      <c r="I54" s="38">
        <v>17917</v>
      </c>
      <c r="J54" s="38">
        <v>2061200</v>
      </c>
      <c r="K54" s="39">
        <v>115</v>
      </c>
    </row>
    <row r="55" spans="1:11" s="2" customFormat="1" ht="27" customHeight="1">
      <c r="A55" s="120"/>
      <c r="B55" s="8">
        <v>15</v>
      </c>
      <c r="C55" s="88" t="s">
        <v>31</v>
      </c>
      <c r="D55" s="9" t="s">
        <v>32</v>
      </c>
      <c r="E55" s="37">
        <v>20</v>
      </c>
      <c r="F55" s="38">
        <v>224</v>
      </c>
      <c r="G55" s="38">
        <v>1470200</v>
      </c>
      <c r="H55" s="39">
        <v>6563</v>
      </c>
      <c r="I55" s="38">
        <v>21205</v>
      </c>
      <c r="J55" s="38">
        <v>1470200</v>
      </c>
      <c r="K55" s="39">
        <v>69</v>
      </c>
    </row>
    <row r="56" spans="1:11" s="2" customFormat="1" ht="27" customHeight="1">
      <c r="A56" s="120"/>
      <c r="B56" s="8">
        <v>16</v>
      </c>
      <c r="C56" s="89" t="s">
        <v>829</v>
      </c>
      <c r="D56" s="9" t="s">
        <v>33</v>
      </c>
      <c r="E56" s="37">
        <v>20</v>
      </c>
      <c r="F56" s="38">
        <v>288</v>
      </c>
      <c r="G56" s="38">
        <v>1690467</v>
      </c>
      <c r="H56" s="39">
        <v>5870</v>
      </c>
      <c r="I56" s="38">
        <v>26585</v>
      </c>
      <c r="J56" s="38">
        <v>1690467</v>
      </c>
      <c r="K56" s="39">
        <v>64</v>
      </c>
    </row>
    <row r="57" spans="1:11" s="2" customFormat="1" ht="27" customHeight="1">
      <c r="A57" s="120"/>
      <c r="B57" s="8">
        <v>17</v>
      </c>
      <c r="C57" s="87" t="s">
        <v>715</v>
      </c>
      <c r="D57" s="9" t="s">
        <v>34</v>
      </c>
      <c r="E57" s="37">
        <v>20</v>
      </c>
      <c r="F57" s="38">
        <v>252</v>
      </c>
      <c r="G57" s="38">
        <v>4226775</v>
      </c>
      <c r="H57" s="39">
        <v>16773</v>
      </c>
      <c r="I57" s="38">
        <v>28277</v>
      </c>
      <c r="J57" s="38">
        <v>4226775</v>
      </c>
      <c r="K57" s="39">
        <v>149</v>
      </c>
    </row>
    <row r="58" spans="1:11" s="2" customFormat="1" ht="27" customHeight="1">
      <c r="A58" s="120"/>
      <c r="B58" s="8">
        <v>18</v>
      </c>
      <c r="C58" s="87" t="s">
        <v>36</v>
      </c>
      <c r="D58" s="9" t="s">
        <v>37</v>
      </c>
      <c r="E58" s="37">
        <v>20</v>
      </c>
      <c r="F58" s="38">
        <v>368</v>
      </c>
      <c r="G58" s="38">
        <v>13078612</v>
      </c>
      <c r="H58" s="39">
        <v>35540</v>
      </c>
      <c r="I58" s="38">
        <v>44476</v>
      </c>
      <c r="J58" s="38">
        <v>13078612</v>
      </c>
      <c r="K58" s="39">
        <v>294</v>
      </c>
    </row>
    <row r="59" spans="1:11" s="2" customFormat="1" ht="27" customHeight="1">
      <c r="A59" s="120"/>
      <c r="B59" s="8">
        <v>19</v>
      </c>
      <c r="C59" s="87" t="s">
        <v>38</v>
      </c>
      <c r="D59" s="9" t="s">
        <v>39</v>
      </c>
      <c r="E59" s="37">
        <v>40</v>
      </c>
      <c r="F59" s="38">
        <v>330</v>
      </c>
      <c r="G59" s="38">
        <v>6537439</v>
      </c>
      <c r="H59" s="39">
        <v>19810</v>
      </c>
      <c r="I59" s="38">
        <v>34500</v>
      </c>
      <c r="J59" s="38">
        <v>6537439</v>
      </c>
      <c r="K59" s="39">
        <v>189</v>
      </c>
    </row>
    <row r="60" spans="1:11" s="2" customFormat="1" ht="27" customHeight="1">
      <c r="A60" s="120"/>
      <c r="B60" s="8">
        <v>20</v>
      </c>
      <c r="C60" s="87" t="s">
        <v>716</v>
      </c>
      <c r="D60" s="9" t="s">
        <v>40</v>
      </c>
      <c r="E60" s="37">
        <v>30</v>
      </c>
      <c r="F60" s="38">
        <v>327</v>
      </c>
      <c r="G60" s="38">
        <v>10505005</v>
      </c>
      <c r="H60" s="39">
        <v>32125</v>
      </c>
      <c r="I60" s="38">
        <v>30040</v>
      </c>
      <c r="J60" s="38">
        <v>10505005</v>
      </c>
      <c r="K60" s="39">
        <v>350</v>
      </c>
    </row>
    <row r="61" spans="1:11" s="2" customFormat="1" ht="27" customHeight="1">
      <c r="A61" s="120"/>
      <c r="B61" s="8">
        <v>21</v>
      </c>
      <c r="C61" s="87" t="s">
        <v>41</v>
      </c>
      <c r="D61" s="9" t="s">
        <v>42</v>
      </c>
      <c r="E61" s="37">
        <v>20</v>
      </c>
      <c r="F61" s="38">
        <v>252</v>
      </c>
      <c r="G61" s="38">
        <v>937300</v>
      </c>
      <c r="H61" s="39">
        <v>3719</v>
      </c>
      <c r="I61" s="38">
        <v>23198</v>
      </c>
      <c r="J61" s="38">
        <v>937300</v>
      </c>
      <c r="K61" s="39">
        <v>40</v>
      </c>
    </row>
    <row r="62" spans="1:11" s="2" customFormat="1" ht="27" customHeight="1">
      <c r="A62" s="120"/>
      <c r="B62" s="8">
        <v>22</v>
      </c>
      <c r="C62" s="87" t="s">
        <v>43</v>
      </c>
      <c r="D62" s="9" t="s">
        <v>42</v>
      </c>
      <c r="E62" s="37">
        <v>10</v>
      </c>
      <c r="F62" s="38">
        <v>126</v>
      </c>
      <c r="G62" s="38">
        <v>1555400</v>
      </c>
      <c r="H62" s="39">
        <v>12344</v>
      </c>
      <c r="I62" s="38">
        <v>13790</v>
      </c>
      <c r="J62" s="38">
        <v>1555400</v>
      </c>
      <c r="K62" s="39">
        <v>113</v>
      </c>
    </row>
    <row r="63" spans="1:11" s="2" customFormat="1" ht="27" customHeight="1">
      <c r="A63" s="120"/>
      <c r="B63" s="8">
        <v>23</v>
      </c>
      <c r="C63" s="87" t="s">
        <v>44</v>
      </c>
      <c r="D63" s="9" t="s">
        <v>37</v>
      </c>
      <c r="E63" s="37">
        <v>15</v>
      </c>
      <c r="F63" s="38">
        <v>217</v>
      </c>
      <c r="G63" s="38">
        <v>8032280</v>
      </c>
      <c r="H63" s="39">
        <v>37015</v>
      </c>
      <c r="I63" s="38">
        <v>27469</v>
      </c>
      <c r="J63" s="38">
        <v>8032280</v>
      </c>
      <c r="K63" s="39">
        <v>292</v>
      </c>
    </row>
    <row r="64" spans="1:11" s="2" customFormat="1" ht="27" customHeight="1">
      <c r="A64" s="120"/>
      <c r="B64" s="8">
        <v>24</v>
      </c>
      <c r="C64" s="87" t="s">
        <v>45</v>
      </c>
      <c r="D64" s="9" t="s">
        <v>46</v>
      </c>
      <c r="E64" s="37">
        <v>19</v>
      </c>
      <c r="F64" s="38">
        <v>240</v>
      </c>
      <c r="G64" s="38">
        <v>1141390</v>
      </c>
      <c r="H64" s="39">
        <v>4756</v>
      </c>
      <c r="I64" s="38">
        <v>17360</v>
      </c>
      <c r="J64" s="38">
        <v>1141390</v>
      </c>
      <c r="K64" s="39">
        <v>66</v>
      </c>
    </row>
    <row r="65" spans="1:11" s="2" customFormat="1" ht="27" customHeight="1">
      <c r="A65" s="120"/>
      <c r="B65" s="8">
        <v>25</v>
      </c>
      <c r="C65" s="87" t="s">
        <v>47</v>
      </c>
      <c r="D65" s="9" t="s">
        <v>48</v>
      </c>
      <c r="E65" s="37">
        <v>20</v>
      </c>
      <c r="F65" s="38">
        <v>274</v>
      </c>
      <c r="G65" s="38">
        <v>5279475</v>
      </c>
      <c r="H65" s="39">
        <v>19268</v>
      </c>
      <c r="I65" s="38">
        <v>33062</v>
      </c>
      <c r="J65" s="38">
        <v>5279475</v>
      </c>
      <c r="K65" s="39">
        <v>160</v>
      </c>
    </row>
    <row r="66" spans="1:11" s="2" customFormat="1" ht="27" customHeight="1">
      <c r="A66" s="120"/>
      <c r="B66" s="8">
        <v>26</v>
      </c>
      <c r="C66" s="87" t="s">
        <v>49</v>
      </c>
      <c r="D66" s="9" t="s">
        <v>42</v>
      </c>
      <c r="E66" s="37">
        <v>10</v>
      </c>
      <c r="F66" s="38">
        <v>83</v>
      </c>
      <c r="G66" s="38">
        <v>261220</v>
      </c>
      <c r="H66" s="39">
        <v>3147</v>
      </c>
      <c r="I66" s="38">
        <v>7545</v>
      </c>
      <c r="J66" s="38">
        <v>261220</v>
      </c>
      <c r="K66" s="39">
        <v>35</v>
      </c>
    </row>
    <row r="67" spans="1:11" s="2" customFormat="1" ht="27" customHeight="1">
      <c r="A67" s="120"/>
      <c r="B67" s="8">
        <v>27</v>
      </c>
      <c r="C67" s="88" t="s">
        <v>50</v>
      </c>
      <c r="D67" s="9" t="s">
        <v>830</v>
      </c>
      <c r="E67" s="37">
        <v>36</v>
      </c>
      <c r="F67" s="38">
        <v>433</v>
      </c>
      <c r="G67" s="38">
        <v>10824830</v>
      </c>
      <c r="H67" s="39">
        <v>25000</v>
      </c>
      <c r="I67" s="38">
        <v>47164</v>
      </c>
      <c r="J67" s="38">
        <v>10824830</v>
      </c>
      <c r="K67" s="39">
        <v>230</v>
      </c>
    </row>
    <row r="68" spans="1:11" s="2" customFormat="1" ht="27" customHeight="1">
      <c r="A68" s="120"/>
      <c r="B68" s="8">
        <v>28</v>
      </c>
      <c r="C68" s="88" t="s">
        <v>51</v>
      </c>
      <c r="D68" s="9" t="s">
        <v>52</v>
      </c>
      <c r="E68" s="37">
        <v>20</v>
      </c>
      <c r="F68" s="38">
        <v>317</v>
      </c>
      <c r="G68" s="38">
        <v>2830411</v>
      </c>
      <c r="H68" s="39">
        <v>8929</v>
      </c>
      <c r="I68" s="38">
        <v>26475</v>
      </c>
      <c r="J68" s="38">
        <v>2830411</v>
      </c>
      <c r="K68" s="39">
        <v>107</v>
      </c>
    </row>
    <row r="69" spans="1:11" s="2" customFormat="1" ht="27" customHeight="1">
      <c r="A69" s="120"/>
      <c r="B69" s="8">
        <v>29</v>
      </c>
      <c r="C69" s="87" t="s">
        <v>53</v>
      </c>
      <c r="D69" s="9" t="s">
        <v>54</v>
      </c>
      <c r="E69" s="37">
        <v>20</v>
      </c>
      <c r="F69" s="38">
        <v>293</v>
      </c>
      <c r="G69" s="38">
        <v>1630685</v>
      </c>
      <c r="H69" s="39">
        <v>5565</v>
      </c>
      <c r="I69" s="38">
        <v>23296</v>
      </c>
      <c r="J69" s="38">
        <v>1630685</v>
      </c>
      <c r="K69" s="39">
        <v>70</v>
      </c>
    </row>
    <row r="70" spans="1:11" s="2" customFormat="1" ht="27" customHeight="1">
      <c r="A70" s="120"/>
      <c r="B70" s="8">
        <v>30</v>
      </c>
      <c r="C70" s="87" t="s">
        <v>55</v>
      </c>
      <c r="D70" s="9" t="s">
        <v>56</v>
      </c>
      <c r="E70" s="37">
        <v>37</v>
      </c>
      <c r="F70" s="38">
        <v>569</v>
      </c>
      <c r="G70" s="38">
        <v>4911811</v>
      </c>
      <c r="H70" s="39">
        <v>8632</v>
      </c>
      <c r="I70" s="38">
        <v>54241</v>
      </c>
      <c r="J70" s="38">
        <v>4911811</v>
      </c>
      <c r="K70" s="39">
        <v>91</v>
      </c>
    </row>
    <row r="71" spans="1:11" s="2" customFormat="1" ht="27" customHeight="1">
      <c r="A71" s="120"/>
      <c r="B71" s="8">
        <v>31</v>
      </c>
      <c r="C71" s="90" t="s">
        <v>717</v>
      </c>
      <c r="D71" s="10" t="s">
        <v>57</v>
      </c>
      <c r="E71" s="37">
        <v>72</v>
      </c>
      <c r="F71" s="38">
        <v>803</v>
      </c>
      <c r="G71" s="38">
        <v>8636169</v>
      </c>
      <c r="H71" s="39">
        <v>10755</v>
      </c>
      <c r="I71" s="38">
        <v>86604</v>
      </c>
      <c r="J71" s="38">
        <v>8636169</v>
      </c>
      <c r="K71" s="39">
        <v>100</v>
      </c>
    </row>
    <row r="72" spans="1:11" s="2" customFormat="1" ht="27" customHeight="1">
      <c r="A72" s="120"/>
      <c r="B72" s="8">
        <v>32</v>
      </c>
      <c r="C72" s="91" t="s">
        <v>718</v>
      </c>
      <c r="D72" s="11" t="s">
        <v>58</v>
      </c>
      <c r="E72" s="37">
        <v>20</v>
      </c>
      <c r="F72" s="38">
        <v>377</v>
      </c>
      <c r="G72" s="38">
        <v>6684000</v>
      </c>
      <c r="H72" s="39">
        <v>17729</v>
      </c>
      <c r="I72" s="38">
        <v>17076</v>
      </c>
      <c r="J72" s="38">
        <v>6684000</v>
      </c>
      <c r="K72" s="39">
        <v>391</v>
      </c>
    </row>
    <row r="73" spans="1:11" s="2" customFormat="1" ht="27" customHeight="1">
      <c r="A73" s="120"/>
      <c r="B73" s="8">
        <v>33</v>
      </c>
      <c r="C73" s="91" t="s">
        <v>831</v>
      </c>
      <c r="D73" s="11" t="s">
        <v>59</v>
      </c>
      <c r="E73" s="37">
        <v>15</v>
      </c>
      <c r="F73" s="38">
        <v>177</v>
      </c>
      <c r="G73" s="38">
        <v>2147965</v>
      </c>
      <c r="H73" s="39">
        <v>12135</v>
      </c>
      <c r="I73" s="38">
        <v>20958</v>
      </c>
      <c r="J73" s="38">
        <v>2147965</v>
      </c>
      <c r="K73" s="39">
        <v>102</v>
      </c>
    </row>
    <row r="74" spans="1:11" s="2" customFormat="1" ht="27" customHeight="1">
      <c r="A74" s="120"/>
      <c r="B74" s="8">
        <v>34</v>
      </c>
      <c r="C74" s="92" t="s">
        <v>719</v>
      </c>
      <c r="D74" s="12" t="s">
        <v>60</v>
      </c>
      <c r="E74" s="37">
        <v>15</v>
      </c>
      <c r="F74" s="38">
        <v>214</v>
      </c>
      <c r="G74" s="38">
        <v>4106400</v>
      </c>
      <c r="H74" s="39">
        <v>19189</v>
      </c>
      <c r="I74" s="38">
        <v>24431</v>
      </c>
      <c r="J74" s="38">
        <v>4106400</v>
      </c>
      <c r="K74" s="39">
        <v>168</v>
      </c>
    </row>
    <row r="75" spans="1:11" s="2" customFormat="1" ht="27" customHeight="1">
      <c r="A75" s="120"/>
      <c r="B75" s="8">
        <v>35</v>
      </c>
      <c r="C75" s="91" t="s">
        <v>61</v>
      </c>
      <c r="D75" s="11" t="s">
        <v>62</v>
      </c>
      <c r="E75" s="37">
        <v>20</v>
      </c>
      <c r="F75" s="38">
        <v>254</v>
      </c>
      <c r="G75" s="38">
        <v>1836840</v>
      </c>
      <c r="H75" s="39">
        <v>7232</v>
      </c>
      <c r="I75" s="38">
        <v>18125</v>
      </c>
      <c r="J75" s="38">
        <v>1836840</v>
      </c>
      <c r="K75" s="39">
        <v>101</v>
      </c>
    </row>
    <row r="76" spans="1:11" s="2" customFormat="1" ht="27" customHeight="1">
      <c r="A76" s="120"/>
      <c r="B76" s="8">
        <v>36</v>
      </c>
      <c r="C76" s="93" t="s">
        <v>832</v>
      </c>
      <c r="D76" s="13" t="s">
        <v>63</v>
      </c>
      <c r="E76" s="37">
        <v>14</v>
      </c>
      <c r="F76" s="38">
        <v>208</v>
      </c>
      <c r="G76" s="38">
        <v>4499103</v>
      </c>
      <c r="H76" s="39">
        <v>21630</v>
      </c>
      <c r="I76" s="38">
        <v>18275</v>
      </c>
      <c r="J76" s="38">
        <v>4499103</v>
      </c>
      <c r="K76" s="39">
        <v>246</v>
      </c>
    </row>
    <row r="77" spans="1:11" s="2" customFormat="1" ht="27" customHeight="1">
      <c r="A77" s="120"/>
      <c r="B77" s="8">
        <v>37</v>
      </c>
      <c r="C77" s="93" t="s">
        <v>833</v>
      </c>
      <c r="D77" s="13" t="s">
        <v>64</v>
      </c>
      <c r="E77" s="37">
        <v>20</v>
      </c>
      <c r="F77" s="38">
        <v>304</v>
      </c>
      <c r="G77" s="38">
        <v>3530950</v>
      </c>
      <c r="H77" s="39">
        <v>11615</v>
      </c>
      <c r="I77" s="38">
        <v>16008</v>
      </c>
      <c r="J77" s="38">
        <v>3530950</v>
      </c>
      <c r="K77" s="39">
        <v>221</v>
      </c>
    </row>
    <row r="78" spans="1:11" s="2" customFormat="1" ht="27" customHeight="1">
      <c r="A78" s="120"/>
      <c r="B78" s="8">
        <v>38</v>
      </c>
      <c r="C78" s="94" t="s">
        <v>720</v>
      </c>
      <c r="D78" s="14" t="s">
        <v>65</v>
      </c>
      <c r="E78" s="37">
        <v>40</v>
      </c>
      <c r="F78" s="38">
        <v>504</v>
      </c>
      <c r="G78" s="38">
        <v>5656360</v>
      </c>
      <c r="H78" s="39">
        <v>11223</v>
      </c>
      <c r="I78" s="38">
        <v>42210</v>
      </c>
      <c r="J78" s="38">
        <v>5656360</v>
      </c>
      <c r="K78" s="39">
        <v>134</v>
      </c>
    </row>
    <row r="79" spans="1:11" s="2" customFormat="1" ht="27" customHeight="1">
      <c r="A79" s="120"/>
      <c r="B79" s="8">
        <v>39</v>
      </c>
      <c r="C79" s="91" t="s">
        <v>834</v>
      </c>
      <c r="D79" s="11" t="s">
        <v>65</v>
      </c>
      <c r="E79" s="37">
        <v>40</v>
      </c>
      <c r="F79" s="38">
        <v>510</v>
      </c>
      <c r="G79" s="38">
        <v>6100300</v>
      </c>
      <c r="H79" s="39">
        <v>11961</v>
      </c>
      <c r="I79" s="38">
        <v>44631</v>
      </c>
      <c r="J79" s="38">
        <v>6100300</v>
      </c>
      <c r="K79" s="39">
        <v>137</v>
      </c>
    </row>
    <row r="80" spans="1:11" s="2" customFormat="1" ht="27" customHeight="1">
      <c r="A80" s="120"/>
      <c r="B80" s="8">
        <v>40</v>
      </c>
      <c r="C80" s="91" t="s">
        <v>721</v>
      </c>
      <c r="D80" s="11" t="s">
        <v>66</v>
      </c>
      <c r="E80" s="37">
        <v>30</v>
      </c>
      <c r="F80" s="38">
        <v>336</v>
      </c>
      <c r="G80" s="38">
        <v>4398854</v>
      </c>
      <c r="H80" s="39">
        <v>13092</v>
      </c>
      <c r="I80" s="38">
        <v>27618</v>
      </c>
      <c r="J80" s="38">
        <v>4398854</v>
      </c>
      <c r="K80" s="39">
        <v>159</v>
      </c>
    </row>
    <row r="81" spans="1:11" s="2" customFormat="1" ht="27" customHeight="1">
      <c r="A81" s="120"/>
      <c r="B81" s="8">
        <v>41</v>
      </c>
      <c r="C81" s="91" t="s">
        <v>835</v>
      </c>
      <c r="D81" s="11" t="s">
        <v>67</v>
      </c>
      <c r="E81" s="37">
        <v>33</v>
      </c>
      <c r="F81" s="38">
        <v>461</v>
      </c>
      <c r="G81" s="38">
        <v>20357640</v>
      </c>
      <c r="H81" s="39">
        <v>44160</v>
      </c>
      <c r="I81" s="38">
        <v>30205</v>
      </c>
      <c r="J81" s="38">
        <v>20357640</v>
      </c>
      <c r="K81" s="39">
        <v>674</v>
      </c>
    </row>
    <row r="82" spans="1:11" s="2" customFormat="1" ht="27" customHeight="1">
      <c r="A82" s="120"/>
      <c r="B82" s="8">
        <v>42</v>
      </c>
      <c r="C82" s="91" t="s">
        <v>836</v>
      </c>
      <c r="D82" s="11" t="s">
        <v>33</v>
      </c>
      <c r="E82" s="37">
        <v>40</v>
      </c>
      <c r="F82" s="38">
        <v>594</v>
      </c>
      <c r="G82" s="38">
        <v>10364948</v>
      </c>
      <c r="H82" s="39">
        <v>17449</v>
      </c>
      <c r="I82" s="38">
        <v>66202</v>
      </c>
      <c r="J82" s="38">
        <v>10364948</v>
      </c>
      <c r="K82" s="39">
        <v>157</v>
      </c>
    </row>
    <row r="83" spans="1:11" s="2" customFormat="1" ht="27" customHeight="1">
      <c r="A83" s="120"/>
      <c r="B83" s="8">
        <v>43</v>
      </c>
      <c r="C83" s="91" t="s">
        <v>722</v>
      </c>
      <c r="D83" s="11" t="s">
        <v>68</v>
      </c>
      <c r="E83" s="37">
        <v>20</v>
      </c>
      <c r="F83" s="38">
        <v>193</v>
      </c>
      <c r="G83" s="38">
        <v>652325</v>
      </c>
      <c r="H83" s="39">
        <v>3380</v>
      </c>
      <c r="I83" s="38">
        <v>11731</v>
      </c>
      <c r="J83" s="38">
        <v>652325</v>
      </c>
      <c r="K83" s="39">
        <v>56</v>
      </c>
    </row>
    <row r="84" spans="1:11" s="2" customFormat="1" ht="27" customHeight="1">
      <c r="A84" s="120"/>
      <c r="B84" s="8">
        <v>44</v>
      </c>
      <c r="C84" s="91" t="s">
        <v>723</v>
      </c>
      <c r="D84" s="11" t="s">
        <v>69</v>
      </c>
      <c r="E84" s="37">
        <v>20</v>
      </c>
      <c r="F84" s="38">
        <v>132</v>
      </c>
      <c r="G84" s="38">
        <v>295600</v>
      </c>
      <c r="H84" s="39">
        <v>2239</v>
      </c>
      <c r="I84" s="38">
        <v>7980</v>
      </c>
      <c r="J84" s="38">
        <v>295600</v>
      </c>
      <c r="K84" s="39">
        <v>37</v>
      </c>
    </row>
    <row r="85" spans="1:11" s="2" customFormat="1" ht="27" customHeight="1">
      <c r="A85" s="120"/>
      <c r="B85" s="8">
        <v>45</v>
      </c>
      <c r="C85" s="91" t="s">
        <v>837</v>
      </c>
      <c r="D85" s="11" t="s">
        <v>70</v>
      </c>
      <c r="E85" s="37">
        <v>20</v>
      </c>
      <c r="F85" s="38">
        <v>284</v>
      </c>
      <c r="G85" s="38">
        <v>3213422</v>
      </c>
      <c r="H85" s="39">
        <v>11315</v>
      </c>
      <c r="I85" s="38">
        <v>14237</v>
      </c>
      <c r="J85" s="38">
        <v>3213422</v>
      </c>
      <c r="K85" s="39">
        <v>226</v>
      </c>
    </row>
    <row r="86" spans="1:11" s="2" customFormat="1" ht="27" customHeight="1">
      <c r="A86" s="120"/>
      <c r="B86" s="8">
        <v>46</v>
      </c>
      <c r="C86" s="91" t="s">
        <v>724</v>
      </c>
      <c r="D86" s="11" t="s">
        <v>71</v>
      </c>
      <c r="E86" s="37">
        <v>10</v>
      </c>
      <c r="F86" s="38">
        <v>84</v>
      </c>
      <c r="G86" s="38">
        <v>1311300</v>
      </c>
      <c r="H86" s="39">
        <v>15611</v>
      </c>
      <c r="I86" s="38">
        <v>8280</v>
      </c>
      <c r="J86" s="38">
        <v>1311300</v>
      </c>
      <c r="K86" s="39">
        <v>158</v>
      </c>
    </row>
    <row r="87" spans="1:11" s="2" customFormat="1" ht="27" customHeight="1">
      <c r="A87" s="120"/>
      <c r="B87" s="8">
        <v>47</v>
      </c>
      <c r="C87" s="94" t="s">
        <v>72</v>
      </c>
      <c r="D87" s="14" t="s">
        <v>73</v>
      </c>
      <c r="E87" s="37">
        <v>50</v>
      </c>
      <c r="F87" s="38">
        <v>672</v>
      </c>
      <c r="G87" s="38">
        <v>14042500</v>
      </c>
      <c r="H87" s="39">
        <v>20897</v>
      </c>
      <c r="I87" s="38">
        <v>81017</v>
      </c>
      <c r="J87" s="38">
        <v>14042500</v>
      </c>
      <c r="K87" s="39">
        <v>173</v>
      </c>
    </row>
    <row r="88" spans="1:11" s="2" customFormat="1" ht="27" customHeight="1">
      <c r="A88" s="120"/>
      <c r="B88" s="8">
        <v>48</v>
      </c>
      <c r="C88" s="91" t="s">
        <v>838</v>
      </c>
      <c r="D88" s="11" t="s">
        <v>74</v>
      </c>
      <c r="E88" s="37">
        <v>20</v>
      </c>
      <c r="F88" s="38">
        <v>237</v>
      </c>
      <c r="G88" s="38">
        <v>2400200</v>
      </c>
      <c r="H88" s="39">
        <v>10127</v>
      </c>
      <c r="I88" s="38">
        <v>21492</v>
      </c>
      <c r="J88" s="38">
        <v>2400200</v>
      </c>
      <c r="K88" s="39">
        <v>112</v>
      </c>
    </row>
    <row r="89" spans="1:11" s="2" customFormat="1" ht="27" customHeight="1">
      <c r="A89" s="120"/>
      <c r="B89" s="8">
        <v>49</v>
      </c>
      <c r="C89" s="91" t="s">
        <v>75</v>
      </c>
      <c r="D89" s="11" t="s">
        <v>74</v>
      </c>
      <c r="E89" s="37">
        <v>20</v>
      </c>
      <c r="F89" s="38">
        <v>245</v>
      </c>
      <c r="G89" s="38">
        <v>2501935</v>
      </c>
      <c r="H89" s="39">
        <v>10212</v>
      </c>
      <c r="I89" s="38">
        <v>21906</v>
      </c>
      <c r="J89" s="38">
        <v>2501935</v>
      </c>
      <c r="K89" s="39">
        <v>114</v>
      </c>
    </row>
    <row r="90" spans="1:11" s="2" customFormat="1" ht="27" customHeight="1">
      <c r="A90" s="120"/>
      <c r="B90" s="8">
        <v>50</v>
      </c>
      <c r="C90" s="91" t="s">
        <v>76</v>
      </c>
      <c r="D90" s="11" t="s">
        <v>77</v>
      </c>
      <c r="E90" s="37">
        <v>14</v>
      </c>
      <c r="F90" s="38">
        <v>153</v>
      </c>
      <c r="G90" s="38">
        <v>1358460</v>
      </c>
      <c r="H90" s="39">
        <v>8879</v>
      </c>
      <c r="I90" s="38">
        <v>14190</v>
      </c>
      <c r="J90" s="38">
        <v>1358460</v>
      </c>
      <c r="K90" s="39">
        <v>96</v>
      </c>
    </row>
    <row r="91" spans="1:11" s="2" customFormat="1" ht="27" customHeight="1">
      <c r="A91" s="120"/>
      <c r="B91" s="8">
        <v>51</v>
      </c>
      <c r="C91" s="91" t="s">
        <v>78</v>
      </c>
      <c r="D91" s="11" t="s">
        <v>79</v>
      </c>
      <c r="E91" s="37">
        <v>35</v>
      </c>
      <c r="F91" s="38">
        <v>290</v>
      </c>
      <c r="G91" s="38">
        <v>6055265</v>
      </c>
      <c r="H91" s="39">
        <v>20880</v>
      </c>
      <c r="I91" s="38">
        <v>30926</v>
      </c>
      <c r="J91" s="38">
        <v>6055265</v>
      </c>
      <c r="K91" s="39">
        <v>196</v>
      </c>
    </row>
    <row r="92" spans="1:11" s="2" customFormat="1" ht="27" customHeight="1">
      <c r="A92" s="120"/>
      <c r="B92" s="8">
        <v>52</v>
      </c>
      <c r="C92" s="91" t="s">
        <v>80</v>
      </c>
      <c r="D92" s="11" t="s">
        <v>81</v>
      </c>
      <c r="E92" s="37">
        <v>34</v>
      </c>
      <c r="F92" s="38">
        <v>485</v>
      </c>
      <c r="G92" s="38">
        <v>16953800</v>
      </c>
      <c r="H92" s="39">
        <v>34956</v>
      </c>
      <c r="I92" s="38">
        <v>59528</v>
      </c>
      <c r="J92" s="38">
        <v>16953800</v>
      </c>
      <c r="K92" s="39">
        <v>285</v>
      </c>
    </row>
    <row r="93" spans="1:11" s="2" customFormat="1" ht="27" customHeight="1">
      <c r="A93" s="120"/>
      <c r="B93" s="8">
        <v>53</v>
      </c>
      <c r="C93" s="91" t="s">
        <v>82</v>
      </c>
      <c r="D93" s="11" t="s">
        <v>83</v>
      </c>
      <c r="E93" s="37">
        <v>20</v>
      </c>
      <c r="F93" s="38">
        <v>198</v>
      </c>
      <c r="G93" s="38">
        <v>5951150</v>
      </c>
      <c r="H93" s="39">
        <v>30056</v>
      </c>
      <c r="I93" s="38">
        <v>16380</v>
      </c>
      <c r="J93" s="38">
        <v>5951150</v>
      </c>
      <c r="K93" s="39">
        <v>363</v>
      </c>
    </row>
    <row r="94" spans="1:11" s="2" customFormat="1" ht="27" customHeight="1">
      <c r="A94" s="120"/>
      <c r="B94" s="8">
        <v>54</v>
      </c>
      <c r="C94" s="95" t="s">
        <v>725</v>
      </c>
      <c r="D94" s="11" t="s">
        <v>84</v>
      </c>
      <c r="E94" s="37">
        <v>20</v>
      </c>
      <c r="F94" s="38">
        <v>262</v>
      </c>
      <c r="G94" s="38">
        <v>4509850</v>
      </c>
      <c r="H94" s="39">
        <v>17213</v>
      </c>
      <c r="I94" s="38">
        <v>19625</v>
      </c>
      <c r="J94" s="38">
        <v>4509850</v>
      </c>
      <c r="K94" s="39">
        <v>230</v>
      </c>
    </row>
    <row r="95" spans="1:11" s="2" customFormat="1" ht="27" customHeight="1">
      <c r="A95" s="120"/>
      <c r="B95" s="8">
        <v>55</v>
      </c>
      <c r="C95" s="91" t="s">
        <v>85</v>
      </c>
      <c r="D95" s="11" t="s">
        <v>86</v>
      </c>
      <c r="E95" s="37">
        <v>20</v>
      </c>
      <c r="F95" s="38">
        <v>361</v>
      </c>
      <c r="G95" s="38">
        <v>1264598</v>
      </c>
      <c r="H95" s="39">
        <v>3503</v>
      </c>
      <c r="I95" s="38">
        <v>11336</v>
      </c>
      <c r="J95" s="38">
        <v>1264598</v>
      </c>
      <c r="K95" s="39">
        <v>112</v>
      </c>
    </row>
    <row r="96" spans="1:11" s="2" customFormat="1" ht="27" customHeight="1">
      <c r="A96" s="120"/>
      <c r="B96" s="8">
        <v>56</v>
      </c>
      <c r="C96" s="91" t="s">
        <v>726</v>
      </c>
      <c r="D96" s="11" t="s">
        <v>87</v>
      </c>
      <c r="E96" s="37">
        <v>20</v>
      </c>
      <c r="F96" s="38">
        <v>276</v>
      </c>
      <c r="G96" s="38">
        <v>1273087</v>
      </c>
      <c r="H96" s="39">
        <v>4613</v>
      </c>
      <c r="I96" s="38">
        <v>9851</v>
      </c>
      <c r="J96" s="38">
        <v>1273087</v>
      </c>
      <c r="K96" s="39">
        <v>129</v>
      </c>
    </row>
    <row r="97" spans="1:11" s="2" customFormat="1" ht="27" customHeight="1">
      <c r="A97" s="120"/>
      <c r="B97" s="8">
        <v>57</v>
      </c>
      <c r="C97" s="91" t="s">
        <v>88</v>
      </c>
      <c r="D97" s="11" t="s">
        <v>89</v>
      </c>
      <c r="E97" s="37">
        <v>20</v>
      </c>
      <c r="F97" s="38">
        <v>200</v>
      </c>
      <c r="G97" s="38">
        <v>1137100</v>
      </c>
      <c r="H97" s="39">
        <v>5686</v>
      </c>
      <c r="I97" s="38">
        <v>12288</v>
      </c>
      <c r="J97" s="38">
        <v>1137100</v>
      </c>
      <c r="K97" s="39">
        <v>93</v>
      </c>
    </row>
    <row r="98" spans="1:11" s="2" customFormat="1" ht="27" customHeight="1">
      <c r="A98" s="120"/>
      <c r="B98" s="8">
        <v>58</v>
      </c>
      <c r="C98" s="91" t="s">
        <v>727</v>
      </c>
      <c r="D98" s="11" t="s">
        <v>90</v>
      </c>
      <c r="E98" s="37">
        <v>40</v>
      </c>
      <c r="F98" s="38">
        <v>558</v>
      </c>
      <c r="G98" s="38">
        <v>2372600</v>
      </c>
      <c r="H98" s="39">
        <v>4252</v>
      </c>
      <c r="I98" s="38">
        <v>46620</v>
      </c>
      <c r="J98" s="38">
        <v>2372600</v>
      </c>
      <c r="K98" s="39">
        <v>51</v>
      </c>
    </row>
    <row r="99" spans="1:11" s="2" customFormat="1" ht="27" customHeight="1">
      <c r="A99" s="120"/>
      <c r="B99" s="8">
        <v>59</v>
      </c>
      <c r="C99" s="95" t="s">
        <v>91</v>
      </c>
      <c r="D99" s="11" t="s">
        <v>24</v>
      </c>
      <c r="E99" s="37">
        <v>20</v>
      </c>
      <c r="F99" s="38">
        <v>156</v>
      </c>
      <c r="G99" s="38">
        <v>1256400</v>
      </c>
      <c r="H99" s="39">
        <v>8054</v>
      </c>
      <c r="I99" s="38">
        <v>18042</v>
      </c>
      <c r="J99" s="38">
        <v>1256400</v>
      </c>
      <c r="K99" s="39">
        <v>70</v>
      </c>
    </row>
    <row r="100" spans="1:11" s="2" customFormat="1" ht="27" customHeight="1">
      <c r="A100" s="120"/>
      <c r="B100" s="8">
        <v>60</v>
      </c>
      <c r="C100" s="91" t="s">
        <v>728</v>
      </c>
      <c r="D100" s="11" t="s">
        <v>92</v>
      </c>
      <c r="E100" s="37">
        <v>40</v>
      </c>
      <c r="F100" s="38">
        <v>341</v>
      </c>
      <c r="G100" s="38">
        <v>6256900</v>
      </c>
      <c r="H100" s="39">
        <v>18349</v>
      </c>
      <c r="I100" s="38">
        <v>37370</v>
      </c>
      <c r="J100" s="38">
        <v>6256900</v>
      </c>
      <c r="K100" s="39">
        <v>167</v>
      </c>
    </row>
    <row r="101" spans="1:11" s="2" customFormat="1" ht="27" customHeight="1">
      <c r="A101" s="120"/>
      <c r="B101" s="8">
        <v>61</v>
      </c>
      <c r="C101" s="91" t="s">
        <v>729</v>
      </c>
      <c r="D101" s="11" t="s">
        <v>93</v>
      </c>
      <c r="E101" s="37">
        <v>40</v>
      </c>
      <c r="F101" s="38">
        <v>490</v>
      </c>
      <c r="G101" s="38">
        <v>9604500</v>
      </c>
      <c r="H101" s="39">
        <v>19601</v>
      </c>
      <c r="I101" s="38">
        <v>30827</v>
      </c>
      <c r="J101" s="38">
        <v>9604500</v>
      </c>
      <c r="K101" s="39">
        <v>312</v>
      </c>
    </row>
    <row r="102" spans="1:11" s="2" customFormat="1" ht="27" customHeight="1">
      <c r="A102" s="120"/>
      <c r="B102" s="8">
        <v>62</v>
      </c>
      <c r="C102" s="91" t="s">
        <v>730</v>
      </c>
      <c r="D102" s="11" t="s">
        <v>94</v>
      </c>
      <c r="E102" s="37">
        <v>20</v>
      </c>
      <c r="F102" s="38">
        <v>242</v>
      </c>
      <c r="G102" s="38">
        <v>2016750</v>
      </c>
      <c r="H102" s="39">
        <v>8334</v>
      </c>
      <c r="I102" s="38">
        <v>18968</v>
      </c>
      <c r="J102" s="38">
        <v>2016750</v>
      </c>
      <c r="K102" s="39">
        <v>106</v>
      </c>
    </row>
    <row r="103" spans="1:11" s="2" customFormat="1" ht="27" customHeight="1">
      <c r="A103" s="120"/>
      <c r="B103" s="8">
        <v>63</v>
      </c>
      <c r="C103" s="91" t="s">
        <v>839</v>
      </c>
      <c r="D103" s="11" t="s">
        <v>33</v>
      </c>
      <c r="E103" s="37">
        <v>14</v>
      </c>
      <c r="F103" s="38">
        <v>176</v>
      </c>
      <c r="G103" s="38">
        <v>1337000</v>
      </c>
      <c r="H103" s="39">
        <v>7597</v>
      </c>
      <c r="I103" s="38">
        <v>18400</v>
      </c>
      <c r="J103" s="38">
        <v>1337000</v>
      </c>
      <c r="K103" s="39">
        <v>73</v>
      </c>
    </row>
    <row r="104" spans="1:11" s="2" customFormat="1" ht="27" customHeight="1">
      <c r="A104" s="120"/>
      <c r="B104" s="8">
        <v>64</v>
      </c>
      <c r="C104" s="91" t="s">
        <v>840</v>
      </c>
      <c r="D104" s="11" t="s">
        <v>95</v>
      </c>
      <c r="E104" s="37">
        <v>20</v>
      </c>
      <c r="F104" s="38">
        <v>218</v>
      </c>
      <c r="G104" s="38">
        <v>1715520</v>
      </c>
      <c r="H104" s="39">
        <v>7869</v>
      </c>
      <c r="I104" s="38">
        <v>14304</v>
      </c>
      <c r="J104" s="38">
        <v>1715520</v>
      </c>
      <c r="K104" s="39">
        <v>120</v>
      </c>
    </row>
    <row r="105" spans="1:11" s="2" customFormat="1" ht="27" customHeight="1">
      <c r="A105" s="120"/>
      <c r="B105" s="8">
        <v>65</v>
      </c>
      <c r="C105" s="91" t="s">
        <v>96</v>
      </c>
      <c r="D105" s="11" t="s">
        <v>95</v>
      </c>
      <c r="E105" s="37">
        <v>20</v>
      </c>
      <c r="F105" s="38">
        <v>239</v>
      </c>
      <c r="G105" s="38">
        <v>1177570</v>
      </c>
      <c r="H105" s="39">
        <v>4927</v>
      </c>
      <c r="I105" s="38">
        <v>16338</v>
      </c>
      <c r="J105" s="38">
        <v>1177570</v>
      </c>
      <c r="K105" s="39">
        <v>72</v>
      </c>
    </row>
    <row r="106" spans="1:11" s="2" customFormat="1" ht="27" customHeight="1">
      <c r="A106" s="120"/>
      <c r="B106" s="8">
        <v>66</v>
      </c>
      <c r="C106" s="91" t="s">
        <v>97</v>
      </c>
      <c r="D106" s="11" t="s">
        <v>98</v>
      </c>
      <c r="E106" s="37">
        <v>20</v>
      </c>
      <c r="F106" s="38">
        <v>315</v>
      </c>
      <c r="G106" s="38">
        <v>4470060</v>
      </c>
      <c r="H106" s="39">
        <v>14191</v>
      </c>
      <c r="I106" s="38">
        <v>35819</v>
      </c>
      <c r="J106" s="38">
        <v>4470060</v>
      </c>
      <c r="K106" s="39">
        <v>125</v>
      </c>
    </row>
    <row r="107" spans="1:11" s="2" customFormat="1" ht="27" customHeight="1">
      <c r="A107" s="120"/>
      <c r="B107" s="8">
        <v>67</v>
      </c>
      <c r="C107" s="91" t="s">
        <v>841</v>
      </c>
      <c r="D107" s="11" t="s">
        <v>99</v>
      </c>
      <c r="E107" s="37">
        <v>20</v>
      </c>
      <c r="F107" s="38">
        <v>275</v>
      </c>
      <c r="G107" s="38">
        <v>2131790</v>
      </c>
      <c r="H107" s="39">
        <v>7752</v>
      </c>
      <c r="I107" s="38">
        <v>10785</v>
      </c>
      <c r="J107" s="38">
        <v>2131790</v>
      </c>
      <c r="K107" s="39">
        <v>198</v>
      </c>
    </row>
    <row r="108" spans="1:11" s="2" customFormat="1" ht="27" customHeight="1">
      <c r="A108" s="120"/>
      <c r="B108" s="8">
        <v>68</v>
      </c>
      <c r="C108" s="91" t="s">
        <v>842</v>
      </c>
      <c r="D108" s="11" t="s">
        <v>48</v>
      </c>
      <c r="E108" s="37">
        <v>20</v>
      </c>
      <c r="F108" s="38">
        <v>164</v>
      </c>
      <c r="G108" s="38">
        <v>1636300</v>
      </c>
      <c r="H108" s="39">
        <v>9977</v>
      </c>
      <c r="I108" s="38">
        <v>18356</v>
      </c>
      <c r="J108" s="38">
        <v>1636300</v>
      </c>
      <c r="K108" s="39">
        <v>89</v>
      </c>
    </row>
    <row r="109" spans="1:11" s="2" customFormat="1" ht="27" customHeight="1">
      <c r="A109" s="120"/>
      <c r="B109" s="8">
        <v>69</v>
      </c>
      <c r="C109" s="91" t="s">
        <v>843</v>
      </c>
      <c r="D109" s="11" t="s">
        <v>100</v>
      </c>
      <c r="E109" s="37">
        <v>20</v>
      </c>
      <c r="F109" s="38">
        <v>150</v>
      </c>
      <c r="G109" s="38">
        <v>1115298</v>
      </c>
      <c r="H109" s="39">
        <v>7435</v>
      </c>
      <c r="I109" s="38">
        <v>14146</v>
      </c>
      <c r="J109" s="38">
        <v>1115298</v>
      </c>
      <c r="K109" s="39">
        <v>79</v>
      </c>
    </row>
    <row r="110" spans="1:11" s="2" customFormat="1" ht="27" customHeight="1">
      <c r="A110" s="120"/>
      <c r="B110" s="8">
        <v>70</v>
      </c>
      <c r="C110" s="91" t="s">
        <v>844</v>
      </c>
      <c r="D110" s="11" t="s">
        <v>100</v>
      </c>
      <c r="E110" s="37">
        <v>20</v>
      </c>
      <c r="F110" s="38">
        <v>166</v>
      </c>
      <c r="G110" s="38">
        <v>1039550</v>
      </c>
      <c r="H110" s="39">
        <v>6262</v>
      </c>
      <c r="I110" s="38">
        <v>7488</v>
      </c>
      <c r="J110" s="38">
        <v>1039550</v>
      </c>
      <c r="K110" s="39">
        <v>139</v>
      </c>
    </row>
    <row r="111" spans="1:11" s="2" customFormat="1" ht="27" customHeight="1">
      <c r="A111" s="120"/>
      <c r="B111" s="8">
        <v>71</v>
      </c>
      <c r="C111" s="95" t="s">
        <v>731</v>
      </c>
      <c r="D111" s="11" t="s">
        <v>100</v>
      </c>
      <c r="E111" s="37">
        <v>40</v>
      </c>
      <c r="F111" s="38">
        <v>390</v>
      </c>
      <c r="G111" s="38">
        <v>7297425</v>
      </c>
      <c r="H111" s="39">
        <v>18711</v>
      </c>
      <c r="I111" s="38">
        <v>40926</v>
      </c>
      <c r="J111" s="38">
        <v>7297425</v>
      </c>
      <c r="K111" s="39">
        <v>178</v>
      </c>
    </row>
    <row r="112" spans="1:11" s="2" customFormat="1" ht="27" customHeight="1">
      <c r="A112" s="120"/>
      <c r="B112" s="8">
        <v>72</v>
      </c>
      <c r="C112" s="96" t="s">
        <v>845</v>
      </c>
      <c r="D112" s="11" t="s">
        <v>101</v>
      </c>
      <c r="E112" s="37">
        <v>30</v>
      </c>
      <c r="F112" s="38">
        <v>349</v>
      </c>
      <c r="G112" s="38">
        <v>2922022</v>
      </c>
      <c r="H112" s="39">
        <v>8373</v>
      </c>
      <c r="I112" s="38">
        <v>37902</v>
      </c>
      <c r="J112" s="38">
        <v>2922022</v>
      </c>
      <c r="K112" s="39">
        <v>77</v>
      </c>
    </row>
    <row r="113" spans="1:11" s="2" customFormat="1" ht="27" customHeight="1">
      <c r="A113" s="120"/>
      <c r="B113" s="8">
        <v>73</v>
      </c>
      <c r="C113" s="96" t="s">
        <v>102</v>
      </c>
      <c r="D113" s="11" t="s">
        <v>100</v>
      </c>
      <c r="E113" s="37">
        <v>20</v>
      </c>
      <c r="F113" s="38">
        <v>258</v>
      </c>
      <c r="G113" s="38">
        <v>6635508</v>
      </c>
      <c r="H113" s="39">
        <v>25719</v>
      </c>
      <c r="I113" s="38">
        <v>27986</v>
      </c>
      <c r="J113" s="38">
        <v>6635508</v>
      </c>
      <c r="K113" s="39">
        <v>237</v>
      </c>
    </row>
    <row r="114" spans="1:11" s="2" customFormat="1" ht="27" customHeight="1">
      <c r="A114" s="120"/>
      <c r="B114" s="8">
        <v>74</v>
      </c>
      <c r="C114" s="97" t="s">
        <v>103</v>
      </c>
      <c r="D114" s="17" t="s">
        <v>100</v>
      </c>
      <c r="E114" s="37">
        <v>20</v>
      </c>
      <c r="F114" s="38">
        <v>252</v>
      </c>
      <c r="G114" s="38">
        <v>1288013</v>
      </c>
      <c r="H114" s="39">
        <v>5111</v>
      </c>
      <c r="I114" s="38">
        <v>24742</v>
      </c>
      <c r="J114" s="38">
        <v>1288013</v>
      </c>
      <c r="K114" s="39">
        <v>52</v>
      </c>
    </row>
    <row r="115" spans="1:11" s="2" customFormat="1" ht="27" customHeight="1">
      <c r="A115" s="120"/>
      <c r="B115" s="8">
        <v>75</v>
      </c>
      <c r="C115" s="97" t="s">
        <v>104</v>
      </c>
      <c r="D115" s="17" t="s">
        <v>100</v>
      </c>
      <c r="E115" s="37">
        <v>40</v>
      </c>
      <c r="F115" s="38">
        <v>329</v>
      </c>
      <c r="G115" s="38">
        <v>2667110</v>
      </c>
      <c r="H115" s="39">
        <v>8107</v>
      </c>
      <c r="I115" s="38">
        <v>34431</v>
      </c>
      <c r="J115" s="38">
        <v>2667110</v>
      </c>
      <c r="K115" s="39">
        <v>77</v>
      </c>
    </row>
    <row r="116" spans="1:11" s="2" customFormat="1" ht="27" customHeight="1">
      <c r="A116" s="120"/>
      <c r="B116" s="8">
        <v>76</v>
      </c>
      <c r="C116" s="97" t="s">
        <v>846</v>
      </c>
      <c r="D116" s="17" t="s">
        <v>105</v>
      </c>
      <c r="E116" s="37">
        <v>20</v>
      </c>
      <c r="F116" s="38">
        <v>403</v>
      </c>
      <c r="G116" s="38">
        <v>3218131</v>
      </c>
      <c r="H116" s="39">
        <v>7985</v>
      </c>
      <c r="I116" s="38">
        <v>17550</v>
      </c>
      <c r="J116" s="38">
        <v>3218131</v>
      </c>
      <c r="K116" s="39">
        <v>183</v>
      </c>
    </row>
    <row r="117" spans="1:11" s="2" customFormat="1" ht="27" customHeight="1">
      <c r="A117" s="120"/>
      <c r="B117" s="8">
        <v>77</v>
      </c>
      <c r="C117" s="94" t="s">
        <v>847</v>
      </c>
      <c r="D117" s="17" t="s">
        <v>106</v>
      </c>
      <c r="E117" s="37">
        <v>34</v>
      </c>
      <c r="F117" s="38">
        <v>443</v>
      </c>
      <c r="G117" s="38">
        <v>4787225</v>
      </c>
      <c r="H117" s="39">
        <v>10806</v>
      </c>
      <c r="I117" s="38">
        <v>43995</v>
      </c>
      <c r="J117" s="38">
        <v>4787225</v>
      </c>
      <c r="K117" s="39">
        <v>109</v>
      </c>
    </row>
    <row r="118" spans="1:11" s="2" customFormat="1" ht="27" customHeight="1">
      <c r="A118" s="120"/>
      <c r="B118" s="8">
        <v>78</v>
      </c>
      <c r="C118" s="97" t="s">
        <v>848</v>
      </c>
      <c r="D118" s="17" t="s">
        <v>107</v>
      </c>
      <c r="E118" s="37">
        <v>20</v>
      </c>
      <c r="F118" s="38">
        <v>365</v>
      </c>
      <c r="G118" s="38">
        <v>11855960</v>
      </c>
      <c r="H118" s="39">
        <v>32482</v>
      </c>
      <c r="I118" s="38">
        <v>17179</v>
      </c>
      <c r="J118" s="38">
        <v>11855960</v>
      </c>
      <c r="K118" s="39">
        <v>690</v>
      </c>
    </row>
    <row r="119" spans="1:11" s="2" customFormat="1" ht="27" customHeight="1">
      <c r="A119" s="120"/>
      <c r="B119" s="8">
        <v>79</v>
      </c>
      <c r="C119" s="94" t="s">
        <v>849</v>
      </c>
      <c r="D119" s="17" t="s">
        <v>108</v>
      </c>
      <c r="E119" s="37">
        <v>20</v>
      </c>
      <c r="F119" s="38">
        <v>347</v>
      </c>
      <c r="G119" s="38">
        <v>2947300</v>
      </c>
      <c r="H119" s="39">
        <v>8494</v>
      </c>
      <c r="I119" s="38">
        <v>8203</v>
      </c>
      <c r="J119" s="38">
        <v>2947300</v>
      </c>
      <c r="K119" s="39">
        <v>359</v>
      </c>
    </row>
    <row r="120" spans="1:11" s="2" customFormat="1" ht="27" customHeight="1">
      <c r="A120" s="120"/>
      <c r="B120" s="8">
        <v>80</v>
      </c>
      <c r="C120" s="94" t="s">
        <v>109</v>
      </c>
      <c r="D120" s="17" t="s">
        <v>32</v>
      </c>
      <c r="E120" s="37">
        <v>20</v>
      </c>
      <c r="F120" s="38">
        <v>180</v>
      </c>
      <c r="G120" s="38">
        <v>1228900</v>
      </c>
      <c r="H120" s="39">
        <v>6827</v>
      </c>
      <c r="I120" s="38">
        <v>18978</v>
      </c>
      <c r="J120" s="38">
        <v>1228900</v>
      </c>
      <c r="K120" s="39">
        <v>65</v>
      </c>
    </row>
    <row r="121" spans="1:11" s="2" customFormat="1" ht="27" customHeight="1">
      <c r="A121" s="120"/>
      <c r="B121" s="8">
        <v>81</v>
      </c>
      <c r="C121" s="98" t="s">
        <v>110</v>
      </c>
      <c r="D121" s="14" t="s">
        <v>111</v>
      </c>
      <c r="E121" s="37">
        <v>20</v>
      </c>
      <c r="F121" s="38">
        <v>368</v>
      </c>
      <c r="G121" s="38">
        <v>8372932</v>
      </c>
      <c r="H121" s="39">
        <v>22753</v>
      </c>
      <c r="I121" s="38">
        <v>38269</v>
      </c>
      <c r="J121" s="38">
        <v>8372932</v>
      </c>
      <c r="K121" s="39">
        <v>219</v>
      </c>
    </row>
    <row r="122" spans="1:11" s="2" customFormat="1" ht="27" customHeight="1">
      <c r="A122" s="120"/>
      <c r="B122" s="8">
        <v>82</v>
      </c>
      <c r="C122" s="94" t="s">
        <v>112</v>
      </c>
      <c r="D122" s="14" t="s">
        <v>113</v>
      </c>
      <c r="E122" s="37">
        <v>20</v>
      </c>
      <c r="F122" s="38">
        <v>218</v>
      </c>
      <c r="G122" s="38">
        <v>2899734</v>
      </c>
      <c r="H122" s="39">
        <v>13302</v>
      </c>
      <c r="I122" s="38">
        <v>13183</v>
      </c>
      <c r="J122" s="38">
        <v>2899734</v>
      </c>
      <c r="K122" s="39">
        <v>220</v>
      </c>
    </row>
    <row r="123" spans="1:11" s="2" customFormat="1" ht="27" customHeight="1">
      <c r="A123" s="120"/>
      <c r="B123" s="8">
        <v>83</v>
      </c>
      <c r="C123" s="94" t="s">
        <v>114</v>
      </c>
      <c r="D123" s="14" t="s">
        <v>115</v>
      </c>
      <c r="E123" s="37">
        <v>20</v>
      </c>
      <c r="F123" s="38">
        <v>276</v>
      </c>
      <c r="G123" s="38">
        <v>3113825</v>
      </c>
      <c r="H123" s="39">
        <v>11282</v>
      </c>
      <c r="I123" s="38">
        <v>4697</v>
      </c>
      <c r="J123" s="38">
        <v>3113825</v>
      </c>
      <c r="K123" s="39">
        <v>663</v>
      </c>
    </row>
    <row r="124" spans="1:11" s="2" customFormat="1" ht="27" customHeight="1">
      <c r="A124" s="120"/>
      <c r="B124" s="8">
        <v>84</v>
      </c>
      <c r="C124" s="99" t="s">
        <v>116</v>
      </c>
      <c r="D124" s="14" t="s">
        <v>117</v>
      </c>
      <c r="E124" s="37">
        <v>20</v>
      </c>
      <c r="F124" s="38">
        <v>251</v>
      </c>
      <c r="G124" s="38">
        <v>2776590</v>
      </c>
      <c r="H124" s="39">
        <v>11062</v>
      </c>
      <c r="I124" s="38">
        <v>12014</v>
      </c>
      <c r="J124" s="38">
        <v>2776590</v>
      </c>
      <c r="K124" s="39">
        <v>231</v>
      </c>
    </row>
    <row r="125" spans="1:11" s="2" customFormat="1" ht="27" customHeight="1">
      <c r="A125" s="120"/>
      <c r="B125" s="8">
        <v>85</v>
      </c>
      <c r="C125" s="100" t="s">
        <v>118</v>
      </c>
      <c r="D125" s="14" t="s">
        <v>119</v>
      </c>
      <c r="E125" s="37">
        <v>8</v>
      </c>
      <c r="F125" s="38">
        <v>100</v>
      </c>
      <c r="G125" s="38">
        <v>765350</v>
      </c>
      <c r="H125" s="39">
        <v>7654</v>
      </c>
      <c r="I125" s="38">
        <v>11707</v>
      </c>
      <c r="J125" s="38">
        <v>765350</v>
      </c>
      <c r="K125" s="39">
        <v>65</v>
      </c>
    </row>
    <row r="126" spans="1:11" s="2" customFormat="1" ht="27" customHeight="1">
      <c r="A126" s="120"/>
      <c r="B126" s="8">
        <v>86</v>
      </c>
      <c r="C126" s="100" t="s">
        <v>120</v>
      </c>
      <c r="D126" s="17" t="s">
        <v>121</v>
      </c>
      <c r="E126" s="37">
        <v>30</v>
      </c>
      <c r="F126" s="38">
        <v>346</v>
      </c>
      <c r="G126" s="38">
        <v>9154250</v>
      </c>
      <c r="H126" s="39">
        <v>26457</v>
      </c>
      <c r="I126" s="38">
        <v>27539</v>
      </c>
      <c r="J126" s="38">
        <v>9154250</v>
      </c>
      <c r="K126" s="39">
        <v>332</v>
      </c>
    </row>
    <row r="127" spans="1:11" s="2" customFormat="1" ht="27" customHeight="1">
      <c r="A127" s="120"/>
      <c r="B127" s="8">
        <v>87</v>
      </c>
      <c r="C127" s="101" t="s">
        <v>122</v>
      </c>
      <c r="D127" s="16" t="s">
        <v>123</v>
      </c>
      <c r="E127" s="37">
        <v>20</v>
      </c>
      <c r="F127" s="38">
        <v>138</v>
      </c>
      <c r="G127" s="38">
        <v>1902375</v>
      </c>
      <c r="H127" s="39">
        <v>13785</v>
      </c>
      <c r="I127" s="38">
        <v>14591</v>
      </c>
      <c r="J127" s="38">
        <v>1902375</v>
      </c>
      <c r="K127" s="39">
        <v>130</v>
      </c>
    </row>
    <row r="128" spans="1:11" s="2" customFormat="1" ht="27" customHeight="1">
      <c r="A128" s="120"/>
      <c r="B128" s="8">
        <v>88</v>
      </c>
      <c r="C128" s="101" t="s">
        <v>732</v>
      </c>
      <c r="D128" s="16" t="s">
        <v>124</v>
      </c>
      <c r="E128" s="37">
        <v>14</v>
      </c>
      <c r="F128" s="38">
        <v>204</v>
      </c>
      <c r="G128" s="38">
        <v>1527000</v>
      </c>
      <c r="H128" s="39">
        <v>7485</v>
      </c>
      <c r="I128" s="38">
        <v>14647</v>
      </c>
      <c r="J128" s="38">
        <v>1527000</v>
      </c>
      <c r="K128" s="39">
        <v>104</v>
      </c>
    </row>
    <row r="129" spans="1:11" s="2" customFormat="1" ht="27" customHeight="1">
      <c r="A129" s="120"/>
      <c r="B129" s="8">
        <v>89</v>
      </c>
      <c r="C129" s="101" t="s">
        <v>125</v>
      </c>
      <c r="D129" s="11" t="s">
        <v>14</v>
      </c>
      <c r="E129" s="37">
        <v>10</v>
      </c>
      <c r="F129" s="38">
        <v>144</v>
      </c>
      <c r="G129" s="38">
        <v>2139350</v>
      </c>
      <c r="H129" s="39">
        <v>14857</v>
      </c>
      <c r="I129" s="38">
        <v>15678</v>
      </c>
      <c r="J129" s="38">
        <v>2139350</v>
      </c>
      <c r="K129" s="39">
        <v>136</v>
      </c>
    </row>
    <row r="130" spans="1:11" s="2" customFormat="1" ht="27" customHeight="1">
      <c r="A130" s="120"/>
      <c r="B130" s="8">
        <v>90</v>
      </c>
      <c r="C130" s="101" t="s">
        <v>126</v>
      </c>
      <c r="D130" s="11" t="s">
        <v>98</v>
      </c>
      <c r="E130" s="37">
        <v>20</v>
      </c>
      <c r="F130" s="38">
        <v>204</v>
      </c>
      <c r="G130" s="38">
        <v>6261700</v>
      </c>
      <c r="H130" s="39">
        <v>30695</v>
      </c>
      <c r="I130" s="38">
        <v>30428</v>
      </c>
      <c r="J130" s="38">
        <v>6261700</v>
      </c>
      <c r="K130" s="39">
        <v>206</v>
      </c>
    </row>
    <row r="131" spans="1:11" s="2" customFormat="1" ht="27" customHeight="1">
      <c r="A131" s="120"/>
      <c r="B131" s="8">
        <v>91</v>
      </c>
      <c r="C131" s="102" t="s">
        <v>127</v>
      </c>
      <c r="D131" s="11" t="s">
        <v>128</v>
      </c>
      <c r="E131" s="37">
        <v>60</v>
      </c>
      <c r="F131" s="38">
        <v>652</v>
      </c>
      <c r="G131" s="38">
        <v>4542310</v>
      </c>
      <c r="H131" s="39">
        <v>6967</v>
      </c>
      <c r="I131" s="38">
        <v>57849</v>
      </c>
      <c r="J131" s="38">
        <v>4542310</v>
      </c>
      <c r="K131" s="39">
        <v>79</v>
      </c>
    </row>
    <row r="132" spans="1:11" s="2" customFormat="1" ht="27" customHeight="1">
      <c r="A132" s="120"/>
      <c r="B132" s="8">
        <v>92</v>
      </c>
      <c r="C132" s="101" t="s">
        <v>566</v>
      </c>
      <c r="D132" s="11" t="s">
        <v>59</v>
      </c>
      <c r="E132" s="37">
        <v>20</v>
      </c>
      <c r="F132" s="38">
        <v>213</v>
      </c>
      <c r="G132" s="38">
        <v>2652520</v>
      </c>
      <c r="H132" s="39">
        <v>12453</v>
      </c>
      <c r="I132" s="38">
        <v>25248</v>
      </c>
      <c r="J132" s="38">
        <v>2652520</v>
      </c>
      <c r="K132" s="39">
        <v>105</v>
      </c>
    </row>
    <row r="133" spans="1:11" s="2" customFormat="1" ht="27" customHeight="1">
      <c r="A133" s="120"/>
      <c r="B133" s="8">
        <v>93</v>
      </c>
      <c r="C133" s="101" t="s">
        <v>130</v>
      </c>
      <c r="D133" s="11" t="s">
        <v>131</v>
      </c>
      <c r="E133" s="37">
        <v>40</v>
      </c>
      <c r="F133" s="38">
        <v>359</v>
      </c>
      <c r="G133" s="38">
        <v>6416670</v>
      </c>
      <c r="H133" s="39">
        <v>17874</v>
      </c>
      <c r="I133" s="38">
        <v>31676</v>
      </c>
      <c r="J133" s="38">
        <v>6416670</v>
      </c>
      <c r="K133" s="39">
        <v>203</v>
      </c>
    </row>
    <row r="134" spans="1:11" s="2" customFormat="1" ht="27" customHeight="1">
      <c r="A134" s="120"/>
      <c r="B134" s="8">
        <v>94</v>
      </c>
      <c r="C134" s="101" t="s">
        <v>132</v>
      </c>
      <c r="D134" s="11" t="s">
        <v>133</v>
      </c>
      <c r="E134" s="37">
        <v>11</v>
      </c>
      <c r="F134" s="38">
        <v>111</v>
      </c>
      <c r="G134" s="38">
        <v>950234</v>
      </c>
      <c r="H134" s="39">
        <v>8561</v>
      </c>
      <c r="I134" s="38">
        <v>9502</v>
      </c>
      <c r="J134" s="38">
        <v>950234</v>
      </c>
      <c r="K134" s="39">
        <v>100</v>
      </c>
    </row>
    <row r="135" spans="1:11" s="2" customFormat="1" ht="27" customHeight="1">
      <c r="A135" s="120"/>
      <c r="B135" s="8">
        <v>95</v>
      </c>
      <c r="C135" s="101" t="s">
        <v>134</v>
      </c>
      <c r="D135" s="11" t="s">
        <v>135</v>
      </c>
      <c r="E135" s="37">
        <v>15</v>
      </c>
      <c r="F135" s="38">
        <v>154</v>
      </c>
      <c r="G135" s="38">
        <v>697350</v>
      </c>
      <c r="H135" s="39">
        <v>4528</v>
      </c>
      <c r="I135" s="38">
        <v>16812</v>
      </c>
      <c r="J135" s="38">
        <v>697350</v>
      </c>
      <c r="K135" s="39">
        <v>41</v>
      </c>
    </row>
    <row r="136" spans="1:11" s="2" customFormat="1" ht="27" customHeight="1">
      <c r="A136" s="120"/>
      <c r="B136" s="8">
        <v>96</v>
      </c>
      <c r="C136" s="101" t="s">
        <v>733</v>
      </c>
      <c r="D136" s="11" t="s">
        <v>136</v>
      </c>
      <c r="E136" s="37">
        <v>80</v>
      </c>
      <c r="F136" s="38">
        <v>802</v>
      </c>
      <c r="G136" s="38">
        <v>11085125</v>
      </c>
      <c r="H136" s="39">
        <v>13822</v>
      </c>
      <c r="I136" s="38">
        <v>26029</v>
      </c>
      <c r="J136" s="38">
        <v>11085125</v>
      </c>
      <c r="K136" s="39">
        <v>426</v>
      </c>
    </row>
    <row r="137" spans="1:11" s="2" customFormat="1" ht="27" customHeight="1">
      <c r="A137" s="120"/>
      <c r="B137" s="8">
        <v>97</v>
      </c>
      <c r="C137" s="101" t="s">
        <v>137</v>
      </c>
      <c r="D137" s="11" t="s">
        <v>60</v>
      </c>
      <c r="E137" s="37">
        <v>20</v>
      </c>
      <c r="F137" s="38">
        <v>240</v>
      </c>
      <c r="G137" s="38">
        <v>6325202</v>
      </c>
      <c r="H137" s="39">
        <v>26355</v>
      </c>
      <c r="I137" s="38">
        <v>26220</v>
      </c>
      <c r="J137" s="38">
        <v>6325202</v>
      </c>
      <c r="K137" s="39">
        <v>241</v>
      </c>
    </row>
    <row r="138" spans="1:11" s="2" customFormat="1" ht="27" customHeight="1">
      <c r="A138" s="120"/>
      <c r="B138" s="8">
        <v>98</v>
      </c>
      <c r="C138" s="101" t="s">
        <v>138</v>
      </c>
      <c r="D138" s="11" t="s">
        <v>139</v>
      </c>
      <c r="E138" s="37">
        <v>20</v>
      </c>
      <c r="F138" s="38">
        <v>370</v>
      </c>
      <c r="G138" s="38">
        <v>3707292</v>
      </c>
      <c r="H138" s="39">
        <v>10020</v>
      </c>
      <c r="I138" s="38">
        <v>12442</v>
      </c>
      <c r="J138" s="38">
        <v>3707292</v>
      </c>
      <c r="K138" s="39">
        <v>298</v>
      </c>
    </row>
    <row r="139" spans="1:11" s="2" customFormat="1" ht="27" customHeight="1">
      <c r="A139" s="120"/>
      <c r="B139" s="8">
        <v>99</v>
      </c>
      <c r="C139" s="102" t="s">
        <v>140</v>
      </c>
      <c r="D139" s="11" t="s">
        <v>141</v>
      </c>
      <c r="E139" s="37">
        <v>20</v>
      </c>
      <c r="F139" s="38">
        <v>203</v>
      </c>
      <c r="G139" s="38">
        <v>3172000</v>
      </c>
      <c r="H139" s="39">
        <v>15626</v>
      </c>
      <c r="I139" s="38">
        <v>15458</v>
      </c>
      <c r="J139" s="38">
        <v>3172000</v>
      </c>
      <c r="K139" s="39">
        <v>205</v>
      </c>
    </row>
    <row r="140" spans="1:11" s="2" customFormat="1" ht="27" customHeight="1">
      <c r="A140" s="120"/>
      <c r="B140" s="8">
        <v>100</v>
      </c>
      <c r="C140" s="101" t="s">
        <v>142</v>
      </c>
      <c r="D140" s="11" t="s">
        <v>143</v>
      </c>
      <c r="E140" s="37">
        <v>20</v>
      </c>
      <c r="F140" s="38">
        <v>553</v>
      </c>
      <c r="G140" s="38">
        <v>4841198</v>
      </c>
      <c r="H140" s="39">
        <v>8754</v>
      </c>
      <c r="I140" s="38">
        <v>15169</v>
      </c>
      <c r="J140" s="38">
        <v>4841198</v>
      </c>
      <c r="K140" s="39">
        <v>319</v>
      </c>
    </row>
    <row r="141" spans="1:11" s="2" customFormat="1" ht="27" customHeight="1">
      <c r="A141" s="120"/>
      <c r="B141" s="8">
        <v>101</v>
      </c>
      <c r="C141" s="102" t="s">
        <v>144</v>
      </c>
      <c r="D141" s="11" t="s">
        <v>30</v>
      </c>
      <c r="E141" s="37">
        <v>20</v>
      </c>
      <c r="F141" s="38">
        <v>299</v>
      </c>
      <c r="G141" s="38">
        <v>2248600</v>
      </c>
      <c r="H141" s="39">
        <v>7520</v>
      </c>
      <c r="I141" s="38">
        <v>33729</v>
      </c>
      <c r="J141" s="38">
        <v>2248600</v>
      </c>
      <c r="K141" s="39">
        <v>67</v>
      </c>
    </row>
    <row r="142" spans="1:11" s="2" customFormat="1" ht="27" customHeight="1">
      <c r="A142" s="120"/>
      <c r="B142" s="8">
        <v>102</v>
      </c>
      <c r="C142" s="102" t="s">
        <v>145</v>
      </c>
      <c r="D142" s="11" t="s">
        <v>146</v>
      </c>
      <c r="E142" s="37">
        <v>20</v>
      </c>
      <c r="F142" s="38">
        <v>316</v>
      </c>
      <c r="G142" s="38">
        <v>1125842</v>
      </c>
      <c r="H142" s="39">
        <v>3563</v>
      </c>
      <c r="I142" s="38">
        <v>7652</v>
      </c>
      <c r="J142" s="38">
        <v>1125842</v>
      </c>
      <c r="K142" s="39">
        <v>147</v>
      </c>
    </row>
    <row r="143" spans="1:11" s="2" customFormat="1" ht="27" customHeight="1">
      <c r="A143" s="120"/>
      <c r="B143" s="8">
        <v>103</v>
      </c>
      <c r="C143" s="102" t="s">
        <v>567</v>
      </c>
      <c r="D143" s="11" t="s">
        <v>568</v>
      </c>
      <c r="E143" s="37">
        <v>30</v>
      </c>
      <c r="F143" s="38">
        <v>336</v>
      </c>
      <c r="G143" s="38">
        <v>1680000</v>
      </c>
      <c r="H143" s="39">
        <v>5000</v>
      </c>
      <c r="I143" s="38">
        <v>19841</v>
      </c>
      <c r="J143" s="38">
        <v>1680000</v>
      </c>
      <c r="K143" s="39">
        <v>85</v>
      </c>
    </row>
    <row r="144" spans="1:11" s="2" customFormat="1" ht="27" customHeight="1">
      <c r="A144" s="120"/>
      <c r="B144" s="8">
        <v>104</v>
      </c>
      <c r="C144" s="102" t="s">
        <v>569</v>
      </c>
      <c r="D144" s="11" t="s">
        <v>570</v>
      </c>
      <c r="E144" s="37">
        <v>30</v>
      </c>
      <c r="F144" s="38">
        <v>360</v>
      </c>
      <c r="G144" s="38">
        <v>1659950</v>
      </c>
      <c r="H144" s="39">
        <v>4611</v>
      </c>
      <c r="I144" s="38">
        <v>20137</v>
      </c>
      <c r="J144" s="38">
        <v>1659950</v>
      </c>
      <c r="K144" s="39">
        <v>82</v>
      </c>
    </row>
    <row r="145" spans="1:11" s="2" customFormat="1" ht="27" customHeight="1">
      <c r="A145" s="120"/>
      <c r="B145" s="8">
        <v>105</v>
      </c>
      <c r="C145" s="102" t="s">
        <v>571</v>
      </c>
      <c r="D145" s="11" t="s">
        <v>572</v>
      </c>
      <c r="E145" s="37">
        <v>35</v>
      </c>
      <c r="F145" s="38">
        <v>268</v>
      </c>
      <c r="G145" s="38">
        <v>3538965</v>
      </c>
      <c r="H145" s="39">
        <v>13205</v>
      </c>
      <c r="I145" s="38">
        <v>29752</v>
      </c>
      <c r="J145" s="38">
        <v>3538965</v>
      </c>
      <c r="K145" s="39">
        <v>119</v>
      </c>
    </row>
    <row r="146" spans="1:11" s="2" customFormat="1" ht="27" customHeight="1">
      <c r="A146" s="120"/>
      <c r="B146" s="8">
        <v>106</v>
      </c>
      <c r="C146" s="101" t="s">
        <v>573</v>
      </c>
      <c r="D146" s="11" t="s">
        <v>574</v>
      </c>
      <c r="E146" s="37">
        <v>14</v>
      </c>
      <c r="F146" s="38">
        <v>181</v>
      </c>
      <c r="G146" s="38">
        <v>3110530</v>
      </c>
      <c r="H146" s="39">
        <v>17185</v>
      </c>
      <c r="I146" s="38">
        <v>11937</v>
      </c>
      <c r="J146" s="38">
        <v>3110530</v>
      </c>
      <c r="K146" s="39">
        <v>261</v>
      </c>
    </row>
    <row r="147" spans="1:11" s="2" customFormat="1" ht="27" customHeight="1">
      <c r="A147" s="120"/>
      <c r="B147" s="8">
        <v>107</v>
      </c>
      <c r="C147" s="102" t="s">
        <v>575</v>
      </c>
      <c r="D147" s="11" t="s">
        <v>576</v>
      </c>
      <c r="E147" s="37">
        <v>20</v>
      </c>
      <c r="F147" s="38">
        <v>240</v>
      </c>
      <c r="G147" s="38">
        <v>2542220</v>
      </c>
      <c r="H147" s="39">
        <v>10593</v>
      </c>
      <c r="I147" s="38">
        <v>22564</v>
      </c>
      <c r="J147" s="38">
        <v>2542220</v>
      </c>
      <c r="K147" s="39">
        <v>113</v>
      </c>
    </row>
    <row r="148" spans="1:11" s="2" customFormat="1" ht="27" customHeight="1">
      <c r="A148" s="120"/>
      <c r="B148" s="8">
        <v>108</v>
      </c>
      <c r="C148" s="102" t="s">
        <v>577</v>
      </c>
      <c r="D148" s="11" t="s">
        <v>73</v>
      </c>
      <c r="E148" s="37">
        <v>50</v>
      </c>
      <c r="F148" s="38">
        <v>744</v>
      </c>
      <c r="G148" s="38">
        <v>15564500</v>
      </c>
      <c r="H148" s="39">
        <v>20920</v>
      </c>
      <c r="I148" s="38">
        <v>89123</v>
      </c>
      <c r="J148" s="38">
        <v>15564500</v>
      </c>
      <c r="K148" s="39">
        <v>175</v>
      </c>
    </row>
    <row r="149" spans="1:11" s="2" customFormat="1" ht="27" customHeight="1">
      <c r="A149" s="120"/>
      <c r="B149" s="8">
        <v>109</v>
      </c>
      <c r="C149" s="102" t="s">
        <v>578</v>
      </c>
      <c r="D149" s="11" t="s">
        <v>579</v>
      </c>
      <c r="E149" s="37">
        <v>20</v>
      </c>
      <c r="F149" s="38">
        <v>487</v>
      </c>
      <c r="G149" s="38">
        <v>4776315</v>
      </c>
      <c r="H149" s="39">
        <v>9808</v>
      </c>
      <c r="I149" s="38">
        <v>15943</v>
      </c>
      <c r="J149" s="38">
        <v>4776315</v>
      </c>
      <c r="K149" s="39">
        <v>300</v>
      </c>
    </row>
    <row r="150" spans="1:11" s="2" customFormat="1" ht="27" customHeight="1">
      <c r="A150" s="120"/>
      <c r="B150" s="8">
        <v>110</v>
      </c>
      <c r="C150" s="102" t="s">
        <v>580</v>
      </c>
      <c r="D150" s="11" t="s">
        <v>581</v>
      </c>
      <c r="E150" s="37">
        <v>15</v>
      </c>
      <c r="F150" s="38">
        <v>187</v>
      </c>
      <c r="G150" s="38">
        <v>2590632</v>
      </c>
      <c r="H150" s="39">
        <v>13854</v>
      </c>
      <c r="I150" s="38">
        <v>18349</v>
      </c>
      <c r="J150" s="38">
        <v>2590632</v>
      </c>
      <c r="K150" s="39">
        <v>141</v>
      </c>
    </row>
    <row r="151" spans="1:11" s="2" customFormat="1" ht="27" customHeight="1">
      <c r="A151" s="120"/>
      <c r="B151" s="8">
        <v>111</v>
      </c>
      <c r="C151" s="102" t="s">
        <v>582</v>
      </c>
      <c r="D151" s="11" t="s">
        <v>583</v>
      </c>
      <c r="E151" s="37">
        <v>20</v>
      </c>
      <c r="F151" s="38">
        <v>174</v>
      </c>
      <c r="G151" s="38">
        <v>5383298</v>
      </c>
      <c r="H151" s="39">
        <v>30938</v>
      </c>
      <c r="I151" s="38">
        <v>18629</v>
      </c>
      <c r="J151" s="38">
        <v>5383298</v>
      </c>
      <c r="K151" s="39">
        <v>289</v>
      </c>
    </row>
    <row r="152" spans="1:11" s="2" customFormat="1" ht="27" customHeight="1">
      <c r="A152" s="120"/>
      <c r="B152" s="8">
        <v>112</v>
      </c>
      <c r="C152" s="102" t="s">
        <v>584</v>
      </c>
      <c r="D152" s="11" t="s">
        <v>585</v>
      </c>
      <c r="E152" s="37">
        <v>30</v>
      </c>
      <c r="F152" s="38">
        <v>299</v>
      </c>
      <c r="G152" s="38">
        <v>13196860</v>
      </c>
      <c r="H152" s="39">
        <v>44137</v>
      </c>
      <c r="I152" s="38">
        <v>31604</v>
      </c>
      <c r="J152" s="38">
        <v>13196860</v>
      </c>
      <c r="K152" s="39">
        <v>418</v>
      </c>
    </row>
    <row r="153" spans="1:11" s="2" customFormat="1" ht="27" customHeight="1">
      <c r="A153" s="120"/>
      <c r="B153" s="8">
        <v>113</v>
      </c>
      <c r="C153" s="102" t="s">
        <v>586</v>
      </c>
      <c r="D153" s="11" t="s">
        <v>587</v>
      </c>
      <c r="E153" s="37">
        <v>20</v>
      </c>
      <c r="F153" s="38">
        <v>215</v>
      </c>
      <c r="G153" s="38">
        <v>2161466</v>
      </c>
      <c r="H153" s="39">
        <v>10053</v>
      </c>
      <c r="I153" s="38">
        <v>19332</v>
      </c>
      <c r="J153" s="38">
        <v>2161466</v>
      </c>
      <c r="K153" s="39">
        <v>112</v>
      </c>
    </row>
    <row r="154" spans="1:11" s="2" customFormat="1" ht="27" customHeight="1">
      <c r="A154" s="120"/>
      <c r="B154" s="8">
        <v>114</v>
      </c>
      <c r="C154" s="102" t="s">
        <v>588</v>
      </c>
      <c r="D154" s="11" t="s">
        <v>589</v>
      </c>
      <c r="E154" s="37">
        <v>20</v>
      </c>
      <c r="F154" s="38">
        <v>265</v>
      </c>
      <c r="G154" s="38">
        <v>887000</v>
      </c>
      <c r="H154" s="39">
        <v>3347</v>
      </c>
      <c r="I154" s="38">
        <v>19964</v>
      </c>
      <c r="J154" s="38">
        <v>887000</v>
      </c>
      <c r="K154" s="39">
        <v>44</v>
      </c>
    </row>
    <row r="155" spans="1:11" s="2" customFormat="1" ht="27" customHeight="1">
      <c r="A155" s="120"/>
      <c r="B155" s="8">
        <v>115</v>
      </c>
      <c r="C155" s="102" t="s">
        <v>590</v>
      </c>
      <c r="D155" s="11" t="s">
        <v>591</v>
      </c>
      <c r="E155" s="37">
        <v>10</v>
      </c>
      <c r="F155" s="38">
        <v>8</v>
      </c>
      <c r="G155" s="38">
        <v>82500</v>
      </c>
      <c r="H155" s="39">
        <v>10313</v>
      </c>
      <c r="I155" s="38">
        <v>990</v>
      </c>
      <c r="J155" s="38">
        <v>82500</v>
      </c>
      <c r="K155" s="39">
        <v>83</v>
      </c>
    </row>
    <row r="156" spans="1:11" s="2" customFormat="1" ht="27" customHeight="1">
      <c r="A156" s="120"/>
      <c r="B156" s="8">
        <v>116</v>
      </c>
      <c r="C156" s="102" t="s">
        <v>592</v>
      </c>
      <c r="D156" s="11" t="s">
        <v>593</v>
      </c>
      <c r="E156" s="37">
        <v>20</v>
      </c>
      <c r="F156" s="38">
        <v>281</v>
      </c>
      <c r="G156" s="38">
        <v>2626875</v>
      </c>
      <c r="H156" s="39">
        <v>9348</v>
      </c>
      <c r="I156" s="38">
        <v>22254</v>
      </c>
      <c r="J156" s="38">
        <v>2626875</v>
      </c>
      <c r="K156" s="39">
        <v>118</v>
      </c>
    </row>
    <row r="157" spans="1:11" s="2" customFormat="1" ht="27" customHeight="1">
      <c r="A157" s="120"/>
      <c r="B157" s="8">
        <v>117</v>
      </c>
      <c r="C157" s="102" t="s">
        <v>594</v>
      </c>
      <c r="D157" s="11" t="s">
        <v>595</v>
      </c>
      <c r="E157" s="37">
        <v>20</v>
      </c>
      <c r="F157" s="38">
        <v>251</v>
      </c>
      <c r="G157" s="38">
        <v>2062700</v>
      </c>
      <c r="H157" s="39">
        <v>8218</v>
      </c>
      <c r="I157" s="38">
        <v>10520</v>
      </c>
      <c r="J157" s="38">
        <v>2062700</v>
      </c>
      <c r="K157" s="39">
        <v>196</v>
      </c>
    </row>
    <row r="158" spans="1:11" s="2" customFormat="1" ht="27" customHeight="1">
      <c r="A158" s="120"/>
      <c r="B158" s="8">
        <v>118</v>
      </c>
      <c r="C158" s="102" t="s">
        <v>596</v>
      </c>
      <c r="D158" s="11" t="s">
        <v>597</v>
      </c>
      <c r="E158" s="37">
        <v>20</v>
      </c>
      <c r="F158" s="38">
        <v>272</v>
      </c>
      <c r="G158" s="38">
        <v>3679757</v>
      </c>
      <c r="H158" s="39">
        <v>13529</v>
      </c>
      <c r="I158" s="38">
        <v>20904</v>
      </c>
      <c r="J158" s="38">
        <v>3679757</v>
      </c>
      <c r="K158" s="39">
        <v>176</v>
      </c>
    </row>
    <row r="159" spans="1:11" s="2" customFormat="1" ht="27" customHeight="1">
      <c r="A159" s="120"/>
      <c r="B159" s="8">
        <v>119</v>
      </c>
      <c r="C159" s="102" t="s">
        <v>564</v>
      </c>
      <c r="D159" s="11" t="s">
        <v>565</v>
      </c>
      <c r="E159" s="37">
        <v>10</v>
      </c>
      <c r="F159" s="38">
        <v>0</v>
      </c>
      <c r="G159" s="38">
        <v>0</v>
      </c>
      <c r="H159" s="39">
        <v>0</v>
      </c>
      <c r="I159" s="38">
        <v>0</v>
      </c>
      <c r="J159" s="38">
        <v>0</v>
      </c>
      <c r="K159" s="39">
        <v>0</v>
      </c>
    </row>
    <row r="160" spans="1:11" s="2" customFormat="1" ht="27" customHeight="1">
      <c r="A160" s="120"/>
      <c r="B160" s="8">
        <v>120</v>
      </c>
      <c r="C160" s="102" t="s">
        <v>734</v>
      </c>
      <c r="D160" s="11" t="s">
        <v>735</v>
      </c>
      <c r="E160" s="37">
        <v>20</v>
      </c>
      <c r="F160" s="38">
        <v>536</v>
      </c>
      <c r="G160" s="38">
        <v>1955393</v>
      </c>
      <c r="H160" s="39">
        <v>3648</v>
      </c>
      <c r="I160" s="38">
        <v>7388</v>
      </c>
      <c r="J160" s="38">
        <v>1955393</v>
      </c>
      <c r="K160" s="39">
        <v>265</v>
      </c>
    </row>
    <row r="161" spans="1:11" s="2" customFormat="1" ht="27" customHeight="1">
      <c r="A161" s="120"/>
      <c r="B161" s="8">
        <v>121</v>
      </c>
      <c r="C161" s="102" t="s">
        <v>736</v>
      </c>
      <c r="D161" s="11" t="s">
        <v>77</v>
      </c>
      <c r="E161" s="37">
        <v>20</v>
      </c>
      <c r="F161" s="38">
        <v>175</v>
      </c>
      <c r="G161" s="38">
        <v>2508230</v>
      </c>
      <c r="H161" s="39">
        <v>14333</v>
      </c>
      <c r="I161" s="38">
        <v>18610</v>
      </c>
      <c r="J161" s="38">
        <v>2508230</v>
      </c>
      <c r="K161" s="39">
        <v>135</v>
      </c>
    </row>
    <row r="162" spans="1:11" s="2" customFormat="1" ht="27" customHeight="1">
      <c r="A162" s="120"/>
      <c r="B162" s="8">
        <v>122</v>
      </c>
      <c r="C162" s="102" t="s">
        <v>737</v>
      </c>
      <c r="D162" s="11" t="s">
        <v>738</v>
      </c>
      <c r="E162" s="37">
        <v>20</v>
      </c>
      <c r="F162" s="38">
        <v>240</v>
      </c>
      <c r="G162" s="38">
        <v>2679497</v>
      </c>
      <c r="H162" s="39">
        <v>11165</v>
      </c>
      <c r="I162" s="38">
        <v>5556</v>
      </c>
      <c r="J162" s="38">
        <v>2679497</v>
      </c>
      <c r="K162" s="39">
        <v>482</v>
      </c>
    </row>
    <row r="163" spans="1:11" s="2" customFormat="1" ht="27" customHeight="1">
      <c r="A163" s="120"/>
      <c r="B163" s="8">
        <v>123</v>
      </c>
      <c r="C163" s="102" t="s">
        <v>739</v>
      </c>
      <c r="D163" s="11" t="s">
        <v>740</v>
      </c>
      <c r="E163" s="37">
        <v>14</v>
      </c>
      <c r="F163" s="38">
        <v>195</v>
      </c>
      <c r="G163" s="38">
        <v>971325</v>
      </c>
      <c r="H163" s="39">
        <v>4981</v>
      </c>
      <c r="I163" s="38">
        <v>18112</v>
      </c>
      <c r="J163" s="38">
        <v>971325</v>
      </c>
      <c r="K163" s="39">
        <v>54</v>
      </c>
    </row>
    <row r="164" spans="1:11" s="2" customFormat="1" ht="27" customHeight="1">
      <c r="A164" s="120"/>
      <c r="B164" s="8">
        <v>124</v>
      </c>
      <c r="C164" s="101" t="s">
        <v>741</v>
      </c>
      <c r="D164" s="11" t="s">
        <v>742</v>
      </c>
      <c r="E164" s="37">
        <v>20</v>
      </c>
      <c r="F164" s="38">
        <v>38</v>
      </c>
      <c r="G164" s="38">
        <v>1594880</v>
      </c>
      <c r="H164" s="39">
        <v>41971</v>
      </c>
      <c r="I164" s="38">
        <v>6044</v>
      </c>
      <c r="J164" s="38">
        <v>1594880</v>
      </c>
      <c r="K164" s="39">
        <v>264</v>
      </c>
    </row>
    <row r="165" spans="1:11" s="2" customFormat="1" ht="27" customHeight="1">
      <c r="A165" s="120"/>
      <c r="B165" s="8">
        <v>125</v>
      </c>
      <c r="C165" s="102" t="s">
        <v>743</v>
      </c>
      <c r="D165" s="11" t="s">
        <v>744</v>
      </c>
      <c r="E165" s="37">
        <v>20</v>
      </c>
      <c r="F165" s="38">
        <v>118</v>
      </c>
      <c r="G165" s="38">
        <v>1118670</v>
      </c>
      <c r="H165" s="39">
        <v>9480</v>
      </c>
      <c r="I165" s="38">
        <v>7056</v>
      </c>
      <c r="J165" s="38">
        <v>1118670</v>
      </c>
      <c r="K165" s="39">
        <v>159</v>
      </c>
    </row>
    <row r="166" spans="1:11" s="2" customFormat="1" ht="27" customHeight="1">
      <c r="A166" s="120"/>
      <c r="B166" s="8">
        <v>126</v>
      </c>
      <c r="C166" s="102" t="s">
        <v>745</v>
      </c>
      <c r="D166" s="11" t="s">
        <v>111</v>
      </c>
      <c r="E166" s="37">
        <v>20</v>
      </c>
      <c r="F166" s="38">
        <v>193</v>
      </c>
      <c r="G166" s="38">
        <v>3865474</v>
      </c>
      <c r="H166" s="39">
        <v>20028</v>
      </c>
      <c r="I166" s="38">
        <v>19146</v>
      </c>
      <c r="J166" s="38">
        <v>3865474</v>
      </c>
      <c r="K166" s="39">
        <v>202</v>
      </c>
    </row>
    <row r="167" spans="1:11" s="2" customFormat="1" ht="27" customHeight="1">
      <c r="A167" s="120"/>
      <c r="B167" s="8">
        <v>127</v>
      </c>
      <c r="C167" s="102" t="s">
        <v>746</v>
      </c>
      <c r="D167" s="11" t="s">
        <v>747</v>
      </c>
      <c r="E167" s="37">
        <v>20</v>
      </c>
      <c r="F167" s="38">
        <v>226</v>
      </c>
      <c r="G167" s="38">
        <v>4131000</v>
      </c>
      <c r="H167" s="39">
        <v>18279</v>
      </c>
      <c r="I167" s="38">
        <v>20008</v>
      </c>
      <c r="J167" s="38">
        <v>4131000</v>
      </c>
      <c r="K167" s="39">
        <v>206</v>
      </c>
    </row>
    <row r="168" spans="1:11" s="2" customFormat="1" ht="27" customHeight="1">
      <c r="A168" s="120"/>
      <c r="B168" s="8">
        <v>128</v>
      </c>
      <c r="C168" s="102" t="s">
        <v>748</v>
      </c>
      <c r="D168" s="11" t="s">
        <v>749</v>
      </c>
      <c r="E168" s="37">
        <v>20</v>
      </c>
      <c r="F168" s="38">
        <v>213</v>
      </c>
      <c r="G168" s="38">
        <v>1975160</v>
      </c>
      <c r="H168" s="39">
        <v>9273</v>
      </c>
      <c r="I168" s="38">
        <v>21020</v>
      </c>
      <c r="J168" s="38">
        <v>1975160</v>
      </c>
      <c r="K168" s="39">
        <v>94</v>
      </c>
    </row>
    <row r="169" spans="1:11" s="2" customFormat="1" ht="27" customHeight="1">
      <c r="A169" s="120"/>
      <c r="B169" s="8">
        <v>129</v>
      </c>
      <c r="C169" s="102" t="s">
        <v>750</v>
      </c>
      <c r="D169" s="11" t="s">
        <v>751</v>
      </c>
      <c r="E169" s="37">
        <v>20</v>
      </c>
      <c r="F169" s="38">
        <v>237</v>
      </c>
      <c r="G169" s="38">
        <v>2566715</v>
      </c>
      <c r="H169" s="39">
        <v>10830</v>
      </c>
      <c r="I169" s="38">
        <v>11778</v>
      </c>
      <c r="J169" s="38">
        <v>2566715</v>
      </c>
      <c r="K169" s="39">
        <v>218</v>
      </c>
    </row>
    <row r="170" spans="1:11" s="2" customFormat="1" ht="27" customHeight="1">
      <c r="A170" s="120"/>
      <c r="B170" s="8">
        <v>130</v>
      </c>
      <c r="C170" s="102" t="s">
        <v>752</v>
      </c>
      <c r="D170" s="11" t="s">
        <v>753</v>
      </c>
      <c r="E170" s="37">
        <v>40</v>
      </c>
      <c r="F170" s="38">
        <v>592</v>
      </c>
      <c r="G170" s="38">
        <v>12571274</v>
      </c>
      <c r="H170" s="39">
        <v>21235</v>
      </c>
      <c r="I170" s="38">
        <v>43993</v>
      </c>
      <c r="J170" s="38">
        <v>12571274</v>
      </c>
      <c r="K170" s="39">
        <v>286</v>
      </c>
    </row>
    <row r="171" spans="1:11" s="2" customFormat="1" ht="27" customHeight="1">
      <c r="A171" s="120"/>
      <c r="B171" s="8">
        <v>131</v>
      </c>
      <c r="C171" s="102" t="s">
        <v>754</v>
      </c>
      <c r="D171" s="11" t="s">
        <v>755</v>
      </c>
      <c r="E171" s="37">
        <v>20</v>
      </c>
      <c r="F171" s="38">
        <v>188</v>
      </c>
      <c r="G171" s="38">
        <v>1706797</v>
      </c>
      <c r="H171" s="39">
        <v>9079</v>
      </c>
      <c r="I171" s="38">
        <v>10560</v>
      </c>
      <c r="J171" s="38">
        <v>1706797</v>
      </c>
      <c r="K171" s="39">
        <v>162</v>
      </c>
    </row>
    <row r="172" spans="1:11" s="2" customFormat="1" ht="27" customHeight="1">
      <c r="A172" s="120"/>
      <c r="B172" s="8">
        <v>132</v>
      </c>
      <c r="C172" s="102" t="s">
        <v>561</v>
      </c>
      <c r="D172" s="11" t="s">
        <v>503</v>
      </c>
      <c r="E172" s="37">
        <v>20</v>
      </c>
      <c r="F172" s="38">
        <v>179</v>
      </c>
      <c r="G172" s="38">
        <v>2159200</v>
      </c>
      <c r="H172" s="39">
        <v>12063</v>
      </c>
      <c r="I172" s="38">
        <v>10788</v>
      </c>
      <c r="J172" s="38">
        <v>2159200</v>
      </c>
      <c r="K172" s="39">
        <v>200</v>
      </c>
    </row>
    <row r="173" spans="1:11" s="2" customFormat="1" ht="27" customHeight="1">
      <c r="A173" s="120"/>
      <c r="B173" s="8">
        <v>133</v>
      </c>
      <c r="C173" s="102" t="s">
        <v>756</v>
      </c>
      <c r="D173" s="11" t="s">
        <v>757</v>
      </c>
      <c r="E173" s="37">
        <v>40</v>
      </c>
      <c r="F173" s="38">
        <v>85</v>
      </c>
      <c r="G173" s="38">
        <v>1491251</v>
      </c>
      <c r="H173" s="39">
        <v>17544</v>
      </c>
      <c r="I173" s="38">
        <v>3866</v>
      </c>
      <c r="J173" s="38">
        <v>1491251</v>
      </c>
      <c r="K173" s="39">
        <v>386</v>
      </c>
    </row>
    <row r="174" spans="1:11" s="2" customFormat="1" ht="27" customHeight="1">
      <c r="A174" s="120"/>
      <c r="B174" s="8">
        <v>134</v>
      </c>
      <c r="C174" s="102" t="s">
        <v>518</v>
      </c>
      <c r="D174" s="11" t="s">
        <v>758</v>
      </c>
      <c r="E174" s="37">
        <v>20</v>
      </c>
      <c r="F174" s="38">
        <v>130</v>
      </c>
      <c r="G174" s="38">
        <v>1308500</v>
      </c>
      <c r="H174" s="39">
        <v>10042</v>
      </c>
      <c r="I174" s="38">
        <v>14394</v>
      </c>
      <c r="J174" s="38">
        <v>1308500</v>
      </c>
      <c r="K174" s="39">
        <v>91</v>
      </c>
    </row>
    <row r="175" spans="1:11" s="2" customFormat="1" ht="27" customHeight="1">
      <c r="A175" s="120"/>
      <c r="B175" s="8">
        <v>135</v>
      </c>
      <c r="C175" s="102" t="s">
        <v>759</v>
      </c>
      <c r="D175" s="11" t="s">
        <v>760</v>
      </c>
      <c r="E175" s="37">
        <v>20</v>
      </c>
      <c r="F175" s="38">
        <v>236</v>
      </c>
      <c r="G175" s="38">
        <v>793353</v>
      </c>
      <c r="H175" s="39">
        <v>3362</v>
      </c>
      <c r="I175" s="38">
        <v>6254</v>
      </c>
      <c r="J175" s="38">
        <v>793353</v>
      </c>
      <c r="K175" s="39">
        <v>127</v>
      </c>
    </row>
    <row r="176" spans="1:11" s="2" customFormat="1" ht="27" customHeight="1">
      <c r="A176" s="120"/>
      <c r="B176" s="8">
        <v>136</v>
      </c>
      <c r="C176" s="102" t="s">
        <v>761</v>
      </c>
      <c r="D176" s="11" t="s">
        <v>499</v>
      </c>
      <c r="E176" s="37">
        <v>20</v>
      </c>
      <c r="F176" s="38">
        <v>147</v>
      </c>
      <c r="G176" s="38">
        <v>4088403</v>
      </c>
      <c r="H176" s="39">
        <v>27812</v>
      </c>
      <c r="I176" s="38">
        <v>9759</v>
      </c>
      <c r="J176" s="38">
        <v>4088403</v>
      </c>
      <c r="K176" s="39">
        <v>419</v>
      </c>
    </row>
    <row r="177" spans="1:11" s="2" customFormat="1" ht="27" customHeight="1">
      <c r="A177" s="120"/>
      <c r="B177" s="8">
        <v>137</v>
      </c>
      <c r="C177" s="102" t="s">
        <v>762</v>
      </c>
      <c r="D177" s="11" t="s">
        <v>763</v>
      </c>
      <c r="E177" s="37">
        <v>10</v>
      </c>
      <c r="F177" s="38">
        <v>37</v>
      </c>
      <c r="G177" s="38">
        <v>250900</v>
      </c>
      <c r="H177" s="39">
        <v>6781</v>
      </c>
      <c r="I177" s="38">
        <v>975</v>
      </c>
      <c r="J177" s="38">
        <v>250900</v>
      </c>
      <c r="K177" s="39">
        <v>257</v>
      </c>
    </row>
    <row r="178" spans="1:11" s="2" customFormat="1" ht="27" customHeight="1">
      <c r="A178" s="120"/>
      <c r="B178" s="8">
        <v>138</v>
      </c>
      <c r="C178" s="102" t="s">
        <v>764</v>
      </c>
      <c r="D178" s="11" t="s">
        <v>107</v>
      </c>
      <c r="E178" s="37">
        <v>20</v>
      </c>
      <c r="F178" s="38">
        <v>270</v>
      </c>
      <c r="G178" s="38">
        <v>2796490</v>
      </c>
      <c r="H178" s="39">
        <v>10357</v>
      </c>
      <c r="I178" s="38">
        <v>8157</v>
      </c>
      <c r="J178" s="38">
        <v>2796490</v>
      </c>
      <c r="K178" s="39">
        <v>343</v>
      </c>
    </row>
    <row r="179" spans="1:11" s="2" customFormat="1" ht="27" customHeight="1">
      <c r="A179" s="120"/>
      <c r="B179" s="8">
        <v>139</v>
      </c>
      <c r="C179" s="102" t="s">
        <v>765</v>
      </c>
      <c r="D179" s="11" t="s">
        <v>766</v>
      </c>
      <c r="E179" s="37">
        <v>20</v>
      </c>
      <c r="F179" s="38">
        <v>414</v>
      </c>
      <c r="G179" s="38">
        <v>1727352</v>
      </c>
      <c r="H179" s="39">
        <v>4172</v>
      </c>
      <c r="I179" s="38">
        <v>10554</v>
      </c>
      <c r="J179" s="38">
        <v>1727352</v>
      </c>
      <c r="K179" s="39">
        <v>164</v>
      </c>
    </row>
    <row r="180" spans="1:11" s="2" customFormat="1" ht="27" customHeight="1">
      <c r="A180" s="120"/>
      <c r="B180" s="8">
        <v>140</v>
      </c>
      <c r="C180" s="102" t="s">
        <v>767</v>
      </c>
      <c r="D180" s="11" t="s">
        <v>768</v>
      </c>
      <c r="E180" s="37">
        <v>14</v>
      </c>
      <c r="F180" s="38">
        <v>156</v>
      </c>
      <c r="G180" s="38">
        <v>537900</v>
      </c>
      <c r="H180" s="39">
        <v>3448</v>
      </c>
      <c r="I180" s="38">
        <v>12115</v>
      </c>
      <c r="J180" s="38">
        <v>537900</v>
      </c>
      <c r="K180" s="39">
        <v>44</v>
      </c>
    </row>
    <row r="181" spans="1:11" s="2" customFormat="1" ht="27" customHeight="1">
      <c r="A181" s="120"/>
      <c r="B181" s="8">
        <v>141</v>
      </c>
      <c r="C181" s="102" t="s">
        <v>769</v>
      </c>
      <c r="D181" s="11" t="s">
        <v>770</v>
      </c>
      <c r="E181" s="37">
        <v>20</v>
      </c>
      <c r="F181" s="38">
        <v>253</v>
      </c>
      <c r="G181" s="38">
        <v>3599800</v>
      </c>
      <c r="H181" s="39">
        <v>14228</v>
      </c>
      <c r="I181" s="38">
        <v>11966</v>
      </c>
      <c r="J181" s="38">
        <v>3599800</v>
      </c>
      <c r="K181" s="39">
        <v>301</v>
      </c>
    </row>
    <row r="182" spans="1:11" s="2" customFormat="1" ht="27" customHeight="1">
      <c r="A182" s="120"/>
      <c r="B182" s="8">
        <v>142</v>
      </c>
      <c r="C182" s="102" t="s">
        <v>850</v>
      </c>
      <c r="D182" s="11" t="s">
        <v>851</v>
      </c>
      <c r="E182" s="37">
        <v>0</v>
      </c>
      <c r="F182" s="38">
        <v>0</v>
      </c>
      <c r="G182" s="38">
        <v>0</v>
      </c>
      <c r="H182" s="39">
        <v>0</v>
      </c>
      <c r="I182" s="38">
        <v>0</v>
      </c>
      <c r="J182" s="38">
        <v>0</v>
      </c>
      <c r="K182" s="39">
        <v>0</v>
      </c>
    </row>
    <row r="183" spans="1:11" s="2" customFormat="1" ht="27" customHeight="1">
      <c r="A183" s="120"/>
      <c r="B183" s="8">
        <v>143</v>
      </c>
      <c r="C183" s="102" t="s">
        <v>852</v>
      </c>
      <c r="D183" s="11" t="s">
        <v>59</v>
      </c>
      <c r="E183" s="37">
        <v>15</v>
      </c>
      <c r="F183" s="38">
        <v>86</v>
      </c>
      <c r="G183" s="38">
        <v>1032126</v>
      </c>
      <c r="H183" s="39">
        <v>12001</v>
      </c>
      <c r="I183" s="38">
        <v>8570</v>
      </c>
      <c r="J183" s="38">
        <v>1032126</v>
      </c>
      <c r="K183" s="39">
        <v>120</v>
      </c>
    </row>
    <row r="184" spans="1:11" s="2" customFormat="1" ht="27" customHeight="1">
      <c r="A184" s="120"/>
      <c r="B184" s="8">
        <v>144</v>
      </c>
      <c r="C184" s="110" t="s">
        <v>853</v>
      </c>
      <c r="D184" s="109" t="s">
        <v>64</v>
      </c>
      <c r="E184" s="37">
        <v>20</v>
      </c>
      <c r="F184" s="38">
        <v>85</v>
      </c>
      <c r="G184" s="38">
        <v>772350</v>
      </c>
      <c r="H184" s="39">
        <v>9086</v>
      </c>
      <c r="I184" s="38">
        <v>3340</v>
      </c>
      <c r="J184" s="38">
        <v>772350</v>
      </c>
      <c r="K184" s="39">
        <v>231</v>
      </c>
    </row>
    <row r="185" spans="1:11" s="2" customFormat="1" ht="27" customHeight="1">
      <c r="A185" s="120"/>
      <c r="B185" s="8">
        <v>145</v>
      </c>
      <c r="C185" s="110" t="s">
        <v>854</v>
      </c>
      <c r="D185" s="109" t="s">
        <v>129</v>
      </c>
      <c r="E185" s="37">
        <v>30</v>
      </c>
      <c r="F185" s="38">
        <v>183</v>
      </c>
      <c r="G185" s="38">
        <v>561000</v>
      </c>
      <c r="H185" s="39">
        <v>3066</v>
      </c>
      <c r="I185" s="38">
        <v>11444</v>
      </c>
      <c r="J185" s="38">
        <v>561000</v>
      </c>
      <c r="K185" s="39">
        <v>49</v>
      </c>
    </row>
    <row r="186" spans="1:11" s="2" customFormat="1" ht="27" customHeight="1">
      <c r="A186" s="120"/>
      <c r="B186" s="8">
        <v>146</v>
      </c>
      <c r="C186" s="110" t="s">
        <v>855</v>
      </c>
      <c r="D186" s="109" t="s">
        <v>856</v>
      </c>
      <c r="E186" s="37">
        <v>14</v>
      </c>
      <c r="F186" s="38">
        <v>13</v>
      </c>
      <c r="G186" s="38">
        <v>76707</v>
      </c>
      <c r="H186" s="39">
        <v>5901</v>
      </c>
      <c r="I186" s="38">
        <v>618</v>
      </c>
      <c r="J186" s="38">
        <v>76707</v>
      </c>
      <c r="K186" s="39">
        <v>124</v>
      </c>
    </row>
    <row r="187" spans="1:11" s="2" customFormat="1" ht="27" customHeight="1">
      <c r="A187" s="120"/>
      <c r="B187" s="8">
        <v>147</v>
      </c>
      <c r="C187" s="110" t="s">
        <v>857</v>
      </c>
      <c r="D187" s="109" t="s">
        <v>858</v>
      </c>
      <c r="E187" s="37">
        <v>10</v>
      </c>
      <c r="F187" s="38">
        <v>2</v>
      </c>
      <c r="G187" s="38">
        <v>6200</v>
      </c>
      <c r="H187" s="39">
        <v>3100</v>
      </c>
      <c r="I187" s="38">
        <v>72</v>
      </c>
      <c r="J187" s="38">
        <v>6200</v>
      </c>
      <c r="K187" s="39">
        <v>86</v>
      </c>
    </row>
    <row r="188" spans="1:11" s="2" customFormat="1" ht="27" customHeight="1">
      <c r="A188" s="120"/>
      <c r="B188" s="8">
        <v>148</v>
      </c>
      <c r="C188" s="110" t="s">
        <v>859</v>
      </c>
      <c r="D188" s="109" t="s">
        <v>860</v>
      </c>
      <c r="E188" s="37">
        <v>20</v>
      </c>
      <c r="F188" s="38">
        <v>98</v>
      </c>
      <c r="G188" s="38">
        <v>512765</v>
      </c>
      <c r="H188" s="39">
        <v>5232</v>
      </c>
      <c r="I188" s="38">
        <v>2530</v>
      </c>
      <c r="J188" s="38">
        <v>512765</v>
      </c>
      <c r="K188" s="39">
        <v>203</v>
      </c>
    </row>
    <row r="189" spans="1:11" s="2" customFormat="1" ht="27" customHeight="1">
      <c r="A189" s="120"/>
      <c r="B189" s="8">
        <v>149</v>
      </c>
      <c r="C189" s="110" t="s">
        <v>861</v>
      </c>
      <c r="D189" s="109" t="s">
        <v>862</v>
      </c>
      <c r="E189" s="37">
        <v>20</v>
      </c>
      <c r="F189" s="38">
        <v>158</v>
      </c>
      <c r="G189" s="38">
        <v>2012073</v>
      </c>
      <c r="H189" s="39">
        <v>12735</v>
      </c>
      <c r="I189" s="38">
        <v>3386</v>
      </c>
      <c r="J189" s="38">
        <v>2012073</v>
      </c>
      <c r="K189" s="39">
        <v>594</v>
      </c>
    </row>
    <row r="190" spans="1:11" s="2" customFormat="1" ht="27" customHeight="1">
      <c r="A190" s="120"/>
      <c r="B190" s="8">
        <v>150</v>
      </c>
      <c r="C190" s="110" t="s">
        <v>863</v>
      </c>
      <c r="D190" s="109" t="s">
        <v>864</v>
      </c>
      <c r="E190" s="37">
        <v>20</v>
      </c>
      <c r="F190" s="38">
        <v>5</v>
      </c>
      <c r="G190" s="38">
        <v>31600</v>
      </c>
      <c r="H190" s="39">
        <v>6320</v>
      </c>
      <c r="I190" s="38">
        <v>158</v>
      </c>
      <c r="J190" s="38">
        <v>31600</v>
      </c>
      <c r="K190" s="39">
        <v>200</v>
      </c>
    </row>
    <row r="191" spans="1:11" s="2" customFormat="1" ht="27" customHeight="1">
      <c r="A191" s="120"/>
      <c r="B191" s="8">
        <v>151</v>
      </c>
      <c r="C191" s="110" t="s">
        <v>865</v>
      </c>
      <c r="D191" s="109" t="s">
        <v>866</v>
      </c>
      <c r="E191" s="37">
        <v>14</v>
      </c>
      <c r="F191" s="38">
        <v>155</v>
      </c>
      <c r="G191" s="38">
        <v>533500</v>
      </c>
      <c r="H191" s="39">
        <v>3442</v>
      </c>
      <c r="I191" s="38">
        <v>8887</v>
      </c>
      <c r="J191" s="38">
        <v>533500</v>
      </c>
      <c r="K191" s="39">
        <v>60</v>
      </c>
    </row>
    <row r="192" spans="1:11" s="2" customFormat="1" ht="27" customHeight="1">
      <c r="A192" s="120"/>
      <c r="B192" s="8">
        <v>152</v>
      </c>
      <c r="C192" s="110" t="s">
        <v>867</v>
      </c>
      <c r="D192" s="109" t="s">
        <v>868</v>
      </c>
      <c r="E192" s="37">
        <v>20</v>
      </c>
      <c r="F192" s="38">
        <v>0</v>
      </c>
      <c r="G192" s="38">
        <v>0</v>
      </c>
      <c r="H192" s="39" t="e">
        <v>#DIV/0!</v>
      </c>
      <c r="I192" s="38">
        <v>0</v>
      </c>
      <c r="J192" s="38">
        <v>0</v>
      </c>
      <c r="K192" s="39" t="e">
        <v>#DIV/0!</v>
      </c>
    </row>
    <row r="193" spans="1:11" s="2" customFormat="1" ht="27" customHeight="1">
      <c r="A193" s="120"/>
      <c r="B193" s="8">
        <v>153</v>
      </c>
      <c r="C193" s="110" t="s">
        <v>869</v>
      </c>
      <c r="D193" s="109" t="s">
        <v>870</v>
      </c>
      <c r="E193" s="37">
        <v>20</v>
      </c>
      <c r="F193" s="38">
        <v>42</v>
      </c>
      <c r="G193" s="38">
        <v>436200</v>
      </c>
      <c r="H193" s="39">
        <v>10386</v>
      </c>
      <c r="I193" s="38">
        <v>2286</v>
      </c>
      <c r="J193" s="38">
        <v>436200</v>
      </c>
      <c r="K193" s="39">
        <v>191</v>
      </c>
    </row>
    <row r="194" spans="1:11" s="2" customFormat="1" ht="27" customHeight="1">
      <c r="A194" s="120"/>
      <c r="B194" s="8">
        <v>154</v>
      </c>
      <c r="C194" s="110" t="s">
        <v>871</v>
      </c>
      <c r="D194" s="109" t="s">
        <v>872</v>
      </c>
      <c r="E194" s="37">
        <v>20</v>
      </c>
      <c r="F194" s="38">
        <v>0</v>
      </c>
      <c r="G194" s="38">
        <v>0</v>
      </c>
      <c r="H194" s="39">
        <v>0</v>
      </c>
      <c r="I194" s="38">
        <v>0</v>
      </c>
      <c r="J194" s="38">
        <v>0</v>
      </c>
      <c r="K194" s="39">
        <v>0</v>
      </c>
    </row>
    <row r="195" spans="1:11" s="32" customFormat="1" ht="27" customHeight="1">
      <c r="A195" s="121"/>
      <c r="B195" s="116" t="s">
        <v>479</v>
      </c>
      <c r="C195" s="117"/>
      <c r="D195" s="118"/>
      <c r="E195" s="30">
        <f>SUM(E41:E194)</f>
        <v>3706</v>
      </c>
      <c r="F195" s="30">
        <f>SUM(F41:F194)</f>
        <v>42274</v>
      </c>
      <c r="G195" s="30">
        <f>SUM(G41:G194)</f>
        <v>588808484</v>
      </c>
      <c r="H195" s="31">
        <f>ROUND(IF(AND(F195&gt;0,G195&gt;0),G195/F195,0),0)</f>
        <v>13928</v>
      </c>
      <c r="I195" s="30">
        <f>SUM(I41:I194)</f>
        <v>3347657</v>
      </c>
      <c r="J195" s="30">
        <f>SUM(J41:J194)</f>
        <v>588808484</v>
      </c>
      <c r="K195" s="31">
        <f>ROUND(IF(AND(I195&gt;0,J195&gt;0),J195/I195,0),0)</f>
        <v>176</v>
      </c>
    </row>
    <row r="196" spans="1:11" s="32" customFormat="1" ht="27" customHeight="1">
      <c r="A196" s="116" t="s">
        <v>555</v>
      </c>
      <c r="B196" s="117"/>
      <c r="C196" s="117"/>
      <c r="D196" s="118"/>
      <c r="E196" s="30">
        <f>SUM(E195,E40)</f>
        <v>4294</v>
      </c>
      <c r="F196" s="30">
        <f>SUM(F195,F40)</f>
        <v>49903</v>
      </c>
      <c r="G196" s="30">
        <f>SUM(G195,G40)</f>
        <v>1181691594</v>
      </c>
      <c r="H196" s="31">
        <f>ROUND(IF(AND(F196&gt;0,G196&gt;0),G196/F196,0),0)</f>
        <v>23680</v>
      </c>
      <c r="I196" s="30">
        <f>SUM(I195,I40)</f>
        <v>4007080.2949999999</v>
      </c>
      <c r="J196" s="30">
        <f>SUM(J195,J40)</f>
        <v>1181691594</v>
      </c>
      <c r="K196" s="31">
        <f>ROUND(IF(AND(I196&gt;0,J196&gt;0),J196/I196,0),0)</f>
        <v>295</v>
      </c>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s="2" customFormat="1" ht="15" customHeight="1">
      <c r="A215" s="29"/>
      <c r="C215" s="6"/>
      <c r="D215" s="7"/>
      <c r="E215" s="5"/>
      <c r="F215" s="3"/>
      <c r="G215" s="3"/>
      <c r="H215" s="4"/>
      <c r="I215" s="4"/>
      <c r="J215" s="4"/>
      <c r="K215" s="4"/>
    </row>
    <row r="216" spans="1:11" s="2" customFormat="1" ht="15" customHeight="1">
      <c r="A216" s="29"/>
      <c r="C216" s="6"/>
      <c r="D216" s="7"/>
      <c r="E216" s="5"/>
      <c r="F216" s="3"/>
      <c r="G216" s="3"/>
      <c r="H216" s="4"/>
      <c r="I216" s="4"/>
      <c r="J216" s="4"/>
      <c r="K216" s="4"/>
    </row>
    <row r="217" spans="1:11" s="2" customFormat="1" ht="15" customHeight="1">
      <c r="A217" s="29"/>
      <c r="C217" s="6"/>
      <c r="D217" s="7"/>
      <c r="E217" s="5"/>
      <c r="F217" s="3"/>
      <c r="G217" s="3"/>
      <c r="H217" s="4"/>
      <c r="I217" s="4"/>
      <c r="J217" s="4"/>
      <c r="K217" s="4"/>
    </row>
    <row r="218" spans="1:11" s="2" customFormat="1" ht="15" customHeight="1">
      <c r="A218" s="29"/>
      <c r="C218" s="6"/>
      <c r="D218" s="7"/>
      <c r="E218" s="5"/>
      <c r="F218" s="3"/>
      <c r="G218" s="3"/>
      <c r="H218" s="4"/>
      <c r="I218" s="4"/>
      <c r="J218" s="4"/>
      <c r="K218" s="4"/>
    </row>
    <row r="219" spans="1:11" s="2" customFormat="1" ht="15" customHeight="1">
      <c r="A219" s="29"/>
      <c r="C219" s="6"/>
      <c r="D219" s="7"/>
      <c r="E219" s="5"/>
      <c r="F219" s="3"/>
      <c r="G219" s="3"/>
      <c r="H219" s="4"/>
      <c r="I219" s="4"/>
      <c r="J219" s="4"/>
      <c r="K219" s="4"/>
    </row>
    <row r="220" spans="1:11" s="2" customFormat="1" ht="15" customHeight="1">
      <c r="A220" s="29"/>
      <c r="C220" s="6"/>
      <c r="D220" s="7"/>
      <c r="E220" s="5"/>
      <c r="F220" s="3"/>
      <c r="G220" s="3"/>
      <c r="H220" s="4"/>
      <c r="I220" s="4"/>
      <c r="J220" s="4"/>
      <c r="K220" s="4"/>
    </row>
    <row r="221" spans="1:11" s="2" customFormat="1" ht="15" customHeight="1">
      <c r="A221" s="29"/>
      <c r="C221" s="6"/>
      <c r="D221" s="7"/>
      <c r="E221" s="5"/>
      <c r="F221" s="3"/>
      <c r="G221" s="3"/>
      <c r="H221" s="4"/>
      <c r="I221" s="4"/>
      <c r="J221" s="4"/>
      <c r="K221" s="4"/>
    </row>
    <row r="222" spans="1:11" s="2" customFormat="1" ht="15" customHeight="1">
      <c r="A222" s="29"/>
      <c r="C222" s="6"/>
      <c r="D222" s="7"/>
      <c r="E222" s="5"/>
      <c r="F222" s="3"/>
      <c r="G222" s="3"/>
      <c r="H222" s="4"/>
      <c r="I222" s="4"/>
      <c r="J222" s="4"/>
      <c r="K222" s="4"/>
    </row>
    <row r="223" spans="1:11" s="2" customFormat="1" ht="15" customHeight="1">
      <c r="A223" s="29"/>
      <c r="C223" s="6"/>
      <c r="D223" s="7"/>
      <c r="E223" s="5"/>
      <c r="F223" s="3"/>
      <c r="G223" s="3"/>
      <c r="H223" s="4"/>
      <c r="I223" s="4"/>
      <c r="J223" s="4"/>
      <c r="K223" s="4"/>
    </row>
    <row r="224" spans="1:11" s="2" customFormat="1" ht="15" customHeight="1">
      <c r="A224" s="29"/>
      <c r="C224" s="6"/>
      <c r="D224" s="7"/>
      <c r="E224" s="5"/>
      <c r="F224" s="3"/>
      <c r="G224" s="3"/>
      <c r="H224" s="4"/>
      <c r="I224" s="4"/>
      <c r="J224" s="4"/>
      <c r="K224" s="4"/>
    </row>
    <row r="225" spans="1:11" s="2" customFormat="1" ht="15" customHeight="1">
      <c r="A225" s="29"/>
      <c r="C225" s="6"/>
      <c r="D225" s="7"/>
      <c r="E225" s="5"/>
      <c r="F225" s="3"/>
      <c r="G225" s="3"/>
      <c r="H225" s="4"/>
      <c r="I225" s="4"/>
      <c r="J225" s="4"/>
      <c r="K225" s="4"/>
    </row>
    <row r="226" spans="1:11" s="2" customFormat="1" ht="15" customHeight="1">
      <c r="A226" s="29"/>
      <c r="C226" s="6"/>
      <c r="D226" s="7"/>
      <c r="E226" s="5"/>
      <c r="F226" s="3"/>
      <c r="G226" s="3"/>
      <c r="H226" s="4"/>
      <c r="I226" s="4"/>
      <c r="J226" s="4"/>
      <c r="K226" s="4"/>
    </row>
    <row r="227" spans="1:11" s="2" customFormat="1" ht="15" customHeight="1">
      <c r="A227" s="29"/>
      <c r="C227" s="6"/>
      <c r="D227" s="7"/>
      <c r="E227" s="5"/>
      <c r="F227" s="3"/>
      <c r="G227" s="3"/>
      <c r="H227" s="4"/>
      <c r="I227" s="4"/>
      <c r="J227" s="4"/>
      <c r="K227" s="4"/>
    </row>
    <row r="228" spans="1:11" s="2" customFormat="1" ht="15" customHeight="1">
      <c r="A228" s="29"/>
      <c r="C228" s="6"/>
      <c r="D228" s="7"/>
      <c r="E228" s="5"/>
      <c r="F228" s="3"/>
      <c r="G228" s="3"/>
      <c r="H228" s="4"/>
      <c r="I228" s="4"/>
      <c r="J228" s="4"/>
      <c r="K228" s="4"/>
    </row>
    <row r="229" spans="1:11" s="2" customFormat="1" ht="15" customHeight="1">
      <c r="A229" s="29"/>
      <c r="C229" s="6"/>
      <c r="D229" s="7"/>
      <c r="E229" s="5"/>
      <c r="F229" s="3"/>
      <c r="G229" s="3"/>
      <c r="H229" s="4"/>
      <c r="I229" s="4"/>
      <c r="J229" s="4"/>
      <c r="K229" s="4"/>
    </row>
    <row r="230" spans="1:11" s="2" customFormat="1" ht="15" customHeight="1">
      <c r="A230" s="29"/>
      <c r="C230" s="6"/>
      <c r="D230" s="7"/>
      <c r="E230" s="5"/>
      <c r="F230" s="3"/>
      <c r="G230" s="3"/>
      <c r="H230" s="4"/>
      <c r="I230" s="4"/>
      <c r="J230" s="4"/>
      <c r="K230" s="4"/>
    </row>
    <row r="231" spans="1:11" s="2" customFormat="1" ht="15" customHeight="1">
      <c r="A231" s="29"/>
      <c r="C231" s="6"/>
      <c r="D231" s="7"/>
      <c r="E231" s="5"/>
      <c r="F231" s="3"/>
      <c r="G231" s="3"/>
      <c r="H231" s="4"/>
      <c r="I231" s="4"/>
      <c r="J231" s="4"/>
      <c r="K231" s="4"/>
    </row>
    <row r="232" spans="1:11" s="2" customFormat="1" ht="15" customHeight="1">
      <c r="A232" s="29"/>
      <c r="C232" s="6"/>
      <c r="D232" s="7"/>
      <c r="E232" s="5"/>
      <c r="F232" s="3"/>
      <c r="G232" s="3"/>
      <c r="H232" s="4"/>
      <c r="I232" s="4"/>
      <c r="J232" s="4"/>
      <c r="K232" s="4"/>
    </row>
    <row r="233" spans="1:11" s="2" customFormat="1" ht="15" customHeight="1">
      <c r="A233" s="29"/>
      <c r="C233" s="6"/>
      <c r="D233" s="7"/>
      <c r="E233" s="5"/>
      <c r="F233" s="3"/>
      <c r="G233" s="3"/>
      <c r="H233" s="4"/>
      <c r="I233" s="4"/>
      <c r="J233" s="4"/>
      <c r="K233" s="4"/>
    </row>
    <row r="234" spans="1:11" s="2" customFormat="1" ht="15" customHeight="1">
      <c r="A234" s="29"/>
      <c r="C234" s="6"/>
      <c r="D234" s="7"/>
      <c r="E234" s="5"/>
      <c r="F234" s="3"/>
      <c r="G234" s="3"/>
      <c r="H234" s="4"/>
      <c r="I234" s="4"/>
      <c r="J234" s="4"/>
      <c r="K234" s="4"/>
    </row>
    <row r="235" spans="1:11" s="2" customFormat="1" ht="15" customHeight="1">
      <c r="A235" s="29"/>
      <c r="C235" s="6"/>
      <c r="D235" s="7"/>
      <c r="E235" s="5"/>
      <c r="F235" s="3"/>
      <c r="G235" s="3"/>
      <c r="H235" s="4"/>
      <c r="I235" s="4"/>
      <c r="J235" s="4"/>
      <c r="K235" s="4"/>
    </row>
    <row r="236" spans="1:11" s="2" customFormat="1" ht="15" customHeight="1">
      <c r="A236" s="29"/>
      <c r="C236" s="6"/>
      <c r="D236" s="7"/>
      <c r="E236" s="5"/>
      <c r="F236" s="3"/>
      <c r="G236" s="3"/>
      <c r="H236" s="4"/>
      <c r="I236" s="4"/>
      <c r="J236" s="4"/>
      <c r="K236" s="4"/>
    </row>
    <row r="237" spans="1:11" s="2" customFormat="1" ht="15" customHeight="1">
      <c r="A237" s="29"/>
      <c r="C237" s="6"/>
      <c r="D237" s="7"/>
      <c r="E237" s="5"/>
      <c r="F237" s="3"/>
      <c r="G237" s="3"/>
      <c r="H237" s="4"/>
      <c r="I237" s="4"/>
      <c r="J237" s="4"/>
      <c r="K237" s="4"/>
    </row>
    <row r="238" spans="1:11" s="2" customFormat="1" ht="15" customHeight="1">
      <c r="A238" s="29"/>
      <c r="C238" s="6"/>
      <c r="D238" s="7"/>
      <c r="E238" s="5"/>
      <c r="F238" s="3"/>
      <c r="G238" s="3"/>
      <c r="H238" s="4"/>
      <c r="I238" s="4"/>
      <c r="J238" s="4"/>
      <c r="K238" s="4"/>
    </row>
    <row r="239" spans="1:11" s="2" customFormat="1" ht="15" customHeight="1">
      <c r="A239" s="29"/>
      <c r="C239" s="6"/>
      <c r="D239" s="7"/>
      <c r="E239" s="5"/>
      <c r="F239" s="3"/>
      <c r="G239" s="3"/>
      <c r="H239" s="4"/>
      <c r="I239" s="4"/>
      <c r="J239" s="4"/>
      <c r="K239" s="4"/>
    </row>
    <row r="240" spans="1:11" s="2" customFormat="1" ht="15" customHeight="1">
      <c r="A240" s="29"/>
      <c r="C240" s="6"/>
      <c r="D240" s="7"/>
      <c r="E240" s="5"/>
      <c r="F240" s="3"/>
      <c r="G240" s="3"/>
      <c r="H240" s="4"/>
      <c r="I240" s="4"/>
      <c r="J240" s="4"/>
      <c r="K240" s="4"/>
    </row>
    <row r="241" spans="1:11" s="2" customFormat="1" ht="15" customHeight="1">
      <c r="A241" s="29"/>
      <c r="C241" s="6"/>
      <c r="D241" s="7"/>
      <c r="E241" s="5"/>
      <c r="F241" s="3"/>
      <c r="G241" s="3"/>
      <c r="H241" s="4"/>
      <c r="I241" s="4"/>
      <c r="J241" s="4"/>
      <c r="K241" s="4"/>
    </row>
    <row r="242" spans="1:11" s="2" customFormat="1" ht="15" customHeight="1">
      <c r="A242" s="29"/>
      <c r="C242" s="6"/>
      <c r="D242" s="7"/>
      <c r="E242" s="5"/>
      <c r="F242" s="3"/>
      <c r="G242" s="3"/>
      <c r="H242" s="4"/>
      <c r="I242" s="4"/>
      <c r="J242" s="4"/>
      <c r="K242" s="4"/>
    </row>
    <row r="243" spans="1:11" s="2" customFormat="1" ht="15" customHeight="1">
      <c r="A243" s="29"/>
      <c r="C243" s="6"/>
      <c r="D243" s="7"/>
      <c r="E243" s="5"/>
      <c r="F243" s="3"/>
      <c r="G243" s="3"/>
      <c r="H243" s="4"/>
      <c r="I243" s="4"/>
      <c r="J243" s="4"/>
      <c r="K243" s="4"/>
    </row>
    <row r="244" spans="1:11" s="2" customFormat="1" ht="15" customHeight="1">
      <c r="A244" s="29"/>
      <c r="C244" s="6"/>
      <c r="D244" s="7"/>
      <c r="E244" s="5"/>
      <c r="F244" s="3"/>
      <c r="G244" s="3"/>
      <c r="H244" s="4"/>
      <c r="I244" s="4"/>
      <c r="J244" s="4"/>
      <c r="K244" s="4"/>
    </row>
    <row r="245" spans="1:11" s="2" customFormat="1" ht="15" customHeight="1">
      <c r="A245" s="29"/>
      <c r="C245" s="6"/>
      <c r="D245" s="7"/>
      <c r="E245" s="5"/>
      <c r="F245" s="3"/>
      <c r="G245" s="3"/>
      <c r="H245" s="4"/>
      <c r="I245" s="4"/>
      <c r="J245" s="4"/>
      <c r="K245" s="4"/>
    </row>
    <row r="246" spans="1:11" s="2" customFormat="1" ht="15" customHeight="1">
      <c r="A246" s="29"/>
      <c r="C246" s="6"/>
      <c r="D246" s="7"/>
      <c r="E246" s="5"/>
      <c r="F246" s="3"/>
      <c r="G246" s="3"/>
      <c r="H246" s="4"/>
      <c r="I246" s="4"/>
      <c r="J246" s="4"/>
      <c r="K246" s="4"/>
    </row>
    <row r="247" spans="1:11" s="2" customFormat="1" ht="15" customHeight="1">
      <c r="A247" s="29"/>
      <c r="C247" s="6"/>
      <c r="D247" s="7"/>
      <c r="E247" s="5"/>
      <c r="F247" s="3"/>
      <c r="G247" s="3"/>
      <c r="H247" s="4"/>
      <c r="I247" s="4"/>
      <c r="J247" s="4"/>
      <c r="K247" s="4"/>
    </row>
    <row r="248" spans="1:11" s="2" customFormat="1" ht="15" customHeight="1">
      <c r="A248" s="29"/>
      <c r="C248" s="6"/>
      <c r="D248" s="7"/>
      <c r="E248" s="5"/>
      <c r="F248" s="3"/>
      <c r="G248" s="3"/>
      <c r="H248" s="4"/>
      <c r="I248" s="4"/>
      <c r="J248" s="4"/>
      <c r="K248" s="4"/>
    </row>
    <row r="249" spans="1:11" s="2" customFormat="1" ht="15" customHeight="1">
      <c r="A249" s="29"/>
      <c r="C249" s="6"/>
      <c r="D249" s="7"/>
      <c r="E249" s="5"/>
      <c r="F249" s="3"/>
      <c r="G249" s="3"/>
      <c r="H249" s="4"/>
      <c r="I249" s="4"/>
      <c r="J249" s="4"/>
      <c r="K249" s="4"/>
    </row>
    <row r="250" spans="1:11" s="2" customFormat="1" ht="15" customHeight="1">
      <c r="A250" s="29"/>
      <c r="C250" s="6"/>
      <c r="D250" s="7"/>
      <c r="E250" s="5"/>
      <c r="F250" s="3"/>
      <c r="G250" s="3"/>
      <c r="H250" s="4"/>
      <c r="I250" s="4"/>
      <c r="J250" s="4"/>
      <c r="K250" s="4"/>
    </row>
    <row r="251" spans="1:11" s="2" customFormat="1" ht="15" customHeight="1">
      <c r="A251" s="29"/>
      <c r="C251" s="6"/>
      <c r="D251" s="7"/>
      <c r="E251" s="5"/>
      <c r="F251" s="3"/>
      <c r="G251" s="3"/>
      <c r="H251" s="4"/>
      <c r="I251" s="4"/>
      <c r="J251" s="4"/>
      <c r="K251" s="4"/>
    </row>
    <row r="252" spans="1:11" s="2" customFormat="1" ht="15" customHeight="1">
      <c r="A252" s="29"/>
      <c r="C252" s="6"/>
      <c r="D252" s="7"/>
      <c r="E252" s="5"/>
      <c r="F252" s="3"/>
      <c r="G252" s="3"/>
      <c r="H252" s="4"/>
      <c r="I252" s="4"/>
      <c r="J252" s="4"/>
      <c r="K252" s="4"/>
    </row>
    <row r="253" spans="1:11" s="2" customFormat="1" ht="15" customHeight="1">
      <c r="A253" s="29"/>
      <c r="C253" s="6"/>
      <c r="D253" s="7"/>
      <c r="E253" s="5"/>
      <c r="F253" s="3"/>
      <c r="G253" s="3"/>
      <c r="H253" s="4"/>
      <c r="I253" s="4"/>
      <c r="J253" s="4"/>
      <c r="K253" s="4"/>
    </row>
    <row r="254" spans="1:11" s="2" customFormat="1" ht="15" customHeight="1">
      <c r="A254" s="29"/>
      <c r="C254" s="6"/>
      <c r="D254" s="7"/>
      <c r="E254" s="5"/>
      <c r="F254" s="3"/>
      <c r="G254" s="3"/>
      <c r="H254" s="4"/>
      <c r="I254" s="4"/>
      <c r="J254" s="4"/>
      <c r="K254" s="4"/>
    </row>
    <row r="255" spans="1:11" s="2" customFormat="1" ht="15" customHeight="1">
      <c r="A255" s="29"/>
      <c r="C255" s="6"/>
      <c r="D255" s="7"/>
      <c r="E255" s="5"/>
      <c r="F255" s="3"/>
      <c r="G255" s="3"/>
      <c r="H255" s="4"/>
      <c r="I255" s="4"/>
      <c r="J255" s="4"/>
      <c r="K255" s="4"/>
    </row>
    <row r="256" spans="1:11" s="2" customFormat="1" ht="15" customHeight="1">
      <c r="A256" s="29"/>
      <c r="C256" s="6"/>
      <c r="D256" s="7"/>
      <c r="E256" s="5"/>
      <c r="F256" s="3"/>
      <c r="G256" s="3"/>
      <c r="H256" s="4"/>
      <c r="I256" s="4"/>
      <c r="J256" s="4"/>
      <c r="K256" s="4"/>
    </row>
    <row r="257" spans="1:11" s="2" customFormat="1" ht="15" customHeight="1">
      <c r="A257" s="29"/>
      <c r="C257" s="6"/>
      <c r="D257" s="7"/>
      <c r="E257" s="5"/>
      <c r="F257" s="3"/>
      <c r="G257" s="3"/>
      <c r="H257" s="4"/>
      <c r="I257" s="4"/>
      <c r="J257" s="4"/>
      <c r="K257" s="4"/>
    </row>
    <row r="258" spans="1:11" s="2" customFormat="1" ht="15" customHeight="1">
      <c r="A258" s="29"/>
      <c r="C258" s="6"/>
      <c r="D258" s="7"/>
      <c r="E258" s="5"/>
      <c r="F258" s="3"/>
      <c r="G258" s="3"/>
      <c r="H258" s="4"/>
      <c r="I258" s="4"/>
      <c r="J258" s="4"/>
      <c r="K258" s="4"/>
    </row>
    <row r="259" spans="1:11" s="2" customFormat="1" ht="15" customHeight="1">
      <c r="A259" s="29"/>
      <c r="C259" s="6"/>
      <c r="D259" s="7"/>
      <c r="E259" s="5"/>
      <c r="F259" s="3"/>
      <c r="G259" s="3"/>
      <c r="H259" s="4"/>
      <c r="I259" s="4"/>
      <c r="J259" s="4"/>
      <c r="K259" s="4"/>
    </row>
    <row r="260" spans="1:11" s="2" customFormat="1" ht="15" customHeight="1">
      <c r="A260" s="29"/>
      <c r="C260" s="6"/>
      <c r="D260" s="7"/>
      <c r="E260" s="5"/>
      <c r="F260" s="3"/>
      <c r="G260" s="3"/>
      <c r="H260" s="4"/>
      <c r="I260" s="4"/>
      <c r="J260" s="4"/>
      <c r="K260" s="4"/>
    </row>
    <row r="261" spans="1:11" s="2" customFormat="1" ht="15" customHeight="1">
      <c r="A261" s="29"/>
      <c r="C261" s="6"/>
      <c r="D261" s="7"/>
      <c r="E261" s="5"/>
      <c r="F261" s="3"/>
      <c r="G261" s="3"/>
      <c r="H261" s="4"/>
      <c r="I261" s="4"/>
      <c r="J261" s="4"/>
      <c r="K261" s="4"/>
    </row>
    <row r="262" spans="1:11" s="2" customFormat="1" ht="15" customHeight="1">
      <c r="A262" s="29"/>
      <c r="C262" s="6"/>
      <c r="D262" s="7"/>
      <c r="E262" s="5"/>
      <c r="F262" s="3"/>
      <c r="G262" s="3"/>
      <c r="H262" s="4"/>
      <c r="I262" s="4"/>
      <c r="J262" s="4"/>
      <c r="K262" s="4"/>
    </row>
    <row r="263" spans="1:11" s="2" customFormat="1" ht="15" customHeight="1">
      <c r="A263" s="29"/>
      <c r="C263" s="6"/>
      <c r="D263" s="7"/>
      <c r="E263" s="5"/>
      <c r="F263" s="3"/>
      <c r="G263" s="3"/>
      <c r="H263" s="4"/>
      <c r="I263" s="4"/>
      <c r="J263" s="4"/>
      <c r="K263" s="4"/>
    </row>
    <row r="264" spans="1:11" s="2" customFormat="1" ht="15" customHeight="1">
      <c r="A264" s="29"/>
      <c r="C264" s="6"/>
      <c r="D264" s="7"/>
      <c r="E264" s="5"/>
      <c r="F264" s="3"/>
      <c r="G264" s="3"/>
      <c r="H264" s="4"/>
      <c r="I264" s="4"/>
      <c r="J264" s="4"/>
      <c r="K264" s="4"/>
    </row>
    <row r="265" spans="1:11" s="2" customFormat="1" ht="15" customHeight="1">
      <c r="A265" s="29"/>
      <c r="C265" s="6"/>
      <c r="D265" s="7"/>
      <c r="E265" s="5"/>
      <c r="F265" s="3"/>
      <c r="G265" s="3"/>
      <c r="H265" s="4"/>
      <c r="I265" s="4"/>
      <c r="J265" s="4"/>
      <c r="K265" s="4"/>
    </row>
    <row r="266" spans="1:11" s="2" customFormat="1" ht="15" customHeight="1">
      <c r="A266" s="29"/>
      <c r="C266" s="6"/>
      <c r="D266" s="7"/>
      <c r="E266" s="5"/>
      <c r="F266" s="3"/>
      <c r="G266" s="3"/>
      <c r="H266" s="4"/>
      <c r="I266" s="4"/>
      <c r="J266" s="4"/>
      <c r="K266" s="4"/>
    </row>
    <row r="267" spans="1:11" s="2" customFormat="1" ht="15" customHeight="1">
      <c r="A267" s="29"/>
      <c r="C267" s="6"/>
      <c r="D267" s="7"/>
      <c r="E267" s="5"/>
      <c r="F267" s="3"/>
      <c r="G267" s="3"/>
      <c r="H267" s="4"/>
      <c r="I267" s="4"/>
      <c r="J267" s="4"/>
      <c r="K267" s="4"/>
    </row>
    <row r="268" spans="1:11" s="2" customFormat="1" ht="15" customHeight="1">
      <c r="A268" s="29"/>
      <c r="C268" s="6"/>
      <c r="D268" s="7"/>
      <c r="E268" s="5"/>
      <c r="F268" s="3"/>
      <c r="G268" s="3"/>
      <c r="H268" s="4"/>
      <c r="I268" s="4"/>
      <c r="J268" s="4"/>
      <c r="K268" s="4"/>
    </row>
    <row r="269" spans="1:11" s="2" customFormat="1" ht="15" customHeight="1">
      <c r="A269" s="29"/>
      <c r="C269" s="6"/>
      <c r="D269" s="7"/>
      <c r="E269" s="5"/>
      <c r="F269" s="3"/>
      <c r="G269" s="3"/>
      <c r="H269" s="4"/>
      <c r="I269" s="4"/>
      <c r="J269" s="4"/>
      <c r="K269" s="4"/>
    </row>
    <row r="270" spans="1:11" s="2" customFormat="1" ht="15" customHeight="1">
      <c r="A270" s="29"/>
      <c r="C270" s="6"/>
      <c r="D270" s="7"/>
      <c r="E270" s="5"/>
      <c r="F270" s="3"/>
      <c r="G270" s="3"/>
      <c r="H270" s="4"/>
      <c r="I270" s="4"/>
      <c r="J270" s="4"/>
      <c r="K270" s="4"/>
    </row>
    <row r="271" spans="1:11" s="2" customFormat="1" ht="15" customHeight="1">
      <c r="A271" s="29"/>
      <c r="C271" s="6"/>
      <c r="D271" s="7"/>
      <c r="E271" s="5"/>
      <c r="F271" s="3"/>
      <c r="G271" s="3"/>
      <c r="H271" s="4"/>
      <c r="I271" s="4"/>
      <c r="J271" s="4"/>
      <c r="K271" s="4"/>
    </row>
    <row r="272" spans="1:11" s="2" customFormat="1" ht="15" customHeight="1">
      <c r="A272" s="29"/>
      <c r="C272" s="6"/>
      <c r="D272" s="7"/>
      <c r="E272" s="5"/>
      <c r="F272" s="3"/>
      <c r="G272" s="3"/>
      <c r="H272" s="4"/>
      <c r="I272" s="4"/>
      <c r="J272" s="4"/>
      <c r="K272" s="4"/>
    </row>
    <row r="273" spans="1:11" s="2" customFormat="1" ht="15" customHeight="1">
      <c r="A273" s="29"/>
      <c r="C273" s="6"/>
      <c r="D273" s="7"/>
      <c r="E273" s="5"/>
      <c r="F273" s="3"/>
      <c r="G273" s="3"/>
      <c r="H273" s="4"/>
      <c r="I273" s="4"/>
      <c r="J273" s="4"/>
      <c r="K273" s="4"/>
    </row>
    <row r="274" spans="1:11" s="2" customFormat="1" ht="15" customHeight="1">
      <c r="A274" s="29"/>
      <c r="C274" s="6"/>
      <c r="D274" s="7"/>
      <c r="E274" s="5"/>
      <c r="F274" s="3"/>
      <c r="G274" s="3"/>
      <c r="H274" s="4"/>
      <c r="I274" s="4"/>
      <c r="J274" s="4"/>
      <c r="K274" s="4"/>
    </row>
    <row r="275" spans="1:11" s="2" customFormat="1" ht="15" customHeight="1">
      <c r="A275" s="29"/>
      <c r="C275" s="6"/>
      <c r="D275" s="7"/>
      <c r="E275" s="5"/>
      <c r="F275" s="3"/>
      <c r="G275" s="3"/>
      <c r="H275" s="4"/>
      <c r="I275" s="4"/>
      <c r="J275" s="4"/>
      <c r="K275" s="4"/>
    </row>
    <row r="276" spans="1:11" s="2" customFormat="1" ht="15" customHeight="1">
      <c r="A276" s="29"/>
      <c r="C276" s="6"/>
      <c r="D276" s="7"/>
      <c r="E276" s="5"/>
      <c r="F276" s="3"/>
      <c r="G276" s="3"/>
      <c r="H276" s="4"/>
      <c r="I276" s="4"/>
      <c r="J276" s="4"/>
      <c r="K276" s="4"/>
    </row>
    <row r="277" spans="1:11" s="2" customFormat="1" ht="15" customHeight="1">
      <c r="A277" s="29"/>
      <c r="C277" s="6"/>
      <c r="D277" s="7"/>
      <c r="E277" s="5"/>
      <c r="F277" s="3"/>
      <c r="G277" s="3"/>
      <c r="H277" s="4"/>
      <c r="I277" s="4"/>
      <c r="J277" s="4"/>
      <c r="K277" s="4"/>
    </row>
    <row r="278" spans="1:11" s="2" customFormat="1" ht="15" customHeight="1">
      <c r="A278" s="29"/>
      <c r="C278" s="6"/>
      <c r="D278" s="7"/>
      <c r="E278" s="5"/>
      <c r="F278" s="3"/>
      <c r="G278" s="3"/>
      <c r="H278" s="4"/>
      <c r="I278" s="4"/>
      <c r="J278" s="4"/>
      <c r="K278" s="4"/>
    </row>
    <row r="279" spans="1:11" s="2" customFormat="1" ht="15" customHeight="1">
      <c r="A279" s="29"/>
      <c r="C279" s="6"/>
      <c r="D279" s="7"/>
      <c r="E279" s="5"/>
      <c r="F279" s="3"/>
      <c r="G279" s="3"/>
      <c r="H279" s="4"/>
      <c r="I279" s="4"/>
      <c r="J279" s="4"/>
      <c r="K279" s="4"/>
    </row>
    <row r="280" spans="1:11" s="2" customFormat="1" ht="15" customHeight="1">
      <c r="A280" s="29"/>
      <c r="C280" s="6"/>
      <c r="D280" s="7"/>
      <c r="E280" s="5"/>
      <c r="F280" s="3"/>
      <c r="G280" s="3"/>
      <c r="H280" s="4"/>
      <c r="I280" s="4"/>
      <c r="J280" s="4"/>
      <c r="K280" s="4"/>
    </row>
    <row r="281" spans="1:11" s="2" customFormat="1" ht="15" customHeight="1">
      <c r="A281" s="29"/>
      <c r="C281" s="6"/>
      <c r="D281" s="7"/>
      <c r="E281" s="5"/>
      <c r="F281" s="3"/>
      <c r="G281" s="3"/>
      <c r="H281" s="4"/>
      <c r="I281" s="4"/>
      <c r="J281" s="4"/>
      <c r="K281" s="4"/>
    </row>
    <row r="282" spans="1:11" s="2" customFormat="1" ht="15" customHeight="1">
      <c r="A282" s="29"/>
      <c r="C282" s="6"/>
      <c r="D282" s="7"/>
      <c r="E282" s="5"/>
      <c r="F282" s="3"/>
      <c r="G282" s="3"/>
      <c r="H282" s="4"/>
      <c r="I282" s="4"/>
      <c r="J282" s="4"/>
      <c r="K282" s="4"/>
    </row>
    <row r="283" spans="1:11" s="2" customFormat="1" ht="15" customHeight="1">
      <c r="A283" s="29"/>
      <c r="C283" s="6"/>
      <c r="D283" s="7"/>
      <c r="E283" s="5"/>
      <c r="F283" s="3"/>
      <c r="G283" s="3"/>
      <c r="H283" s="4"/>
      <c r="I283" s="4"/>
      <c r="J283" s="4"/>
      <c r="K283" s="4"/>
    </row>
    <row r="284" spans="1:11" s="2" customFormat="1" ht="15" customHeight="1">
      <c r="A284" s="29"/>
      <c r="C284" s="6"/>
      <c r="D284" s="7"/>
      <c r="E284" s="5"/>
      <c r="F284" s="3"/>
      <c r="G284" s="3"/>
      <c r="H284" s="4"/>
      <c r="I284" s="4"/>
      <c r="J284" s="4"/>
      <c r="K284" s="4"/>
    </row>
    <row r="285" spans="1:11" s="2" customFormat="1" ht="15" customHeight="1">
      <c r="A285" s="29"/>
      <c r="C285" s="6"/>
      <c r="D285" s="7"/>
      <c r="E285" s="5"/>
      <c r="F285" s="3"/>
      <c r="G285" s="3"/>
      <c r="H285" s="4"/>
      <c r="I285" s="4"/>
      <c r="J285" s="4"/>
      <c r="K285" s="4"/>
    </row>
    <row r="286" spans="1:11" s="2" customFormat="1" ht="15" customHeight="1">
      <c r="A286" s="29"/>
      <c r="C286" s="6"/>
      <c r="D286" s="7"/>
      <c r="E286" s="5"/>
      <c r="F286" s="3"/>
      <c r="G286" s="3"/>
      <c r="H286" s="4"/>
      <c r="I286" s="4"/>
      <c r="J286" s="4"/>
      <c r="K286" s="4"/>
    </row>
    <row r="287" spans="1:11" s="2" customFormat="1" ht="15" customHeight="1">
      <c r="A287" s="29"/>
      <c r="C287" s="6"/>
      <c r="D287" s="7"/>
      <c r="E287" s="5"/>
      <c r="F287" s="3"/>
      <c r="G287" s="3"/>
      <c r="H287" s="4"/>
      <c r="I287" s="4"/>
      <c r="J287" s="4"/>
      <c r="K287" s="4"/>
    </row>
    <row r="288" spans="1:11" s="2" customFormat="1" ht="15" customHeight="1">
      <c r="A288" s="29"/>
      <c r="C288" s="6"/>
      <c r="D288" s="7"/>
      <c r="E288" s="5"/>
      <c r="F288" s="3"/>
      <c r="G288" s="3"/>
      <c r="H288" s="4"/>
      <c r="I288" s="4"/>
      <c r="J288" s="4"/>
      <c r="K288" s="4"/>
    </row>
    <row r="289" spans="1:11" s="2" customFormat="1" ht="15" customHeight="1">
      <c r="A289" s="29"/>
      <c r="C289" s="6"/>
      <c r="D289" s="7"/>
      <c r="E289" s="5"/>
      <c r="F289" s="3"/>
      <c r="G289" s="3"/>
      <c r="H289" s="4"/>
      <c r="I289" s="4"/>
      <c r="J289" s="4"/>
      <c r="K289" s="4"/>
    </row>
    <row r="290" spans="1:11" s="2" customFormat="1" ht="15" customHeight="1">
      <c r="A290" s="29"/>
      <c r="C290" s="6"/>
      <c r="D290" s="7"/>
      <c r="E290" s="5"/>
      <c r="F290" s="3"/>
      <c r="G290" s="3"/>
      <c r="H290" s="4"/>
      <c r="I290" s="4"/>
      <c r="J290" s="4"/>
      <c r="K290" s="4"/>
    </row>
    <row r="291" spans="1:11" s="2" customFormat="1" ht="15" customHeight="1">
      <c r="A291" s="29"/>
      <c r="C291" s="6"/>
      <c r="D291" s="7"/>
      <c r="E291" s="5"/>
      <c r="F291" s="3"/>
      <c r="G291" s="3"/>
      <c r="H291" s="4"/>
      <c r="I291" s="4"/>
      <c r="J291" s="4"/>
      <c r="K291" s="4"/>
    </row>
    <row r="292" spans="1:11" s="2" customFormat="1" ht="15" customHeight="1">
      <c r="A292" s="29"/>
      <c r="C292" s="6"/>
      <c r="D292" s="7"/>
      <c r="E292" s="5"/>
      <c r="F292" s="3"/>
      <c r="G292" s="3"/>
      <c r="H292" s="4"/>
      <c r="I292" s="4"/>
      <c r="J292" s="4"/>
      <c r="K292" s="4"/>
    </row>
    <row r="293" spans="1:11" s="2" customFormat="1" ht="15" customHeight="1">
      <c r="A293" s="29"/>
      <c r="C293" s="6"/>
      <c r="D293" s="7"/>
      <c r="E293" s="5"/>
      <c r="F293" s="3"/>
      <c r="G293" s="3"/>
      <c r="H293" s="4"/>
      <c r="I293" s="4"/>
      <c r="J293" s="4"/>
      <c r="K293" s="4"/>
    </row>
    <row r="294" spans="1:11" s="2" customFormat="1" ht="15" customHeight="1">
      <c r="A294" s="29"/>
      <c r="C294" s="6"/>
      <c r="D294" s="7"/>
      <c r="E294" s="5"/>
      <c r="F294" s="3"/>
      <c r="G294" s="3"/>
      <c r="H294" s="4"/>
      <c r="I294" s="4"/>
      <c r="J294" s="4"/>
      <c r="K294" s="4"/>
    </row>
    <row r="295" spans="1:11" s="2" customFormat="1" ht="15" customHeight="1">
      <c r="A295" s="29"/>
      <c r="C295" s="6"/>
      <c r="D295" s="7"/>
      <c r="E295" s="5"/>
      <c r="F295" s="3"/>
      <c r="G295" s="3"/>
      <c r="H295" s="4"/>
      <c r="I295" s="4"/>
      <c r="J295" s="4"/>
      <c r="K295" s="4"/>
    </row>
    <row r="296" spans="1:11" s="2" customFormat="1" ht="15" customHeight="1">
      <c r="A296" s="29"/>
      <c r="C296" s="6"/>
      <c r="D296" s="7"/>
      <c r="E296" s="5"/>
      <c r="F296" s="3"/>
      <c r="G296" s="3"/>
      <c r="H296" s="4"/>
      <c r="I296" s="4"/>
      <c r="J296" s="4"/>
      <c r="K296" s="4"/>
    </row>
    <row r="297" spans="1:11" s="2" customFormat="1" ht="15" customHeight="1">
      <c r="A297" s="29"/>
      <c r="C297" s="6"/>
      <c r="D297" s="7"/>
      <c r="E297" s="5"/>
      <c r="F297" s="3"/>
      <c r="G297" s="3"/>
      <c r="H297" s="4"/>
      <c r="I297" s="4"/>
      <c r="J297" s="4"/>
      <c r="K297" s="4"/>
    </row>
    <row r="298" spans="1:11" s="2" customFormat="1" ht="15" customHeight="1">
      <c r="A298" s="29"/>
      <c r="C298" s="6"/>
      <c r="D298" s="7"/>
      <c r="E298" s="5"/>
      <c r="F298" s="3"/>
      <c r="G298" s="3"/>
      <c r="H298" s="4"/>
      <c r="I298" s="4"/>
      <c r="J298" s="4"/>
      <c r="K298" s="4"/>
    </row>
    <row r="299" spans="1:11" s="2" customFormat="1" ht="15" customHeight="1">
      <c r="A299" s="29"/>
      <c r="C299" s="6"/>
      <c r="D299" s="7"/>
      <c r="E299" s="5"/>
      <c r="F299" s="3"/>
      <c r="G299" s="3"/>
      <c r="H299" s="4"/>
      <c r="I299" s="4"/>
      <c r="J299" s="4"/>
      <c r="K299" s="4"/>
    </row>
    <row r="300" spans="1:11" s="2" customFormat="1" ht="15" customHeight="1">
      <c r="A300" s="29"/>
      <c r="C300" s="6"/>
      <c r="D300" s="7"/>
      <c r="E300" s="5"/>
      <c r="F300" s="3"/>
      <c r="G300" s="3"/>
      <c r="H300" s="4"/>
      <c r="I300" s="4"/>
      <c r="J300" s="4"/>
      <c r="K300" s="4"/>
    </row>
    <row r="301" spans="1:11" s="2" customFormat="1" ht="15" customHeight="1">
      <c r="A301" s="29"/>
      <c r="C301" s="6"/>
      <c r="D301" s="7"/>
      <c r="E301" s="5"/>
      <c r="F301" s="3"/>
      <c r="G301" s="3"/>
      <c r="H301" s="4"/>
      <c r="I301" s="4"/>
      <c r="J301" s="4"/>
      <c r="K301" s="4"/>
    </row>
    <row r="302" spans="1:11" s="2" customFormat="1" ht="15" customHeight="1">
      <c r="A302" s="29"/>
      <c r="C302" s="6"/>
      <c r="D302" s="7"/>
      <c r="E302" s="5"/>
      <c r="F302" s="3"/>
      <c r="G302" s="3"/>
      <c r="H302" s="4"/>
      <c r="I302" s="4"/>
      <c r="J302" s="4"/>
      <c r="K302" s="4"/>
    </row>
    <row r="303" spans="1:11" s="2" customFormat="1" ht="15" customHeight="1">
      <c r="A303" s="29"/>
      <c r="C303" s="6"/>
      <c r="D303" s="7"/>
      <c r="E303" s="5"/>
      <c r="F303" s="3"/>
      <c r="G303" s="3"/>
      <c r="H303" s="4"/>
      <c r="I303" s="4"/>
      <c r="J303" s="4"/>
      <c r="K303" s="4"/>
    </row>
    <row r="304" spans="1:11" s="2" customFormat="1" ht="15" customHeight="1">
      <c r="A304" s="29"/>
      <c r="C304" s="6"/>
      <c r="D304" s="7"/>
      <c r="E304" s="5"/>
      <c r="F304" s="3"/>
      <c r="G304" s="3"/>
      <c r="H304" s="4"/>
      <c r="I304" s="4"/>
      <c r="J304" s="4"/>
      <c r="K304" s="4"/>
    </row>
    <row r="305" spans="1:11" s="2" customFormat="1" ht="15" customHeight="1">
      <c r="A305" s="29"/>
      <c r="C305" s="6"/>
      <c r="D305" s="7"/>
      <c r="E305" s="5"/>
      <c r="F305" s="3"/>
      <c r="G305" s="3"/>
      <c r="H305" s="4"/>
      <c r="I305" s="4"/>
      <c r="J305" s="4"/>
      <c r="K305" s="4"/>
    </row>
    <row r="306" spans="1:11" s="2" customFormat="1" ht="15" customHeight="1">
      <c r="A306" s="29"/>
      <c r="C306" s="6"/>
      <c r="D306" s="7"/>
      <c r="E306" s="5"/>
      <c r="F306" s="3"/>
      <c r="G306" s="3"/>
      <c r="H306" s="4"/>
      <c r="I306" s="4"/>
      <c r="J306" s="4"/>
      <c r="K306" s="4"/>
    </row>
    <row r="307" spans="1:11" s="2" customFormat="1" ht="15" customHeight="1">
      <c r="A307" s="29"/>
      <c r="C307" s="6"/>
      <c r="D307" s="7"/>
      <c r="E307" s="5"/>
      <c r="F307" s="3"/>
      <c r="G307" s="3"/>
      <c r="H307" s="4"/>
      <c r="I307" s="4"/>
      <c r="J307" s="4"/>
      <c r="K307" s="4"/>
    </row>
    <row r="308" spans="1:11" s="2" customFormat="1" ht="15" customHeight="1">
      <c r="A308" s="29"/>
      <c r="C308" s="6"/>
      <c r="D308" s="7"/>
      <c r="E308" s="5"/>
      <c r="F308" s="3"/>
      <c r="G308" s="3"/>
      <c r="H308" s="4"/>
      <c r="I308" s="4"/>
      <c r="J308" s="4"/>
      <c r="K308" s="4"/>
    </row>
    <row r="309" spans="1:11" s="2" customFormat="1" ht="15" customHeight="1">
      <c r="A309" s="29"/>
      <c r="C309" s="6"/>
      <c r="D309" s="7"/>
      <c r="E309" s="5"/>
      <c r="F309" s="3"/>
      <c r="G309" s="3"/>
      <c r="H309" s="4"/>
      <c r="I309" s="4"/>
      <c r="J309" s="4"/>
      <c r="K309" s="4"/>
    </row>
    <row r="310" spans="1:11" s="2" customFormat="1" ht="15" customHeight="1">
      <c r="A310" s="29"/>
      <c r="C310" s="6"/>
      <c r="D310" s="7"/>
      <c r="E310" s="5"/>
      <c r="F310" s="3"/>
      <c r="G310" s="3"/>
      <c r="H310" s="4"/>
      <c r="I310" s="4"/>
      <c r="J310" s="4"/>
      <c r="K310" s="4"/>
    </row>
    <row r="311" spans="1:11" s="2" customFormat="1" ht="15" customHeight="1">
      <c r="A311" s="29"/>
      <c r="C311" s="6"/>
      <c r="D311" s="7"/>
      <c r="E311" s="5"/>
      <c r="F311" s="3"/>
      <c r="G311" s="3"/>
      <c r="H311" s="4"/>
      <c r="I311" s="4"/>
      <c r="J311" s="4"/>
      <c r="K311" s="4"/>
    </row>
    <row r="312" spans="1:11" s="2" customFormat="1" ht="15" customHeight="1">
      <c r="A312" s="29"/>
      <c r="C312" s="6"/>
      <c r="D312" s="7"/>
      <c r="E312" s="5"/>
      <c r="F312" s="3"/>
      <c r="G312" s="3"/>
      <c r="H312" s="4"/>
      <c r="I312" s="4"/>
      <c r="J312" s="4"/>
      <c r="K312" s="4"/>
    </row>
    <row r="313" spans="1:11" s="2" customFormat="1" ht="15" customHeight="1">
      <c r="A313" s="29"/>
      <c r="C313" s="6"/>
      <c r="D313" s="7"/>
      <c r="E313" s="5"/>
      <c r="F313" s="3"/>
      <c r="G313" s="3"/>
      <c r="H313" s="4"/>
      <c r="I313" s="4"/>
      <c r="J313" s="4"/>
      <c r="K313" s="4"/>
    </row>
    <row r="314" spans="1:11" s="2" customFormat="1" ht="15" customHeight="1">
      <c r="A314" s="29"/>
      <c r="C314" s="6"/>
      <c r="D314" s="7"/>
      <c r="E314" s="5"/>
      <c r="F314" s="3"/>
      <c r="G314" s="3"/>
      <c r="H314" s="4"/>
      <c r="I314" s="4"/>
      <c r="J314" s="4"/>
      <c r="K314" s="4"/>
    </row>
    <row r="315" spans="1:11" s="2" customFormat="1" ht="15" customHeight="1">
      <c r="A315" s="29"/>
      <c r="C315" s="6"/>
      <c r="D315" s="7"/>
      <c r="E315" s="5"/>
      <c r="F315" s="3"/>
      <c r="G315" s="3"/>
      <c r="H315" s="4"/>
      <c r="I315" s="4"/>
      <c r="J315" s="4"/>
      <c r="K315" s="4"/>
    </row>
    <row r="316" spans="1:11" s="2" customFormat="1" ht="15" customHeight="1">
      <c r="A316" s="29"/>
      <c r="C316" s="6"/>
      <c r="D316" s="7"/>
      <c r="E316" s="5"/>
      <c r="F316" s="3"/>
      <c r="G316" s="3"/>
      <c r="H316" s="4"/>
      <c r="I316" s="4"/>
      <c r="J316" s="4"/>
      <c r="K316" s="4"/>
    </row>
    <row r="317" spans="1:11" s="2" customFormat="1" ht="15" customHeight="1">
      <c r="A317" s="29"/>
      <c r="C317" s="6"/>
      <c r="D317" s="7"/>
      <c r="E317" s="5"/>
      <c r="F317" s="3"/>
      <c r="G317" s="3"/>
      <c r="H317" s="4"/>
      <c r="I317" s="4"/>
      <c r="J317" s="4"/>
      <c r="K317" s="4"/>
    </row>
    <row r="318" spans="1:11" s="2" customFormat="1" ht="15" customHeight="1">
      <c r="A318" s="29"/>
      <c r="C318" s="6"/>
      <c r="D318" s="7"/>
      <c r="E318" s="5"/>
      <c r="F318" s="3"/>
      <c r="G318" s="3"/>
      <c r="H318" s="4"/>
      <c r="I318" s="4"/>
      <c r="J318" s="4"/>
      <c r="K318" s="4"/>
    </row>
    <row r="319" spans="1:11" s="2" customFormat="1" ht="15" customHeight="1">
      <c r="A319" s="29"/>
      <c r="C319" s="6"/>
      <c r="D319" s="7"/>
      <c r="E319" s="5"/>
      <c r="F319" s="3"/>
      <c r="G319" s="3"/>
      <c r="H319" s="4"/>
      <c r="I319" s="4"/>
      <c r="J319" s="4"/>
      <c r="K319" s="4"/>
    </row>
    <row r="320" spans="1:11" s="2" customFormat="1" ht="15" customHeight="1">
      <c r="A320" s="29"/>
      <c r="C320" s="6"/>
      <c r="D320" s="7"/>
      <c r="E320" s="5"/>
      <c r="F320" s="3"/>
      <c r="G320" s="3"/>
      <c r="H320" s="4"/>
      <c r="I320" s="4"/>
      <c r="J320" s="4"/>
      <c r="K320" s="4"/>
    </row>
    <row r="321" spans="1:11" s="2" customFormat="1" ht="15" customHeight="1">
      <c r="A321" s="29"/>
      <c r="C321" s="6"/>
      <c r="D321" s="7"/>
      <c r="E321" s="5"/>
      <c r="F321" s="3"/>
      <c r="G321" s="3"/>
      <c r="H321" s="4"/>
      <c r="I321" s="4"/>
      <c r="J321" s="4"/>
      <c r="K321" s="4"/>
    </row>
    <row r="322" spans="1:11" s="2" customFormat="1" ht="15" customHeight="1">
      <c r="A322" s="29"/>
      <c r="C322" s="6"/>
      <c r="D322" s="7"/>
      <c r="E322" s="5"/>
      <c r="F322" s="3"/>
      <c r="G322" s="3"/>
      <c r="H322" s="4"/>
      <c r="I322" s="4"/>
      <c r="J322" s="4"/>
      <c r="K322" s="4"/>
    </row>
    <row r="323" spans="1:11" s="2" customFormat="1" ht="15" customHeight="1">
      <c r="A323" s="29"/>
      <c r="C323" s="6"/>
      <c r="D323" s="7"/>
      <c r="E323" s="5"/>
      <c r="F323" s="3"/>
      <c r="G323" s="3"/>
      <c r="H323" s="4"/>
      <c r="I323" s="4"/>
      <c r="J323" s="4"/>
      <c r="K323" s="4"/>
    </row>
    <row r="324" spans="1:11" s="2" customFormat="1" ht="15" customHeight="1">
      <c r="A324" s="29"/>
      <c r="C324" s="6"/>
      <c r="D324" s="7"/>
      <c r="E324" s="5"/>
      <c r="F324" s="3"/>
      <c r="G324" s="3"/>
      <c r="H324" s="4"/>
      <c r="I324" s="4"/>
      <c r="J324" s="4"/>
      <c r="K324" s="4"/>
    </row>
    <row r="325" spans="1:11" s="2" customFormat="1" ht="15" customHeight="1">
      <c r="A325" s="29"/>
      <c r="C325" s="6"/>
      <c r="D325" s="7"/>
      <c r="E325" s="5"/>
      <c r="F325" s="3"/>
      <c r="G325" s="3"/>
      <c r="H325" s="4"/>
      <c r="I325" s="4"/>
      <c r="J325" s="4"/>
      <c r="K325" s="4"/>
    </row>
    <row r="326" spans="1:11" s="2" customFormat="1" ht="15" customHeight="1">
      <c r="A326" s="29"/>
      <c r="C326" s="6"/>
      <c r="D326" s="7"/>
      <c r="E326" s="5"/>
      <c r="F326" s="3"/>
      <c r="G326" s="3"/>
      <c r="H326" s="4"/>
      <c r="I326" s="4"/>
      <c r="J326" s="4"/>
      <c r="K326" s="4"/>
    </row>
    <row r="327" spans="1:11" s="2" customFormat="1" ht="15" customHeight="1">
      <c r="A327" s="29"/>
      <c r="C327" s="6"/>
      <c r="D327" s="7"/>
      <c r="E327" s="5"/>
      <c r="F327" s="3"/>
      <c r="G327" s="3"/>
      <c r="H327" s="4"/>
      <c r="I327" s="4"/>
      <c r="J327" s="4"/>
      <c r="K327" s="4"/>
    </row>
    <row r="328" spans="1:11" s="2" customFormat="1" ht="15" customHeight="1">
      <c r="A328" s="29"/>
      <c r="C328" s="6"/>
      <c r="D328" s="7"/>
      <c r="E328" s="5"/>
      <c r="F328" s="3"/>
      <c r="G328" s="3"/>
      <c r="H328" s="4"/>
      <c r="I328" s="4"/>
      <c r="J328" s="4"/>
      <c r="K328" s="4"/>
    </row>
    <row r="329" spans="1:11" s="2" customFormat="1" ht="15" customHeight="1">
      <c r="A329" s="29"/>
      <c r="C329" s="6"/>
      <c r="D329" s="7"/>
      <c r="E329" s="5"/>
      <c r="F329" s="3"/>
      <c r="G329" s="3"/>
      <c r="H329" s="4"/>
      <c r="I329" s="4"/>
      <c r="J329" s="4"/>
      <c r="K329" s="4"/>
    </row>
    <row r="330" spans="1:11" s="2" customFormat="1" ht="15" customHeight="1">
      <c r="A330" s="29"/>
      <c r="C330" s="6"/>
      <c r="D330" s="7"/>
      <c r="E330" s="5"/>
      <c r="F330" s="3"/>
      <c r="G330" s="3"/>
      <c r="H330" s="4"/>
      <c r="I330" s="4"/>
      <c r="J330" s="4"/>
      <c r="K330" s="4"/>
    </row>
    <row r="331" spans="1:11" s="2" customFormat="1" ht="15" customHeight="1">
      <c r="A331" s="29"/>
      <c r="C331" s="6"/>
      <c r="D331" s="7"/>
      <c r="E331" s="5"/>
      <c r="F331" s="3"/>
      <c r="G331" s="3"/>
      <c r="H331" s="4"/>
      <c r="I331" s="4"/>
      <c r="J331" s="4"/>
      <c r="K331" s="4"/>
    </row>
    <row r="332" spans="1:11" s="2" customFormat="1" ht="15" customHeight="1">
      <c r="A332" s="29"/>
      <c r="C332" s="6"/>
      <c r="D332" s="7"/>
      <c r="E332" s="5"/>
      <c r="F332" s="3"/>
      <c r="G332" s="3"/>
      <c r="H332" s="4"/>
      <c r="I332" s="4"/>
      <c r="J332" s="4"/>
      <c r="K332" s="4"/>
    </row>
    <row r="333" spans="1:11" s="2" customFormat="1" ht="15" customHeight="1">
      <c r="A333" s="29"/>
      <c r="C333" s="6"/>
      <c r="D333" s="7"/>
      <c r="E333" s="5"/>
      <c r="F333" s="3"/>
      <c r="G333" s="3"/>
      <c r="H333" s="4"/>
      <c r="I333" s="4"/>
      <c r="J333" s="4"/>
      <c r="K333" s="4"/>
    </row>
    <row r="334" spans="1:11" s="2" customFormat="1" ht="15" customHeight="1">
      <c r="A334" s="29"/>
      <c r="C334" s="6"/>
      <c r="D334" s="7"/>
      <c r="E334" s="5"/>
      <c r="F334" s="3"/>
      <c r="G334" s="3"/>
      <c r="H334" s="4"/>
      <c r="I334" s="4"/>
      <c r="J334" s="4"/>
      <c r="K334" s="4"/>
    </row>
    <row r="335" spans="1:11" s="2" customFormat="1" ht="15" customHeight="1">
      <c r="A335" s="29"/>
      <c r="C335" s="6"/>
      <c r="D335" s="7"/>
      <c r="E335" s="5"/>
      <c r="F335" s="3"/>
      <c r="G335" s="3"/>
      <c r="H335" s="4"/>
      <c r="I335" s="4"/>
      <c r="J335" s="4"/>
      <c r="K335" s="4"/>
    </row>
    <row r="336" spans="1:11" s="2" customFormat="1" ht="15" customHeight="1">
      <c r="A336" s="29"/>
      <c r="C336" s="6"/>
      <c r="D336" s="7"/>
      <c r="E336" s="5"/>
      <c r="F336" s="3"/>
      <c r="G336" s="3"/>
      <c r="H336" s="4"/>
      <c r="I336" s="4"/>
      <c r="J336" s="4"/>
      <c r="K336" s="4"/>
    </row>
    <row r="337" spans="1:11" s="2" customFormat="1" ht="15" customHeight="1">
      <c r="A337" s="29"/>
      <c r="C337" s="6"/>
      <c r="D337" s="7"/>
      <c r="E337" s="5"/>
      <c r="F337" s="3"/>
      <c r="G337" s="3"/>
      <c r="H337" s="4"/>
      <c r="I337" s="4"/>
      <c r="J337" s="4"/>
      <c r="K337" s="4"/>
    </row>
    <row r="338" spans="1:11" s="2" customFormat="1" ht="15" customHeight="1">
      <c r="A338" s="29"/>
      <c r="C338" s="6"/>
      <c r="D338" s="7"/>
      <c r="E338" s="5"/>
      <c r="F338" s="3"/>
      <c r="G338" s="3"/>
      <c r="H338" s="4"/>
      <c r="I338" s="4"/>
      <c r="J338" s="4"/>
      <c r="K338" s="4"/>
    </row>
    <row r="339" spans="1:11" s="2" customFormat="1" ht="15" customHeight="1">
      <c r="A339" s="29"/>
      <c r="C339" s="6"/>
      <c r="D339" s="7"/>
      <c r="E339" s="5"/>
      <c r="F339" s="3"/>
      <c r="G339" s="3"/>
      <c r="H339" s="4"/>
      <c r="I339" s="4"/>
      <c r="J339" s="4"/>
      <c r="K339" s="4"/>
    </row>
    <row r="340" spans="1:11" s="2" customFormat="1" ht="15" customHeight="1">
      <c r="A340" s="29"/>
      <c r="C340" s="6"/>
      <c r="D340" s="7"/>
      <c r="E340" s="5"/>
      <c r="F340" s="3"/>
      <c r="G340" s="3"/>
      <c r="H340" s="4"/>
      <c r="I340" s="4"/>
      <c r="J340" s="4"/>
      <c r="K340" s="4"/>
    </row>
    <row r="341" spans="1:11" s="2" customFormat="1" ht="15" customHeight="1">
      <c r="A341" s="29"/>
      <c r="C341" s="6"/>
      <c r="D341" s="7"/>
      <c r="E341" s="5"/>
      <c r="F341" s="3"/>
      <c r="G341" s="3"/>
      <c r="H341" s="4"/>
      <c r="I341" s="4"/>
      <c r="J341" s="4"/>
      <c r="K341" s="4"/>
    </row>
    <row r="342" spans="1:11" s="2" customFormat="1" ht="15" customHeight="1">
      <c r="A342" s="29"/>
      <c r="C342" s="6"/>
      <c r="D342" s="7"/>
      <c r="E342" s="5"/>
      <c r="F342" s="3"/>
      <c r="G342" s="3"/>
      <c r="H342" s="4"/>
      <c r="I342" s="4"/>
      <c r="J342" s="4"/>
      <c r="K342" s="4"/>
    </row>
    <row r="343" spans="1:11" s="2" customFormat="1" ht="15" customHeight="1">
      <c r="A343" s="29"/>
      <c r="C343" s="6"/>
      <c r="D343" s="7"/>
      <c r="E343" s="5"/>
      <c r="F343" s="3"/>
      <c r="G343" s="3"/>
      <c r="H343" s="4"/>
      <c r="I343" s="4"/>
      <c r="J343" s="4"/>
      <c r="K343" s="4"/>
    </row>
    <row r="344" spans="1:11" s="2" customFormat="1" ht="15" customHeight="1">
      <c r="A344" s="29"/>
      <c r="C344" s="6"/>
      <c r="D344" s="7"/>
      <c r="E344" s="5"/>
      <c r="F344" s="3"/>
      <c r="G344" s="3"/>
      <c r="H344" s="4"/>
      <c r="I344" s="4"/>
      <c r="J344" s="4"/>
      <c r="K344" s="4"/>
    </row>
    <row r="345" spans="1:11" s="2" customFormat="1" ht="15" customHeight="1">
      <c r="A345" s="29"/>
      <c r="C345" s="6"/>
      <c r="D345" s="7"/>
      <c r="E345" s="5"/>
      <c r="F345" s="3"/>
      <c r="G345" s="3"/>
      <c r="H345" s="4"/>
      <c r="I345" s="4"/>
      <c r="J345" s="4"/>
      <c r="K345" s="4"/>
    </row>
    <row r="346" spans="1:11" s="2" customFormat="1" ht="15" customHeight="1">
      <c r="A346" s="29"/>
      <c r="C346" s="6"/>
      <c r="D346" s="7"/>
      <c r="E346" s="5"/>
      <c r="F346" s="3"/>
      <c r="G346" s="3"/>
      <c r="H346" s="4"/>
      <c r="I346" s="4"/>
      <c r="J346" s="4"/>
      <c r="K346" s="4"/>
    </row>
    <row r="347" spans="1:11" s="2" customFormat="1" ht="15" customHeight="1">
      <c r="A347" s="29"/>
      <c r="C347" s="6"/>
      <c r="D347" s="7"/>
      <c r="E347" s="5"/>
      <c r="F347" s="3"/>
      <c r="G347" s="3"/>
      <c r="H347" s="4"/>
      <c r="I347" s="4"/>
      <c r="J347" s="4"/>
      <c r="K347" s="4"/>
    </row>
    <row r="348" spans="1:11" s="2" customFormat="1" ht="15" customHeight="1">
      <c r="A348" s="29"/>
      <c r="C348" s="6"/>
      <c r="D348" s="7"/>
      <c r="E348" s="5"/>
      <c r="F348" s="3"/>
      <c r="G348" s="3"/>
      <c r="H348" s="4"/>
      <c r="I348" s="4"/>
      <c r="J348" s="4"/>
      <c r="K348" s="4"/>
    </row>
    <row r="349" spans="1:11" ht="15" customHeight="1"/>
    <row r="350" spans="1:11" ht="15" customHeight="1"/>
    <row r="351" spans="1:11" ht="15" customHeight="1"/>
    <row r="352" spans="1:11" ht="15" customHeight="1"/>
    <row r="353" spans="1:52" ht="15" customHeight="1"/>
    <row r="354" spans="1:52" ht="15" customHeight="1"/>
    <row r="355" spans="1:52" ht="15" customHeight="1"/>
    <row r="356" spans="1:52" ht="15" customHeight="1"/>
    <row r="357" spans="1:52" ht="15" customHeight="1"/>
    <row r="358" spans="1:52" ht="15" customHeight="1"/>
    <row r="359" spans="1:52" ht="15" customHeight="1"/>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row r="715" spans="1:52" s="20" customFormat="1" ht="15" customHeight="1">
      <c r="A715" s="29"/>
      <c r="B715" s="2"/>
      <c r="C715" s="24"/>
      <c r="D715" s="25"/>
      <c r="E715" s="23"/>
      <c r="F715" s="21"/>
      <c r="G715" s="21"/>
      <c r="H715" s="22"/>
      <c r="I715" s="22"/>
      <c r="J715" s="22"/>
      <c r="K715" s="22"/>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row>
    <row r="716" spans="1:52" s="20" customFormat="1" ht="15" customHeight="1">
      <c r="A716" s="29"/>
      <c r="B716" s="2"/>
      <c r="C716" s="24"/>
      <c r="D716" s="25"/>
      <c r="E716" s="23"/>
      <c r="F716" s="21"/>
      <c r="G716" s="21"/>
      <c r="H716" s="22"/>
      <c r="I716" s="22"/>
      <c r="J716" s="22"/>
      <c r="K716" s="22"/>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row>
    <row r="717" spans="1:52" s="20" customFormat="1" ht="15" customHeight="1">
      <c r="A717" s="29"/>
      <c r="B717" s="2"/>
      <c r="C717" s="24"/>
      <c r="D717" s="25"/>
      <c r="E717" s="23"/>
      <c r="F717" s="21"/>
      <c r="G717" s="21"/>
      <c r="H717" s="22"/>
      <c r="I717" s="22"/>
      <c r="J717" s="22"/>
      <c r="K717" s="22"/>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row>
    <row r="718" spans="1:52" s="20" customFormat="1" ht="15" customHeight="1">
      <c r="A718" s="29"/>
      <c r="B718" s="2"/>
      <c r="C718" s="24"/>
      <c r="D718" s="25"/>
      <c r="E718" s="23"/>
      <c r="F718" s="21"/>
      <c r="G718" s="21"/>
      <c r="H718" s="22"/>
      <c r="I718" s="22"/>
      <c r="J718" s="22"/>
      <c r="K718" s="22"/>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row>
    <row r="719" spans="1:52" s="20" customFormat="1" ht="15" customHeight="1">
      <c r="A719" s="29"/>
      <c r="B719" s="2"/>
      <c r="C719" s="24"/>
      <c r="D719" s="25"/>
      <c r="E719" s="23"/>
      <c r="F719" s="21"/>
      <c r="G719" s="21"/>
      <c r="H719" s="22"/>
      <c r="I719" s="22"/>
      <c r="J719" s="22"/>
      <c r="K719" s="22"/>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row>
    <row r="720" spans="1:52" s="20" customFormat="1" ht="15" customHeight="1">
      <c r="A720" s="29"/>
      <c r="B720" s="2"/>
      <c r="C720" s="24"/>
      <c r="D720" s="25"/>
      <c r="E720" s="23"/>
      <c r="F720" s="21"/>
      <c r="G720" s="21"/>
      <c r="H720" s="22"/>
      <c r="I720" s="22"/>
      <c r="J720" s="22"/>
      <c r="K720" s="22"/>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row>
    <row r="721" spans="1:52" s="20" customFormat="1" ht="15" customHeight="1">
      <c r="A721" s="29"/>
      <c r="B721" s="2"/>
      <c r="C721" s="24"/>
      <c r="D721" s="25"/>
      <c r="E721" s="23"/>
      <c r="F721" s="21"/>
      <c r="G721" s="21"/>
      <c r="H721" s="22"/>
      <c r="I721" s="22"/>
      <c r="J721" s="22"/>
      <c r="K721" s="22"/>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row>
    <row r="722" spans="1:52" s="20" customFormat="1" ht="15" customHeight="1">
      <c r="A722" s="29"/>
      <c r="B722" s="2"/>
      <c r="C722" s="24"/>
      <c r="D722" s="25"/>
      <c r="E722" s="23"/>
      <c r="F722" s="21"/>
      <c r="G722" s="21"/>
      <c r="H722" s="22"/>
      <c r="I722" s="22"/>
      <c r="J722" s="22"/>
      <c r="K722" s="22"/>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row>
    <row r="723" spans="1:52" s="20" customFormat="1" ht="15" customHeight="1">
      <c r="A723" s="29"/>
      <c r="B723" s="2"/>
      <c r="C723" s="24"/>
      <c r="D723" s="25"/>
      <c r="E723" s="23"/>
      <c r="F723" s="21"/>
      <c r="G723" s="21"/>
      <c r="H723" s="22"/>
      <c r="I723" s="22"/>
      <c r="J723" s="22"/>
      <c r="K723" s="22"/>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row>
    <row r="724" spans="1:52" s="20" customFormat="1" ht="15" customHeight="1">
      <c r="A724" s="29"/>
      <c r="B724" s="2"/>
      <c r="C724" s="24"/>
      <c r="D724" s="25"/>
      <c r="E724" s="23"/>
      <c r="F724" s="21"/>
      <c r="G724" s="21"/>
      <c r="H724" s="22"/>
      <c r="I724" s="22"/>
      <c r="J724" s="22"/>
      <c r="K724" s="22"/>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row>
    <row r="725" spans="1:52" s="20" customFormat="1" ht="15" customHeight="1">
      <c r="A725" s="29"/>
      <c r="B725" s="2"/>
      <c r="C725" s="24"/>
      <c r="D725" s="25"/>
      <c r="E725" s="23"/>
      <c r="F725" s="21"/>
      <c r="G725" s="21"/>
      <c r="H725" s="22"/>
      <c r="I725" s="22"/>
      <c r="J725" s="22"/>
      <c r="K725" s="22"/>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row>
    <row r="726" spans="1:52" s="20" customFormat="1" ht="15" customHeight="1">
      <c r="A726" s="29"/>
      <c r="B726" s="2"/>
      <c r="C726" s="24"/>
      <c r="D726" s="25"/>
      <c r="E726" s="23"/>
      <c r="F726" s="21"/>
      <c r="G726" s="21"/>
      <c r="H726" s="22"/>
      <c r="I726" s="22"/>
      <c r="J726" s="22"/>
      <c r="K726" s="22"/>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row>
    <row r="727" spans="1:52" s="20" customFormat="1" ht="15" customHeight="1">
      <c r="A727" s="29"/>
      <c r="B727" s="2"/>
      <c r="C727" s="24"/>
      <c r="D727" s="25"/>
      <c r="E727" s="23"/>
      <c r="F727" s="21"/>
      <c r="G727" s="21"/>
      <c r="H727" s="22"/>
      <c r="I727" s="22"/>
      <c r="J727" s="22"/>
      <c r="K727" s="22"/>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row>
    <row r="728" spans="1:52" s="20" customFormat="1" ht="15" customHeight="1">
      <c r="A728" s="29"/>
      <c r="B728" s="2"/>
      <c r="C728" s="24"/>
      <c r="D728" s="25"/>
      <c r="E728" s="23"/>
      <c r="F728" s="21"/>
      <c r="G728" s="21"/>
      <c r="H728" s="22"/>
      <c r="I728" s="22"/>
      <c r="J728" s="22"/>
      <c r="K728" s="22"/>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row>
    <row r="729" spans="1:52" s="20" customFormat="1" ht="15" customHeight="1">
      <c r="A729" s="29"/>
      <c r="B729" s="2"/>
      <c r="C729" s="24"/>
      <c r="D729" s="25"/>
      <c r="E729" s="23"/>
      <c r="F729" s="21"/>
      <c r="G729" s="21"/>
      <c r="H729" s="22"/>
      <c r="I729" s="22"/>
      <c r="J729" s="22"/>
      <c r="K729" s="22"/>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row>
    <row r="730" spans="1:52" s="20" customFormat="1" ht="15" customHeight="1">
      <c r="A730" s="29"/>
      <c r="B730" s="2"/>
      <c r="C730" s="24"/>
      <c r="D730" s="25"/>
      <c r="E730" s="23"/>
      <c r="F730" s="21"/>
      <c r="G730" s="21"/>
      <c r="H730" s="22"/>
      <c r="I730" s="22"/>
      <c r="J730" s="22"/>
      <c r="K730" s="22"/>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row>
    <row r="731" spans="1:52" s="20" customFormat="1" ht="15" customHeight="1">
      <c r="A731" s="29"/>
      <c r="B731" s="2"/>
      <c r="C731" s="24"/>
      <c r="D731" s="25"/>
      <c r="E731" s="23"/>
      <c r="F731" s="21"/>
      <c r="G731" s="21"/>
      <c r="H731" s="22"/>
      <c r="I731" s="22"/>
      <c r="J731" s="22"/>
      <c r="K731" s="22"/>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row>
    <row r="732" spans="1:52" s="20" customFormat="1" ht="15" customHeight="1">
      <c r="A732" s="29"/>
      <c r="B732" s="2"/>
      <c r="C732" s="24"/>
      <c r="D732" s="25"/>
      <c r="E732" s="23"/>
      <c r="F732" s="21"/>
      <c r="G732" s="21"/>
      <c r="H732" s="22"/>
      <c r="I732" s="22"/>
      <c r="J732" s="22"/>
      <c r="K732" s="22"/>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row>
    <row r="733" spans="1:52" s="20" customFormat="1" ht="15" customHeight="1">
      <c r="A733" s="29"/>
      <c r="B733" s="2"/>
      <c r="C733" s="24"/>
      <c r="D733" s="25"/>
      <c r="E733" s="23"/>
      <c r="F733" s="21"/>
      <c r="G733" s="21"/>
      <c r="H733" s="22"/>
      <c r="I733" s="22"/>
      <c r="J733" s="22"/>
      <c r="K733" s="22"/>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row>
    <row r="734" spans="1:52" s="20" customFormat="1" ht="15" customHeight="1">
      <c r="A734" s="29"/>
      <c r="B734" s="2"/>
      <c r="C734" s="24"/>
      <c r="D734" s="25"/>
      <c r="E734" s="23"/>
      <c r="F734" s="21"/>
      <c r="G734" s="21"/>
      <c r="H734" s="22"/>
      <c r="I734" s="22"/>
      <c r="J734" s="22"/>
      <c r="K734" s="22"/>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row>
    <row r="735" spans="1:52" s="20" customFormat="1" ht="15" customHeight="1">
      <c r="A735" s="29"/>
      <c r="B735" s="2"/>
      <c r="C735" s="24"/>
      <c r="D735" s="25"/>
      <c r="E735" s="23"/>
      <c r="F735" s="21"/>
      <c r="G735" s="21"/>
      <c r="H735" s="22"/>
      <c r="I735" s="22"/>
      <c r="J735" s="22"/>
      <c r="K735" s="22"/>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row>
    <row r="736" spans="1:52" s="20" customFormat="1" ht="15" customHeight="1">
      <c r="A736" s="29"/>
      <c r="B736" s="2"/>
      <c r="C736" s="24"/>
      <c r="D736" s="25"/>
      <c r="E736" s="23"/>
      <c r="F736" s="21"/>
      <c r="G736" s="21"/>
      <c r="H736" s="22"/>
      <c r="I736" s="22"/>
      <c r="J736" s="22"/>
      <c r="K736" s="22"/>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row>
    <row r="737" spans="1:52" s="20" customFormat="1" ht="15" customHeight="1">
      <c r="A737" s="29"/>
      <c r="B737" s="2"/>
      <c r="C737" s="24"/>
      <c r="D737" s="25"/>
      <c r="E737" s="23"/>
      <c r="F737" s="21"/>
      <c r="G737" s="21"/>
      <c r="H737" s="22"/>
      <c r="I737" s="22"/>
      <c r="J737" s="22"/>
      <c r="K737" s="22"/>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c r="AZ737" s="26"/>
    </row>
    <row r="738" spans="1:52" s="20" customFormat="1" ht="15" customHeight="1">
      <c r="A738" s="29"/>
      <c r="B738" s="2"/>
      <c r="C738" s="24"/>
      <c r="D738" s="25"/>
      <c r="E738" s="23"/>
      <c r="F738" s="21"/>
      <c r="G738" s="21"/>
      <c r="H738" s="22"/>
      <c r="I738" s="22"/>
      <c r="J738" s="22"/>
      <c r="K738" s="22"/>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row>
    <row r="739" spans="1:52" s="20" customFormat="1" ht="15" customHeight="1">
      <c r="A739" s="29"/>
      <c r="B739" s="2"/>
      <c r="C739" s="24"/>
      <c r="D739" s="25"/>
      <c r="E739" s="23"/>
      <c r="F739" s="21"/>
      <c r="G739" s="21"/>
      <c r="H739" s="22"/>
      <c r="I739" s="22"/>
      <c r="J739" s="22"/>
      <c r="K739" s="22"/>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c r="AZ739" s="26"/>
    </row>
    <row r="740" spans="1:52" s="20" customFormat="1" ht="15" customHeight="1">
      <c r="A740" s="29"/>
      <c r="B740" s="2"/>
      <c r="C740" s="24"/>
      <c r="D740" s="25"/>
      <c r="E740" s="23"/>
      <c r="F740" s="21"/>
      <c r="G740" s="21"/>
      <c r="H740" s="22"/>
      <c r="I740" s="22"/>
      <c r="J740" s="22"/>
      <c r="K740" s="22"/>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row>
    <row r="741" spans="1:52" s="20" customFormat="1" ht="15" customHeight="1">
      <c r="A741" s="29"/>
      <c r="B741" s="2"/>
      <c r="C741" s="24"/>
      <c r="D741" s="25"/>
      <c r="E741" s="23"/>
      <c r="F741" s="21"/>
      <c r="G741" s="21"/>
      <c r="H741" s="22"/>
      <c r="I741" s="22"/>
      <c r="J741" s="22"/>
      <c r="K741" s="22"/>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row>
    <row r="742" spans="1:52" s="20" customFormat="1" ht="15" customHeight="1">
      <c r="A742" s="29"/>
      <c r="B742" s="2"/>
      <c r="C742" s="24"/>
      <c r="D742" s="25"/>
      <c r="E742" s="23"/>
      <c r="F742" s="21"/>
      <c r="G742" s="21"/>
      <c r="H742" s="22"/>
      <c r="I742" s="22"/>
      <c r="J742" s="22"/>
      <c r="K742" s="22"/>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c r="AZ742" s="26"/>
    </row>
    <row r="743" spans="1:52" s="20" customFormat="1" ht="15" customHeight="1">
      <c r="A743" s="29"/>
      <c r="B743" s="2"/>
      <c r="C743" s="24"/>
      <c r="D743" s="25"/>
      <c r="E743" s="23"/>
      <c r="F743" s="21"/>
      <c r="G743" s="21"/>
      <c r="H743" s="22"/>
      <c r="I743" s="22"/>
      <c r="J743" s="22"/>
      <c r="K743" s="22"/>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row>
    <row r="744" spans="1:52" s="20" customFormat="1" ht="15" customHeight="1">
      <c r="A744" s="29"/>
      <c r="B744" s="2"/>
      <c r="C744" s="24"/>
      <c r="D744" s="25"/>
      <c r="E744" s="23"/>
      <c r="F744" s="21"/>
      <c r="G744" s="21"/>
      <c r="H744" s="22"/>
      <c r="I744" s="22"/>
      <c r="J744" s="22"/>
      <c r="K744" s="22"/>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row>
    <row r="745" spans="1:52" s="20" customFormat="1" ht="15" customHeight="1">
      <c r="A745" s="29"/>
      <c r="B745" s="2"/>
      <c r="C745" s="24"/>
      <c r="D745" s="25"/>
      <c r="E745" s="23"/>
      <c r="F745" s="21"/>
      <c r="G745" s="21"/>
      <c r="H745" s="22"/>
      <c r="I745" s="22"/>
      <c r="J745" s="22"/>
      <c r="K745" s="22"/>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c r="AZ745" s="26"/>
    </row>
    <row r="746" spans="1:52" s="20" customFormat="1" ht="15" customHeight="1">
      <c r="A746" s="29"/>
      <c r="B746" s="2"/>
      <c r="C746" s="24"/>
      <c r="D746" s="25"/>
      <c r="E746" s="23"/>
      <c r="F746" s="21"/>
      <c r="G746" s="21"/>
      <c r="H746" s="22"/>
      <c r="I746" s="22"/>
      <c r="J746" s="22"/>
      <c r="K746" s="22"/>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c r="AZ746" s="26"/>
    </row>
    <row r="747" spans="1:52" s="20" customFormat="1" ht="15" customHeight="1">
      <c r="A747" s="29"/>
      <c r="B747" s="2"/>
      <c r="C747" s="24"/>
      <c r="D747" s="25"/>
      <c r="E747" s="23"/>
      <c r="F747" s="21"/>
      <c r="G747" s="21"/>
      <c r="H747" s="22"/>
      <c r="I747" s="22"/>
      <c r="J747" s="22"/>
      <c r="K747" s="22"/>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c r="AZ747" s="26"/>
    </row>
    <row r="748" spans="1:52" s="20" customFormat="1" ht="15" customHeight="1">
      <c r="A748" s="29"/>
      <c r="B748" s="2"/>
      <c r="C748" s="24"/>
      <c r="D748" s="25"/>
      <c r="E748" s="23"/>
      <c r="F748" s="21"/>
      <c r="G748" s="21"/>
      <c r="H748" s="22"/>
      <c r="I748" s="22"/>
      <c r="J748" s="22"/>
      <c r="K748" s="22"/>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c r="AZ748" s="26"/>
    </row>
    <row r="749" spans="1:52" s="20" customFormat="1" ht="15" customHeight="1">
      <c r="A749" s="29"/>
      <c r="B749" s="2"/>
      <c r="C749" s="24"/>
      <c r="D749" s="25"/>
      <c r="E749" s="23"/>
      <c r="F749" s="21"/>
      <c r="G749" s="21"/>
      <c r="H749" s="22"/>
      <c r="I749" s="22"/>
      <c r="J749" s="22"/>
      <c r="K749" s="22"/>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c r="AZ749" s="26"/>
    </row>
    <row r="750" spans="1:52" s="20" customFormat="1" ht="15" customHeight="1">
      <c r="A750" s="29"/>
      <c r="B750" s="2"/>
      <c r="C750" s="24"/>
      <c r="D750" s="25"/>
      <c r="E750" s="23"/>
      <c r="F750" s="21"/>
      <c r="G750" s="21"/>
      <c r="H750" s="22"/>
      <c r="I750" s="22"/>
      <c r="J750" s="22"/>
      <c r="K750" s="22"/>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row>
    <row r="751" spans="1:52" s="20" customFormat="1" ht="15" customHeight="1">
      <c r="A751" s="29"/>
      <c r="B751" s="2"/>
      <c r="C751" s="24"/>
      <c r="D751" s="25"/>
      <c r="E751" s="23"/>
      <c r="F751" s="21"/>
      <c r="G751" s="21"/>
      <c r="H751" s="22"/>
      <c r="I751" s="22"/>
      <c r="J751" s="22"/>
      <c r="K751" s="22"/>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row>
    <row r="752" spans="1:52" s="20" customFormat="1" ht="15" customHeight="1">
      <c r="A752" s="29"/>
      <c r="B752" s="2"/>
      <c r="C752" s="24"/>
      <c r="D752" s="25"/>
      <c r="E752" s="23"/>
      <c r="F752" s="21"/>
      <c r="G752" s="21"/>
      <c r="H752" s="22"/>
      <c r="I752" s="22"/>
      <c r="J752" s="22"/>
      <c r="K752" s="22"/>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c r="AZ752" s="26"/>
    </row>
    <row r="753" spans="1:52" s="20" customFormat="1" ht="15" customHeight="1">
      <c r="A753" s="29"/>
      <c r="B753" s="2"/>
      <c r="C753" s="24"/>
      <c r="D753" s="25"/>
      <c r="E753" s="23"/>
      <c r="F753" s="21"/>
      <c r="G753" s="21"/>
      <c r="H753" s="22"/>
      <c r="I753" s="22"/>
      <c r="J753" s="22"/>
      <c r="K753" s="22"/>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row>
    <row r="754" spans="1:52" s="20" customFormat="1" ht="15" customHeight="1">
      <c r="A754" s="29"/>
      <c r="B754" s="2"/>
      <c r="C754" s="24"/>
      <c r="D754" s="25"/>
      <c r="E754" s="23"/>
      <c r="F754" s="21"/>
      <c r="G754" s="21"/>
      <c r="H754" s="22"/>
      <c r="I754" s="22"/>
      <c r="J754" s="22"/>
      <c r="K754" s="22"/>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row>
    <row r="755" spans="1:52" s="20" customFormat="1" ht="15" customHeight="1">
      <c r="A755" s="29"/>
      <c r="B755" s="2"/>
      <c r="C755" s="24"/>
      <c r="D755" s="25"/>
      <c r="E755" s="23"/>
      <c r="F755" s="21"/>
      <c r="G755" s="21"/>
      <c r="H755" s="22"/>
      <c r="I755" s="22"/>
      <c r="J755" s="22"/>
      <c r="K755" s="22"/>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row>
    <row r="756" spans="1:52" s="20" customFormat="1" ht="15" customHeight="1">
      <c r="A756" s="29"/>
      <c r="B756" s="2"/>
      <c r="C756" s="24"/>
      <c r="D756" s="25"/>
      <c r="E756" s="23"/>
      <c r="F756" s="21"/>
      <c r="G756" s="21"/>
      <c r="H756" s="22"/>
      <c r="I756" s="22"/>
      <c r="J756" s="22"/>
      <c r="K756" s="22"/>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c r="AZ756" s="26"/>
    </row>
    <row r="757" spans="1:52" s="20" customFormat="1" ht="15" customHeight="1">
      <c r="A757" s="29"/>
      <c r="B757" s="2"/>
      <c r="C757" s="24"/>
      <c r="D757" s="25"/>
      <c r="E757" s="23"/>
      <c r="F757" s="21"/>
      <c r="G757" s="21"/>
      <c r="H757" s="22"/>
      <c r="I757" s="22"/>
      <c r="J757" s="22"/>
      <c r="K757" s="22"/>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c r="AZ757" s="26"/>
    </row>
    <row r="758" spans="1:52" s="20" customFormat="1" ht="15" customHeight="1">
      <c r="A758" s="29"/>
      <c r="B758" s="2"/>
      <c r="C758" s="24"/>
      <c r="D758" s="25"/>
      <c r="E758" s="23"/>
      <c r="F758" s="21"/>
      <c r="G758" s="21"/>
      <c r="H758" s="22"/>
      <c r="I758" s="22"/>
      <c r="J758" s="22"/>
      <c r="K758" s="22"/>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c r="AZ758" s="26"/>
    </row>
    <row r="759" spans="1:52" s="20" customFormat="1" ht="15" customHeight="1">
      <c r="A759" s="29"/>
      <c r="B759" s="2"/>
      <c r="C759" s="24"/>
      <c r="D759" s="25"/>
      <c r="E759" s="23"/>
      <c r="F759" s="21"/>
      <c r="G759" s="21"/>
      <c r="H759" s="22"/>
      <c r="I759" s="22"/>
      <c r="J759" s="22"/>
      <c r="K759" s="22"/>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row>
    <row r="760" spans="1:52" s="20" customFormat="1" ht="15" customHeight="1">
      <c r="A760" s="29"/>
      <c r="B760" s="2"/>
      <c r="C760" s="24"/>
      <c r="D760" s="25"/>
      <c r="E760" s="23"/>
      <c r="F760" s="21"/>
      <c r="G760" s="21"/>
      <c r="H760" s="22"/>
      <c r="I760" s="22"/>
      <c r="J760" s="22"/>
      <c r="K760" s="22"/>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c r="AZ760" s="26"/>
    </row>
    <row r="761" spans="1:52" s="20" customFormat="1" ht="15" customHeight="1">
      <c r="A761" s="29"/>
      <c r="B761" s="2"/>
      <c r="C761" s="24"/>
      <c r="D761" s="25"/>
      <c r="E761" s="23"/>
      <c r="F761" s="21"/>
      <c r="G761" s="21"/>
      <c r="H761" s="22"/>
      <c r="I761" s="22"/>
      <c r="J761" s="22"/>
      <c r="K761" s="22"/>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c r="AZ761" s="26"/>
    </row>
    <row r="762" spans="1:52" s="20" customFormat="1" ht="15" customHeight="1">
      <c r="A762" s="29"/>
      <c r="B762" s="2"/>
      <c r="C762" s="24"/>
      <c r="D762" s="25"/>
      <c r="E762" s="23"/>
      <c r="F762" s="21"/>
      <c r="G762" s="21"/>
      <c r="H762" s="22"/>
      <c r="I762" s="22"/>
      <c r="J762" s="22"/>
      <c r="K762" s="22"/>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c r="AZ762" s="26"/>
    </row>
    <row r="763" spans="1:52" s="20" customFormat="1" ht="15" customHeight="1">
      <c r="A763" s="29"/>
      <c r="B763" s="2"/>
      <c r="C763" s="24"/>
      <c r="D763" s="25"/>
      <c r="E763" s="23"/>
      <c r="F763" s="21"/>
      <c r="G763" s="21"/>
      <c r="H763" s="22"/>
      <c r="I763" s="22"/>
      <c r="J763" s="22"/>
      <c r="K763" s="22"/>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c r="AZ763" s="26"/>
    </row>
    <row r="764" spans="1:52" s="20" customFormat="1" ht="15" customHeight="1">
      <c r="A764" s="29"/>
      <c r="B764" s="2"/>
      <c r="C764" s="24"/>
      <c r="D764" s="25"/>
      <c r="E764" s="23"/>
      <c r="F764" s="21"/>
      <c r="G764" s="21"/>
      <c r="H764" s="22"/>
      <c r="I764" s="22"/>
      <c r="J764" s="22"/>
      <c r="K764" s="22"/>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c r="AZ764" s="26"/>
    </row>
    <row r="765" spans="1:52" s="20" customFormat="1" ht="15" customHeight="1">
      <c r="A765" s="29"/>
      <c r="B765" s="2"/>
      <c r="C765" s="24"/>
      <c r="D765" s="25"/>
      <c r="E765" s="23"/>
      <c r="F765" s="21"/>
      <c r="G765" s="21"/>
      <c r="H765" s="22"/>
      <c r="I765" s="22"/>
      <c r="J765" s="22"/>
      <c r="K765" s="22"/>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row>
    <row r="766" spans="1:52" s="20" customFormat="1" ht="15" customHeight="1">
      <c r="A766" s="29"/>
      <c r="B766" s="2"/>
      <c r="C766" s="24"/>
      <c r="D766" s="25"/>
      <c r="E766" s="23"/>
      <c r="F766" s="21"/>
      <c r="G766" s="21"/>
      <c r="H766" s="22"/>
      <c r="I766" s="22"/>
      <c r="J766" s="22"/>
      <c r="K766" s="22"/>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row>
    <row r="767" spans="1:52" s="20" customFormat="1" ht="15" customHeight="1">
      <c r="A767" s="29"/>
      <c r="B767" s="2"/>
      <c r="C767" s="24"/>
      <c r="D767" s="25"/>
      <c r="E767" s="23"/>
      <c r="F767" s="21"/>
      <c r="G767" s="21"/>
      <c r="H767" s="22"/>
      <c r="I767" s="22"/>
      <c r="J767" s="22"/>
      <c r="K767" s="22"/>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row>
    <row r="768" spans="1:52" s="20" customFormat="1" ht="15" customHeight="1">
      <c r="A768" s="29"/>
      <c r="B768" s="2"/>
      <c r="C768" s="24"/>
      <c r="D768" s="25"/>
      <c r="E768" s="23"/>
      <c r="F768" s="21"/>
      <c r="G768" s="21"/>
      <c r="H768" s="22"/>
      <c r="I768" s="22"/>
      <c r="J768" s="22"/>
      <c r="K768" s="22"/>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row>
    <row r="769" spans="1:52" s="20" customFormat="1" ht="15" customHeight="1">
      <c r="A769" s="29"/>
      <c r="B769" s="2"/>
      <c r="C769" s="24"/>
      <c r="D769" s="25"/>
      <c r="E769" s="23"/>
      <c r="F769" s="21"/>
      <c r="G769" s="21"/>
      <c r="H769" s="22"/>
      <c r="I769" s="22"/>
      <c r="J769" s="22"/>
      <c r="K769" s="22"/>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c r="AZ769" s="26"/>
    </row>
    <row r="770" spans="1:52" s="20" customFormat="1" ht="15" customHeight="1">
      <c r="A770" s="29"/>
      <c r="B770" s="2"/>
      <c r="C770" s="24"/>
      <c r="D770" s="25"/>
      <c r="E770" s="23"/>
      <c r="F770" s="21"/>
      <c r="G770" s="21"/>
      <c r="H770" s="22"/>
      <c r="I770" s="22"/>
      <c r="J770" s="22"/>
      <c r="K770" s="22"/>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c r="AZ770" s="26"/>
    </row>
    <row r="771" spans="1:52" s="20" customFormat="1" ht="15" customHeight="1">
      <c r="A771" s="29"/>
      <c r="B771" s="2"/>
      <c r="C771" s="24"/>
      <c r="D771" s="25"/>
      <c r="E771" s="23"/>
      <c r="F771" s="21"/>
      <c r="G771" s="21"/>
      <c r="H771" s="22"/>
      <c r="I771" s="22"/>
      <c r="J771" s="22"/>
      <c r="K771" s="22"/>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row>
    <row r="772" spans="1:52" s="20" customFormat="1" ht="15" customHeight="1">
      <c r="A772" s="29"/>
      <c r="B772" s="2"/>
      <c r="C772" s="24"/>
      <c r="D772" s="25"/>
      <c r="E772" s="23"/>
      <c r="F772" s="21"/>
      <c r="G772" s="21"/>
      <c r="H772" s="22"/>
      <c r="I772" s="22"/>
      <c r="J772" s="22"/>
      <c r="K772" s="22"/>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c r="AZ772" s="26"/>
    </row>
    <row r="773" spans="1:52" s="20" customFormat="1" ht="15" customHeight="1">
      <c r="A773" s="29"/>
      <c r="B773" s="2"/>
      <c r="C773" s="24"/>
      <c r="D773" s="25"/>
      <c r="E773" s="23"/>
      <c r="F773" s="21"/>
      <c r="G773" s="21"/>
      <c r="H773" s="22"/>
      <c r="I773" s="22"/>
      <c r="J773" s="22"/>
      <c r="K773" s="22"/>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row>
    <row r="774" spans="1:52" s="20" customFormat="1" ht="15" customHeight="1">
      <c r="A774" s="29"/>
      <c r="B774" s="2"/>
      <c r="C774" s="24"/>
      <c r="D774" s="25"/>
      <c r="E774" s="23"/>
      <c r="F774" s="21"/>
      <c r="G774" s="21"/>
      <c r="H774" s="22"/>
      <c r="I774" s="22"/>
      <c r="J774" s="22"/>
      <c r="K774" s="22"/>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row>
    <row r="775" spans="1:52" s="20" customFormat="1" ht="15" customHeight="1">
      <c r="A775" s="29"/>
      <c r="B775" s="2"/>
      <c r="C775" s="24"/>
      <c r="D775" s="25"/>
      <c r="E775" s="23"/>
      <c r="F775" s="21"/>
      <c r="G775" s="21"/>
      <c r="H775" s="22"/>
      <c r="I775" s="22"/>
      <c r="J775" s="22"/>
      <c r="K775" s="22"/>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row>
    <row r="776" spans="1:52" s="20" customFormat="1" ht="15" customHeight="1">
      <c r="A776" s="29"/>
      <c r="B776" s="2"/>
      <c r="C776" s="24"/>
      <c r="D776" s="25"/>
      <c r="E776" s="23"/>
      <c r="F776" s="21"/>
      <c r="G776" s="21"/>
      <c r="H776" s="22"/>
      <c r="I776" s="22"/>
      <c r="J776" s="22"/>
      <c r="K776" s="22"/>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row>
    <row r="777" spans="1:52" s="20" customFormat="1" ht="15" customHeight="1">
      <c r="A777" s="29"/>
      <c r="B777" s="2"/>
      <c r="C777" s="24"/>
      <c r="D777" s="25"/>
      <c r="E777" s="23"/>
      <c r="F777" s="21"/>
      <c r="G777" s="21"/>
      <c r="H777" s="22"/>
      <c r="I777" s="22"/>
      <c r="J777" s="22"/>
      <c r="K777" s="22"/>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row>
    <row r="778" spans="1:52" s="20" customFormat="1" ht="15" customHeight="1">
      <c r="A778" s="29"/>
      <c r="B778" s="2"/>
      <c r="C778" s="24"/>
      <c r="D778" s="25"/>
      <c r="E778" s="23"/>
      <c r="F778" s="21"/>
      <c r="G778" s="21"/>
      <c r="H778" s="22"/>
      <c r="I778" s="22"/>
      <c r="J778" s="22"/>
      <c r="K778" s="22"/>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c r="AZ778" s="26"/>
    </row>
    <row r="779" spans="1:52" s="20" customFormat="1" ht="15" customHeight="1">
      <c r="A779" s="29"/>
      <c r="B779" s="2"/>
      <c r="C779" s="24"/>
      <c r="D779" s="25"/>
      <c r="E779" s="23"/>
      <c r="F779" s="21"/>
      <c r="G779" s="21"/>
      <c r="H779" s="22"/>
      <c r="I779" s="22"/>
      <c r="J779" s="22"/>
      <c r="K779" s="22"/>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c r="AZ779" s="26"/>
    </row>
    <row r="780" spans="1:52" s="20" customFormat="1" ht="15" customHeight="1">
      <c r="A780" s="29"/>
      <c r="B780" s="2"/>
      <c r="C780" s="24"/>
      <c r="D780" s="25"/>
      <c r="E780" s="23"/>
      <c r="F780" s="21"/>
      <c r="G780" s="21"/>
      <c r="H780" s="22"/>
      <c r="I780" s="22"/>
      <c r="J780" s="22"/>
      <c r="K780" s="22"/>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c r="AZ780" s="26"/>
    </row>
    <row r="781" spans="1:52" s="20" customFormat="1" ht="15" customHeight="1">
      <c r="A781" s="29"/>
      <c r="B781" s="2"/>
      <c r="C781" s="24"/>
      <c r="D781" s="25"/>
      <c r="E781" s="23"/>
      <c r="F781" s="21"/>
      <c r="G781" s="21"/>
      <c r="H781" s="22"/>
      <c r="I781" s="22"/>
      <c r="J781" s="22"/>
      <c r="K781" s="22"/>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c r="AZ781" s="26"/>
    </row>
    <row r="782" spans="1:52" s="20" customFormat="1" ht="15" customHeight="1">
      <c r="A782" s="29"/>
      <c r="B782" s="2"/>
      <c r="C782" s="24"/>
      <c r="D782" s="25"/>
      <c r="E782" s="23"/>
      <c r="F782" s="21"/>
      <c r="G782" s="21"/>
      <c r="H782" s="22"/>
      <c r="I782" s="22"/>
      <c r="J782" s="22"/>
      <c r="K782" s="22"/>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row>
    <row r="783" spans="1:52" s="20" customFormat="1" ht="15" customHeight="1">
      <c r="A783" s="29"/>
      <c r="B783" s="2"/>
      <c r="C783" s="24"/>
      <c r="D783" s="25"/>
      <c r="E783" s="23"/>
      <c r="F783" s="21"/>
      <c r="G783" s="21"/>
      <c r="H783" s="22"/>
      <c r="I783" s="22"/>
      <c r="J783" s="22"/>
      <c r="K783" s="22"/>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c r="AZ783" s="26"/>
    </row>
    <row r="784" spans="1:52" s="20" customFormat="1" ht="15" customHeight="1">
      <c r="A784" s="29"/>
      <c r="B784" s="2"/>
      <c r="C784" s="24"/>
      <c r="D784" s="25"/>
      <c r="E784" s="23"/>
      <c r="F784" s="21"/>
      <c r="G784" s="21"/>
      <c r="H784" s="22"/>
      <c r="I784" s="22"/>
      <c r="J784" s="22"/>
      <c r="K784" s="22"/>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row>
    <row r="785" spans="1:52" s="20" customFormat="1" ht="15" customHeight="1">
      <c r="A785" s="29"/>
      <c r="B785" s="2"/>
      <c r="C785" s="24"/>
      <c r="D785" s="25"/>
      <c r="E785" s="23"/>
      <c r="F785" s="21"/>
      <c r="G785" s="21"/>
      <c r="H785" s="22"/>
      <c r="I785" s="22"/>
      <c r="J785" s="22"/>
      <c r="K785" s="22"/>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c r="AZ785" s="26"/>
    </row>
    <row r="786" spans="1:52" s="20" customFormat="1" ht="15" customHeight="1">
      <c r="A786" s="29"/>
      <c r="B786" s="2"/>
      <c r="C786" s="24"/>
      <c r="D786" s="25"/>
      <c r="E786" s="23"/>
      <c r="F786" s="21"/>
      <c r="G786" s="21"/>
      <c r="H786" s="22"/>
      <c r="I786" s="22"/>
      <c r="J786" s="22"/>
      <c r="K786" s="22"/>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c r="AZ786" s="26"/>
    </row>
    <row r="787" spans="1:52" s="20" customFormat="1" ht="15" customHeight="1">
      <c r="A787" s="29"/>
      <c r="B787" s="2"/>
      <c r="C787" s="24"/>
      <c r="D787" s="25"/>
      <c r="E787" s="23"/>
      <c r="F787" s="21"/>
      <c r="G787" s="21"/>
      <c r="H787" s="22"/>
      <c r="I787" s="22"/>
      <c r="J787" s="22"/>
      <c r="K787" s="22"/>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row>
    <row r="788" spans="1:52" s="20" customFormat="1" ht="15" customHeight="1">
      <c r="A788" s="29"/>
      <c r="B788" s="2"/>
      <c r="C788" s="24"/>
      <c r="D788" s="25"/>
      <c r="E788" s="23"/>
      <c r="F788" s="21"/>
      <c r="G788" s="21"/>
      <c r="H788" s="22"/>
      <c r="I788" s="22"/>
      <c r="J788" s="22"/>
      <c r="K788" s="22"/>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row>
    <row r="789" spans="1:52" s="20" customFormat="1" ht="15" customHeight="1">
      <c r="A789" s="29"/>
      <c r="B789" s="2"/>
      <c r="C789" s="24"/>
      <c r="D789" s="25"/>
      <c r="E789" s="23"/>
      <c r="F789" s="21"/>
      <c r="G789" s="21"/>
      <c r="H789" s="22"/>
      <c r="I789" s="22"/>
      <c r="J789" s="22"/>
      <c r="K789" s="22"/>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row>
    <row r="790" spans="1:52" s="20" customFormat="1" ht="15" customHeight="1">
      <c r="A790" s="29"/>
      <c r="B790" s="2"/>
      <c r="C790" s="24"/>
      <c r="D790" s="25"/>
      <c r="E790" s="23"/>
      <c r="F790" s="21"/>
      <c r="G790" s="21"/>
      <c r="H790" s="22"/>
      <c r="I790" s="22"/>
      <c r="J790" s="22"/>
      <c r="K790" s="22"/>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row>
    <row r="791" spans="1:52" s="20" customFormat="1" ht="15" customHeight="1">
      <c r="A791" s="29"/>
      <c r="B791" s="2"/>
      <c r="C791" s="24"/>
      <c r="D791" s="25"/>
      <c r="E791" s="23"/>
      <c r="F791" s="21"/>
      <c r="G791" s="21"/>
      <c r="H791" s="22"/>
      <c r="I791" s="22"/>
      <c r="J791" s="22"/>
      <c r="K791" s="22"/>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row>
    <row r="792" spans="1:52" s="20" customFormat="1" ht="15" customHeight="1">
      <c r="A792" s="29"/>
      <c r="B792" s="2"/>
      <c r="C792" s="24"/>
      <c r="D792" s="25"/>
      <c r="E792" s="23"/>
      <c r="F792" s="21"/>
      <c r="G792" s="21"/>
      <c r="H792" s="22"/>
      <c r="I792" s="22"/>
      <c r="J792" s="22"/>
      <c r="K792" s="22"/>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c r="AZ792" s="26"/>
    </row>
    <row r="793" spans="1:52" s="20" customFormat="1" ht="15" customHeight="1">
      <c r="A793" s="29"/>
      <c r="B793" s="2"/>
      <c r="C793" s="24"/>
      <c r="D793" s="25"/>
      <c r="E793" s="23"/>
      <c r="F793" s="21"/>
      <c r="G793" s="21"/>
      <c r="H793" s="22"/>
      <c r="I793" s="22"/>
      <c r="J793" s="22"/>
      <c r="K793" s="22"/>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row>
    <row r="794" spans="1:52" s="20" customFormat="1" ht="15" customHeight="1">
      <c r="A794" s="29"/>
      <c r="B794" s="2"/>
      <c r="C794" s="24"/>
      <c r="D794" s="25"/>
      <c r="E794" s="23"/>
      <c r="F794" s="21"/>
      <c r="G794" s="21"/>
      <c r="H794" s="22"/>
      <c r="I794" s="22"/>
      <c r="J794" s="22"/>
      <c r="K794" s="22"/>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row>
    <row r="795" spans="1:52" s="20" customFormat="1" ht="15" customHeight="1">
      <c r="A795" s="29"/>
      <c r="B795" s="2"/>
      <c r="C795" s="24"/>
      <c r="D795" s="25"/>
      <c r="E795" s="23"/>
      <c r="F795" s="21"/>
      <c r="G795" s="21"/>
      <c r="H795" s="22"/>
      <c r="I795" s="22"/>
      <c r="J795" s="22"/>
      <c r="K795" s="22"/>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c r="AZ795" s="26"/>
    </row>
    <row r="796" spans="1:52" s="20" customFormat="1" ht="15" customHeight="1">
      <c r="A796" s="29"/>
      <c r="B796" s="2"/>
      <c r="C796" s="24"/>
      <c r="D796" s="25"/>
      <c r="E796" s="23"/>
      <c r="F796" s="21"/>
      <c r="G796" s="21"/>
      <c r="H796" s="22"/>
      <c r="I796" s="22"/>
      <c r="J796" s="22"/>
      <c r="K796" s="22"/>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row>
    <row r="797" spans="1:52" s="20" customFormat="1" ht="15" customHeight="1">
      <c r="A797" s="29"/>
      <c r="B797" s="2"/>
      <c r="C797" s="24"/>
      <c r="D797" s="25"/>
      <c r="E797" s="23"/>
      <c r="F797" s="21"/>
      <c r="G797" s="21"/>
      <c r="H797" s="22"/>
      <c r="I797" s="22"/>
      <c r="J797" s="22"/>
      <c r="K797" s="22"/>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row>
    <row r="798" spans="1:52" s="20" customFormat="1" ht="15" customHeight="1">
      <c r="A798" s="29"/>
      <c r="B798" s="2"/>
      <c r="C798" s="24"/>
      <c r="D798" s="25"/>
      <c r="E798" s="23"/>
      <c r="F798" s="21"/>
      <c r="G798" s="21"/>
      <c r="H798" s="22"/>
      <c r="I798" s="22"/>
      <c r="J798" s="22"/>
      <c r="K798" s="22"/>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c r="AZ798" s="26"/>
    </row>
    <row r="799" spans="1:52" s="20" customFormat="1" ht="15" customHeight="1">
      <c r="A799" s="29"/>
      <c r="B799" s="2"/>
      <c r="C799" s="24"/>
      <c r="D799" s="25"/>
      <c r="E799" s="23"/>
      <c r="F799" s="21"/>
      <c r="G799" s="21"/>
      <c r="H799" s="22"/>
      <c r="I799" s="22"/>
      <c r="J799" s="22"/>
      <c r="K799" s="22"/>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c r="AZ799" s="26"/>
    </row>
    <row r="800" spans="1:52" s="20" customFormat="1" ht="15" customHeight="1">
      <c r="A800" s="29"/>
      <c r="B800" s="2"/>
      <c r="C800" s="24"/>
      <c r="D800" s="25"/>
      <c r="E800" s="23"/>
      <c r="F800" s="21"/>
      <c r="G800" s="21"/>
      <c r="H800" s="22"/>
      <c r="I800" s="22"/>
      <c r="J800" s="22"/>
      <c r="K800" s="22"/>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c r="AZ800" s="26"/>
    </row>
    <row r="801" spans="1:52" s="20" customFormat="1" ht="15" customHeight="1">
      <c r="A801" s="29"/>
      <c r="B801" s="2"/>
      <c r="C801" s="24"/>
      <c r="D801" s="25"/>
      <c r="E801" s="23"/>
      <c r="F801" s="21"/>
      <c r="G801" s="21"/>
      <c r="H801" s="22"/>
      <c r="I801" s="22"/>
      <c r="J801" s="22"/>
      <c r="K801" s="22"/>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row>
    <row r="802" spans="1:52" s="20" customFormat="1" ht="15" customHeight="1">
      <c r="A802" s="29"/>
      <c r="B802" s="2"/>
      <c r="C802" s="24"/>
      <c r="D802" s="25"/>
      <c r="E802" s="23"/>
      <c r="F802" s="21"/>
      <c r="G802" s="21"/>
      <c r="H802" s="22"/>
      <c r="I802" s="22"/>
      <c r="J802" s="22"/>
      <c r="K802" s="22"/>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c r="AZ802" s="26"/>
    </row>
    <row r="803" spans="1:52" s="20" customFormat="1" ht="15" customHeight="1">
      <c r="A803" s="29"/>
      <c r="B803" s="2"/>
      <c r="C803" s="24"/>
      <c r="D803" s="25"/>
      <c r="E803" s="23"/>
      <c r="F803" s="21"/>
      <c r="G803" s="21"/>
      <c r="H803" s="22"/>
      <c r="I803" s="22"/>
      <c r="J803" s="22"/>
      <c r="K803" s="22"/>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c r="AX803" s="26"/>
      <c r="AY803" s="26"/>
      <c r="AZ803" s="26"/>
    </row>
    <row r="804" spans="1:52" s="20" customFormat="1" ht="15" customHeight="1">
      <c r="A804" s="29"/>
      <c r="B804" s="2"/>
      <c r="C804" s="24"/>
      <c r="D804" s="25"/>
      <c r="E804" s="23"/>
      <c r="F804" s="21"/>
      <c r="G804" s="21"/>
      <c r="H804" s="22"/>
      <c r="I804" s="22"/>
      <c r="J804" s="22"/>
      <c r="K804" s="22"/>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c r="AZ804" s="26"/>
    </row>
    <row r="805" spans="1:52" s="20" customFormat="1" ht="15" customHeight="1">
      <c r="A805" s="29"/>
      <c r="B805" s="2"/>
      <c r="C805" s="24"/>
      <c r="D805" s="25"/>
      <c r="E805" s="23"/>
      <c r="F805" s="21"/>
      <c r="G805" s="21"/>
      <c r="H805" s="22"/>
      <c r="I805" s="22"/>
      <c r="J805" s="22"/>
      <c r="K805" s="22"/>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c r="AX805" s="26"/>
      <c r="AY805" s="26"/>
      <c r="AZ805" s="26"/>
    </row>
    <row r="806" spans="1:52" s="20" customFormat="1" ht="15" customHeight="1">
      <c r="A806" s="29"/>
      <c r="B806" s="2"/>
      <c r="C806" s="24"/>
      <c r="D806" s="25"/>
      <c r="E806" s="23"/>
      <c r="F806" s="21"/>
      <c r="G806" s="21"/>
      <c r="H806" s="22"/>
      <c r="I806" s="22"/>
      <c r="J806" s="22"/>
      <c r="K806" s="22"/>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c r="AZ806" s="26"/>
    </row>
    <row r="807" spans="1:52" s="20" customFormat="1" ht="15" customHeight="1">
      <c r="A807" s="29"/>
      <c r="B807" s="2"/>
      <c r="C807" s="24"/>
      <c r="D807" s="25"/>
      <c r="E807" s="23"/>
      <c r="F807" s="21"/>
      <c r="G807" s="21"/>
      <c r="H807" s="22"/>
      <c r="I807" s="22"/>
      <c r="J807" s="22"/>
      <c r="K807" s="22"/>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c r="AZ807" s="26"/>
    </row>
    <row r="808" spans="1:52" s="20" customFormat="1" ht="15" customHeight="1">
      <c r="A808" s="29"/>
      <c r="B808" s="2"/>
      <c r="C808" s="24"/>
      <c r="D808" s="25"/>
      <c r="E808" s="23"/>
      <c r="F808" s="21"/>
      <c r="G808" s="21"/>
      <c r="H808" s="22"/>
      <c r="I808" s="22"/>
      <c r="J808" s="22"/>
      <c r="K808" s="22"/>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c r="AZ808" s="26"/>
    </row>
    <row r="809" spans="1:52" s="20" customFormat="1" ht="15" customHeight="1">
      <c r="A809" s="29"/>
      <c r="B809" s="2"/>
      <c r="C809" s="24"/>
      <c r="D809" s="25"/>
      <c r="E809" s="23"/>
      <c r="F809" s="21"/>
      <c r="G809" s="21"/>
      <c r="H809" s="22"/>
      <c r="I809" s="22"/>
      <c r="J809" s="22"/>
      <c r="K809" s="22"/>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c r="AZ809" s="26"/>
    </row>
    <row r="810" spans="1:52" s="20" customFormat="1" ht="15" customHeight="1">
      <c r="A810" s="29"/>
      <c r="B810" s="2"/>
      <c r="C810" s="24"/>
      <c r="D810" s="25"/>
      <c r="E810" s="23"/>
      <c r="F810" s="21"/>
      <c r="G810" s="21"/>
      <c r="H810" s="22"/>
      <c r="I810" s="22"/>
      <c r="J810" s="22"/>
      <c r="K810" s="22"/>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c r="AZ810" s="26"/>
    </row>
    <row r="811" spans="1:52" s="20" customFormat="1" ht="15" customHeight="1">
      <c r="A811" s="29"/>
      <c r="B811" s="2"/>
      <c r="C811" s="24"/>
      <c r="D811" s="25"/>
      <c r="E811" s="23"/>
      <c r="F811" s="21"/>
      <c r="G811" s="21"/>
      <c r="H811" s="22"/>
      <c r="I811" s="22"/>
      <c r="J811" s="22"/>
      <c r="K811" s="22"/>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c r="AX811" s="26"/>
      <c r="AY811" s="26"/>
      <c r="AZ811" s="26"/>
    </row>
    <row r="812" spans="1:52" s="20" customFormat="1" ht="15" customHeight="1">
      <c r="A812" s="29"/>
      <c r="B812" s="2"/>
      <c r="C812" s="24"/>
      <c r="D812" s="25"/>
      <c r="E812" s="23"/>
      <c r="F812" s="21"/>
      <c r="G812" s="21"/>
      <c r="H812" s="22"/>
      <c r="I812" s="22"/>
      <c r="J812" s="22"/>
      <c r="K812" s="22"/>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c r="AZ812" s="26"/>
    </row>
    <row r="813" spans="1:52" s="20" customFormat="1" ht="15" customHeight="1">
      <c r="A813" s="29"/>
      <c r="B813" s="2"/>
      <c r="C813" s="24"/>
      <c r="D813" s="25"/>
      <c r="E813" s="23"/>
      <c r="F813" s="21"/>
      <c r="G813" s="21"/>
      <c r="H813" s="22"/>
      <c r="I813" s="22"/>
      <c r="J813" s="22"/>
      <c r="K813" s="22"/>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c r="AZ813" s="26"/>
    </row>
    <row r="814" spans="1:52" s="20" customFormat="1" ht="15" customHeight="1">
      <c r="A814" s="29"/>
      <c r="B814" s="2"/>
      <c r="C814" s="24"/>
      <c r="D814" s="25"/>
      <c r="E814" s="23"/>
      <c r="F814" s="21"/>
      <c r="G814" s="21"/>
      <c r="H814" s="22"/>
      <c r="I814" s="22"/>
      <c r="J814" s="22"/>
      <c r="K814" s="22"/>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c r="AZ814" s="26"/>
    </row>
    <row r="815" spans="1:52" s="20" customFormat="1" ht="15" customHeight="1">
      <c r="A815" s="29"/>
      <c r="B815" s="2"/>
      <c r="C815" s="24"/>
      <c r="D815" s="25"/>
      <c r="E815" s="23"/>
      <c r="F815" s="21"/>
      <c r="G815" s="21"/>
      <c r="H815" s="22"/>
      <c r="I815" s="22"/>
      <c r="J815" s="22"/>
      <c r="K815" s="22"/>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c r="AZ815" s="26"/>
    </row>
    <row r="816" spans="1:52" s="20" customFormat="1" ht="15" customHeight="1">
      <c r="A816" s="29"/>
      <c r="B816" s="2"/>
      <c r="C816" s="24"/>
      <c r="D816" s="25"/>
      <c r="E816" s="23"/>
      <c r="F816" s="21"/>
      <c r="G816" s="21"/>
      <c r="H816" s="22"/>
      <c r="I816" s="22"/>
      <c r="J816" s="22"/>
      <c r="K816" s="22"/>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c r="AZ816" s="26"/>
    </row>
    <row r="817" spans="1:52" s="20" customFormat="1" ht="15" customHeight="1">
      <c r="A817" s="29"/>
      <c r="B817" s="2"/>
      <c r="C817" s="24"/>
      <c r="D817" s="25"/>
      <c r="E817" s="23"/>
      <c r="F817" s="21"/>
      <c r="G817" s="21"/>
      <c r="H817" s="22"/>
      <c r="I817" s="22"/>
      <c r="J817" s="22"/>
      <c r="K817" s="22"/>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c r="AX817" s="26"/>
      <c r="AY817" s="26"/>
      <c r="AZ817" s="26"/>
    </row>
    <row r="818" spans="1:52" s="20" customFormat="1" ht="15" customHeight="1">
      <c r="A818" s="29"/>
      <c r="B818" s="2"/>
      <c r="C818" s="24"/>
      <c r="D818" s="25"/>
      <c r="E818" s="23"/>
      <c r="F818" s="21"/>
      <c r="G818" s="21"/>
      <c r="H818" s="22"/>
      <c r="I818" s="22"/>
      <c r="J818" s="22"/>
      <c r="K818" s="22"/>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c r="AX818" s="26"/>
      <c r="AY818" s="26"/>
      <c r="AZ818" s="26"/>
    </row>
    <row r="819" spans="1:52" s="20" customFormat="1" ht="15" customHeight="1">
      <c r="A819" s="29"/>
      <c r="B819" s="2"/>
      <c r="C819" s="24"/>
      <c r="D819" s="25"/>
      <c r="E819" s="23"/>
      <c r="F819" s="21"/>
      <c r="G819" s="21"/>
      <c r="H819" s="22"/>
      <c r="I819" s="22"/>
      <c r="J819" s="22"/>
      <c r="K819" s="22"/>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c r="AZ819" s="26"/>
    </row>
    <row r="820" spans="1:52" s="20" customFormat="1" ht="15" customHeight="1">
      <c r="A820" s="29"/>
      <c r="B820" s="2"/>
      <c r="C820" s="24"/>
      <c r="D820" s="25"/>
      <c r="E820" s="23"/>
      <c r="F820" s="21"/>
      <c r="G820" s="21"/>
      <c r="H820" s="22"/>
      <c r="I820" s="22"/>
      <c r="J820" s="22"/>
      <c r="K820" s="22"/>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c r="AZ820" s="26"/>
    </row>
    <row r="821" spans="1:52" s="20" customFormat="1" ht="15" customHeight="1">
      <c r="A821" s="29"/>
      <c r="B821" s="2"/>
      <c r="C821" s="24"/>
      <c r="D821" s="25"/>
      <c r="E821" s="23"/>
      <c r="F821" s="21"/>
      <c r="G821" s="21"/>
      <c r="H821" s="22"/>
      <c r="I821" s="22"/>
      <c r="J821" s="22"/>
      <c r="K821" s="22"/>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c r="AZ821" s="26"/>
    </row>
    <row r="822" spans="1:52" s="20" customFormat="1" ht="15" customHeight="1">
      <c r="A822" s="29"/>
      <c r="B822" s="2"/>
      <c r="C822" s="24"/>
      <c r="D822" s="25"/>
      <c r="E822" s="23"/>
      <c r="F822" s="21"/>
      <c r="G822" s="21"/>
      <c r="H822" s="22"/>
      <c r="I822" s="22"/>
      <c r="J822" s="22"/>
      <c r="K822" s="22"/>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c r="AZ822" s="26"/>
    </row>
    <row r="823" spans="1:52" s="20" customFormat="1" ht="15" customHeight="1">
      <c r="A823" s="29"/>
      <c r="B823" s="2"/>
      <c r="C823" s="24"/>
      <c r="D823" s="25"/>
      <c r="E823" s="23"/>
      <c r="F823" s="21"/>
      <c r="G823" s="21"/>
      <c r="H823" s="22"/>
      <c r="I823" s="22"/>
      <c r="J823" s="22"/>
      <c r="K823" s="22"/>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c r="AZ823" s="26"/>
    </row>
    <row r="824" spans="1:52" s="20" customFormat="1" ht="15" customHeight="1">
      <c r="A824" s="29"/>
      <c r="B824" s="2"/>
      <c r="C824" s="24"/>
      <c r="D824" s="25"/>
      <c r="E824" s="23"/>
      <c r="F824" s="21"/>
      <c r="G824" s="21"/>
      <c r="H824" s="22"/>
      <c r="I824" s="22"/>
      <c r="J824" s="22"/>
      <c r="K824" s="22"/>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c r="AZ824" s="26"/>
    </row>
    <row r="825" spans="1:52" s="20" customFormat="1" ht="15" customHeight="1">
      <c r="A825" s="29"/>
      <c r="B825" s="2"/>
      <c r="C825" s="24"/>
      <c r="D825" s="25"/>
      <c r="E825" s="23"/>
      <c r="F825" s="21"/>
      <c r="G825" s="21"/>
      <c r="H825" s="22"/>
      <c r="I825" s="22"/>
      <c r="J825" s="22"/>
      <c r="K825" s="22"/>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c r="AZ825" s="26"/>
    </row>
    <row r="826" spans="1:52" s="20" customFormat="1" ht="15" customHeight="1">
      <c r="A826" s="29"/>
      <c r="B826" s="2"/>
      <c r="C826" s="24"/>
      <c r="D826" s="25"/>
      <c r="E826" s="23"/>
      <c r="F826" s="21"/>
      <c r="G826" s="21"/>
      <c r="H826" s="22"/>
      <c r="I826" s="22"/>
      <c r="J826" s="22"/>
      <c r="K826" s="22"/>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c r="AZ826" s="26"/>
    </row>
    <row r="827" spans="1:52" s="20" customFormat="1" ht="15" customHeight="1">
      <c r="A827" s="29"/>
      <c r="B827" s="2"/>
      <c r="C827" s="24"/>
      <c r="D827" s="25"/>
      <c r="E827" s="23"/>
      <c r="F827" s="21"/>
      <c r="G827" s="21"/>
      <c r="H827" s="22"/>
      <c r="I827" s="22"/>
      <c r="J827" s="22"/>
      <c r="K827" s="22"/>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c r="AZ827" s="26"/>
    </row>
    <row r="828" spans="1:52" s="20" customFormat="1" ht="15" customHeight="1">
      <c r="A828" s="29"/>
      <c r="B828" s="2"/>
      <c r="C828" s="24"/>
      <c r="D828" s="25"/>
      <c r="E828" s="23"/>
      <c r="F828" s="21"/>
      <c r="G828" s="21"/>
      <c r="H828" s="22"/>
      <c r="I828" s="22"/>
      <c r="J828" s="22"/>
      <c r="K828" s="22"/>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c r="AZ828" s="26"/>
    </row>
    <row r="829" spans="1:52" s="20" customFormat="1" ht="15" customHeight="1">
      <c r="A829" s="29"/>
      <c r="B829" s="2"/>
      <c r="C829" s="24"/>
      <c r="D829" s="25"/>
      <c r="E829" s="23"/>
      <c r="F829" s="21"/>
      <c r="G829" s="21"/>
      <c r="H829" s="22"/>
      <c r="I829" s="22"/>
      <c r="J829" s="22"/>
      <c r="K829" s="22"/>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c r="AZ829" s="26"/>
    </row>
    <row r="830" spans="1:52" s="20" customFormat="1" ht="15" customHeight="1">
      <c r="A830" s="29"/>
      <c r="B830" s="2"/>
      <c r="C830" s="24"/>
      <c r="D830" s="25"/>
      <c r="E830" s="23"/>
      <c r="F830" s="21"/>
      <c r="G830" s="21"/>
      <c r="H830" s="22"/>
      <c r="I830" s="22"/>
      <c r="J830" s="22"/>
      <c r="K830" s="22"/>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c r="AX830" s="26"/>
      <c r="AY830" s="26"/>
      <c r="AZ830" s="26"/>
    </row>
    <row r="831" spans="1:52" s="20" customFormat="1" ht="15" customHeight="1">
      <c r="A831" s="29"/>
      <c r="B831" s="2"/>
      <c r="C831" s="24"/>
      <c r="D831" s="25"/>
      <c r="E831" s="23"/>
      <c r="F831" s="21"/>
      <c r="G831" s="21"/>
      <c r="H831" s="22"/>
      <c r="I831" s="22"/>
      <c r="J831" s="22"/>
      <c r="K831" s="22"/>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row>
    <row r="832" spans="1:52" s="20" customFormat="1" ht="15" customHeight="1">
      <c r="A832" s="29"/>
      <c r="B832" s="2"/>
      <c r="C832" s="24"/>
      <c r="D832" s="25"/>
      <c r="E832" s="23"/>
      <c r="F832" s="21"/>
      <c r="G832" s="21"/>
      <c r="H832" s="22"/>
      <c r="I832" s="22"/>
      <c r="J832" s="22"/>
      <c r="K832" s="22"/>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c r="AX832" s="26"/>
      <c r="AY832" s="26"/>
      <c r="AZ832" s="26"/>
    </row>
    <row r="833" spans="1:52" s="20" customFormat="1" ht="15" customHeight="1">
      <c r="A833" s="29"/>
      <c r="B833" s="2"/>
      <c r="C833" s="24"/>
      <c r="D833" s="25"/>
      <c r="E833" s="23"/>
      <c r="F833" s="21"/>
      <c r="G833" s="21"/>
      <c r="H833" s="22"/>
      <c r="I833" s="22"/>
      <c r="J833" s="22"/>
      <c r="K833" s="22"/>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c r="AX833" s="26"/>
      <c r="AY833" s="26"/>
      <c r="AZ833" s="26"/>
    </row>
    <row r="834" spans="1:52" s="20" customFormat="1" ht="15" customHeight="1">
      <c r="A834" s="29"/>
      <c r="B834" s="2"/>
      <c r="C834" s="24"/>
      <c r="D834" s="25"/>
      <c r="E834" s="23"/>
      <c r="F834" s="21"/>
      <c r="G834" s="21"/>
      <c r="H834" s="22"/>
      <c r="I834" s="22"/>
      <c r="J834" s="22"/>
      <c r="K834" s="22"/>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c r="AX834" s="26"/>
      <c r="AY834" s="26"/>
      <c r="AZ834" s="26"/>
    </row>
    <row r="835" spans="1:52" s="20" customFormat="1" ht="15" customHeight="1">
      <c r="A835" s="29"/>
      <c r="B835" s="2"/>
      <c r="C835" s="24"/>
      <c r="D835" s="25"/>
      <c r="E835" s="23"/>
      <c r="F835" s="21"/>
      <c r="G835" s="21"/>
      <c r="H835" s="22"/>
      <c r="I835" s="22"/>
      <c r="J835" s="22"/>
      <c r="K835" s="22"/>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c r="AX835" s="26"/>
      <c r="AY835" s="26"/>
      <c r="AZ835" s="26"/>
    </row>
    <row r="836" spans="1:52" s="20" customFormat="1" ht="15" customHeight="1">
      <c r="A836" s="29"/>
      <c r="B836" s="2"/>
      <c r="C836" s="24"/>
      <c r="D836" s="25"/>
      <c r="E836" s="23"/>
      <c r="F836" s="21"/>
      <c r="G836" s="21"/>
      <c r="H836" s="22"/>
      <c r="I836" s="22"/>
      <c r="J836" s="22"/>
      <c r="K836" s="22"/>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c r="AX836" s="26"/>
      <c r="AY836" s="26"/>
      <c r="AZ836" s="26"/>
    </row>
    <row r="837" spans="1:52" s="20" customFormat="1" ht="15" customHeight="1">
      <c r="A837" s="29"/>
      <c r="B837" s="2"/>
      <c r="C837" s="24"/>
      <c r="D837" s="25"/>
      <c r="E837" s="23"/>
      <c r="F837" s="21"/>
      <c r="G837" s="21"/>
      <c r="H837" s="22"/>
      <c r="I837" s="22"/>
      <c r="J837" s="22"/>
      <c r="K837" s="22"/>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c r="AX837" s="26"/>
      <c r="AY837" s="26"/>
      <c r="AZ837" s="26"/>
    </row>
    <row r="838" spans="1:52" s="20" customFormat="1" ht="15" customHeight="1">
      <c r="A838" s="29"/>
      <c r="B838" s="2"/>
      <c r="C838" s="24"/>
      <c r="D838" s="25"/>
      <c r="E838" s="23"/>
      <c r="F838" s="21"/>
      <c r="G838" s="21"/>
      <c r="H838" s="22"/>
      <c r="I838" s="22"/>
      <c r="J838" s="22"/>
      <c r="K838" s="22"/>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c r="AX838" s="26"/>
      <c r="AY838" s="26"/>
      <c r="AZ838" s="26"/>
    </row>
    <row r="839" spans="1:52" s="20" customFormat="1" ht="15" customHeight="1">
      <c r="A839" s="29"/>
      <c r="B839" s="2"/>
      <c r="C839" s="24"/>
      <c r="D839" s="25"/>
      <c r="E839" s="23"/>
      <c r="F839" s="21"/>
      <c r="G839" s="21"/>
      <c r="H839" s="22"/>
      <c r="I839" s="22"/>
      <c r="J839" s="22"/>
      <c r="K839" s="22"/>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c r="AX839" s="26"/>
      <c r="AY839" s="26"/>
      <c r="AZ839" s="26"/>
    </row>
    <row r="840" spans="1:52" s="20" customFormat="1" ht="15" customHeight="1">
      <c r="A840" s="29"/>
      <c r="B840" s="2"/>
      <c r="C840" s="24"/>
      <c r="D840" s="25"/>
      <c r="E840" s="23"/>
      <c r="F840" s="21"/>
      <c r="G840" s="21"/>
      <c r="H840" s="22"/>
      <c r="I840" s="22"/>
      <c r="J840" s="22"/>
      <c r="K840" s="22"/>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c r="AX840" s="26"/>
      <c r="AY840" s="26"/>
      <c r="AZ840" s="26"/>
    </row>
    <row r="841" spans="1:52" s="20" customFormat="1" ht="15" customHeight="1">
      <c r="A841" s="29"/>
      <c r="B841" s="2"/>
      <c r="C841" s="24"/>
      <c r="D841" s="25"/>
      <c r="E841" s="23"/>
      <c r="F841" s="21"/>
      <c r="G841" s="21"/>
      <c r="H841" s="22"/>
      <c r="I841" s="22"/>
      <c r="J841" s="22"/>
      <c r="K841" s="22"/>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c r="AX841" s="26"/>
      <c r="AY841" s="26"/>
      <c r="AZ841" s="26"/>
    </row>
    <row r="842" spans="1:52" s="20" customFormat="1" ht="15" customHeight="1">
      <c r="A842" s="29"/>
      <c r="B842" s="2"/>
      <c r="C842" s="24"/>
      <c r="D842" s="25"/>
      <c r="E842" s="23"/>
      <c r="F842" s="21"/>
      <c r="G842" s="21"/>
      <c r="H842" s="22"/>
      <c r="I842" s="22"/>
      <c r="J842" s="22"/>
      <c r="K842" s="22"/>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c r="AX842" s="26"/>
      <c r="AY842" s="26"/>
      <c r="AZ842" s="26"/>
    </row>
    <row r="843" spans="1:52" s="20" customFormat="1" ht="15" customHeight="1">
      <c r="A843" s="29"/>
      <c r="B843" s="2"/>
      <c r="C843" s="24"/>
      <c r="D843" s="25"/>
      <c r="E843" s="23"/>
      <c r="F843" s="21"/>
      <c r="G843" s="21"/>
      <c r="H843" s="22"/>
      <c r="I843" s="22"/>
      <c r="J843" s="22"/>
      <c r="K843" s="22"/>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c r="AX843" s="26"/>
      <c r="AY843" s="26"/>
      <c r="AZ843" s="26"/>
    </row>
    <row r="844" spans="1:52" s="20" customFormat="1" ht="15" customHeight="1">
      <c r="A844" s="29"/>
      <c r="B844" s="2"/>
      <c r="C844" s="24"/>
      <c r="D844" s="25"/>
      <c r="E844" s="23"/>
      <c r="F844" s="21"/>
      <c r="G844" s="21"/>
      <c r="H844" s="22"/>
      <c r="I844" s="22"/>
      <c r="J844" s="22"/>
      <c r="K844" s="22"/>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c r="AX844" s="26"/>
      <c r="AY844" s="26"/>
      <c r="AZ844" s="26"/>
    </row>
    <row r="845" spans="1:52" s="20" customFormat="1" ht="15" customHeight="1">
      <c r="A845" s="29"/>
      <c r="B845" s="2"/>
      <c r="C845" s="24"/>
      <c r="D845" s="25"/>
      <c r="E845" s="23"/>
      <c r="F845" s="21"/>
      <c r="G845" s="21"/>
      <c r="H845" s="22"/>
      <c r="I845" s="22"/>
      <c r="J845" s="22"/>
      <c r="K845" s="22"/>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c r="AX845" s="26"/>
      <c r="AY845" s="26"/>
      <c r="AZ845" s="26"/>
    </row>
    <row r="846" spans="1:52" s="20" customFormat="1" ht="15" customHeight="1">
      <c r="A846" s="29"/>
      <c r="B846" s="2"/>
      <c r="C846" s="24"/>
      <c r="D846" s="25"/>
      <c r="E846" s="23"/>
      <c r="F846" s="21"/>
      <c r="G846" s="21"/>
      <c r="H846" s="22"/>
      <c r="I846" s="22"/>
      <c r="J846" s="22"/>
      <c r="K846" s="22"/>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c r="AX846" s="26"/>
      <c r="AY846" s="26"/>
      <c r="AZ846" s="26"/>
    </row>
    <row r="847" spans="1:52" s="20" customFormat="1" ht="15" customHeight="1">
      <c r="A847" s="29"/>
      <c r="B847" s="2"/>
      <c r="C847" s="24"/>
      <c r="D847" s="25"/>
      <c r="E847" s="23"/>
      <c r="F847" s="21"/>
      <c r="G847" s="21"/>
      <c r="H847" s="22"/>
      <c r="I847" s="22"/>
      <c r="J847" s="22"/>
      <c r="K847" s="22"/>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c r="AX847" s="26"/>
      <c r="AY847" s="26"/>
      <c r="AZ847" s="26"/>
    </row>
    <row r="848" spans="1:52" s="20" customFormat="1" ht="15" customHeight="1">
      <c r="A848" s="29"/>
      <c r="B848" s="2"/>
      <c r="C848" s="24"/>
      <c r="D848" s="25"/>
      <c r="E848" s="23"/>
      <c r="F848" s="21"/>
      <c r="G848" s="21"/>
      <c r="H848" s="22"/>
      <c r="I848" s="22"/>
      <c r="J848" s="22"/>
      <c r="K848" s="22"/>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c r="AX848" s="26"/>
      <c r="AY848" s="26"/>
      <c r="AZ848" s="26"/>
    </row>
  </sheetData>
  <autoFilter ref="B4:K185"/>
  <mergeCells count="19">
    <mergeCell ref="A196:D196"/>
    <mergeCell ref="A5:A40"/>
    <mergeCell ref="L2:Q2"/>
    <mergeCell ref="R2:W2"/>
    <mergeCell ref="L3:N3"/>
    <mergeCell ref="O3:Q3"/>
    <mergeCell ref="R3:T3"/>
    <mergeCell ref="U3:W3"/>
    <mergeCell ref="A1:K1"/>
    <mergeCell ref="A2:A4"/>
    <mergeCell ref="B2:C4"/>
    <mergeCell ref="D2:D4"/>
    <mergeCell ref="B195:D195"/>
    <mergeCell ref="A41:A195"/>
    <mergeCell ref="E2:K2"/>
    <mergeCell ref="E3:E4"/>
    <mergeCell ref="F3:H3"/>
    <mergeCell ref="I3:K3"/>
    <mergeCell ref="B40:D40"/>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13"/>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1" style="80" customWidth="1"/>
    <col min="24" max="16384" width="9" style="26"/>
  </cols>
  <sheetData>
    <row r="1" spans="1:23" s="27" customFormat="1" ht="36.75" customHeight="1">
      <c r="A1" s="112" t="s">
        <v>481</v>
      </c>
      <c r="B1" s="112"/>
      <c r="C1" s="112"/>
      <c r="D1" s="112"/>
      <c r="E1" s="112"/>
      <c r="F1" s="112"/>
      <c r="G1" s="112"/>
      <c r="H1" s="112"/>
      <c r="I1" s="112"/>
      <c r="J1" s="112"/>
      <c r="K1" s="112"/>
      <c r="L1" s="75" t="s">
        <v>556</v>
      </c>
      <c r="M1" s="76"/>
      <c r="N1" s="76"/>
      <c r="O1" s="76"/>
      <c r="P1" s="76"/>
      <c r="Q1" s="76"/>
      <c r="R1" s="76"/>
      <c r="S1" s="76"/>
      <c r="T1" s="76"/>
      <c r="U1" s="76"/>
      <c r="V1" s="76"/>
      <c r="W1" s="76"/>
    </row>
    <row r="2" spans="1:23" s="2" customFormat="1" ht="16.5" customHeight="1">
      <c r="A2" s="113" t="s">
        <v>475</v>
      </c>
      <c r="B2" s="114" t="s">
        <v>0</v>
      </c>
      <c r="C2" s="114"/>
      <c r="D2" s="115" t="s">
        <v>1</v>
      </c>
      <c r="E2" s="122" t="s">
        <v>873</v>
      </c>
      <c r="F2" s="123"/>
      <c r="G2" s="123"/>
      <c r="H2" s="123"/>
      <c r="I2" s="123"/>
      <c r="J2" s="123"/>
      <c r="K2" s="123"/>
      <c r="L2" s="131"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2"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557</v>
      </c>
      <c r="B5" s="50">
        <v>1</v>
      </c>
      <c r="C5" s="60" t="s">
        <v>598</v>
      </c>
      <c r="D5" s="61" t="s">
        <v>495</v>
      </c>
      <c r="E5" s="52">
        <v>10</v>
      </c>
      <c r="F5" s="52">
        <v>130</v>
      </c>
      <c r="G5" s="52">
        <v>10774420</v>
      </c>
      <c r="H5" s="53">
        <v>82880.153846153844</v>
      </c>
      <c r="I5" s="52">
        <v>11201</v>
      </c>
      <c r="J5" s="52">
        <v>10774420</v>
      </c>
      <c r="K5" s="53">
        <v>961.91590036603873</v>
      </c>
      <c r="L5" s="77">
        <v>130</v>
      </c>
      <c r="M5" s="78">
        <v>10774420</v>
      </c>
      <c r="N5" s="78">
        <v>82880</v>
      </c>
      <c r="O5" s="78">
        <v>11201</v>
      </c>
      <c r="P5" s="78">
        <v>10774420</v>
      </c>
      <c r="Q5" s="78">
        <v>962</v>
      </c>
      <c r="R5" s="78">
        <v>0</v>
      </c>
      <c r="S5" s="78">
        <v>0</v>
      </c>
      <c r="T5" s="78">
        <v>0</v>
      </c>
      <c r="U5" s="78">
        <v>0</v>
      </c>
      <c r="V5" s="78">
        <v>0</v>
      </c>
      <c r="W5" s="78">
        <v>0</v>
      </c>
    </row>
    <row r="6" spans="1:23" s="27" customFormat="1" ht="27" customHeight="1">
      <c r="A6" s="129"/>
      <c r="B6" s="50">
        <v>2</v>
      </c>
      <c r="C6" s="63" t="s">
        <v>599</v>
      </c>
      <c r="D6" s="64" t="s">
        <v>495</v>
      </c>
      <c r="E6" s="52">
        <v>20</v>
      </c>
      <c r="F6" s="52">
        <v>256</v>
      </c>
      <c r="G6" s="52">
        <v>18380559</v>
      </c>
      <c r="H6" s="53">
        <v>71799.05859375</v>
      </c>
      <c r="I6" s="52">
        <v>22902</v>
      </c>
      <c r="J6" s="52">
        <v>18380559</v>
      </c>
      <c r="K6" s="53">
        <v>802.574403982185</v>
      </c>
      <c r="L6" s="77">
        <v>256</v>
      </c>
      <c r="M6" s="78">
        <v>18380559</v>
      </c>
      <c r="N6" s="78">
        <v>71799</v>
      </c>
      <c r="O6" s="78">
        <v>22902</v>
      </c>
      <c r="P6" s="78">
        <v>18380559</v>
      </c>
      <c r="Q6" s="78">
        <v>803</v>
      </c>
      <c r="R6" s="78">
        <v>0</v>
      </c>
      <c r="S6" s="78">
        <v>0</v>
      </c>
      <c r="T6" s="78">
        <v>0</v>
      </c>
      <c r="U6" s="78">
        <v>0</v>
      </c>
      <c r="V6" s="78">
        <v>0</v>
      </c>
      <c r="W6" s="78">
        <v>0</v>
      </c>
    </row>
    <row r="7" spans="1:23" s="27" customFormat="1" ht="27" customHeight="1">
      <c r="A7" s="129"/>
      <c r="B7" s="50">
        <v>3</v>
      </c>
      <c r="C7" s="65" t="s">
        <v>506</v>
      </c>
      <c r="D7" s="66" t="s">
        <v>507</v>
      </c>
      <c r="E7" s="52">
        <v>20</v>
      </c>
      <c r="F7" s="52">
        <v>454</v>
      </c>
      <c r="G7" s="52">
        <v>34815407</v>
      </c>
      <c r="H7" s="53">
        <v>76685.91850220265</v>
      </c>
      <c r="I7" s="52">
        <v>38353.75</v>
      </c>
      <c r="J7" s="52">
        <v>34815407</v>
      </c>
      <c r="K7" s="53">
        <v>907.74453606231464</v>
      </c>
      <c r="L7" s="77">
        <v>454</v>
      </c>
      <c r="M7" s="78">
        <v>34815407</v>
      </c>
      <c r="N7" s="78">
        <v>76686</v>
      </c>
      <c r="O7" s="78">
        <v>38353.75</v>
      </c>
      <c r="P7" s="78">
        <v>34815407</v>
      </c>
      <c r="Q7" s="78">
        <v>908</v>
      </c>
      <c r="R7" s="78">
        <v>0</v>
      </c>
      <c r="S7" s="78">
        <v>0</v>
      </c>
      <c r="T7" s="78">
        <v>0</v>
      </c>
      <c r="U7" s="78">
        <v>0</v>
      </c>
      <c r="V7" s="78">
        <v>0</v>
      </c>
      <c r="W7" s="78">
        <v>0</v>
      </c>
    </row>
    <row r="8" spans="1:23" s="27" customFormat="1" ht="27" customHeight="1">
      <c r="A8" s="129"/>
      <c r="B8" s="50">
        <v>4</v>
      </c>
      <c r="C8" s="69" t="s">
        <v>537</v>
      </c>
      <c r="D8" s="70" t="s">
        <v>538</v>
      </c>
      <c r="E8" s="52">
        <v>20</v>
      </c>
      <c r="F8" s="52">
        <v>549</v>
      </c>
      <c r="G8" s="52">
        <v>38158233</v>
      </c>
      <c r="H8" s="53">
        <v>69504.979016393438</v>
      </c>
      <c r="I8" s="52">
        <v>40465.08</v>
      </c>
      <c r="J8" s="52">
        <v>38158233.479999997</v>
      </c>
      <c r="K8" s="53">
        <v>942.99167282012036</v>
      </c>
      <c r="L8" s="77">
        <v>549</v>
      </c>
      <c r="M8" s="78">
        <v>38158233.479999997</v>
      </c>
      <c r="N8" s="78">
        <v>69505</v>
      </c>
      <c r="O8" s="78">
        <v>40465.08</v>
      </c>
      <c r="P8" s="78">
        <v>38158233.479999997</v>
      </c>
      <c r="Q8" s="78">
        <v>943</v>
      </c>
      <c r="R8" s="78">
        <v>0</v>
      </c>
      <c r="S8" s="78">
        <v>0</v>
      </c>
      <c r="T8" s="78">
        <v>0</v>
      </c>
      <c r="U8" s="78">
        <v>0</v>
      </c>
      <c r="V8" s="78">
        <v>0</v>
      </c>
      <c r="W8" s="78">
        <v>0</v>
      </c>
    </row>
    <row r="9" spans="1:23" s="27" customFormat="1" ht="27" customHeight="1">
      <c r="A9" s="129"/>
      <c r="B9" s="50">
        <v>5</v>
      </c>
      <c r="C9" s="69" t="s">
        <v>191</v>
      </c>
      <c r="D9" s="70" t="s">
        <v>192</v>
      </c>
      <c r="E9" s="52">
        <v>10</v>
      </c>
      <c r="F9" s="52">
        <v>129</v>
      </c>
      <c r="G9" s="52">
        <v>16939284</v>
      </c>
      <c r="H9" s="53">
        <v>131312.27906976745</v>
      </c>
      <c r="I9" s="52">
        <v>18288</v>
      </c>
      <c r="J9" s="52">
        <v>16939284</v>
      </c>
      <c r="K9" s="53">
        <v>926.251312335958</v>
      </c>
      <c r="L9" s="77">
        <v>129</v>
      </c>
      <c r="M9" s="78">
        <v>16939284</v>
      </c>
      <c r="N9" s="78">
        <v>131312</v>
      </c>
      <c r="O9" s="78">
        <v>18288</v>
      </c>
      <c r="P9" s="78">
        <v>16939284</v>
      </c>
      <c r="Q9" s="78">
        <v>926</v>
      </c>
      <c r="R9" s="78">
        <v>0</v>
      </c>
      <c r="S9" s="78">
        <v>0</v>
      </c>
      <c r="T9" s="78">
        <v>0</v>
      </c>
      <c r="U9" s="78">
        <v>0</v>
      </c>
      <c r="V9" s="78">
        <v>0</v>
      </c>
      <c r="W9" s="78">
        <v>0</v>
      </c>
    </row>
    <row r="10" spans="1:23" s="27" customFormat="1" ht="27" customHeight="1">
      <c r="A10" s="129"/>
      <c r="B10" s="50">
        <v>6</v>
      </c>
      <c r="C10" s="67" t="s">
        <v>539</v>
      </c>
      <c r="D10" s="68" t="s">
        <v>540</v>
      </c>
      <c r="E10" s="73">
        <v>20</v>
      </c>
      <c r="F10" s="52">
        <v>498</v>
      </c>
      <c r="G10" s="52">
        <v>38626658</v>
      </c>
      <c r="H10" s="53">
        <v>77563.570281124499</v>
      </c>
      <c r="I10" s="52">
        <v>39064</v>
      </c>
      <c r="J10" s="52">
        <v>38626658</v>
      </c>
      <c r="K10" s="53">
        <v>988.80447470817126</v>
      </c>
      <c r="L10" s="77">
        <v>498</v>
      </c>
      <c r="M10" s="78">
        <v>38626658</v>
      </c>
      <c r="N10" s="78">
        <v>77564</v>
      </c>
      <c r="O10" s="78">
        <v>39064</v>
      </c>
      <c r="P10" s="78">
        <v>38626658</v>
      </c>
      <c r="Q10" s="78">
        <v>989</v>
      </c>
      <c r="R10" s="78">
        <v>0</v>
      </c>
      <c r="S10" s="78">
        <v>0</v>
      </c>
      <c r="T10" s="78">
        <v>0</v>
      </c>
      <c r="U10" s="78">
        <v>0</v>
      </c>
      <c r="V10" s="78">
        <v>0</v>
      </c>
      <c r="W10" s="78">
        <v>0</v>
      </c>
    </row>
    <row r="11" spans="1:23" s="27" customFormat="1" ht="27" customHeight="1">
      <c r="A11" s="129"/>
      <c r="B11" s="50">
        <v>7</v>
      </c>
      <c r="C11" s="69" t="s">
        <v>546</v>
      </c>
      <c r="D11" s="70" t="s">
        <v>547</v>
      </c>
      <c r="E11" s="52">
        <v>15</v>
      </c>
      <c r="F11" s="52">
        <v>160</v>
      </c>
      <c r="G11" s="52">
        <v>10822225</v>
      </c>
      <c r="H11" s="53">
        <v>67638.90625</v>
      </c>
      <c r="I11" s="52">
        <v>11419</v>
      </c>
      <c r="J11" s="52">
        <v>10822225</v>
      </c>
      <c r="K11" s="53">
        <v>947.73841842543129</v>
      </c>
      <c r="L11" s="77">
        <v>160</v>
      </c>
      <c r="M11" s="78">
        <v>10822225</v>
      </c>
      <c r="N11" s="78">
        <v>67639</v>
      </c>
      <c r="O11" s="78">
        <v>11419</v>
      </c>
      <c r="P11" s="78">
        <v>10822225</v>
      </c>
      <c r="Q11" s="78">
        <v>948</v>
      </c>
      <c r="R11" s="78">
        <v>0</v>
      </c>
      <c r="S11" s="78">
        <v>0</v>
      </c>
      <c r="T11" s="78">
        <v>0</v>
      </c>
      <c r="U11" s="78">
        <v>0</v>
      </c>
      <c r="V11" s="78">
        <v>0</v>
      </c>
      <c r="W11" s="78">
        <v>0</v>
      </c>
    </row>
    <row r="12" spans="1:23" s="27" customFormat="1" ht="27" customHeight="1">
      <c r="A12" s="129"/>
      <c r="B12" s="50">
        <v>8</v>
      </c>
      <c r="C12" s="69" t="s">
        <v>201</v>
      </c>
      <c r="D12" s="70" t="s">
        <v>192</v>
      </c>
      <c r="E12" s="73">
        <v>20</v>
      </c>
      <c r="F12" s="52">
        <v>310</v>
      </c>
      <c r="G12" s="52">
        <v>40239376</v>
      </c>
      <c r="H12" s="53">
        <v>129804.43870967742</v>
      </c>
      <c r="I12" s="52">
        <v>43254</v>
      </c>
      <c r="J12" s="52">
        <v>40239376</v>
      </c>
      <c r="K12" s="53">
        <v>930.3041568409858</v>
      </c>
      <c r="L12" s="77">
        <v>310</v>
      </c>
      <c r="M12" s="78">
        <v>40239376</v>
      </c>
      <c r="N12" s="78">
        <v>129804</v>
      </c>
      <c r="O12" s="78">
        <v>43254</v>
      </c>
      <c r="P12" s="78">
        <v>40239376</v>
      </c>
      <c r="Q12" s="78">
        <v>930</v>
      </c>
      <c r="R12" s="78">
        <v>0</v>
      </c>
      <c r="S12" s="78">
        <v>0</v>
      </c>
      <c r="T12" s="78">
        <v>0</v>
      </c>
      <c r="U12" s="78">
        <v>0</v>
      </c>
      <c r="V12" s="78">
        <v>0</v>
      </c>
      <c r="W12" s="78">
        <v>0</v>
      </c>
    </row>
    <row r="13" spans="1:23" s="27" customFormat="1" ht="27" customHeight="1">
      <c r="A13" s="129"/>
      <c r="B13" s="50">
        <v>9</v>
      </c>
      <c r="C13" s="69" t="s">
        <v>600</v>
      </c>
      <c r="D13" s="70" t="s">
        <v>513</v>
      </c>
      <c r="E13" s="73">
        <v>20</v>
      </c>
      <c r="F13" s="52">
        <v>523</v>
      </c>
      <c r="G13" s="52">
        <v>36789784</v>
      </c>
      <c r="H13" s="53">
        <v>70343.754493307832</v>
      </c>
      <c r="I13" s="52">
        <v>39007.379999999997</v>
      </c>
      <c r="J13" s="52">
        <v>36789783.599999994</v>
      </c>
      <c r="K13" s="53">
        <v>943.14931174562344</v>
      </c>
      <c r="L13" s="77">
        <v>523</v>
      </c>
      <c r="M13" s="78">
        <v>36789783.599999994</v>
      </c>
      <c r="N13" s="78">
        <v>70344</v>
      </c>
      <c r="O13" s="78">
        <v>39007.379999999997</v>
      </c>
      <c r="P13" s="78">
        <v>36789783.599999994</v>
      </c>
      <c r="Q13" s="78">
        <v>943</v>
      </c>
      <c r="R13" s="78">
        <v>0</v>
      </c>
      <c r="S13" s="78">
        <v>0</v>
      </c>
      <c r="T13" s="78">
        <v>0</v>
      </c>
      <c r="U13" s="78">
        <v>0</v>
      </c>
      <c r="V13" s="78">
        <v>0</v>
      </c>
      <c r="W13" s="78">
        <v>0</v>
      </c>
    </row>
    <row r="14" spans="1:23" s="27" customFormat="1" ht="27" customHeight="1">
      <c r="A14" s="129"/>
      <c r="B14" s="50">
        <v>10</v>
      </c>
      <c r="C14" s="69" t="s">
        <v>601</v>
      </c>
      <c r="D14" s="70" t="s">
        <v>602</v>
      </c>
      <c r="E14" s="73">
        <v>20</v>
      </c>
      <c r="F14" s="52">
        <v>436</v>
      </c>
      <c r="G14" s="52">
        <v>29807862</v>
      </c>
      <c r="H14" s="53">
        <v>68366.65596330275</v>
      </c>
      <c r="I14" s="52">
        <v>31550.75</v>
      </c>
      <c r="J14" s="52">
        <v>29807862</v>
      </c>
      <c r="K14" s="53">
        <v>944.75922125464524</v>
      </c>
      <c r="L14" s="77">
        <v>436</v>
      </c>
      <c r="M14" s="78">
        <v>29807862</v>
      </c>
      <c r="N14" s="78">
        <v>68367</v>
      </c>
      <c r="O14" s="78">
        <v>31550.75</v>
      </c>
      <c r="P14" s="78">
        <v>29807862</v>
      </c>
      <c r="Q14" s="78">
        <v>945</v>
      </c>
      <c r="R14" s="78">
        <v>0</v>
      </c>
      <c r="S14" s="78">
        <v>0</v>
      </c>
      <c r="T14" s="78">
        <v>0</v>
      </c>
      <c r="U14" s="78">
        <v>0</v>
      </c>
      <c r="V14" s="78">
        <v>0</v>
      </c>
      <c r="W14" s="78">
        <v>0</v>
      </c>
    </row>
    <row r="15" spans="1:23" s="27" customFormat="1" ht="27" customHeight="1">
      <c r="A15" s="129"/>
      <c r="B15" s="50">
        <v>11</v>
      </c>
      <c r="C15" s="69" t="s">
        <v>874</v>
      </c>
      <c r="D15" s="70" t="s">
        <v>602</v>
      </c>
      <c r="E15" s="73">
        <v>20</v>
      </c>
      <c r="F15" s="52">
        <v>175</v>
      </c>
      <c r="G15" s="52">
        <v>12928739</v>
      </c>
      <c r="H15" s="53">
        <v>73878.508571428567</v>
      </c>
      <c r="I15" s="52">
        <v>13597.25</v>
      </c>
      <c r="J15" s="52">
        <v>12928739</v>
      </c>
      <c r="K15" s="53">
        <v>950.83483792678669</v>
      </c>
      <c r="L15" s="77">
        <v>175</v>
      </c>
      <c r="M15" s="78">
        <v>12928739</v>
      </c>
      <c r="N15" s="78">
        <v>73879</v>
      </c>
      <c r="O15" s="78">
        <v>13597.25</v>
      </c>
      <c r="P15" s="78">
        <v>12928739</v>
      </c>
      <c r="Q15" s="78">
        <v>951</v>
      </c>
      <c r="R15" s="78">
        <v>0</v>
      </c>
      <c r="S15" s="78">
        <v>0</v>
      </c>
      <c r="T15" s="78">
        <v>0</v>
      </c>
      <c r="U15" s="78">
        <v>0</v>
      </c>
      <c r="V15" s="78">
        <v>0</v>
      </c>
      <c r="W15" s="78">
        <v>0</v>
      </c>
    </row>
    <row r="16" spans="1:23" s="27" customFormat="1" ht="27" customHeight="1">
      <c r="A16" s="129"/>
      <c r="B16" s="50">
        <v>12</v>
      </c>
      <c r="C16" s="69" t="s">
        <v>875</v>
      </c>
      <c r="D16" s="70" t="s">
        <v>602</v>
      </c>
      <c r="E16" s="73">
        <v>20</v>
      </c>
      <c r="F16" s="52">
        <v>18</v>
      </c>
      <c r="G16" s="52">
        <v>1373536</v>
      </c>
      <c r="H16" s="53">
        <v>76307.555555555562</v>
      </c>
      <c r="I16" s="52">
        <v>1433.75</v>
      </c>
      <c r="J16" s="52">
        <v>1373536</v>
      </c>
      <c r="K16" s="53">
        <v>958.0024411508283</v>
      </c>
      <c r="L16" s="77">
        <v>18</v>
      </c>
      <c r="M16" s="78">
        <v>1373536</v>
      </c>
      <c r="N16" s="78">
        <v>76308</v>
      </c>
      <c r="O16" s="78">
        <v>1433.75</v>
      </c>
      <c r="P16" s="78">
        <v>1373536</v>
      </c>
      <c r="Q16" s="78">
        <v>958</v>
      </c>
      <c r="R16" s="78"/>
      <c r="S16" s="78"/>
      <c r="T16" s="78"/>
      <c r="U16" s="78"/>
      <c r="V16" s="78"/>
      <c r="W16" s="78"/>
    </row>
    <row r="17" spans="1:23" s="2" customFormat="1" ht="27" customHeight="1">
      <c r="A17" s="130"/>
      <c r="B17" s="134" t="s">
        <v>479</v>
      </c>
      <c r="C17" s="134"/>
      <c r="D17" s="116"/>
      <c r="E17" s="30">
        <f>SUM(E5:E16)</f>
        <v>215</v>
      </c>
      <c r="F17" s="30">
        <f>SUM(F5:F16)</f>
        <v>3638</v>
      </c>
      <c r="G17" s="30">
        <f>SUM(G5:G16)</f>
        <v>289656083</v>
      </c>
      <c r="H17" s="31">
        <f>ROUND(IF(AND(F17&gt;0,G17&gt;0),G17/F17,0),0)</f>
        <v>79620</v>
      </c>
      <c r="I17" s="30">
        <f>SUM(I5:I16)</f>
        <v>310535.96000000002</v>
      </c>
      <c r="J17" s="30">
        <f>SUM(J5:J16)</f>
        <v>289656083.07999998</v>
      </c>
      <c r="K17" s="31">
        <f>ROUND(IF(AND(I17&gt;0,J17&gt;0),J17/I17,0),0)</f>
        <v>933</v>
      </c>
      <c r="L17" s="71">
        <f>SUM(L5:L15)</f>
        <v>3620</v>
      </c>
      <c r="M17" s="71">
        <f>SUM(M5:M15)</f>
        <v>288282547.07999998</v>
      </c>
      <c r="N17" s="72">
        <f t="shared" ref="N17" si="0">ROUND(IF(AND(L17&gt;0,M17&gt;0),M17/L17,0),0)</f>
        <v>79636</v>
      </c>
      <c r="O17" s="71">
        <f>SUM(O5:O15)</f>
        <v>309102.21000000002</v>
      </c>
      <c r="P17" s="71">
        <f>SUM(P5:P15)</f>
        <v>288282547.07999998</v>
      </c>
      <c r="Q17" s="72">
        <f t="shared" ref="Q17" si="1">ROUND(IF(AND(O17&gt;0,P17&gt;0),P17/O17,0),0)</f>
        <v>933</v>
      </c>
      <c r="R17" s="71">
        <f>SUM(R5:R15)</f>
        <v>0</v>
      </c>
      <c r="S17" s="71">
        <f>SUM(S5:S15)</f>
        <v>0</v>
      </c>
      <c r="T17" s="72">
        <f t="shared" ref="T17" si="2">ROUND(IF(AND(R17&gt;0,S17&gt;0),S17/R17,0),0)</f>
        <v>0</v>
      </c>
      <c r="U17" s="71">
        <f>SUM(U5:U15)</f>
        <v>0</v>
      </c>
      <c r="V17" s="71">
        <f>SUM(V5:V15)</f>
        <v>0</v>
      </c>
      <c r="W17" s="72">
        <f t="shared" ref="W17" si="3">ROUND(IF(AND(U17&gt;0,V17&gt;0),V17/U17,0),0)</f>
        <v>0</v>
      </c>
    </row>
    <row r="18" spans="1:23" s="2" customFormat="1" ht="27" customHeight="1">
      <c r="A18" s="128" t="s">
        <v>477</v>
      </c>
      <c r="B18" s="8">
        <v>1</v>
      </c>
      <c r="C18" s="40" t="s">
        <v>880</v>
      </c>
      <c r="D18" s="9" t="s">
        <v>148</v>
      </c>
      <c r="E18" s="37">
        <v>20</v>
      </c>
      <c r="F18" s="38">
        <v>50</v>
      </c>
      <c r="G18" s="38">
        <v>493112</v>
      </c>
      <c r="H18" s="39">
        <v>9862</v>
      </c>
      <c r="I18" s="38">
        <v>4023</v>
      </c>
      <c r="J18" s="38">
        <v>493112</v>
      </c>
      <c r="K18" s="39">
        <v>123</v>
      </c>
      <c r="L18" s="79"/>
      <c r="M18" s="79"/>
      <c r="N18" s="79"/>
      <c r="O18" s="79"/>
      <c r="P18" s="79"/>
      <c r="Q18" s="79"/>
      <c r="R18" s="79"/>
      <c r="S18" s="79"/>
      <c r="T18" s="79"/>
      <c r="U18" s="79"/>
      <c r="V18" s="79"/>
      <c r="W18" s="79"/>
    </row>
    <row r="19" spans="1:23" s="2" customFormat="1" ht="27" customHeight="1">
      <c r="A19" s="129"/>
      <c r="B19" s="8">
        <v>2</v>
      </c>
      <c r="C19" s="40" t="s">
        <v>149</v>
      </c>
      <c r="D19" s="9" t="s">
        <v>150</v>
      </c>
      <c r="E19" s="37">
        <v>10</v>
      </c>
      <c r="F19" s="38">
        <v>63</v>
      </c>
      <c r="G19" s="38">
        <v>253111</v>
      </c>
      <c r="H19" s="39">
        <v>4018</v>
      </c>
      <c r="I19" s="38">
        <v>1430</v>
      </c>
      <c r="J19" s="38">
        <v>253111</v>
      </c>
      <c r="K19" s="39">
        <v>177</v>
      </c>
      <c r="L19" s="79"/>
      <c r="M19" s="79"/>
      <c r="N19" s="79"/>
      <c r="O19" s="79"/>
      <c r="P19" s="79"/>
      <c r="Q19" s="79"/>
      <c r="R19" s="79"/>
      <c r="S19" s="79"/>
      <c r="T19" s="79"/>
      <c r="U19" s="79"/>
      <c r="V19" s="79"/>
      <c r="W19" s="79"/>
    </row>
    <row r="20" spans="1:23" s="2" customFormat="1" ht="27" customHeight="1">
      <c r="A20" s="129"/>
      <c r="B20" s="8">
        <v>3</v>
      </c>
      <c r="C20" s="40" t="s">
        <v>151</v>
      </c>
      <c r="D20" s="9" t="s">
        <v>152</v>
      </c>
      <c r="E20" s="37">
        <v>10</v>
      </c>
      <c r="F20" s="38">
        <v>156</v>
      </c>
      <c r="G20" s="38">
        <v>982046</v>
      </c>
      <c r="H20" s="39">
        <v>6295</v>
      </c>
      <c r="I20" s="38">
        <v>17361</v>
      </c>
      <c r="J20" s="38">
        <v>982046</v>
      </c>
      <c r="K20" s="39">
        <v>57</v>
      </c>
      <c r="L20" s="79"/>
      <c r="M20" s="79"/>
      <c r="N20" s="79"/>
      <c r="O20" s="79"/>
      <c r="P20" s="79"/>
      <c r="Q20" s="79"/>
      <c r="R20" s="79"/>
      <c r="S20" s="79"/>
      <c r="T20" s="79"/>
      <c r="U20" s="79"/>
      <c r="V20" s="79"/>
      <c r="W20" s="79"/>
    </row>
    <row r="21" spans="1:23" s="2" customFormat="1" ht="27" customHeight="1">
      <c r="A21" s="129"/>
      <c r="B21" s="8">
        <v>4</v>
      </c>
      <c r="C21" s="40" t="s">
        <v>153</v>
      </c>
      <c r="D21" s="9" t="s">
        <v>152</v>
      </c>
      <c r="E21" s="37">
        <v>15</v>
      </c>
      <c r="F21" s="38">
        <v>185</v>
      </c>
      <c r="G21" s="38">
        <v>4997339</v>
      </c>
      <c r="H21" s="39">
        <v>27013</v>
      </c>
      <c r="I21" s="38">
        <v>18884</v>
      </c>
      <c r="J21" s="38">
        <v>4997339</v>
      </c>
      <c r="K21" s="39">
        <v>265</v>
      </c>
      <c r="L21" s="79"/>
      <c r="M21" s="79"/>
      <c r="N21" s="79"/>
      <c r="O21" s="79"/>
      <c r="P21" s="79"/>
      <c r="Q21" s="79"/>
      <c r="R21" s="79"/>
      <c r="S21" s="79"/>
      <c r="T21" s="79"/>
      <c r="U21" s="79"/>
      <c r="V21" s="79"/>
      <c r="W21" s="79"/>
    </row>
    <row r="22" spans="1:23" s="2" customFormat="1" ht="27" customHeight="1">
      <c r="A22" s="129"/>
      <c r="B22" s="8">
        <v>5</v>
      </c>
      <c r="C22" s="40" t="s">
        <v>154</v>
      </c>
      <c r="D22" s="9" t="s">
        <v>152</v>
      </c>
      <c r="E22" s="37">
        <v>10</v>
      </c>
      <c r="F22" s="38">
        <v>130</v>
      </c>
      <c r="G22" s="38">
        <v>5650408</v>
      </c>
      <c r="H22" s="39">
        <v>43465</v>
      </c>
      <c r="I22" s="38">
        <v>15155</v>
      </c>
      <c r="J22" s="38">
        <v>5650408</v>
      </c>
      <c r="K22" s="39">
        <v>373</v>
      </c>
      <c r="L22" s="79"/>
      <c r="M22" s="79"/>
      <c r="N22" s="79"/>
      <c r="O22" s="79"/>
      <c r="P22" s="79"/>
      <c r="Q22" s="79"/>
      <c r="R22" s="79"/>
      <c r="S22" s="79"/>
      <c r="T22" s="79"/>
      <c r="U22" s="79"/>
      <c r="V22" s="79"/>
      <c r="W22" s="79"/>
    </row>
    <row r="23" spans="1:23" s="2" customFormat="1" ht="27" customHeight="1">
      <c r="A23" s="129"/>
      <c r="B23" s="8">
        <v>6</v>
      </c>
      <c r="C23" s="40" t="s">
        <v>155</v>
      </c>
      <c r="D23" s="9" t="s">
        <v>147</v>
      </c>
      <c r="E23" s="37">
        <v>20</v>
      </c>
      <c r="F23" s="38">
        <v>206</v>
      </c>
      <c r="G23" s="38">
        <v>3960161</v>
      </c>
      <c r="H23" s="39">
        <v>19224</v>
      </c>
      <c r="I23" s="38">
        <v>18233</v>
      </c>
      <c r="J23" s="38">
        <v>3960161</v>
      </c>
      <c r="K23" s="39">
        <v>217</v>
      </c>
      <c r="L23" s="79"/>
      <c r="M23" s="79"/>
      <c r="N23" s="79"/>
      <c r="O23" s="79"/>
      <c r="P23" s="79"/>
      <c r="Q23" s="79"/>
      <c r="R23" s="79"/>
      <c r="S23" s="79"/>
      <c r="T23" s="79"/>
      <c r="U23" s="79"/>
      <c r="V23" s="79"/>
      <c r="W23" s="79"/>
    </row>
    <row r="24" spans="1:23" s="2" customFormat="1" ht="27" customHeight="1">
      <c r="A24" s="129"/>
      <c r="B24" s="8">
        <v>7</v>
      </c>
      <c r="C24" s="40" t="s">
        <v>156</v>
      </c>
      <c r="D24" s="9" t="s">
        <v>157</v>
      </c>
      <c r="E24" s="37">
        <v>20</v>
      </c>
      <c r="F24" s="38">
        <v>275</v>
      </c>
      <c r="G24" s="38">
        <v>5531395</v>
      </c>
      <c r="H24" s="39">
        <v>20114</v>
      </c>
      <c r="I24" s="38">
        <v>27918</v>
      </c>
      <c r="J24" s="38">
        <v>5531395</v>
      </c>
      <c r="K24" s="39">
        <v>198</v>
      </c>
      <c r="L24" s="79"/>
      <c r="M24" s="79"/>
      <c r="N24" s="79"/>
      <c r="O24" s="79"/>
      <c r="P24" s="79"/>
      <c r="Q24" s="79"/>
      <c r="R24" s="79"/>
      <c r="S24" s="79"/>
      <c r="T24" s="79"/>
      <c r="U24" s="79"/>
      <c r="V24" s="79"/>
      <c r="W24" s="79"/>
    </row>
    <row r="25" spans="1:23" s="2" customFormat="1" ht="27" customHeight="1">
      <c r="A25" s="129"/>
      <c r="B25" s="8">
        <v>8</v>
      </c>
      <c r="C25" s="40" t="s">
        <v>158</v>
      </c>
      <c r="D25" s="9" t="s">
        <v>152</v>
      </c>
      <c r="E25" s="37">
        <v>30</v>
      </c>
      <c r="F25" s="38">
        <v>390</v>
      </c>
      <c r="G25" s="38">
        <v>3788479</v>
      </c>
      <c r="H25" s="39">
        <v>9714</v>
      </c>
      <c r="I25" s="38">
        <v>36131</v>
      </c>
      <c r="J25" s="38">
        <v>3788479</v>
      </c>
      <c r="K25" s="39">
        <v>105</v>
      </c>
      <c r="L25" s="79"/>
      <c r="M25" s="79"/>
      <c r="N25" s="79"/>
      <c r="O25" s="79"/>
      <c r="P25" s="79"/>
      <c r="Q25" s="79"/>
      <c r="R25" s="79"/>
      <c r="S25" s="79"/>
      <c r="T25" s="79"/>
      <c r="U25" s="79"/>
      <c r="V25" s="79"/>
      <c r="W25" s="79"/>
    </row>
    <row r="26" spans="1:23" s="2" customFormat="1" ht="27" customHeight="1">
      <c r="A26" s="129"/>
      <c r="B26" s="8">
        <v>9</v>
      </c>
      <c r="C26" s="40" t="s">
        <v>159</v>
      </c>
      <c r="D26" s="9" t="s">
        <v>147</v>
      </c>
      <c r="E26" s="37">
        <v>29</v>
      </c>
      <c r="F26" s="38">
        <v>281</v>
      </c>
      <c r="G26" s="38">
        <v>4113490</v>
      </c>
      <c r="H26" s="39">
        <v>14639</v>
      </c>
      <c r="I26" s="38">
        <v>29004</v>
      </c>
      <c r="J26" s="38">
        <v>4113490</v>
      </c>
      <c r="K26" s="39">
        <v>142</v>
      </c>
      <c r="L26" s="79"/>
      <c r="M26" s="79"/>
      <c r="N26" s="79"/>
      <c r="O26" s="79"/>
      <c r="P26" s="79"/>
      <c r="Q26" s="79"/>
      <c r="R26" s="79"/>
      <c r="S26" s="79"/>
      <c r="T26" s="79"/>
      <c r="U26" s="79"/>
      <c r="V26" s="79"/>
      <c r="W26" s="79"/>
    </row>
    <row r="27" spans="1:23" s="2" customFormat="1" ht="27" customHeight="1">
      <c r="A27" s="129"/>
      <c r="B27" s="8">
        <v>10</v>
      </c>
      <c r="C27" s="40" t="s">
        <v>160</v>
      </c>
      <c r="D27" s="9" t="s">
        <v>161</v>
      </c>
      <c r="E27" s="37">
        <v>47</v>
      </c>
      <c r="F27" s="38">
        <v>551</v>
      </c>
      <c r="G27" s="38">
        <v>27331885</v>
      </c>
      <c r="H27" s="39">
        <v>49604</v>
      </c>
      <c r="I27" s="38">
        <v>63108</v>
      </c>
      <c r="J27" s="38">
        <v>27331885</v>
      </c>
      <c r="K27" s="39">
        <v>433</v>
      </c>
      <c r="L27" s="79"/>
      <c r="M27" s="79"/>
      <c r="N27" s="79"/>
      <c r="O27" s="79"/>
      <c r="P27" s="79"/>
      <c r="Q27" s="79"/>
      <c r="R27" s="79"/>
      <c r="S27" s="79"/>
      <c r="T27" s="79"/>
      <c r="U27" s="79"/>
      <c r="V27" s="79"/>
      <c r="W27" s="79"/>
    </row>
    <row r="28" spans="1:23" s="2" customFormat="1" ht="27" customHeight="1">
      <c r="A28" s="129"/>
      <c r="B28" s="8">
        <v>11</v>
      </c>
      <c r="C28" s="40" t="s">
        <v>163</v>
      </c>
      <c r="D28" s="9" t="s">
        <v>164</v>
      </c>
      <c r="E28" s="37">
        <v>34</v>
      </c>
      <c r="F28" s="38">
        <v>401</v>
      </c>
      <c r="G28" s="38">
        <v>11155075</v>
      </c>
      <c r="H28" s="39">
        <v>27818</v>
      </c>
      <c r="I28" s="38">
        <v>29860</v>
      </c>
      <c r="J28" s="38">
        <v>11155075</v>
      </c>
      <c r="K28" s="39">
        <v>374</v>
      </c>
      <c r="L28" s="79"/>
      <c r="M28" s="79"/>
      <c r="N28" s="79"/>
      <c r="O28" s="79"/>
      <c r="P28" s="79"/>
      <c r="Q28" s="79"/>
      <c r="R28" s="79"/>
      <c r="S28" s="79"/>
      <c r="T28" s="79"/>
      <c r="U28" s="79"/>
      <c r="V28" s="79"/>
      <c r="W28" s="79"/>
    </row>
    <row r="29" spans="1:23" s="2" customFormat="1" ht="27" customHeight="1">
      <c r="A29" s="129"/>
      <c r="B29" s="8">
        <v>12</v>
      </c>
      <c r="C29" s="40" t="s">
        <v>165</v>
      </c>
      <c r="D29" s="9" t="s">
        <v>162</v>
      </c>
      <c r="E29" s="37">
        <v>31</v>
      </c>
      <c r="F29" s="38">
        <v>475</v>
      </c>
      <c r="G29" s="38">
        <v>6813435</v>
      </c>
      <c r="H29" s="39">
        <v>14344</v>
      </c>
      <c r="I29" s="38">
        <v>43793</v>
      </c>
      <c r="J29" s="38">
        <v>6813435</v>
      </c>
      <c r="K29" s="39">
        <v>156</v>
      </c>
      <c r="L29" s="79"/>
      <c r="M29" s="79"/>
      <c r="N29" s="79"/>
      <c r="O29" s="79"/>
      <c r="P29" s="79"/>
      <c r="Q29" s="79"/>
      <c r="R29" s="79"/>
      <c r="S29" s="79"/>
      <c r="T29" s="79"/>
      <c r="U29" s="79"/>
      <c r="V29" s="79"/>
      <c r="W29" s="79"/>
    </row>
    <row r="30" spans="1:23" s="2" customFormat="1" ht="27" customHeight="1">
      <c r="A30" s="129"/>
      <c r="B30" s="8">
        <v>13</v>
      </c>
      <c r="C30" s="40" t="s">
        <v>166</v>
      </c>
      <c r="D30" s="9" t="s">
        <v>167</v>
      </c>
      <c r="E30" s="37">
        <v>20</v>
      </c>
      <c r="F30" s="38">
        <v>215</v>
      </c>
      <c r="G30" s="38">
        <v>3410854</v>
      </c>
      <c r="H30" s="39">
        <v>15864</v>
      </c>
      <c r="I30" s="38">
        <v>8210</v>
      </c>
      <c r="J30" s="38">
        <v>3410854</v>
      </c>
      <c r="K30" s="39">
        <v>415</v>
      </c>
      <c r="L30" s="79"/>
      <c r="M30" s="79"/>
      <c r="N30" s="79"/>
      <c r="O30" s="79"/>
      <c r="P30" s="79"/>
      <c r="Q30" s="79"/>
      <c r="R30" s="79"/>
      <c r="S30" s="79"/>
      <c r="T30" s="79"/>
      <c r="U30" s="79"/>
      <c r="V30" s="79"/>
      <c r="W30" s="79"/>
    </row>
    <row r="31" spans="1:23" s="2" customFormat="1" ht="27" customHeight="1">
      <c r="A31" s="129"/>
      <c r="B31" s="8">
        <v>14</v>
      </c>
      <c r="C31" s="40" t="s">
        <v>876</v>
      </c>
      <c r="D31" s="9" t="s">
        <v>168</v>
      </c>
      <c r="E31" s="37">
        <v>20</v>
      </c>
      <c r="F31" s="38">
        <v>169</v>
      </c>
      <c r="G31" s="38">
        <v>883680</v>
      </c>
      <c r="H31" s="39">
        <v>5229</v>
      </c>
      <c r="I31" s="38">
        <v>7601</v>
      </c>
      <c r="J31" s="38">
        <v>883680</v>
      </c>
      <c r="K31" s="39">
        <v>116</v>
      </c>
      <c r="L31" s="79"/>
      <c r="M31" s="79"/>
      <c r="N31" s="79"/>
      <c r="O31" s="79"/>
      <c r="P31" s="79"/>
      <c r="Q31" s="79"/>
      <c r="R31" s="79"/>
      <c r="S31" s="79"/>
      <c r="T31" s="79"/>
      <c r="U31" s="79"/>
      <c r="V31" s="79"/>
      <c r="W31" s="79"/>
    </row>
    <row r="32" spans="1:23" s="2" customFormat="1" ht="27" customHeight="1">
      <c r="A32" s="129"/>
      <c r="B32" s="8">
        <v>15</v>
      </c>
      <c r="C32" s="40" t="s">
        <v>169</v>
      </c>
      <c r="D32" s="9" t="s">
        <v>170</v>
      </c>
      <c r="E32" s="37">
        <v>20</v>
      </c>
      <c r="F32" s="38">
        <v>415</v>
      </c>
      <c r="G32" s="38">
        <v>3499706</v>
      </c>
      <c r="H32" s="39">
        <v>8433</v>
      </c>
      <c r="I32" s="38">
        <v>9856</v>
      </c>
      <c r="J32" s="38">
        <v>3499706</v>
      </c>
      <c r="K32" s="39">
        <v>355</v>
      </c>
      <c r="L32" s="79"/>
      <c r="M32" s="79"/>
      <c r="N32" s="79"/>
      <c r="O32" s="79"/>
      <c r="P32" s="79"/>
      <c r="Q32" s="79"/>
      <c r="R32" s="79"/>
      <c r="S32" s="79"/>
      <c r="T32" s="79"/>
      <c r="U32" s="79"/>
      <c r="V32" s="79"/>
      <c r="W32" s="79"/>
    </row>
    <row r="33" spans="1:23" s="2" customFormat="1" ht="27" customHeight="1">
      <c r="A33" s="129"/>
      <c r="B33" s="8">
        <v>16</v>
      </c>
      <c r="C33" s="40" t="s">
        <v>171</v>
      </c>
      <c r="D33" s="9" t="s">
        <v>172</v>
      </c>
      <c r="E33" s="37">
        <v>20</v>
      </c>
      <c r="F33" s="38">
        <v>293</v>
      </c>
      <c r="G33" s="38">
        <v>1486886</v>
      </c>
      <c r="H33" s="39">
        <v>5075</v>
      </c>
      <c r="I33" s="38">
        <v>24843</v>
      </c>
      <c r="J33" s="38">
        <v>1486886</v>
      </c>
      <c r="K33" s="39">
        <v>60</v>
      </c>
      <c r="L33" s="79"/>
      <c r="M33" s="79"/>
      <c r="N33" s="79"/>
      <c r="O33" s="79"/>
      <c r="P33" s="79"/>
      <c r="Q33" s="79"/>
      <c r="R33" s="79"/>
      <c r="S33" s="79"/>
      <c r="T33" s="79"/>
      <c r="U33" s="79"/>
      <c r="V33" s="79"/>
      <c r="W33" s="79"/>
    </row>
    <row r="34" spans="1:23" s="2" customFormat="1" ht="27" customHeight="1">
      <c r="A34" s="129"/>
      <c r="B34" s="8">
        <v>17</v>
      </c>
      <c r="C34" s="40" t="s">
        <v>877</v>
      </c>
      <c r="D34" s="9" t="s">
        <v>173</v>
      </c>
      <c r="E34" s="37">
        <v>10</v>
      </c>
      <c r="F34" s="38">
        <v>120</v>
      </c>
      <c r="G34" s="38">
        <v>1726870</v>
      </c>
      <c r="H34" s="39">
        <v>14391</v>
      </c>
      <c r="I34" s="38">
        <v>12123</v>
      </c>
      <c r="J34" s="38">
        <v>1726870</v>
      </c>
      <c r="K34" s="39">
        <v>142</v>
      </c>
      <c r="L34" s="79"/>
      <c r="M34" s="79"/>
      <c r="N34" s="79"/>
      <c r="O34" s="79"/>
      <c r="P34" s="79"/>
      <c r="Q34" s="79"/>
      <c r="R34" s="79"/>
      <c r="S34" s="79"/>
      <c r="T34" s="79"/>
      <c r="U34" s="79"/>
      <c r="V34" s="79"/>
      <c r="W34" s="79"/>
    </row>
    <row r="35" spans="1:23" s="2" customFormat="1" ht="27" customHeight="1">
      <c r="A35" s="129"/>
      <c r="B35" s="8">
        <v>18</v>
      </c>
      <c r="C35" s="40" t="s">
        <v>603</v>
      </c>
      <c r="D35" s="9" t="s">
        <v>174</v>
      </c>
      <c r="E35" s="37">
        <v>20</v>
      </c>
      <c r="F35" s="38">
        <v>250</v>
      </c>
      <c r="G35" s="38">
        <v>7827979</v>
      </c>
      <c r="H35" s="39">
        <v>31312</v>
      </c>
      <c r="I35" s="38">
        <v>24413</v>
      </c>
      <c r="J35" s="38">
        <v>7827979</v>
      </c>
      <c r="K35" s="39">
        <v>321</v>
      </c>
      <c r="L35" s="79"/>
      <c r="M35" s="79"/>
      <c r="N35" s="79"/>
      <c r="O35" s="79"/>
      <c r="P35" s="79"/>
      <c r="Q35" s="79"/>
      <c r="R35" s="79"/>
      <c r="S35" s="79"/>
      <c r="T35" s="79"/>
      <c r="U35" s="79"/>
      <c r="V35" s="79"/>
      <c r="W35" s="79"/>
    </row>
    <row r="36" spans="1:23" s="2" customFormat="1" ht="27" customHeight="1">
      <c r="A36" s="129"/>
      <c r="B36" s="8">
        <v>19</v>
      </c>
      <c r="C36" s="9" t="s">
        <v>604</v>
      </c>
      <c r="D36" s="9" t="s">
        <v>175</v>
      </c>
      <c r="E36" s="37">
        <v>20</v>
      </c>
      <c r="F36" s="38">
        <v>366</v>
      </c>
      <c r="G36" s="38">
        <v>4063330</v>
      </c>
      <c r="H36" s="39">
        <v>11102</v>
      </c>
      <c r="I36" s="38">
        <v>11863</v>
      </c>
      <c r="J36" s="38">
        <v>4063330</v>
      </c>
      <c r="K36" s="39">
        <v>343</v>
      </c>
      <c r="L36" s="79"/>
      <c r="M36" s="79"/>
      <c r="N36" s="79"/>
      <c r="O36" s="79"/>
      <c r="P36" s="79"/>
      <c r="Q36" s="79"/>
      <c r="R36" s="79"/>
      <c r="S36" s="79"/>
      <c r="T36" s="79"/>
      <c r="U36" s="79"/>
      <c r="V36" s="79"/>
      <c r="W36" s="79"/>
    </row>
    <row r="37" spans="1:23" s="2" customFormat="1" ht="27" customHeight="1">
      <c r="A37" s="129"/>
      <c r="B37" s="8">
        <v>20</v>
      </c>
      <c r="C37" s="40" t="s">
        <v>881</v>
      </c>
      <c r="D37" s="9" t="s">
        <v>176</v>
      </c>
      <c r="E37" s="37">
        <v>20</v>
      </c>
      <c r="F37" s="38">
        <v>441</v>
      </c>
      <c r="G37" s="38">
        <v>1671030</v>
      </c>
      <c r="H37" s="39">
        <v>3789</v>
      </c>
      <c r="I37" s="38">
        <v>9775</v>
      </c>
      <c r="J37" s="38">
        <v>1671030</v>
      </c>
      <c r="K37" s="39">
        <v>171</v>
      </c>
      <c r="L37" s="79"/>
      <c r="M37" s="79"/>
      <c r="N37" s="79"/>
      <c r="O37" s="79"/>
      <c r="P37" s="79"/>
      <c r="Q37" s="79"/>
      <c r="R37" s="79"/>
      <c r="S37" s="79"/>
      <c r="T37" s="79"/>
      <c r="U37" s="79"/>
      <c r="V37" s="79"/>
      <c r="W37" s="79"/>
    </row>
    <row r="38" spans="1:23" s="2" customFormat="1" ht="27" customHeight="1">
      <c r="A38" s="129"/>
      <c r="B38" s="8">
        <v>21</v>
      </c>
      <c r="C38" s="40" t="s">
        <v>605</v>
      </c>
      <c r="D38" s="9" t="s">
        <v>177</v>
      </c>
      <c r="E38" s="37">
        <v>10</v>
      </c>
      <c r="F38" s="38">
        <v>63</v>
      </c>
      <c r="G38" s="38">
        <v>578730</v>
      </c>
      <c r="H38" s="39">
        <v>9186</v>
      </c>
      <c r="I38" s="38">
        <v>5240</v>
      </c>
      <c r="J38" s="38">
        <v>578730</v>
      </c>
      <c r="K38" s="39">
        <v>110</v>
      </c>
      <c r="L38" s="79"/>
      <c r="M38" s="79"/>
      <c r="N38" s="79"/>
      <c r="O38" s="79"/>
      <c r="P38" s="79"/>
      <c r="Q38" s="79"/>
      <c r="R38" s="79"/>
      <c r="S38" s="79"/>
      <c r="T38" s="79"/>
      <c r="U38" s="79"/>
      <c r="V38" s="79"/>
      <c r="W38" s="79"/>
    </row>
    <row r="39" spans="1:23" s="2" customFormat="1" ht="27" customHeight="1">
      <c r="A39" s="129"/>
      <c r="B39" s="8">
        <v>22</v>
      </c>
      <c r="C39" s="11" t="s">
        <v>178</v>
      </c>
      <c r="D39" s="11" t="s">
        <v>179</v>
      </c>
      <c r="E39" s="37">
        <v>40</v>
      </c>
      <c r="F39" s="38">
        <v>597</v>
      </c>
      <c r="G39" s="38">
        <v>10389290</v>
      </c>
      <c r="H39" s="39">
        <v>17402</v>
      </c>
      <c r="I39" s="38">
        <v>72246</v>
      </c>
      <c r="J39" s="38">
        <v>10389290</v>
      </c>
      <c r="K39" s="39">
        <v>144</v>
      </c>
      <c r="L39" s="79"/>
      <c r="M39" s="79"/>
      <c r="N39" s="79"/>
      <c r="O39" s="79"/>
      <c r="P39" s="79"/>
      <c r="Q39" s="79"/>
      <c r="R39" s="79"/>
      <c r="S39" s="79"/>
      <c r="T39" s="79"/>
      <c r="U39" s="79"/>
      <c r="V39" s="79"/>
      <c r="W39" s="79"/>
    </row>
    <row r="40" spans="1:23" s="2" customFormat="1" ht="27" customHeight="1">
      <c r="A40" s="129"/>
      <c r="B40" s="8">
        <v>23</v>
      </c>
      <c r="C40" s="11" t="s">
        <v>180</v>
      </c>
      <c r="D40" s="11" t="s">
        <v>181</v>
      </c>
      <c r="E40" s="37">
        <v>10</v>
      </c>
      <c r="F40" s="38">
        <v>142</v>
      </c>
      <c r="G40" s="38">
        <v>596891</v>
      </c>
      <c r="H40" s="39">
        <v>4203</v>
      </c>
      <c r="I40" s="38">
        <v>10947</v>
      </c>
      <c r="J40" s="38">
        <v>596891</v>
      </c>
      <c r="K40" s="39">
        <v>55</v>
      </c>
      <c r="L40" s="79"/>
      <c r="M40" s="79"/>
      <c r="N40" s="79"/>
      <c r="O40" s="79"/>
      <c r="P40" s="79"/>
      <c r="Q40" s="79"/>
      <c r="R40" s="79"/>
      <c r="S40" s="79"/>
      <c r="T40" s="79"/>
      <c r="U40" s="79"/>
      <c r="V40" s="79"/>
      <c r="W40" s="79"/>
    </row>
    <row r="41" spans="1:23" s="2" customFormat="1" ht="27" customHeight="1">
      <c r="A41" s="129"/>
      <c r="B41" s="8">
        <v>24</v>
      </c>
      <c r="C41" s="13" t="s">
        <v>182</v>
      </c>
      <c r="D41" s="13" t="s">
        <v>164</v>
      </c>
      <c r="E41" s="37">
        <v>10</v>
      </c>
      <c r="F41" s="38">
        <v>87</v>
      </c>
      <c r="G41" s="38">
        <v>1307699</v>
      </c>
      <c r="H41" s="39">
        <v>15031</v>
      </c>
      <c r="I41" s="38">
        <v>9510</v>
      </c>
      <c r="J41" s="38">
        <v>1307699</v>
      </c>
      <c r="K41" s="39">
        <v>138</v>
      </c>
      <c r="L41" s="79"/>
      <c r="M41" s="79"/>
      <c r="N41" s="79"/>
      <c r="O41" s="79"/>
      <c r="P41" s="79"/>
      <c r="Q41" s="79"/>
      <c r="R41" s="79"/>
      <c r="S41" s="79"/>
      <c r="T41" s="79"/>
      <c r="U41" s="79"/>
      <c r="V41" s="79"/>
      <c r="W41" s="79"/>
    </row>
    <row r="42" spans="1:23" s="2" customFormat="1" ht="27" customHeight="1">
      <c r="A42" s="129"/>
      <c r="B42" s="8">
        <v>25</v>
      </c>
      <c r="C42" s="11" t="s">
        <v>183</v>
      </c>
      <c r="D42" s="11" t="s">
        <v>177</v>
      </c>
      <c r="E42" s="37">
        <v>10</v>
      </c>
      <c r="F42" s="38">
        <v>44</v>
      </c>
      <c r="G42" s="38">
        <v>1224841</v>
      </c>
      <c r="H42" s="39">
        <v>27837</v>
      </c>
      <c r="I42" s="38">
        <v>3382</v>
      </c>
      <c r="J42" s="38">
        <v>1224841</v>
      </c>
      <c r="K42" s="39">
        <v>362</v>
      </c>
      <c r="L42" s="79"/>
      <c r="M42" s="79"/>
      <c r="N42" s="79"/>
      <c r="O42" s="79"/>
      <c r="P42" s="79"/>
      <c r="Q42" s="79"/>
      <c r="R42" s="79"/>
      <c r="S42" s="79"/>
      <c r="T42" s="79"/>
      <c r="U42" s="79"/>
      <c r="V42" s="79"/>
      <c r="W42" s="79"/>
    </row>
    <row r="43" spans="1:23" s="2" customFormat="1" ht="27" customHeight="1">
      <c r="A43" s="129"/>
      <c r="B43" s="8">
        <v>26</v>
      </c>
      <c r="C43" s="14" t="s">
        <v>606</v>
      </c>
      <c r="D43" s="14" t="s">
        <v>184</v>
      </c>
      <c r="E43" s="37">
        <v>10</v>
      </c>
      <c r="F43" s="38">
        <v>96</v>
      </c>
      <c r="G43" s="38">
        <v>350020</v>
      </c>
      <c r="H43" s="39">
        <v>3646</v>
      </c>
      <c r="I43" s="38">
        <v>5345</v>
      </c>
      <c r="J43" s="38">
        <v>350020</v>
      </c>
      <c r="K43" s="39">
        <v>65</v>
      </c>
      <c r="L43" s="79"/>
      <c r="M43" s="79"/>
      <c r="N43" s="79"/>
      <c r="O43" s="79"/>
      <c r="P43" s="79"/>
      <c r="Q43" s="79"/>
      <c r="R43" s="79"/>
      <c r="S43" s="79"/>
      <c r="T43" s="79"/>
      <c r="U43" s="79"/>
      <c r="V43" s="79"/>
      <c r="W43" s="79"/>
    </row>
    <row r="44" spans="1:23" s="2" customFormat="1" ht="27" customHeight="1">
      <c r="A44" s="129"/>
      <c r="B44" s="8">
        <v>27</v>
      </c>
      <c r="C44" s="11" t="s">
        <v>878</v>
      </c>
      <c r="D44" s="11" t="s">
        <v>185</v>
      </c>
      <c r="E44" s="37">
        <v>10</v>
      </c>
      <c r="F44" s="38">
        <v>154</v>
      </c>
      <c r="G44" s="38">
        <v>2217931</v>
      </c>
      <c r="H44" s="39">
        <v>14402</v>
      </c>
      <c r="I44" s="38">
        <v>17004</v>
      </c>
      <c r="J44" s="38">
        <v>2217931</v>
      </c>
      <c r="K44" s="39">
        <v>130</v>
      </c>
      <c r="L44" s="79"/>
      <c r="M44" s="79"/>
      <c r="N44" s="79"/>
      <c r="O44" s="79"/>
      <c r="P44" s="79"/>
      <c r="Q44" s="79"/>
      <c r="R44" s="79"/>
      <c r="S44" s="79"/>
      <c r="T44" s="79"/>
      <c r="U44" s="79"/>
      <c r="V44" s="79"/>
      <c r="W44" s="79"/>
    </row>
    <row r="45" spans="1:23" s="2" customFormat="1" ht="27" customHeight="1">
      <c r="A45" s="129"/>
      <c r="B45" s="8">
        <v>28</v>
      </c>
      <c r="C45" s="17" t="s">
        <v>607</v>
      </c>
      <c r="D45" s="17" t="s">
        <v>186</v>
      </c>
      <c r="E45" s="37">
        <v>20</v>
      </c>
      <c r="F45" s="38">
        <v>237</v>
      </c>
      <c r="G45" s="38">
        <v>1350657</v>
      </c>
      <c r="H45" s="39">
        <v>5699</v>
      </c>
      <c r="I45" s="38">
        <v>6416</v>
      </c>
      <c r="J45" s="38">
        <v>1350657</v>
      </c>
      <c r="K45" s="39">
        <v>211</v>
      </c>
      <c r="L45" s="79"/>
      <c r="M45" s="79"/>
      <c r="N45" s="79"/>
      <c r="O45" s="79"/>
      <c r="P45" s="79"/>
      <c r="Q45" s="79"/>
      <c r="R45" s="79"/>
      <c r="S45" s="79"/>
      <c r="T45" s="79"/>
      <c r="U45" s="79"/>
      <c r="V45" s="79"/>
      <c r="W45" s="79"/>
    </row>
    <row r="46" spans="1:23" s="2" customFormat="1" ht="27" customHeight="1">
      <c r="A46" s="129"/>
      <c r="B46" s="8">
        <v>29</v>
      </c>
      <c r="C46" s="11" t="s">
        <v>608</v>
      </c>
      <c r="D46" s="11" t="s">
        <v>187</v>
      </c>
      <c r="E46" s="37">
        <v>20</v>
      </c>
      <c r="F46" s="38">
        <v>368</v>
      </c>
      <c r="G46" s="38">
        <v>5237360</v>
      </c>
      <c r="H46" s="39">
        <v>14232</v>
      </c>
      <c r="I46" s="38">
        <v>11842</v>
      </c>
      <c r="J46" s="38">
        <v>5237360</v>
      </c>
      <c r="K46" s="39">
        <v>442</v>
      </c>
      <c r="L46" s="79"/>
      <c r="M46" s="79"/>
      <c r="N46" s="79"/>
      <c r="O46" s="79"/>
      <c r="P46" s="79"/>
      <c r="Q46" s="79"/>
      <c r="R46" s="79"/>
      <c r="S46" s="79"/>
      <c r="T46" s="79"/>
      <c r="U46" s="79"/>
      <c r="V46" s="79"/>
      <c r="W46" s="79"/>
    </row>
    <row r="47" spans="1:23" s="2" customFormat="1" ht="27" customHeight="1">
      <c r="A47" s="129"/>
      <c r="B47" s="8">
        <v>30</v>
      </c>
      <c r="C47" s="11" t="s">
        <v>188</v>
      </c>
      <c r="D47" s="11" t="s">
        <v>189</v>
      </c>
      <c r="E47" s="37">
        <v>34</v>
      </c>
      <c r="F47" s="38">
        <v>338</v>
      </c>
      <c r="G47" s="38">
        <v>3403076</v>
      </c>
      <c r="H47" s="39">
        <v>10068</v>
      </c>
      <c r="I47" s="38">
        <v>18495</v>
      </c>
      <c r="J47" s="38">
        <v>3403076</v>
      </c>
      <c r="K47" s="39">
        <v>184</v>
      </c>
      <c r="L47" s="79"/>
      <c r="M47" s="79"/>
      <c r="N47" s="79"/>
      <c r="O47" s="79"/>
      <c r="P47" s="79"/>
      <c r="Q47" s="79"/>
      <c r="R47" s="79"/>
      <c r="S47" s="79"/>
      <c r="T47" s="79"/>
      <c r="U47" s="79"/>
      <c r="V47" s="79"/>
      <c r="W47" s="79"/>
    </row>
    <row r="48" spans="1:23" s="2" customFormat="1" ht="27" customHeight="1">
      <c r="A48" s="129"/>
      <c r="B48" s="8">
        <v>31</v>
      </c>
      <c r="C48" s="11" t="s">
        <v>609</v>
      </c>
      <c r="D48" s="11" t="s">
        <v>190</v>
      </c>
      <c r="E48" s="37">
        <v>30</v>
      </c>
      <c r="F48" s="38">
        <v>529</v>
      </c>
      <c r="G48" s="38">
        <v>6325000</v>
      </c>
      <c r="H48" s="39">
        <v>11957</v>
      </c>
      <c r="I48" s="38">
        <v>26158</v>
      </c>
      <c r="J48" s="38">
        <v>6325000</v>
      </c>
      <c r="K48" s="39">
        <v>242</v>
      </c>
      <c r="L48" s="79"/>
      <c r="M48" s="79"/>
      <c r="N48" s="79"/>
      <c r="O48" s="79"/>
      <c r="P48" s="79"/>
      <c r="Q48" s="79"/>
      <c r="R48" s="79"/>
      <c r="S48" s="79"/>
      <c r="T48" s="79"/>
      <c r="U48" s="79"/>
      <c r="V48" s="79"/>
      <c r="W48" s="79"/>
    </row>
    <row r="49" spans="1:23" s="2" customFormat="1" ht="27" customHeight="1">
      <c r="A49" s="129"/>
      <c r="B49" s="8">
        <v>32</v>
      </c>
      <c r="C49" s="11" t="s">
        <v>191</v>
      </c>
      <c r="D49" s="11" t="s">
        <v>192</v>
      </c>
      <c r="E49" s="37">
        <v>20</v>
      </c>
      <c r="F49" s="38">
        <v>158</v>
      </c>
      <c r="G49" s="38">
        <v>4176535</v>
      </c>
      <c r="H49" s="39">
        <v>26434</v>
      </c>
      <c r="I49" s="38">
        <v>19671</v>
      </c>
      <c r="J49" s="38">
        <v>4176535</v>
      </c>
      <c r="K49" s="39">
        <v>212</v>
      </c>
      <c r="L49" s="79"/>
      <c r="M49" s="79"/>
      <c r="N49" s="79"/>
      <c r="O49" s="79"/>
      <c r="P49" s="79"/>
      <c r="Q49" s="79"/>
      <c r="R49" s="79"/>
      <c r="S49" s="79"/>
      <c r="T49" s="79"/>
      <c r="U49" s="79"/>
      <c r="V49" s="79"/>
      <c r="W49" s="79"/>
    </row>
    <row r="50" spans="1:23" s="2" customFormat="1" ht="27" customHeight="1">
      <c r="A50" s="129"/>
      <c r="B50" s="8">
        <v>33</v>
      </c>
      <c r="C50" s="11" t="s">
        <v>193</v>
      </c>
      <c r="D50" s="11" t="s">
        <v>194</v>
      </c>
      <c r="E50" s="37">
        <v>20</v>
      </c>
      <c r="F50" s="38">
        <v>285</v>
      </c>
      <c r="G50" s="38">
        <v>2501810</v>
      </c>
      <c r="H50" s="39">
        <v>8778</v>
      </c>
      <c r="I50" s="38">
        <v>24033</v>
      </c>
      <c r="J50" s="38">
        <v>2501810</v>
      </c>
      <c r="K50" s="39">
        <v>104</v>
      </c>
      <c r="L50" s="79"/>
      <c r="M50" s="79"/>
      <c r="N50" s="79"/>
      <c r="O50" s="79"/>
      <c r="P50" s="79"/>
      <c r="Q50" s="79"/>
      <c r="R50" s="79"/>
      <c r="S50" s="79"/>
      <c r="T50" s="79"/>
      <c r="U50" s="79"/>
      <c r="V50" s="79"/>
      <c r="W50" s="79"/>
    </row>
    <row r="51" spans="1:23" s="2" customFormat="1" ht="27" customHeight="1">
      <c r="A51" s="129"/>
      <c r="B51" s="8">
        <v>34</v>
      </c>
      <c r="C51" s="17" t="s">
        <v>195</v>
      </c>
      <c r="D51" s="17" t="s">
        <v>196</v>
      </c>
      <c r="E51" s="37">
        <v>34</v>
      </c>
      <c r="F51" s="38">
        <v>424</v>
      </c>
      <c r="G51" s="38">
        <v>5957229</v>
      </c>
      <c r="H51" s="39">
        <v>14050</v>
      </c>
      <c r="I51" s="38">
        <v>44052</v>
      </c>
      <c r="J51" s="38">
        <v>5957229</v>
      </c>
      <c r="K51" s="39">
        <v>135</v>
      </c>
      <c r="L51" s="79"/>
      <c r="M51" s="79"/>
      <c r="N51" s="79"/>
      <c r="O51" s="79"/>
      <c r="P51" s="79"/>
      <c r="Q51" s="79"/>
      <c r="R51" s="79"/>
      <c r="S51" s="79"/>
      <c r="T51" s="79"/>
      <c r="U51" s="79"/>
      <c r="V51" s="79"/>
      <c r="W51" s="79"/>
    </row>
    <row r="52" spans="1:23" s="2" customFormat="1" ht="27" customHeight="1">
      <c r="A52" s="129"/>
      <c r="B52" s="8">
        <v>35</v>
      </c>
      <c r="C52" s="14" t="s">
        <v>197</v>
      </c>
      <c r="D52" s="14" t="s">
        <v>198</v>
      </c>
      <c r="E52" s="37">
        <v>14</v>
      </c>
      <c r="F52" s="38">
        <v>153</v>
      </c>
      <c r="G52" s="38">
        <v>1686313</v>
      </c>
      <c r="H52" s="39">
        <v>11022</v>
      </c>
      <c r="I52" s="38">
        <v>8008</v>
      </c>
      <c r="J52" s="38">
        <v>1686313</v>
      </c>
      <c r="K52" s="39">
        <v>211</v>
      </c>
      <c r="L52" s="79"/>
      <c r="M52" s="79"/>
      <c r="N52" s="79"/>
      <c r="O52" s="79"/>
      <c r="P52" s="79"/>
      <c r="Q52" s="79"/>
      <c r="R52" s="79"/>
      <c r="S52" s="79"/>
      <c r="T52" s="79"/>
      <c r="U52" s="79"/>
      <c r="V52" s="79"/>
      <c r="W52" s="79"/>
    </row>
    <row r="53" spans="1:23" s="2" customFormat="1" ht="27" customHeight="1">
      <c r="A53" s="129"/>
      <c r="B53" s="8">
        <v>36</v>
      </c>
      <c r="C53" s="17" t="s">
        <v>199</v>
      </c>
      <c r="D53" s="17" t="s">
        <v>200</v>
      </c>
      <c r="E53" s="37">
        <v>20</v>
      </c>
      <c r="F53" s="38">
        <v>278</v>
      </c>
      <c r="G53" s="38">
        <v>2835608</v>
      </c>
      <c r="H53" s="39">
        <v>10200</v>
      </c>
      <c r="I53" s="38">
        <v>8890</v>
      </c>
      <c r="J53" s="38">
        <v>2835608</v>
      </c>
      <c r="K53" s="39">
        <v>319</v>
      </c>
      <c r="L53" s="79"/>
      <c r="M53" s="79"/>
      <c r="N53" s="79"/>
      <c r="O53" s="79"/>
      <c r="P53" s="79"/>
      <c r="Q53" s="79"/>
      <c r="R53" s="79"/>
      <c r="S53" s="79"/>
      <c r="T53" s="79"/>
      <c r="U53" s="79"/>
      <c r="V53" s="79"/>
      <c r="W53" s="79"/>
    </row>
    <row r="54" spans="1:23" s="2" customFormat="1" ht="27" customHeight="1">
      <c r="A54" s="129"/>
      <c r="B54" s="8">
        <v>37</v>
      </c>
      <c r="C54" s="43" t="s">
        <v>201</v>
      </c>
      <c r="D54" s="11" t="s">
        <v>192</v>
      </c>
      <c r="E54" s="37">
        <v>20</v>
      </c>
      <c r="F54" s="38">
        <v>259</v>
      </c>
      <c r="G54" s="38">
        <v>5982030</v>
      </c>
      <c r="H54" s="39">
        <v>23097</v>
      </c>
      <c r="I54" s="38">
        <v>31141</v>
      </c>
      <c r="J54" s="38">
        <v>5982030</v>
      </c>
      <c r="K54" s="39">
        <v>192</v>
      </c>
      <c r="L54" s="79"/>
      <c r="M54" s="79"/>
      <c r="N54" s="79"/>
      <c r="O54" s="79"/>
      <c r="P54" s="79"/>
      <c r="Q54" s="79"/>
      <c r="R54" s="79"/>
      <c r="S54" s="79"/>
      <c r="T54" s="79"/>
      <c r="U54" s="79"/>
      <c r="V54" s="79"/>
      <c r="W54" s="79"/>
    </row>
    <row r="55" spans="1:23" s="2" customFormat="1" ht="27" customHeight="1">
      <c r="A55" s="129"/>
      <c r="B55" s="8">
        <v>38</v>
      </c>
      <c r="C55" s="43" t="s">
        <v>610</v>
      </c>
      <c r="D55" s="11" t="s">
        <v>611</v>
      </c>
      <c r="E55" s="37">
        <v>10</v>
      </c>
      <c r="F55" s="38">
        <v>84</v>
      </c>
      <c r="G55" s="38">
        <v>1589239</v>
      </c>
      <c r="H55" s="39">
        <v>18920</v>
      </c>
      <c r="I55" s="38">
        <v>7697</v>
      </c>
      <c r="J55" s="38">
        <v>1589239</v>
      </c>
      <c r="K55" s="39">
        <v>206</v>
      </c>
      <c r="L55" s="79"/>
      <c r="M55" s="79"/>
      <c r="N55" s="79"/>
      <c r="O55" s="79"/>
      <c r="P55" s="79"/>
      <c r="Q55" s="79"/>
      <c r="R55" s="79"/>
      <c r="S55" s="79"/>
      <c r="T55" s="79"/>
      <c r="U55" s="79"/>
      <c r="V55" s="79"/>
      <c r="W55" s="79"/>
    </row>
    <row r="56" spans="1:23" s="2" customFormat="1" ht="27" customHeight="1">
      <c r="A56" s="129"/>
      <c r="B56" s="8">
        <v>39</v>
      </c>
      <c r="C56" s="43" t="s">
        <v>771</v>
      </c>
      <c r="D56" s="11" t="s">
        <v>772</v>
      </c>
      <c r="E56" s="37">
        <v>14</v>
      </c>
      <c r="F56" s="38">
        <v>185</v>
      </c>
      <c r="G56" s="38">
        <v>1968359</v>
      </c>
      <c r="H56" s="39">
        <v>10640</v>
      </c>
      <c r="I56" s="38">
        <v>9044</v>
      </c>
      <c r="J56" s="38">
        <v>1968359</v>
      </c>
      <c r="K56" s="39">
        <v>218</v>
      </c>
      <c r="L56" s="79"/>
      <c r="M56" s="79"/>
      <c r="N56" s="79"/>
      <c r="O56" s="79"/>
      <c r="P56" s="79"/>
      <c r="Q56" s="79"/>
      <c r="R56" s="79"/>
      <c r="S56" s="79"/>
      <c r="T56" s="79"/>
      <c r="U56" s="79"/>
      <c r="V56" s="79"/>
      <c r="W56" s="79"/>
    </row>
    <row r="57" spans="1:23" s="2" customFormat="1" ht="27" customHeight="1">
      <c r="A57" s="129"/>
      <c r="B57" s="8">
        <v>40</v>
      </c>
      <c r="C57" s="43" t="s">
        <v>773</v>
      </c>
      <c r="D57" s="11" t="s">
        <v>774</v>
      </c>
      <c r="E57" s="37">
        <v>10</v>
      </c>
      <c r="F57" s="38">
        <v>79</v>
      </c>
      <c r="G57" s="38">
        <v>1597448</v>
      </c>
      <c r="H57" s="39">
        <v>20221</v>
      </c>
      <c r="I57" s="38">
        <v>5348</v>
      </c>
      <c r="J57" s="38">
        <v>1597448</v>
      </c>
      <c r="K57" s="39">
        <v>299</v>
      </c>
      <c r="L57" s="79"/>
      <c r="M57" s="79"/>
      <c r="N57" s="79"/>
      <c r="O57" s="79"/>
      <c r="P57" s="79"/>
      <c r="Q57" s="79"/>
      <c r="R57" s="79"/>
      <c r="S57" s="79"/>
      <c r="T57" s="79"/>
      <c r="U57" s="79"/>
      <c r="V57" s="79"/>
      <c r="W57" s="79"/>
    </row>
    <row r="58" spans="1:23" s="2" customFormat="1" ht="27" customHeight="1">
      <c r="A58" s="129"/>
      <c r="B58" s="8">
        <v>41</v>
      </c>
      <c r="C58" s="43" t="s">
        <v>879</v>
      </c>
      <c r="D58" s="11" t="s">
        <v>882</v>
      </c>
      <c r="E58" s="37">
        <v>20</v>
      </c>
      <c r="F58" s="38">
        <v>28</v>
      </c>
      <c r="G58" s="38">
        <v>360774</v>
      </c>
      <c r="H58" s="39">
        <v>12885</v>
      </c>
      <c r="I58" s="38">
        <v>2277</v>
      </c>
      <c r="J58" s="38">
        <v>360774</v>
      </c>
      <c r="K58" s="39">
        <v>158</v>
      </c>
      <c r="L58" s="79"/>
      <c r="M58" s="79"/>
      <c r="N58" s="79"/>
      <c r="O58" s="79"/>
      <c r="P58" s="79"/>
      <c r="Q58" s="79"/>
      <c r="R58" s="79"/>
      <c r="S58" s="79"/>
      <c r="T58" s="79"/>
      <c r="U58" s="79"/>
      <c r="V58" s="79"/>
      <c r="W58" s="79"/>
    </row>
    <row r="59" spans="1:23" s="2" customFormat="1" ht="27" customHeight="1">
      <c r="A59" s="129"/>
      <c r="B59" s="8">
        <v>42</v>
      </c>
      <c r="C59" s="43" t="s">
        <v>546</v>
      </c>
      <c r="D59" s="11" t="s">
        <v>546</v>
      </c>
      <c r="E59" s="37">
        <v>10</v>
      </c>
      <c r="F59" s="38">
        <v>4</v>
      </c>
      <c r="G59" s="38">
        <v>102320</v>
      </c>
      <c r="H59" s="39">
        <v>25580</v>
      </c>
      <c r="I59" s="38">
        <v>296</v>
      </c>
      <c r="J59" s="38">
        <v>102320</v>
      </c>
      <c r="K59" s="39">
        <v>346</v>
      </c>
      <c r="L59" s="79"/>
      <c r="M59" s="79"/>
      <c r="N59" s="79"/>
      <c r="O59" s="79"/>
      <c r="P59" s="79"/>
      <c r="Q59" s="79"/>
      <c r="R59" s="79"/>
      <c r="S59" s="79"/>
      <c r="T59" s="79"/>
      <c r="U59" s="79"/>
      <c r="V59" s="79"/>
      <c r="W59" s="79"/>
    </row>
    <row r="60" spans="1:23" s="2" customFormat="1" ht="27" customHeight="1">
      <c r="A60" s="130"/>
      <c r="B60" s="134" t="s">
        <v>479</v>
      </c>
      <c r="C60" s="134"/>
      <c r="D60" s="134"/>
      <c r="E60" s="30">
        <f>SUM(E18:E59)</f>
        <v>822</v>
      </c>
      <c r="F60" s="30">
        <f>SUM(F18:F59)</f>
        <v>10024</v>
      </c>
      <c r="G60" s="30">
        <f>SUM(G18:G59)</f>
        <v>161379431</v>
      </c>
      <c r="H60" s="31">
        <f>ROUND(IF(AND(F60&gt;0,G60&gt;0),G60/F60,0),0)</f>
        <v>16099</v>
      </c>
      <c r="I60" s="30">
        <f>SUM(I18:I59)</f>
        <v>760626</v>
      </c>
      <c r="J60" s="30">
        <f>SUM(J18:J59)</f>
        <v>161379431</v>
      </c>
      <c r="K60" s="31">
        <f>ROUND(IF(AND(I60&gt;0,J60&gt;0),J60/I60,0),0)</f>
        <v>212</v>
      </c>
      <c r="L60" s="79"/>
      <c r="M60" s="79"/>
      <c r="N60" s="79"/>
      <c r="O60" s="79"/>
      <c r="P60" s="79"/>
      <c r="Q60" s="79"/>
      <c r="R60" s="79"/>
      <c r="S60" s="79"/>
      <c r="T60" s="79"/>
      <c r="U60" s="79"/>
      <c r="V60" s="79"/>
      <c r="W60" s="79"/>
    </row>
    <row r="61" spans="1:23" s="32" customFormat="1" ht="27" customHeight="1">
      <c r="A61" s="134" t="s">
        <v>555</v>
      </c>
      <c r="B61" s="134"/>
      <c r="C61" s="134"/>
      <c r="D61" s="134"/>
      <c r="E61" s="30">
        <f>SUM(E60,E17)</f>
        <v>1037</v>
      </c>
      <c r="F61" s="30">
        <f>SUM(F60,F17)</f>
        <v>13662</v>
      </c>
      <c r="G61" s="30">
        <f>SUM(G60,G17)</f>
        <v>451035514</v>
      </c>
      <c r="H61" s="31">
        <f>ROUND(IF(AND(F61&gt;0,G61&gt;0),G61/F61,0),0)</f>
        <v>33014</v>
      </c>
      <c r="I61" s="30">
        <f>SUM(I60,I17)</f>
        <v>1071161.96</v>
      </c>
      <c r="J61" s="30">
        <f>SUM(J60,J17)</f>
        <v>451035514.07999998</v>
      </c>
      <c r="K61" s="31">
        <f>ROUND(IF(AND(I61&gt;0,J61&gt;0),J61/I61,0),0)</f>
        <v>421</v>
      </c>
    </row>
    <row r="62" spans="1:23" s="2" customFormat="1" ht="15" customHeight="1">
      <c r="A62" s="29"/>
      <c r="C62" s="6"/>
      <c r="D62" s="7"/>
      <c r="E62" s="5"/>
      <c r="F62" s="3"/>
      <c r="G62" s="3"/>
      <c r="H62" s="4"/>
      <c r="I62" s="4"/>
      <c r="J62" s="4"/>
      <c r="K62" s="4"/>
      <c r="L62" s="79"/>
      <c r="M62" s="79"/>
      <c r="N62" s="79"/>
      <c r="O62" s="79"/>
      <c r="P62" s="79"/>
      <c r="Q62" s="79"/>
      <c r="R62" s="79"/>
      <c r="S62" s="79"/>
      <c r="T62" s="79"/>
      <c r="U62" s="79"/>
      <c r="V62" s="79"/>
      <c r="W62" s="79"/>
    </row>
    <row r="63" spans="1:23" s="2" customFormat="1" ht="15" customHeight="1">
      <c r="A63" s="29"/>
      <c r="C63" s="6"/>
      <c r="D63" s="7"/>
      <c r="E63" s="5"/>
      <c r="F63" s="3"/>
      <c r="G63" s="3"/>
      <c r="H63" s="4"/>
      <c r="I63" s="4"/>
      <c r="J63" s="4"/>
      <c r="K63" s="4"/>
      <c r="L63" s="79"/>
      <c r="M63" s="79"/>
      <c r="N63" s="79"/>
      <c r="O63" s="79"/>
      <c r="P63" s="79"/>
      <c r="Q63" s="79"/>
      <c r="R63" s="79"/>
      <c r="S63" s="79"/>
      <c r="T63" s="79"/>
      <c r="U63" s="79"/>
      <c r="V63" s="79"/>
      <c r="W63" s="79"/>
    </row>
    <row r="64" spans="1:23" s="2" customFormat="1" ht="15" customHeight="1">
      <c r="A64" s="29"/>
      <c r="C64" s="6"/>
      <c r="D64" s="7"/>
      <c r="E64" s="5"/>
      <c r="F64" s="3"/>
      <c r="G64" s="3"/>
      <c r="H64" s="4"/>
      <c r="I64" s="4"/>
      <c r="J64" s="4"/>
      <c r="K64" s="4"/>
      <c r="L64" s="79"/>
      <c r="M64" s="79"/>
      <c r="N64" s="79"/>
      <c r="O64" s="79"/>
      <c r="P64" s="79"/>
      <c r="Q64" s="79"/>
      <c r="R64" s="79"/>
      <c r="S64" s="79"/>
      <c r="T64" s="79"/>
      <c r="U64" s="79"/>
      <c r="V64" s="79"/>
      <c r="W64" s="79"/>
    </row>
    <row r="65" spans="1:23" s="2" customFormat="1" ht="15" customHeight="1">
      <c r="A65" s="29"/>
      <c r="C65" s="6"/>
      <c r="D65" s="7"/>
      <c r="E65" s="5"/>
      <c r="F65" s="3"/>
      <c r="G65" s="3"/>
      <c r="H65" s="4"/>
      <c r="I65" s="4"/>
      <c r="J65" s="4"/>
      <c r="K65" s="4"/>
      <c r="L65" s="79"/>
      <c r="M65" s="79"/>
      <c r="N65" s="79"/>
      <c r="O65" s="79"/>
      <c r="P65" s="79"/>
      <c r="Q65" s="79"/>
      <c r="R65" s="79"/>
      <c r="S65" s="79"/>
      <c r="T65" s="79"/>
      <c r="U65" s="79"/>
      <c r="V65" s="79"/>
      <c r="W65" s="79"/>
    </row>
    <row r="66" spans="1:23" s="2" customFormat="1" ht="15" customHeight="1">
      <c r="A66" s="29"/>
      <c r="C66" s="6"/>
      <c r="D66" s="7"/>
      <c r="E66" s="5"/>
      <c r="F66" s="3"/>
      <c r="G66" s="3"/>
      <c r="H66" s="4"/>
      <c r="I66" s="4"/>
      <c r="J66" s="4"/>
      <c r="K66" s="4"/>
      <c r="L66" s="79"/>
      <c r="M66" s="79"/>
      <c r="N66" s="79"/>
      <c r="O66" s="79"/>
      <c r="P66" s="79"/>
      <c r="Q66" s="79"/>
      <c r="R66" s="79"/>
      <c r="S66" s="79"/>
      <c r="T66" s="79"/>
      <c r="U66" s="79"/>
      <c r="V66" s="79"/>
      <c r="W66" s="79"/>
    </row>
    <row r="67" spans="1:23" s="2" customFormat="1" ht="15" customHeight="1">
      <c r="A67" s="29"/>
      <c r="C67" s="6"/>
      <c r="D67" s="7"/>
      <c r="E67" s="5"/>
      <c r="F67" s="3"/>
      <c r="G67" s="3"/>
      <c r="H67" s="4"/>
      <c r="I67" s="4"/>
      <c r="J67" s="4"/>
      <c r="K67" s="4"/>
      <c r="L67" s="79"/>
      <c r="M67" s="79"/>
      <c r="N67" s="79"/>
      <c r="O67" s="79"/>
      <c r="P67" s="79"/>
      <c r="Q67" s="79"/>
      <c r="R67" s="79"/>
      <c r="S67" s="79"/>
      <c r="T67" s="79"/>
      <c r="U67" s="79"/>
      <c r="V67" s="79"/>
      <c r="W67" s="79"/>
    </row>
    <row r="68" spans="1:23" s="2" customFormat="1" ht="15" customHeight="1">
      <c r="A68" s="29"/>
      <c r="C68" s="6"/>
      <c r="D68" s="7"/>
      <c r="E68" s="5"/>
      <c r="F68" s="3"/>
      <c r="G68" s="3"/>
      <c r="H68" s="4"/>
      <c r="I68" s="4"/>
      <c r="J68" s="4"/>
      <c r="K68" s="4"/>
      <c r="L68" s="79"/>
      <c r="M68" s="79"/>
      <c r="N68" s="79"/>
      <c r="O68" s="79"/>
      <c r="P68" s="79"/>
      <c r="Q68" s="79"/>
      <c r="R68" s="79"/>
      <c r="S68" s="79"/>
      <c r="T68" s="79"/>
      <c r="U68" s="79"/>
      <c r="V68" s="79"/>
      <c r="W68" s="79"/>
    </row>
    <row r="69" spans="1:23" s="2" customFormat="1" ht="15" customHeight="1">
      <c r="A69" s="29"/>
      <c r="C69" s="6"/>
      <c r="D69" s="7"/>
      <c r="E69" s="5"/>
      <c r="F69" s="3"/>
      <c r="G69" s="3"/>
      <c r="H69" s="4"/>
      <c r="I69" s="4"/>
      <c r="J69" s="4"/>
      <c r="K69" s="4"/>
      <c r="L69" s="79"/>
      <c r="M69" s="79"/>
      <c r="N69" s="79"/>
      <c r="O69" s="79"/>
      <c r="P69" s="79"/>
      <c r="Q69" s="79"/>
      <c r="R69" s="79"/>
      <c r="S69" s="79"/>
      <c r="T69" s="79"/>
      <c r="U69" s="79"/>
      <c r="V69" s="79"/>
      <c r="W69" s="79"/>
    </row>
    <row r="70" spans="1:23" s="2" customFormat="1" ht="15" customHeight="1">
      <c r="A70" s="29"/>
      <c r="C70" s="6"/>
      <c r="D70" s="7"/>
      <c r="E70" s="5"/>
      <c r="F70" s="3"/>
      <c r="G70" s="3"/>
      <c r="H70" s="4"/>
      <c r="I70" s="4"/>
      <c r="J70" s="4"/>
      <c r="K70" s="4"/>
      <c r="L70" s="79"/>
      <c r="M70" s="79"/>
      <c r="N70" s="79"/>
      <c r="O70" s="79"/>
      <c r="P70" s="79"/>
      <c r="Q70" s="79"/>
      <c r="R70" s="79"/>
      <c r="S70" s="79"/>
      <c r="T70" s="79"/>
      <c r="U70" s="79"/>
      <c r="V70" s="79"/>
      <c r="W70" s="79"/>
    </row>
    <row r="71" spans="1:23" s="2" customFormat="1" ht="15" customHeight="1">
      <c r="A71" s="29"/>
      <c r="C71" s="6"/>
      <c r="D71" s="7"/>
      <c r="E71" s="5"/>
      <c r="F71" s="3"/>
      <c r="G71" s="3"/>
      <c r="H71" s="4"/>
      <c r="I71" s="4"/>
      <c r="J71" s="4"/>
      <c r="K71" s="4"/>
      <c r="L71" s="79"/>
      <c r="M71" s="79"/>
      <c r="N71" s="79"/>
      <c r="O71" s="79"/>
      <c r="P71" s="79"/>
      <c r="Q71" s="79"/>
      <c r="R71" s="79"/>
      <c r="S71" s="79"/>
      <c r="T71" s="79"/>
      <c r="U71" s="79"/>
      <c r="V71" s="79"/>
      <c r="W71" s="79"/>
    </row>
    <row r="72" spans="1:23" s="2" customFormat="1" ht="15" customHeight="1">
      <c r="A72" s="29"/>
      <c r="C72" s="6"/>
      <c r="D72" s="7"/>
      <c r="E72" s="5"/>
      <c r="F72" s="3"/>
      <c r="G72" s="3"/>
      <c r="H72" s="4"/>
      <c r="I72" s="4"/>
      <c r="J72" s="4"/>
      <c r="K72" s="4"/>
      <c r="L72" s="79"/>
      <c r="M72" s="79"/>
      <c r="N72" s="79"/>
      <c r="O72" s="79"/>
      <c r="P72" s="79"/>
      <c r="Q72" s="79"/>
      <c r="R72" s="79"/>
      <c r="S72" s="79"/>
      <c r="T72" s="79"/>
      <c r="U72" s="79"/>
      <c r="V72" s="79"/>
      <c r="W72" s="79"/>
    </row>
    <row r="73" spans="1:23" s="2" customFormat="1" ht="15" customHeight="1">
      <c r="A73" s="29"/>
      <c r="C73" s="6"/>
      <c r="D73" s="7"/>
      <c r="E73" s="5"/>
      <c r="F73" s="3"/>
      <c r="G73" s="3"/>
      <c r="H73" s="4"/>
      <c r="I73" s="4"/>
      <c r="J73" s="4"/>
      <c r="K73" s="4"/>
      <c r="L73" s="79"/>
      <c r="M73" s="79"/>
      <c r="N73" s="79"/>
      <c r="O73" s="79"/>
      <c r="P73" s="79"/>
      <c r="Q73" s="79"/>
      <c r="R73" s="79"/>
      <c r="S73" s="79"/>
      <c r="T73" s="79"/>
      <c r="U73" s="79"/>
      <c r="V73" s="79"/>
      <c r="W73" s="79"/>
    </row>
    <row r="74" spans="1:23" s="2" customFormat="1" ht="15" customHeight="1">
      <c r="A74" s="29"/>
      <c r="C74" s="6"/>
      <c r="D74" s="7"/>
      <c r="E74" s="5"/>
      <c r="F74" s="3"/>
      <c r="G74" s="3"/>
      <c r="H74" s="4"/>
      <c r="I74" s="4"/>
      <c r="J74" s="4"/>
      <c r="K74" s="4"/>
      <c r="L74" s="79"/>
      <c r="M74" s="79"/>
      <c r="N74" s="79"/>
      <c r="O74" s="79"/>
      <c r="P74" s="79"/>
      <c r="Q74" s="79"/>
      <c r="R74" s="79"/>
      <c r="S74" s="79"/>
      <c r="T74" s="79"/>
      <c r="U74" s="79"/>
      <c r="V74" s="79"/>
      <c r="W74" s="79"/>
    </row>
    <row r="75" spans="1:23" s="2" customFormat="1" ht="15" customHeight="1">
      <c r="A75" s="29"/>
      <c r="C75" s="6"/>
      <c r="D75" s="7"/>
      <c r="E75" s="5"/>
      <c r="F75" s="3"/>
      <c r="G75" s="3"/>
      <c r="H75" s="4"/>
      <c r="I75" s="4"/>
      <c r="J75" s="4"/>
      <c r="K75" s="4"/>
      <c r="L75" s="79"/>
      <c r="M75" s="79"/>
      <c r="N75" s="79"/>
      <c r="O75" s="79"/>
      <c r="P75" s="79"/>
      <c r="Q75" s="79"/>
      <c r="R75" s="79"/>
      <c r="S75" s="79"/>
      <c r="T75" s="79"/>
      <c r="U75" s="79"/>
      <c r="V75" s="79"/>
      <c r="W75" s="79"/>
    </row>
    <row r="76" spans="1:23" s="2" customFormat="1" ht="15" customHeight="1">
      <c r="A76" s="29"/>
      <c r="C76" s="6"/>
      <c r="D76" s="7"/>
      <c r="E76" s="5"/>
      <c r="F76" s="3"/>
      <c r="G76" s="3"/>
      <c r="H76" s="4"/>
      <c r="I76" s="4"/>
      <c r="J76" s="4"/>
      <c r="K76" s="4"/>
      <c r="L76" s="79"/>
      <c r="M76" s="79"/>
      <c r="N76" s="79"/>
      <c r="O76" s="79"/>
      <c r="P76" s="79"/>
      <c r="Q76" s="79"/>
      <c r="R76" s="79"/>
      <c r="S76" s="79"/>
      <c r="T76" s="79"/>
      <c r="U76" s="79"/>
      <c r="V76" s="79"/>
      <c r="W76" s="79"/>
    </row>
    <row r="77" spans="1:23" s="2" customFormat="1" ht="15" customHeight="1">
      <c r="A77" s="29"/>
      <c r="C77" s="6"/>
      <c r="D77" s="7"/>
      <c r="E77" s="5"/>
      <c r="F77" s="3"/>
      <c r="G77" s="3"/>
      <c r="H77" s="4"/>
      <c r="I77" s="4"/>
      <c r="J77" s="4"/>
      <c r="K77" s="4"/>
      <c r="L77" s="79"/>
      <c r="M77" s="79"/>
      <c r="N77" s="79"/>
      <c r="O77" s="79"/>
      <c r="P77" s="79"/>
      <c r="Q77" s="79"/>
      <c r="R77" s="79"/>
      <c r="S77" s="79"/>
      <c r="T77" s="79"/>
      <c r="U77" s="79"/>
      <c r="V77" s="79"/>
      <c r="W77" s="79"/>
    </row>
    <row r="78" spans="1:23" s="2" customFormat="1" ht="15" customHeight="1">
      <c r="A78" s="29"/>
      <c r="C78" s="6"/>
      <c r="D78" s="7"/>
      <c r="E78" s="5"/>
      <c r="F78" s="3"/>
      <c r="G78" s="3"/>
      <c r="H78" s="4"/>
      <c r="I78" s="4"/>
      <c r="J78" s="4"/>
      <c r="K78" s="4"/>
      <c r="L78" s="79"/>
      <c r="M78" s="79"/>
      <c r="N78" s="79"/>
      <c r="O78" s="79"/>
      <c r="P78" s="79"/>
      <c r="Q78" s="79"/>
      <c r="R78" s="79"/>
      <c r="S78" s="79"/>
      <c r="T78" s="79"/>
      <c r="U78" s="79"/>
      <c r="V78" s="79"/>
      <c r="W78" s="79"/>
    </row>
    <row r="79" spans="1:23" s="2" customFormat="1" ht="15" customHeight="1">
      <c r="A79" s="29"/>
      <c r="C79" s="6"/>
      <c r="D79" s="7"/>
      <c r="E79" s="5"/>
      <c r="F79" s="3"/>
      <c r="G79" s="3"/>
      <c r="H79" s="4"/>
      <c r="I79" s="4"/>
      <c r="J79" s="4"/>
      <c r="K79" s="4"/>
      <c r="L79" s="79"/>
      <c r="M79" s="79"/>
      <c r="N79" s="79"/>
      <c r="O79" s="79"/>
      <c r="P79" s="79"/>
      <c r="Q79" s="79"/>
      <c r="R79" s="79"/>
      <c r="S79" s="79"/>
      <c r="T79" s="79"/>
      <c r="U79" s="79"/>
      <c r="V79" s="79"/>
      <c r="W79" s="79"/>
    </row>
    <row r="80" spans="1:23" s="2" customFormat="1" ht="15" customHeight="1">
      <c r="A80" s="29"/>
      <c r="C80" s="6"/>
      <c r="D80" s="7"/>
      <c r="E80" s="5"/>
      <c r="F80" s="3"/>
      <c r="G80" s="3"/>
      <c r="H80" s="4"/>
      <c r="I80" s="4"/>
      <c r="J80" s="4"/>
      <c r="K80" s="4"/>
      <c r="L80" s="79"/>
      <c r="M80" s="79"/>
      <c r="N80" s="79"/>
      <c r="O80" s="79"/>
      <c r="P80" s="79"/>
      <c r="Q80" s="79"/>
      <c r="R80" s="79"/>
      <c r="S80" s="79"/>
      <c r="T80" s="79"/>
      <c r="U80" s="79"/>
      <c r="V80" s="79"/>
      <c r="W80" s="79"/>
    </row>
    <row r="81" spans="1:23" s="2" customFormat="1" ht="15" customHeight="1">
      <c r="A81" s="29"/>
      <c r="C81" s="6"/>
      <c r="D81" s="7"/>
      <c r="E81" s="5"/>
      <c r="F81" s="3"/>
      <c r="G81" s="3"/>
      <c r="H81" s="4"/>
      <c r="I81" s="4"/>
      <c r="J81" s="4"/>
      <c r="K81" s="4"/>
      <c r="L81" s="79"/>
      <c r="M81" s="79"/>
      <c r="N81" s="79"/>
      <c r="O81" s="79"/>
      <c r="P81" s="79"/>
      <c r="Q81" s="79"/>
      <c r="R81" s="79"/>
      <c r="S81" s="79"/>
      <c r="T81" s="79"/>
      <c r="U81" s="79"/>
      <c r="V81" s="79"/>
      <c r="W81" s="79"/>
    </row>
    <row r="82" spans="1:23" s="2" customFormat="1" ht="15" customHeight="1">
      <c r="A82" s="29"/>
      <c r="C82" s="6"/>
      <c r="D82" s="7"/>
      <c r="E82" s="5"/>
      <c r="F82" s="3"/>
      <c r="G82" s="3"/>
      <c r="H82" s="4"/>
      <c r="I82" s="4"/>
      <c r="J82" s="4"/>
      <c r="K82" s="4"/>
      <c r="L82" s="79"/>
      <c r="M82" s="79"/>
      <c r="N82" s="79"/>
      <c r="O82" s="79"/>
      <c r="P82" s="79"/>
      <c r="Q82" s="79"/>
      <c r="R82" s="79"/>
      <c r="S82" s="79"/>
      <c r="T82" s="79"/>
      <c r="U82" s="79"/>
      <c r="V82" s="79"/>
      <c r="W82" s="79"/>
    </row>
    <row r="83" spans="1:23" s="2" customFormat="1" ht="15" customHeight="1">
      <c r="A83" s="29"/>
      <c r="C83" s="6"/>
      <c r="D83" s="7"/>
      <c r="E83" s="5"/>
      <c r="F83" s="3"/>
      <c r="G83" s="3"/>
      <c r="H83" s="4"/>
      <c r="I83" s="4"/>
      <c r="J83" s="4"/>
      <c r="K83" s="4"/>
      <c r="L83" s="79"/>
      <c r="M83" s="79"/>
      <c r="N83" s="79"/>
      <c r="O83" s="79"/>
      <c r="P83" s="79"/>
      <c r="Q83" s="79"/>
      <c r="R83" s="79"/>
      <c r="S83" s="79"/>
      <c r="T83" s="79"/>
      <c r="U83" s="79"/>
      <c r="V83" s="79"/>
      <c r="W83" s="79"/>
    </row>
    <row r="84" spans="1:23" s="2" customFormat="1" ht="15" customHeight="1">
      <c r="A84" s="29"/>
      <c r="C84" s="6"/>
      <c r="D84" s="7"/>
      <c r="E84" s="5"/>
      <c r="F84" s="3"/>
      <c r="G84" s="3"/>
      <c r="H84" s="4"/>
      <c r="I84" s="4"/>
      <c r="J84" s="4"/>
      <c r="K84" s="4"/>
      <c r="L84" s="79"/>
      <c r="M84" s="79"/>
      <c r="N84" s="79"/>
      <c r="O84" s="79"/>
      <c r="P84" s="79"/>
      <c r="Q84" s="79"/>
      <c r="R84" s="79"/>
      <c r="S84" s="79"/>
      <c r="T84" s="79"/>
      <c r="U84" s="79"/>
      <c r="V84" s="79"/>
      <c r="W84" s="79"/>
    </row>
    <row r="85" spans="1:23" s="2" customFormat="1" ht="15" customHeight="1">
      <c r="A85" s="29"/>
      <c r="C85" s="6"/>
      <c r="D85" s="7"/>
      <c r="E85" s="5"/>
      <c r="F85" s="3"/>
      <c r="G85" s="3"/>
      <c r="H85" s="4"/>
      <c r="I85" s="4"/>
      <c r="J85" s="4"/>
      <c r="K85" s="4"/>
      <c r="L85" s="79"/>
      <c r="M85" s="79"/>
      <c r="N85" s="79"/>
      <c r="O85" s="79"/>
      <c r="P85" s="79"/>
      <c r="Q85" s="79"/>
      <c r="R85" s="79"/>
      <c r="S85" s="79"/>
      <c r="T85" s="79"/>
      <c r="U85" s="79"/>
      <c r="V85" s="79"/>
      <c r="W85" s="79"/>
    </row>
    <row r="86" spans="1:23" s="2" customFormat="1" ht="15" customHeight="1">
      <c r="A86" s="29"/>
      <c r="C86" s="6"/>
      <c r="D86" s="7"/>
      <c r="E86" s="5"/>
      <c r="F86" s="3"/>
      <c r="G86" s="3"/>
      <c r="H86" s="4"/>
      <c r="I86" s="4"/>
      <c r="J86" s="4"/>
      <c r="K86" s="4"/>
      <c r="L86" s="79"/>
      <c r="M86" s="79"/>
      <c r="N86" s="79"/>
      <c r="O86" s="79"/>
      <c r="P86" s="79"/>
      <c r="Q86" s="79"/>
      <c r="R86" s="79"/>
      <c r="S86" s="79"/>
      <c r="T86" s="79"/>
      <c r="U86" s="79"/>
      <c r="V86" s="79"/>
      <c r="W86" s="79"/>
    </row>
    <row r="87" spans="1:23" s="2" customFormat="1" ht="15" customHeight="1">
      <c r="A87" s="29"/>
      <c r="C87" s="6"/>
      <c r="D87" s="7"/>
      <c r="E87" s="5"/>
      <c r="F87" s="3"/>
      <c r="G87" s="3"/>
      <c r="H87" s="4"/>
      <c r="I87" s="4"/>
      <c r="J87" s="4"/>
      <c r="K87" s="4"/>
      <c r="L87" s="79"/>
      <c r="M87" s="79"/>
      <c r="N87" s="79"/>
      <c r="O87" s="79"/>
      <c r="P87" s="79"/>
      <c r="Q87" s="79"/>
      <c r="R87" s="79"/>
      <c r="S87" s="79"/>
      <c r="T87" s="79"/>
      <c r="U87" s="79"/>
      <c r="V87" s="79"/>
      <c r="W87" s="79"/>
    </row>
    <row r="88" spans="1:23" s="2" customFormat="1" ht="15" customHeight="1">
      <c r="A88" s="29"/>
      <c r="C88" s="6"/>
      <c r="D88" s="7"/>
      <c r="E88" s="5"/>
      <c r="F88" s="3"/>
      <c r="G88" s="3"/>
      <c r="H88" s="4"/>
      <c r="I88" s="4"/>
      <c r="J88" s="4"/>
      <c r="K88" s="4"/>
      <c r="L88" s="79"/>
      <c r="M88" s="79"/>
      <c r="N88" s="79"/>
      <c r="O88" s="79"/>
      <c r="P88" s="79"/>
      <c r="Q88" s="79"/>
      <c r="R88" s="79"/>
      <c r="S88" s="79"/>
      <c r="T88" s="79"/>
      <c r="U88" s="79"/>
      <c r="V88" s="79"/>
      <c r="W88" s="79"/>
    </row>
    <row r="89" spans="1:23" s="2" customFormat="1" ht="15" customHeight="1">
      <c r="A89" s="29"/>
      <c r="C89" s="6"/>
      <c r="D89" s="7"/>
      <c r="E89" s="5"/>
      <c r="F89" s="3"/>
      <c r="G89" s="3"/>
      <c r="H89" s="4"/>
      <c r="I89" s="4"/>
      <c r="J89" s="4"/>
      <c r="K89" s="4"/>
      <c r="L89" s="79"/>
      <c r="M89" s="79"/>
      <c r="N89" s="79"/>
      <c r="O89" s="79"/>
      <c r="P89" s="79"/>
      <c r="Q89" s="79"/>
      <c r="R89" s="79"/>
      <c r="S89" s="79"/>
      <c r="T89" s="79"/>
      <c r="U89" s="79"/>
      <c r="V89" s="79"/>
      <c r="W89" s="79"/>
    </row>
    <row r="90" spans="1:23" s="2" customFormat="1" ht="15" customHeight="1">
      <c r="A90" s="29"/>
      <c r="C90" s="6"/>
      <c r="D90" s="7"/>
      <c r="E90" s="5"/>
      <c r="F90" s="3"/>
      <c r="G90" s="3"/>
      <c r="H90" s="4"/>
      <c r="I90" s="4"/>
      <c r="J90" s="4"/>
      <c r="K90" s="4"/>
      <c r="L90" s="79"/>
      <c r="M90" s="79"/>
      <c r="N90" s="79"/>
      <c r="O90" s="79"/>
      <c r="P90" s="79"/>
      <c r="Q90" s="79"/>
      <c r="R90" s="79"/>
      <c r="S90" s="79"/>
      <c r="T90" s="79"/>
      <c r="U90" s="79"/>
      <c r="V90" s="79"/>
      <c r="W90" s="79"/>
    </row>
    <row r="91" spans="1:23" s="2" customFormat="1" ht="15" customHeight="1">
      <c r="A91" s="29"/>
      <c r="C91" s="6"/>
      <c r="D91" s="7"/>
      <c r="E91" s="5"/>
      <c r="F91" s="3"/>
      <c r="G91" s="3"/>
      <c r="H91" s="4"/>
      <c r="I91" s="4"/>
      <c r="J91" s="4"/>
      <c r="K91" s="4"/>
      <c r="L91" s="79"/>
      <c r="M91" s="79"/>
      <c r="N91" s="79"/>
      <c r="O91" s="79"/>
      <c r="P91" s="79"/>
      <c r="Q91" s="79"/>
      <c r="R91" s="79"/>
      <c r="S91" s="79"/>
      <c r="T91" s="79"/>
      <c r="U91" s="79"/>
      <c r="V91" s="79"/>
      <c r="W91" s="79"/>
    </row>
    <row r="92" spans="1:23" s="2" customFormat="1" ht="15" customHeight="1">
      <c r="A92" s="29"/>
      <c r="C92" s="6"/>
      <c r="D92" s="7"/>
      <c r="E92" s="5"/>
      <c r="F92" s="3"/>
      <c r="G92" s="3"/>
      <c r="H92" s="4"/>
      <c r="I92" s="4"/>
      <c r="J92" s="4"/>
      <c r="K92" s="4"/>
      <c r="L92" s="79"/>
      <c r="M92" s="79"/>
      <c r="N92" s="79"/>
      <c r="O92" s="79"/>
      <c r="P92" s="79"/>
      <c r="Q92" s="79"/>
      <c r="R92" s="79"/>
      <c r="S92" s="79"/>
      <c r="T92" s="79"/>
      <c r="U92" s="79"/>
      <c r="V92" s="79"/>
      <c r="W92" s="79"/>
    </row>
    <row r="93" spans="1:23" s="2" customFormat="1" ht="15" customHeight="1">
      <c r="A93" s="29"/>
      <c r="C93" s="6"/>
      <c r="D93" s="7"/>
      <c r="E93" s="5"/>
      <c r="F93" s="3"/>
      <c r="G93" s="3"/>
      <c r="H93" s="4"/>
      <c r="I93" s="4"/>
      <c r="J93" s="4"/>
      <c r="K93" s="4"/>
      <c r="L93" s="79"/>
      <c r="M93" s="79"/>
      <c r="N93" s="79"/>
      <c r="O93" s="79"/>
      <c r="P93" s="79"/>
      <c r="Q93" s="79"/>
      <c r="R93" s="79"/>
      <c r="S93" s="79"/>
      <c r="T93" s="79"/>
      <c r="U93" s="79"/>
      <c r="V93" s="79"/>
      <c r="W93" s="79"/>
    </row>
    <row r="94" spans="1:23" s="2" customFormat="1" ht="15" customHeight="1">
      <c r="A94" s="29"/>
      <c r="C94" s="6"/>
      <c r="D94" s="7"/>
      <c r="E94" s="5"/>
      <c r="F94" s="3"/>
      <c r="G94" s="3"/>
      <c r="H94" s="4"/>
      <c r="I94" s="4"/>
      <c r="J94" s="4"/>
      <c r="K94" s="4"/>
      <c r="L94" s="79"/>
      <c r="M94" s="79"/>
      <c r="N94" s="79"/>
      <c r="O94" s="79"/>
      <c r="P94" s="79"/>
      <c r="Q94" s="79"/>
      <c r="R94" s="79"/>
      <c r="S94" s="79"/>
      <c r="T94" s="79"/>
      <c r="U94" s="79"/>
      <c r="V94" s="79"/>
      <c r="W94" s="79"/>
    </row>
    <row r="95" spans="1:23" s="2" customFormat="1" ht="15" customHeight="1">
      <c r="A95" s="29"/>
      <c r="C95" s="6"/>
      <c r="D95" s="7"/>
      <c r="E95" s="5"/>
      <c r="F95" s="3"/>
      <c r="G95" s="3"/>
      <c r="H95" s="4"/>
      <c r="I95" s="4"/>
      <c r="J95" s="4"/>
      <c r="K95" s="4"/>
      <c r="L95" s="79"/>
      <c r="M95" s="79"/>
      <c r="N95" s="79"/>
      <c r="O95" s="79"/>
      <c r="P95" s="79"/>
      <c r="Q95" s="79"/>
      <c r="R95" s="79"/>
      <c r="S95" s="79"/>
      <c r="T95" s="79"/>
      <c r="U95" s="79"/>
      <c r="V95" s="79"/>
      <c r="W95" s="79"/>
    </row>
    <row r="96" spans="1:23" s="2" customFormat="1" ht="15" customHeight="1">
      <c r="A96" s="29"/>
      <c r="C96" s="6"/>
      <c r="D96" s="7"/>
      <c r="E96" s="5"/>
      <c r="F96" s="3"/>
      <c r="G96" s="3"/>
      <c r="H96" s="4"/>
      <c r="I96" s="4"/>
      <c r="J96" s="4"/>
      <c r="K96" s="4"/>
      <c r="L96" s="79"/>
      <c r="M96" s="79"/>
      <c r="N96" s="79"/>
      <c r="O96" s="79"/>
      <c r="P96" s="79"/>
      <c r="Q96" s="79"/>
      <c r="R96" s="79"/>
      <c r="S96" s="79"/>
      <c r="T96" s="79"/>
      <c r="U96" s="79"/>
      <c r="V96" s="79"/>
      <c r="W96" s="79"/>
    </row>
    <row r="97" spans="1:23" s="2" customFormat="1" ht="15" customHeight="1">
      <c r="A97" s="29"/>
      <c r="C97" s="6"/>
      <c r="D97" s="7"/>
      <c r="E97" s="5"/>
      <c r="F97" s="3"/>
      <c r="G97" s="3"/>
      <c r="H97" s="4"/>
      <c r="I97" s="4"/>
      <c r="J97" s="4"/>
      <c r="K97" s="4"/>
      <c r="L97" s="79"/>
      <c r="M97" s="79"/>
      <c r="N97" s="79"/>
      <c r="O97" s="79"/>
      <c r="P97" s="79"/>
      <c r="Q97" s="79"/>
      <c r="R97" s="79"/>
      <c r="S97" s="79"/>
      <c r="T97" s="79"/>
      <c r="U97" s="79"/>
      <c r="V97" s="79"/>
      <c r="W97" s="79"/>
    </row>
    <row r="98" spans="1:23" s="2" customFormat="1" ht="15" customHeight="1">
      <c r="A98" s="29"/>
      <c r="C98" s="6"/>
      <c r="D98" s="7"/>
      <c r="E98" s="5"/>
      <c r="F98" s="3"/>
      <c r="G98" s="3"/>
      <c r="H98" s="4"/>
      <c r="I98" s="4"/>
      <c r="J98" s="4"/>
      <c r="K98" s="4"/>
      <c r="L98" s="79"/>
      <c r="M98" s="79"/>
      <c r="N98" s="79"/>
      <c r="O98" s="79"/>
      <c r="P98" s="79"/>
      <c r="Q98" s="79"/>
      <c r="R98" s="79"/>
      <c r="S98" s="79"/>
      <c r="T98" s="79"/>
      <c r="U98" s="79"/>
      <c r="V98" s="79"/>
      <c r="W98" s="79"/>
    </row>
    <row r="99" spans="1:23" s="2" customFormat="1" ht="15" customHeight="1">
      <c r="A99" s="29"/>
      <c r="C99" s="6"/>
      <c r="D99" s="7"/>
      <c r="E99" s="5"/>
      <c r="F99" s="3"/>
      <c r="G99" s="3"/>
      <c r="H99" s="4"/>
      <c r="I99" s="4"/>
      <c r="J99" s="4"/>
      <c r="K99" s="4"/>
      <c r="L99" s="79"/>
      <c r="M99" s="79"/>
      <c r="N99" s="79"/>
      <c r="O99" s="79"/>
      <c r="P99" s="79"/>
      <c r="Q99" s="79"/>
      <c r="R99" s="79"/>
      <c r="S99" s="79"/>
      <c r="T99" s="79"/>
      <c r="U99" s="79"/>
      <c r="V99" s="79"/>
      <c r="W99" s="79"/>
    </row>
    <row r="100" spans="1:23" s="2" customFormat="1" ht="15" customHeight="1">
      <c r="A100" s="29"/>
      <c r="C100" s="6"/>
      <c r="D100" s="7"/>
      <c r="E100" s="5"/>
      <c r="F100" s="3"/>
      <c r="G100" s="3"/>
      <c r="H100" s="4"/>
      <c r="I100" s="4"/>
      <c r="J100" s="4"/>
      <c r="K100" s="4"/>
      <c r="L100" s="79"/>
      <c r="M100" s="79"/>
      <c r="N100" s="79"/>
      <c r="O100" s="79"/>
      <c r="P100" s="79"/>
      <c r="Q100" s="79"/>
      <c r="R100" s="79"/>
      <c r="S100" s="79"/>
      <c r="T100" s="79"/>
      <c r="U100" s="79"/>
      <c r="V100" s="79"/>
      <c r="W100" s="79"/>
    </row>
    <row r="101" spans="1:23" s="2" customFormat="1" ht="15" customHeight="1">
      <c r="A101" s="29"/>
      <c r="C101" s="6"/>
      <c r="D101" s="7"/>
      <c r="E101" s="5"/>
      <c r="F101" s="3"/>
      <c r="G101" s="3"/>
      <c r="H101" s="4"/>
      <c r="I101" s="4"/>
      <c r="J101" s="4"/>
      <c r="K101" s="4"/>
      <c r="L101" s="79"/>
      <c r="M101" s="79"/>
      <c r="N101" s="79"/>
      <c r="O101" s="79"/>
      <c r="P101" s="79"/>
      <c r="Q101" s="79"/>
      <c r="R101" s="79"/>
      <c r="S101" s="79"/>
      <c r="T101" s="79"/>
      <c r="U101" s="79"/>
      <c r="V101" s="79"/>
      <c r="W101" s="79"/>
    </row>
    <row r="102" spans="1:23" s="2" customFormat="1" ht="15" customHeight="1">
      <c r="A102" s="29"/>
      <c r="C102" s="6"/>
      <c r="D102" s="7"/>
      <c r="E102" s="5"/>
      <c r="F102" s="3"/>
      <c r="G102" s="3"/>
      <c r="H102" s="4"/>
      <c r="I102" s="4"/>
      <c r="J102" s="4"/>
      <c r="K102" s="4"/>
      <c r="L102" s="79"/>
      <c r="M102" s="79"/>
      <c r="N102" s="79"/>
      <c r="O102" s="79"/>
      <c r="P102" s="79"/>
      <c r="Q102" s="79"/>
      <c r="R102" s="79"/>
      <c r="S102" s="79"/>
      <c r="T102" s="79"/>
      <c r="U102" s="79"/>
      <c r="V102" s="79"/>
      <c r="W102" s="79"/>
    </row>
    <row r="103" spans="1:23" s="2" customFormat="1" ht="15" customHeight="1">
      <c r="A103" s="29"/>
      <c r="C103" s="6"/>
      <c r="D103" s="7"/>
      <c r="E103" s="5"/>
      <c r="F103" s="3"/>
      <c r="G103" s="3"/>
      <c r="H103" s="4"/>
      <c r="I103" s="4"/>
      <c r="J103" s="4"/>
      <c r="K103" s="4"/>
      <c r="L103" s="79"/>
      <c r="M103" s="79"/>
      <c r="N103" s="79"/>
      <c r="O103" s="79"/>
      <c r="P103" s="79"/>
      <c r="Q103" s="79"/>
      <c r="R103" s="79"/>
      <c r="S103" s="79"/>
      <c r="T103" s="79"/>
      <c r="U103" s="79"/>
      <c r="V103" s="79"/>
      <c r="W103" s="79"/>
    </row>
    <row r="104" spans="1:23" s="2" customFormat="1" ht="15" customHeight="1">
      <c r="A104" s="29"/>
      <c r="C104" s="6"/>
      <c r="D104" s="7"/>
      <c r="E104" s="5"/>
      <c r="F104" s="3"/>
      <c r="G104" s="3"/>
      <c r="H104" s="4"/>
      <c r="I104" s="4"/>
      <c r="J104" s="4"/>
      <c r="K104" s="4"/>
      <c r="L104" s="79"/>
      <c r="M104" s="79"/>
      <c r="N104" s="79"/>
      <c r="O104" s="79"/>
      <c r="P104" s="79"/>
      <c r="Q104" s="79"/>
      <c r="R104" s="79"/>
      <c r="S104" s="79"/>
      <c r="T104" s="79"/>
      <c r="U104" s="79"/>
      <c r="V104" s="79"/>
      <c r="W104" s="79"/>
    </row>
    <row r="105" spans="1:23" s="2" customFormat="1" ht="15" customHeight="1">
      <c r="A105" s="29"/>
      <c r="C105" s="6"/>
      <c r="D105" s="7"/>
      <c r="E105" s="5"/>
      <c r="F105" s="3"/>
      <c r="G105" s="3"/>
      <c r="H105" s="4"/>
      <c r="I105" s="4"/>
      <c r="J105" s="4"/>
      <c r="K105" s="4"/>
      <c r="L105" s="79"/>
      <c r="M105" s="79"/>
      <c r="N105" s="79"/>
      <c r="O105" s="79"/>
      <c r="P105" s="79"/>
      <c r="Q105" s="79"/>
      <c r="R105" s="79"/>
      <c r="S105" s="79"/>
      <c r="T105" s="79"/>
      <c r="U105" s="79"/>
      <c r="V105" s="79"/>
      <c r="W105" s="79"/>
    </row>
    <row r="106" spans="1:23" s="2" customFormat="1" ht="15" customHeight="1">
      <c r="A106" s="29"/>
      <c r="C106" s="6"/>
      <c r="D106" s="7"/>
      <c r="E106" s="5"/>
      <c r="F106" s="3"/>
      <c r="G106" s="3"/>
      <c r="H106" s="4"/>
      <c r="I106" s="4"/>
      <c r="J106" s="4"/>
      <c r="K106" s="4"/>
      <c r="L106" s="79"/>
      <c r="M106" s="79"/>
      <c r="N106" s="79"/>
      <c r="O106" s="79"/>
      <c r="P106" s="79"/>
      <c r="Q106" s="79"/>
      <c r="R106" s="79"/>
      <c r="S106" s="79"/>
      <c r="T106" s="79"/>
      <c r="U106" s="79"/>
      <c r="V106" s="79"/>
      <c r="W106" s="79"/>
    </row>
    <row r="107" spans="1:23" s="2" customFormat="1" ht="15" customHeight="1">
      <c r="A107" s="29"/>
      <c r="C107" s="6"/>
      <c r="D107" s="7"/>
      <c r="E107" s="5"/>
      <c r="F107" s="3"/>
      <c r="G107" s="3"/>
      <c r="H107" s="4"/>
      <c r="I107" s="4"/>
      <c r="J107" s="4"/>
      <c r="K107" s="4"/>
      <c r="L107" s="79"/>
      <c r="M107" s="79"/>
      <c r="N107" s="79"/>
      <c r="O107" s="79"/>
      <c r="P107" s="79"/>
      <c r="Q107" s="79"/>
      <c r="R107" s="79"/>
      <c r="S107" s="79"/>
      <c r="T107" s="79"/>
      <c r="U107" s="79"/>
      <c r="V107" s="79"/>
      <c r="W107" s="79"/>
    </row>
    <row r="108" spans="1:23" s="2" customFormat="1" ht="15" customHeight="1">
      <c r="A108" s="29"/>
      <c r="C108" s="6"/>
      <c r="D108" s="7"/>
      <c r="E108" s="5"/>
      <c r="F108" s="3"/>
      <c r="G108" s="3"/>
      <c r="H108" s="4"/>
      <c r="I108" s="4"/>
      <c r="J108" s="4"/>
      <c r="K108" s="4"/>
      <c r="L108" s="79"/>
      <c r="M108" s="79"/>
      <c r="N108" s="79"/>
      <c r="O108" s="79"/>
      <c r="P108" s="79"/>
      <c r="Q108" s="79"/>
      <c r="R108" s="79"/>
      <c r="S108" s="79"/>
      <c r="T108" s="79"/>
      <c r="U108" s="79"/>
      <c r="V108" s="79"/>
      <c r="W108" s="79"/>
    </row>
    <row r="109" spans="1:23" s="2" customFormat="1" ht="15" customHeight="1">
      <c r="A109" s="29"/>
      <c r="C109" s="6"/>
      <c r="D109" s="7"/>
      <c r="E109" s="5"/>
      <c r="F109" s="3"/>
      <c r="G109" s="3"/>
      <c r="H109" s="4"/>
      <c r="I109" s="4"/>
      <c r="J109" s="4"/>
      <c r="K109" s="4"/>
      <c r="L109" s="79"/>
      <c r="M109" s="79"/>
      <c r="N109" s="79"/>
      <c r="O109" s="79"/>
      <c r="P109" s="79"/>
      <c r="Q109" s="79"/>
      <c r="R109" s="79"/>
      <c r="S109" s="79"/>
      <c r="T109" s="79"/>
      <c r="U109" s="79"/>
      <c r="V109" s="79"/>
      <c r="W109" s="79"/>
    </row>
    <row r="110" spans="1:23" s="2" customFormat="1" ht="15" customHeight="1">
      <c r="A110" s="29"/>
      <c r="C110" s="6"/>
      <c r="D110" s="7"/>
      <c r="E110" s="5"/>
      <c r="F110" s="3"/>
      <c r="G110" s="3"/>
      <c r="H110" s="4"/>
      <c r="I110" s="4"/>
      <c r="J110" s="4"/>
      <c r="K110" s="4"/>
      <c r="L110" s="79"/>
      <c r="M110" s="79"/>
      <c r="N110" s="79"/>
      <c r="O110" s="79"/>
      <c r="P110" s="79"/>
      <c r="Q110" s="79"/>
      <c r="R110" s="79"/>
      <c r="S110" s="79"/>
      <c r="T110" s="79"/>
      <c r="U110" s="79"/>
      <c r="V110" s="79"/>
      <c r="W110" s="79"/>
    </row>
    <row r="111" spans="1:23" s="2" customFormat="1" ht="15" customHeight="1">
      <c r="A111" s="29"/>
      <c r="C111" s="6"/>
      <c r="D111" s="7"/>
      <c r="E111" s="5"/>
      <c r="F111" s="3"/>
      <c r="G111" s="3"/>
      <c r="H111" s="4"/>
      <c r="I111" s="4"/>
      <c r="J111" s="4"/>
      <c r="K111" s="4"/>
      <c r="L111" s="79"/>
      <c r="M111" s="79"/>
      <c r="N111" s="79"/>
      <c r="O111" s="79"/>
      <c r="P111" s="79"/>
      <c r="Q111" s="79"/>
      <c r="R111" s="79"/>
      <c r="S111" s="79"/>
      <c r="T111" s="79"/>
      <c r="U111" s="79"/>
      <c r="V111" s="79"/>
      <c r="W111" s="79"/>
    </row>
    <row r="112" spans="1:23" s="2" customFormat="1" ht="15" customHeight="1">
      <c r="A112" s="29"/>
      <c r="C112" s="6"/>
      <c r="D112" s="7"/>
      <c r="E112" s="5"/>
      <c r="F112" s="3"/>
      <c r="G112" s="3"/>
      <c r="H112" s="4"/>
      <c r="I112" s="4"/>
      <c r="J112" s="4"/>
      <c r="K112" s="4"/>
      <c r="L112" s="79"/>
      <c r="M112" s="79"/>
      <c r="N112" s="79"/>
      <c r="O112" s="79"/>
      <c r="P112" s="79"/>
      <c r="Q112" s="79"/>
      <c r="R112" s="79"/>
      <c r="S112" s="79"/>
      <c r="T112" s="79"/>
      <c r="U112" s="79"/>
      <c r="V112" s="79"/>
      <c r="W112" s="79"/>
    </row>
    <row r="113" spans="1:23" s="2" customFormat="1" ht="15" customHeight="1">
      <c r="A113" s="29"/>
      <c r="C113" s="6"/>
      <c r="D113" s="7"/>
      <c r="E113" s="5"/>
      <c r="F113" s="3"/>
      <c r="G113" s="3"/>
      <c r="H113" s="4"/>
      <c r="I113" s="4"/>
      <c r="J113" s="4"/>
      <c r="K113" s="4"/>
      <c r="L113" s="79"/>
      <c r="M113" s="79"/>
      <c r="N113" s="79"/>
      <c r="O113" s="79"/>
      <c r="P113" s="79"/>
      <c r="Q113" s="79"/>
      <c r="R113" s="79"/>
      <c r="S113" s="79"/>
      <c r="T113" s="79"/>
      <c r="U113" s="79"/>
      <c r="V113" s="79"/>
      <c r="W113" s="79"/>
    </row>
    <row r="114" spans="1:23" s="2" customFormat="1" ht="15" customHeight="1">
      <c r="A114" s="29"/>
      <c r="C114" s="6"/>
      <c r="D114" s="7"/>
      <c r="E114" s="5"/>
      <c r="F114" s="3"/>
      <c r="G114" s="3"/>
      <c r="H114" s="4"/>
      <c r="I114" s="4"/>
      <c r="J114" s="4"/>
      <c r="K114" s="4"/>
      <c r="L114" s="79"/>
      <c r="M114" s="79"/>
      <c r="N114" s="79"/>
      <c r="O114" s="79"/>
      <c r="P114" s="79"/>
      <c r="Q114" s="79"/>
      <c r="R114" s="79"/>
      <c r="S114" s="79"/>
      <c r="T114" s="79"/>
      <c r="U114" s="79"/>
      <c r="V114" s="79"/>
      <c r="W114" s="79"/>
    </row>
    <row r="115" spans="1:23" s="2" customFormat="1" ht="15" customHeight="1">
      <c r="A115" s="29"/>
      <c r="C115" s="6"/>
      <c r="D115" s="7"/>
      <c r="E115" s="5"/>
      <c r="F115" s="3"/>
      <c r="G115" s="3"/>
      <c r="H115" s="4"/>
      <c r="I115" s="4"/>
      <c r="J115" s="4"/>
      <c r="K115" s="4"/>
      <c r="L115" s="79"/>
      <c r="M115" s="79"/>
      <c r="N115" s="79"/>
      <c r="O115" s="79"/>
      <c r="P115" s="79"/>
      <c r="Q115" s="79"/>
      <c r="R115" s="79"/>
      <c r="S115" s="79"/>
      <c r="T115" s="79"/>
      <c r="U115" s="79"/>
      <c r="V115" s="79"/>
      <c r="W115" s="79"/>
    </row>
    <row r="116" spans="1:23" s="2" customFormat="1" ht="15" customHeight="1">
      <c r="A116" s="29"/>
      <c r="C116" s="6"/>
      <c r="D116" s="7"/>
      <c r="E116" s="5"/>
      <c r="F116" s="3"/>
      <c r="G116" s="3"/>
      <c r="H116" s="4"/>
      <c r="I116" s="4"/>
      <c r="J116" s="4"/>
      <c r="K116" s="4"/>
      <c r="L116" s="79"/>
      <c r="M116" s="79"/>
      <c r="N116" s="79"/>
      <c r="O116" s="79"/>
      <c r="P116" s="79"/>
      <c r="Q116" s="79"/>
      <c r="R116" s="79"/>
      <c r="S116" s="79"/>
      <c r="T116" s="79"/>
      <c r="U116" s="79"/>
      <c r="V116" s="79"/>
      <c r="W116" s="79"/>
    </row>
    <row r="117" spans="1:23" s="2" customFormat="1" ht="15" customHeight="1">
      <c r="A117" s="29"/>
      <c r="C117" s="6"/>
      <c r="D117" s="7"/>
      <c r="E117" s="5"/>
      <c r="F117" s="3"/>
      <c r="G117" s="3"/>
      <c r="H117" s="4"/>
      <c r="I117" s="4"/>
      <c r="J117" s="4"/>
      <c r="K117" s="4"/>
      <c r="L117" s="79"/>
      <c r="M117" s="79"/>
      <c r="N117" s="79"/>
      <c r="O117" s="79"/>
      <c r="P117" s="79"/>
      <c r="Q117" s="79"/>
      <c r="R117" s="79"/>
      <c r="S117" s="79"/>
      <c r="T117" s="79"/>
      <c r="U117" s="79"/>
      <c r="V117" s="79"/>
      <c r="W117" s="79"/>
    </row>
    <row r="118" spans="1:23" s="2" customFormat="1" ht="15" customHeight="1">
      <c r="A118" s="29"/>
      <c r="C118" s="6"/>
      <c r="D118" s="7"/>
      <c r="E118" s="5"/>
      <c r="F118" s="3"/>
      <c r="G118" s="3"/>
      <c r="H118" s="4"/>
      <c r="I118" s="4"/>
      <c r="J118" s="4"/>
      <c r="K118" s="4"/>
      <c r="L118" s="79"/>
      <c r="M118" s="79"/>
      <c r="N118" s="79"/>
      <c r="O118" s="79"/>
      <c r="P118" s="79"/>
      <c r="Q118" s="79"/>
      <c r="R118" s="79"/>
      <c r="S118" s="79"/>
      <c r="T118" s="79"/>
      <c r="U118" s="79"/>
      <c r="V118" s="79"/>
      <c r="W118" s="79"/>
    </row>
    <row r="119" spans="1:23" s="2" customFormat="1" ht="15" customHeight="1">
      <c r="A119" s="29"/>
      <c r="C119" s="6"/>
      <c r="D119" s="7"/>
      <c r="E119" s="5"/>
      <c r="F119" s="3"/>
      <c r="G119" s="3"/>
      <c r="H119" s="4"/>
      <c r="I119" s="4"/>
      <c r="J119" s="4"/>
      <c r="K119" s="4"/>
      <c r="L119" s="79"/>
      <c r="M119" s="79"/>
      <c r="N119" s="79"/>
      <c r="O119" s="79"/>
      <c r="P119" s="79"/>
      <c r="Q119" s="79"/>
      <c r="R119" s="79"/>
      <c r="S119" s="79"/>
      <c r="T119" s="79"/>
      <c r="U119" s="79"/>
      <c r="V119" s="79"/>
      <c r="W119" s="79"/>
    </row>
    <row r="120" spans="1:23" s="2" customFormat="1" ht="15" customHeight="1">
      <c r="A120" s="29"/>
      <c r="C120" s="6"/>
      <c r="D120" s="7"/>
      <c r="E120" s="5"/>
      <c r="F120" s="3"/>
      <c r="G120" s="3"/>
      <c r="H120" s="4"/>
      <c r="I120" s="4"/>
      <c r="J120" s="4"/>
      <c r="K120" s="4"/>
      <c r="L120" s="79"/>
      <c r="M120" s="79"/>
      <c r="N120" s="79"/>
      <c r="O120" s="79"/>
      <c r="P120" s="79"/>
      <c r="Q120" s="79"/>
      <c r="R120" s="79"/>
      <c r="S120" s="79"/>
      <c r="T120" s="79"/>
      <c r="U120" s="79"/>
      <c r="V120" s="79"/>
      <c r="W120" s="79"/>
    </row>
    <row r="121" spans="1:23" s="2" customFormat="1" ht="15" customHeight="1">
      <c r="A121" s="29"/>
      <c r="C121" s="6"/>
      <c r="D121" s="7"/>
      <c r="E121" s="5"/>
      <c r="F121" s="3"/>
      <c r="G121" s="3"/>
      <c r="H121" s="4"/>
      <c r="I121" s="4"/>
      <c r="J121" s="4"/>
      <c r="K121" s="4"/>
      <c r="L121" s="79"/>
      <c r="M121" s="79"/>
      <c r="N121" s="79"/>
      <c r="O121" s="79"/>
      <c r="P121" s="79"/>
      <c r="Q121" s="79"/>
      <c r="R121" s="79"/>
      <c r="S121" s="79"/>
      <c r="T121" s="79"/>
      <c r="U121" s="79"/>
      <c r="V121" s="79"/>
      <c r="W121" s="79"/>
    </row>
    <row r="122" spans="1:23" s="2" customFormat="1" ht="15" customHeight="1">
      <c r="A122" s="29"/>
      <c r="C122" s="6"/>
      <c r="D122" s="7"/>
      <c r="E122" s="5"/>
      <c r="F122" s="3"/>
      <c r="G122" s="3"/>
      <c r="H122" s="4"/>
      <c r="I122" s="4"/>
      <c r="J122" s="4"/>
      <c r="K122" s="4"/>
      <c r="L122" s="79"/>
      <c r="M122" s="79"/>
      <c r="N122" s="79"/>
      <c r="O122" s="79"/>
      <c r="P122" s="79"/>
      <c r="Q122" s="79"/>
      <c r="R122" s="79"/>
      <c r="S122" s="79"/>
      <c r="T122" s="79"/>
      <c r="U122" s="79"/>
      <c r="V122" s="79"/>
      <c r="W122" s="79"/>
    </row>
    <row r="123" spans="1:23" s="2" customFormat="1" ht="15" customHeight="1">
      <c r="A123" s="29"/>
      <c r="C123" s="6"/>
      <c r="D123" s="7"/>
      <c r="E123" s="5"/>
      <c r="F123" s="3"/>
      <c r="G123" s="3"/>
      <c r="H123" s="4"/>
      <c r="I123" s="4"/>
      <c r="J123" s="4"/>
      <c r="K123" s="4"/>
      <c r="L123" s="79"/>
      <c r="M123" s="79"/>
      <c r="N123" s="79"/>
      <c r="O123" s="79"/>
      <c r="P123" s="79"/>
      <c r="Q123" s="79"/>
      <c r="R123" s="79"/>
      <c r="S123" s="79"/>
      <c r="T123" s="79"/>
      <c r="U123" s="79"/>
      <c r="V123" s="79"/>
      <c r="W123" s="79"/>
    </row>
    <row r="124" spans="1:23" s="2" customFormat="1" ht="15" customHeight="1">
      <c r="A124" s="29"/>
      <c r="C124" s="6"/>
      <c r="D124" s="7"/>
      <c r="E124" s="5"/>
      <c r="F124" s="3"/>
      <c r="G124" s="3"/>
      <c r="H124" s="4"/>
      <c r="I124" s="4"/>
      <c r="J124" s="4"/>
      <c r="K124" s="4"/>
      <c r="L124" s="79"/>
      <c r="M124" s="79"/>
      <c r="N124" s="79"/>
      <c r="O124" s="79"/>
      <c r="P124" s="79"/>
      <c r="Q124" s="79"/>
      <c r="R124" s="79"/>
      <c r="S124" s="79"/>
      <c r="T124" s="79"/>
      <c r="U124" s="79"/>
      <c r="V124" s="79"/>
      <c r="W124" s="79"/>
    </row>
    <row r="125" spans="1:23" s="2" customFormat="1" ht="15" customHeight="1">
      <c r="A125" s="29"/>
      <c r="C125" s="6"/>
      <c r="D125" s="7"/>
      <c r="E125" s="5"/>
      <c r="F125" s="3"/>
      <c r="G125" s="3"/>
      <c r="H125" s="4"/>
      <c r="I125" s="4"/>
      <c r="J125" s="4"/>
      <c r="K125" s="4"/>
      <c r="L125" s="79"/>
      <c r="M125" s="79"/>
      <c r="N125" s="79"/>
      <c r="O125" s="79"/>
      <c r="P125" s="79"/>
      <c r="Q125" s="79"/>
      <c r="R125" s="79"/>
      <c r="S125" s="79"/>
      <c r="T125" s="79"/>
      <c r="U125" s="79"/>
      <c r="V125" s="79"/>
      <c r="W125" s="79"/>
    </row>
    <row r="126" spans="1:23" s="2" customFormat="1" ht="15" customHeight="1">
      <c r="A126" s="29"/>
      <c r="C126" s="6"/>
      <c r="D126" s="7"/>
      <c r="E126" s="5"/>
      <c r="F126" s="3"/>
      <c r="G126" s="3"/>
      <c r="H126" s="4"/>
      <c r="I126" s="4"/>
      <c r="J126" s="4"/>
      <c r="K126" s="4"/>
      <c r="L126" s="79"/>
      <c r="M126" s="79"/>
      <c r="N126" s="79"/>
      <c r="O126" s="79"/>
      <c r="P126" s="79"/>
      <c r="Q126" s="79"/>
      <c r="R126" s="79"/>
      <c r="S126" s="79"/>
      <c r="T126" s="79"/>
      <c r="U126" s="79"/>
      <c r="V126" s="79"/>
      <c r="W126" s="79"/>
    </row>
    <row r="127" spans="1:23" s="2" customFormat="1" ht="15" customHeight="1">
      <c r="A127" s="29"/>
      <c r="C127" s="6"/>
      <c r="D127" s="7"/>
      <c r="E127" s="5"/>
      <c r="F127" s="3"/>
      <c r="G127" s="3"/>
      <c r="H127" s="4"/>
      <c r="I127" s="4"/>
      <c r="J127" s="4"/>
      <c r="K127" s="4"/>
      <c r="L127" s="79"/>
      <c r="M127" s="79"/>
      <c r="N127" s="79"/>
      <c r="O127" s="79"/>
      <c r="P127" s="79"/>
      <c r="Q127" s="79"/>
      <c r="R127" s="79"/>
      <c r="S127" s="79"/>
      <c r="T127" s="79"/>
      <c r="U127" s="79"/>
      <c r="V127" s="79"/>
      <c r="W127" s="79"/>
    </row>
    <row r="128" spans="1:23" s="2" customFormat="1" ht="15" customHeight="1">
      <c r="A128" s="29"/>
      <c r="C128" s="6"/>
      <c r="D128" s="7"/>
      <c r="E128" s="5"/>
      <c r="F128" s="3"/>
      <c r="G128" s="3"/>
      <c r="H128" s="4"/>
      <c r="I128" s="4"/>
      <c r="J128" s="4"/>
      <c r="K128" s="4"/>
      <c r="L128" s="79"/>
      <c r="M128" s="79"/>
      <c r="N128" s="79"/>
      <c r="O128" s="79"/>
      <c r="P128" s="79"/>
      <c r="Q128" s="79"/>
      <c r="R128" s="79"/>
      <c r="S128" s="79"/>
      <c r="T128" s="79"/>
      <c r="U128" s="79"/>
      <c r="V128" s="79"/>
      <c r="W128" s="79"/>
    </row>
    <row r="129" spans="1:23" s="2" customFormat="1" ht="15" customHeight="1">
      <c r="A129" s="29"/>
      <c r="C129" s="6"/>
      <c r="D129" s="7"/>
      <c r="E129" s="5"/>
      <c r="F129" s="3"/>
      <c r="G129" s="3"/>
      <c r="H129" s="4"/>
      <c r="I129" s="4"/>
      <c r="J129" s="4"/>
      <c r="K129" s="4"/>
      <c r="L129" s="79"/>
      <c r="M129" s="79"/>
      <c r="N129" s="79"/>
      <c r="O129" s="79"/>
      <c r="P129" s="79"/>
      <c r="Q129" s="79"/>
      <c r="R129" s="79"/>
      <c r="S129" s="79"/>
      <c r="T129" s="79"/>
      <c r="U129" s="79"/>
      <c r="V129" s="79"/>
      <c r="W129" s="79"/>
    </row>
    <row r="130" spans="1:23" s="2" customFormat="1" ht="15" customHeight="1">
      <c r="A130" s="29"/>
      <c r="C130" s="6"/>
      <c r="D130" s="7"/>
      <c r="E130" s="5"/>
      <c r="F130" s="3"/>
      <c r="G130" s="3"/>
      <c r="H130" s="4"/>
      <c r="I130" s="4"/>
      <c r="J130" s="4"/>
      <c r="K130" s="4"/>
      <c r="L130" s="79"/>
      <c r="M130" s="79"/>
      <c r="N130" s="79"/>
      <c r="O130" s="79"/>
      <c r="P130" s="79"/>
      <c r="Q130" s="79"/>
      <c r="R130" s="79"/>
      <c r="S130" s="79"/>
      <c r="T130" s="79"/>
      <c r="U130" s="79"/>
      <c r="V130" s="79"/>
      <c r="W130" s="79"/>
    </row>
    <row r="131" spans="1:23" s="2" customFormat="1" ht="15" customHeight="1">
      <c r="A131" s="29"/>
      <c r="C131" s="6"/>
      <c r="D131" s="7"/>
      <c r="E131" s="5"/>
      <c r="F131" s="3"/>
      <c r="G131" s="3"/>
      <c r="H131" s="4"/>
      <c r="I131" s="4"/>
      <c r="J131" s="4"/>
      <c r="K131" s="4"/>
      <c r="L131" s="79"/>
      <c r="M131" s="79"/>
      <c r="N131" s="79"/>
      <c r="O131" s="79"/>
      <c r="P131" s="79"/>
      <c r="Q131" s="79"/>
      <c r="R131" s="79"/>
      <c r="S131" s="79"/>
      <c r="T131" s="79"/>
      <c r="U131" s="79"/>
      <c r="V131" s="79"/>
      <c r="W131" s="79"/>
    </row>
    <row r="132" spans="1:23" s="2" customFormat="1" ht="15" customHeight="1">
      <c r="A132" s="29"/>
      <c r="C132" s="6"/>
      <c r="D132" s="7"/>
      <c r="E132" s="5"/>
      <c r="F132" s="3"/>
      <c r="G132" s="3"/>
      <c r="H132" s="4"/>
      <c r="I132" s="4"/>
      <c r="J132" s="4"/>
      <c r="K132" s="4"/>
      <c r="L132" s="79"/>
      <c r="M132" s="79"/>
      <c r="N132" s="79"/>
      <c r="O132" s="79"/>
      <c r="P132" s="79"/>
      <c r="Q132" s="79"/>
      <c r="R132" s="79"/>
      <c r="S132" s="79"/>
      <c r="T132" s="79"/>
      <c r="U132" s="79"/>
      <c r="V132" s="79"/>
      <c r="W132" s="79"/>
    </row>
    <row r="133" spans="1:23" s="2" customFormat="1" ht="15" customHeight="1">
      <c r="A133" s="29"/>
      <c r="C133" s="6"/>
      <c r="D133" s="7"/>
      <c r="E133" s="5"/>
      <c r="F133" s="3"/>
      <c r="G133" s="3"/>
      <c r="H133" s="4"/>
      <c r="I133" s="4"/>
      <c r="J133" s="4"/>
      <c r="K133" s="4"/>
      <c r="L133" s="79"/>
      <c r="M133" s="79"/>
      <c r="N133" s="79"/>
      <c r="O133" s="79"/>
      <c r="P133" s="79"/>
      <c r="Q133" s="79"/>
      <c r="R133" s="79"/>
      <c r="S133" s="79"/>
      <c r="T133" s="79"/>
      <c r="U133" s="79"/>
      <c r="V133" s="79"/>
      <c r="W133" s="79"/>
    </row>
    <row r="134" spans="1:23" s="2" customFormat="1" ht="15" customHeight="1">
      <c r="A134" s="29"/>
      <c r="C134" s="6"/>
      <c r="D134" s="7"/>
      <c r="E134" s="5"/>
      <c r="F134" s="3"/>
      <c r="G134" s="3"/>
      <c r="H134" s="4"/>
      <c r="I134" s="4"/>
      <c r="J134" s="4"/>
      <c r="K134" s="4"/>
      <c r="L134" s="79"/>
      <c r="M134" s="79"/>
      <c r="N134" s="79"/>
      <c r="O134" s="79"/>
      <c r="P134" s="79"/>
      <c r="Q134" s="79"/>
      <c r="R134" s="79"/>
      <c r="S134" s="79"/>
      <c r="T134" s="79"/>
      <c r="U134" s="79"/>
      <c r="V134" s="79"/>
      <c r="W134" s="79"/>
    </row>
    <row r="135" spans="1:23" s="2" customFormat="1" ht="15" customHeight="1">
      <c r="A135" s="29"/>
      <c r="C135" s="6"/>
      <c r="D135" s="7"/>
      <c r="E135" s="5"/>
      <c r="F135" s="3"/>
      <c r="G135" s="3"/>
      <c r="H135" s="4"/>
      <c r="I135" s="4"/>
      <c r="J135" s="4"/>
      <c r="K135" s="4"/>
      <c r="L135" s="79"/>
      <c r="M135" s="79"/>
      <c r="N135" s="79"/>
      <c r="O135" s="79"/>
      <c r="P135" s="79"/>
      <c r="Q135" s="79"/>
      <c r="R135" s="79"/>
      <c r="S135" s="79"/>
      <c r="T135" s="79"/>
      <c r="U135" s="79"/>
      <c r="V135" s="79"/>
      <c r="W135" s="79"/>
    </row>
    <row r="136" spans="1:23" s="2" customFormat="1" ht="15" customHeight="1">
      <c r="A136" s="29"/>
      <c r="C136" s="6"/>
      <c r="D136" s="7"/>
      <c r="E136" s="5"/>
      <c r="F136" s="3"/>
      <c r="G136" s="3"/>
      <c r="H136" s="4"/>
      <c r="I136" s="4"/>
      <c r="J136" s="4"/>
      <c r="K136" s="4"/>
      <c r="L136" s="79"/>
      <c r="M136" s="79"/>
      <c r="N136" s="79"/>
      <c r="O136" s="79"/>
      <c r="P136" s="79"/>
      <c r="Q136" s="79"/>
      <c r="R136" s="79"/>
      <c r="S136" s="79"/>
      <c r="T136" s="79"/>
      <c r="U136" s="79"/>
      <c r="V136" s="79"/>
      <c r="W136" s="79"/>
    </row>
    <row r="137" spans="1:23" s="2" customFormat="1" ht="15" customHeight="1">
      <c r="A137" s="29"/>
      <c r="C137" s="6"/>
      <c r="D137" s="7"/>
      <c r="E137" s="5"/>
      <c r="F137" s="3"/>
      <c r="G137" s="3"/>
      <c r="H137" s="4"/>
      <c r="I137" s="4"/>
      <c r="J137" s="4"/>
      <c r="K137" s="4"/>
      <c r="L137" s="79"/>
      <c r="M137" s="79"/>
      <c r="N137" s="79"/>
      <c r="O137" s="79"/>
      <c r="P137" s="79"/>
      <c r="Q137" s="79"/>
      <c r="R137" s="79"/>
      <c r="S137" s="79"/>
      <c r="T137" s="79"/>
      <c r="U137" s="79"/>
      <c r="V137" s="79"/>
      <c r="W137" s="79"/>
    </row>
    <row r="138" spans="1:23" s="2" customFormat="1" ht="15" customHeight="1">
      <c r="A138" s="29"/>
      <c r="C138" s="6"/>
      <c r="D138" s="7"/>
      <c r="E138" s="5"/>
      <c r="F138" s="3"/>
      <c r="G138" s="3"/>
      <c r="H138" s="4"/>
      <c r="I138" s="4"/>
      <c r="J138" s="4"/>
      <c r="K138" s="4"/>
      <c r="L138" s="79"/>
      <c r="M138" s="79"/>
      <c r="N138" s="79"/>
      <c r="O138" s="79"/>
      <c r="P138" s="79"/>
      <c r="Q138" s="79"/>
      <c r="R138" s="79"/>
      <c r="S138" s="79"/>
      <c r="T138" s="79"/>
      <c r="U138" s="79"/>
      <c r="V138" s="79"/>
      <c r="W138" s="79"/>
    </row>
    <row r="139" spans="1:23" s="2" customFormat="1" ht="15" customHeight="1">
      <c r="A139" s="29"/>
      <c r="C139" s="6"/>
      <c r="D139" s="7"/>
      <c r="E139" s="5"/>
      <c r="F139" s="3"/>
      <c r="G139" s="3"/>
      <c r="H139" s="4"/>
      <c r="I139" s="4"/>
      <c r="J139" s="4"/>
      <c r="K139" s="4"/>
      <c r="L139" s="79"/>
      <c r="M139" s="79"/>
      <c r="N139" s="79"/>
      <c r="O139" s="79"/>
      <c r="P139" s="79"/>
      <c r="Q139" s="79"/>
      <c r="R139" s="79"/>
      <c r="S139" s="79"/>
      <c r="T139" s="79"/>
      <c r="U139" s="79"/>
      <c r="V139" s="79"/>
      <c r="W139" s="79"/>
    </row>
    <row r="140" spans="1:23" s="2" customFormat="1" ht="15" customHeight="1">
      <c r="A140" s="29"/>
      <c r="C140" s="6"/>
      <c r="D140" s="7"/>
      <c r="E140" s="5"/>
      <c r="F140" s="3"/>
      <c r="G140" s="3"/>
      <c r="H140" s="4"/>
      <c r="I140" s="4"/>
      <c r="J140" s="4"/>
      <c r="K140" s="4"/>
      <c r="L140" s="79"/>
      <c r="M140" s="79"/>
      <c r="N140" s="79"/>
      <c r="O140" s="79"/>
      <c r="P140" s="79"/>
      <c r="Q140" s="79"/>
      <c r="R140" s="79"/>
      <c r="S140" s="79"/>
      <c r="T140" s="79"/>
      <c r="U140" s="79"/>
      <c r="V140" s="79"/>
      <c r="W140" s="79"/>
    </row>
    <row r="141" spans="1:23" s="2" customFormat="1" ht="15" customHeight="1">
      <c r="A141" s="29"/>
      <c r="C141" s="6"/>
      <c r="D141" s="7"/>
      <c r="E141" s="5"/>
      <c r="F141" s="3"/>
      <c r="G141" s="3"/>
      <c r="H141" s="4"/>
      <c r="I141" s="4"/>
      <c r="J141" s="4"/>
      <c r="K141" s="4"/>
      <c r="L141" s="79"/>
      <c r="M141" s="79"/>
      <c r="N141" s="79"/>
      <c r="O141" s="79"/>
      <c r="P141" s="79"/>
      <c r="Q141" s="79"/>
      <c r="R141" s="79"/>
      <c r="S141" s="79"/>
      <c r="T141" s="79"/>
      <c r="U141" s="79"/>
      <c r="V141" s="79"/>
      <c r="W141" s="79"/>
    </row>
    <row r="142" spans="1:23" s="2" customFormat="1" ht="15" customHeight="1">
      <c r="A142" s="29"/>
      <c r="C142" s="6"/>
      <c r="D142" s="7"/>
      <c r="E142" s="5"/>
      <c r="F142" s="3"/>
      <c r="G142" s="3"/>
      <c r="H142" s="4"/>
      <c r="I142" s="4"/>
      <c r="J142" s="4"/>
      <c r="K142" s="4"/>
      <c r="L142" s="79"/>
      <c r="M142" s="79"/>
      <c r="N142" s="79"/>
      <c r="O142" s="79"/>
      <c r="P142" s="79"/>
      <c r="Q142" s="79"/>
      <c r="R142" s="79"/>
      <c r="S142" s="79"/>
      <c r="T142" s="79"/>
      <c r="U142" s="79"/>
      <c r="V142" s="79"/>
      <c r="W142" s="79"/>
    </row>
    <row r="143" spans="1:23" s="2" customFormat="1" ht="15" customHeight="1">
      <c r="A143" s="29"/>
      <c r="C143" s="6"/>
      <c r="D143" s="7"/>
      <c r="E143" s="5"/>
      <c r="F143" s="3"/>
      <c r="G143" s="3"/>
      <c r="H143" s="4"/>
      <c r="I143" s="4"/>
      <c r="J143" s="4"/>
      <c r="K143" s="4"/>
      <c r="L143" s="79"/>
      <c r="M143" s="79"/>
      <c r="N143" s="79"/>
      <c r="O143" s="79"/>
      <c r="P143" s="79"/>
      <c r="Q143" s="79"/>
      <c r="R143" s="79"/>
      <c r="S143" s="79"/>
      <c r="T143" s="79"/>
      <c r="U143" s="79"/>
      <c r="V143" s="79"/>
      <c r="W143" s="79"/>
    </row>
    <row r="144" spans="1:23" s="2" customFormat="1" ht="15" customHeight="1">
      <c r="A144" s="29"/>
      <c r="C144" s="6"/>
      <c r="D144" s="7"/>
      <c r="E144" s="5"/>
      <c r="F144" s="3"/>
      <c r="G144" s="3"/>
      <c r="H144" s="4"/>
      <c r="I144" s="4"/>
      <c r="J144" s="4"/>
      <c r="K144" s="4"/>
      <c r="L144" s="79"/>
      <c r="M144" s="79"/>
      <c r="N144" s="79"/>
      <c r="O144" s="79"/>
      <c r="P144" s="79"/>
      <c r="Q144" s="79"/>
      <c r="R144" s="79"/>
      <c r="S144" s="79"/>
      <c r="T144" s="79"/>
      <c r="U144" s="79"/>
      <c r="V144" s="79"/>
      <c r="W144" s="79"/>
    </row>
    <row r="145" spans="1:23" s="2" customFormat="1" ht="15" customHeight="1">
      <c r="A145" s="29"/>
      <c r="C145" s="6"/>
      <c r="D145" s="7"/>
      <c r="E145" s="5"/>
      <c r="F145" s="3"/>
      <c r="G145" s="3"/>
      <c r="H145" s="4"/>
      <c r="I145" s="4"/>
      <c r="J145" s="4"/>
      <c r="K145" s="4"/>
      <c r="L145" s="79"/>
      <c r="M145" s="79"/>
      <c r="N145" s="79"/>
      <c r="O145" s="79"/>
      <c r="P145" s="79"/>
      <c r="Q145" s="79"/>
      <c r="R145" s="79"/>
      <c r="S145" s="79"/>
      <c r="T145" s="79"/>
      <c r="U145" s="79"/>
      <c r="V145" s="79"/>
      <c r="W145" s="79"/>
    </row>
    <row r="146" spans="1:23" s="2" customFormat="1" ht="15" customHeight="1">
      <c r="A146" s="29"/>
      <c r="C146" s="6"/>
      <c r="D146" s="7"/>
      <c r="E146" s="5"/>
      <c r="F146" s="3"/>
      <c r="G146" s="3"/>
      <c r="H146" s="4"/>
      <c r="I146" s="4"/>
      <c r="J146" s="4"/>
      <c r="K146" s="4"/>
      <c r="L146" s="79"/>
      <c r="M146" s="79"/>
      <c r="N146" s="79"/>
      <c r="O146" s="79"/>
      <c r="P146" s="79"/>
      <c r="Q146" s="79"/>
      <c r="R146" s="79"/>
      <c r="S146" s="79"/>
      <c r="T146" s="79"/>
      <c r="U146" s="79"/>
      <c r="V146" s="79"/>
      <c r="W146" s="79"/>
    </row>
    <row r="147" spans="1:23" s="2" customFormat="1" ht="15" customHeight="1">
      <c r="A147" s="29"/>
      <c r="C147" s="6"/>
      <c r="D147" s="7"/>
      <c r="E147" s="5"/>
      <c r="F147" s="3"/>
      <c r="G147" s="3"/>
      <c r="H147" s="4"/>
      <c r="I147" s="4"/>
      <c r="J147" s="4"/>
      <c r="K147" s="4"/>
      <c r="L147" s="79"/>
      <c r="M147" s="79"/>
      <c r="N147" s="79"/>
      <c r="O147" s="79"/>
      <c r="P147" s="79"/>
      <c r="Q147" s="79"/>
      <c r="R147" s="79"/>
      <c r="S147" s="79"/>
      <c r="T147" s="79"/>
      <c r="U147" s="79"/>
      <c r="V147" s="79"/>
      <c r="W147" s="79"/>
    </row>
    <row r="148" spans="1:23" s="2" customFormat="1" ht="15" customHeight="1">
      <c r="A148" s="29"/>
      <c r="C148" s="6"/>
      <c r="D148" s="7"/>
      <c r="E148" s="5"/>
      <c r="F148" s="3"/>
      <c r="G148" s="3"/>
      <c r="H148" s="4"/>
      <c r="I148" s="4"/>
      <c r="J148" s="4"/>
      <c r="K148" s="4"/>
      <c r="L148" s="79"/>
      <c r="M148" s="79"/>
      <c r="N148" s="79"/>
      <c r="O148" s="79"/>
      <c r="P148" s="79"/>
      <c r="Q148" s="79"/>
      <c r="R148" s="79"/>
      <c r="S148" s="79"/>
      <c r="T148" s="79"/>
      <c r="U148" s="79"/>
      <c r="V148" s="79"/>
      <c r="W148" s="79"/>
    </row>
    <row r="149" spans="1:23" s="2" customFormat="1" ht="15" customHeight="1">
      <c r="A149" s="29"/>
      <c r="C149" s="6"/>
      <c r="D149" s="7"/>
      <c r="E149" s="5"/>
      <c r="F149" s="3"/>
      <c r="G149" s="3"/>
      <c r="H149" s="4"/>
      <c r="I149" s="4"/>
      <c r="J149" s="4"/>
      <c r="K149" s="4"/>
      <c r="L149" s="79"/>
      <c r="M149" s="79"/>
      <c r="N149" s="79"/>
      <c r="O149" s="79"/>
      <c r="P149" s="79"/>
      <c r="Q149" s="79"/>
      <c r="R149" s="79"/>
      <c r="S149" s="79"/>
      <c r="T149" s="79"/>
      <c r="U149" s="79"/>
      <c r="V149" s="79"/>
      <c r="W149" s="79"/>
    </row>
    <row r="150" spans="1:23" s="2" customFormat="1" ht="15" customHeight="1">
      <c r="A150" s="29"/>
      <c r="C150" s="6"/>
      <c r="D150" s="7"/>
      <c r="E150" s="5"/>
      <c r="F150" s="3"/>
      <c r="G150" s="3"/>
      <c r="H150" s="4"/>
      <c r="I150" s="4"/>
      <c r="J150" s="4"/>
      <c r="K150" s="4"/>
      <c r="L150" s="79"/>
      <c r="M150" s="79"/>
      <c r="N150" s="79"/>
      <c r="O150" s="79"/>
      <c r="P150" s="79"/>
      <c r="Q150" s="79"/>
      <c r="R150" s="79"/>
      <c r="S150" s="79"/>
      <c r="T150" s="79"/>
      <c r="U150" s="79"/>
      <c r="V150" s="79"/>
      <c r="W150" s="79"/>
    </row>
    <row r="151" spans="1:23" s="2" customFormat="1" ht="15" customHeight="1">
      <c r="A151" s="29"/>
      <c r="C151" s="6"/>
      <c r="D151" s="7"/>
      <c r="E151" s="5"/>
      <c r="F151" s="3"/>
      <c r="G151" s="3"/>
      <c r="H151" s="4"/>
      <c r="I151" s="4"/>
      <c r="J151" s="4"/>
      <c r="K151" s="4"/>
      <c r="L151" s="79"/>
      <c r="M151" s="79"/>
      <c r="N151" s="79"/>
      <c r="O151" s="79"/>
      <c r="P151" s="79"/>
      <c r="Q151" s="79"/>
      <c r="R151" s="79"/>
      <c r="S151" s="79"/>
      <c r="T151" s="79"/>
      <c r="U151" s="79"/>
      <c r="V151" s="79"/>
      <c r="W151" s="79"/>
    </row>
    <row r="152" spans="1:23" s="2" customFormat="1" ht="15" customHeight="1">
      <c r="A152" s="29"/>
      <c r="C152" s="6"/>
      <c r="D152" s="7"/>
      <c r="E152" s="5"/>
      <c r="F152" s="3"/>
      <c r="G152" s="3"/>
      <c r="H152" s="4"/>
      <c r="I152" s="4"/>
      <c r="J152" s="4"/>
      <c r="K152" s="4"/>
      <c r="L152" s="79"/>
      <c r="M152" s="79"/>
      <c r="N152" s="79"/>
      <c r="O152" s="79"/>
      <c r="P152" s="79"/>
      <c r="Q152" s="79"/>
      <c r="R152" s="79"/>
      <c r="S152" s="79"/>
      <c r="T152" s="79"/>
      <c r="U152" s="79"/>
      <c r="V152" s="79"/>
      <c r="W152" s="79"/>
    </row>
    <row r="153" spans="1:23" s="2" customFormat="1" ht="15" customHeight="1">
      <c r="A153" s="29"/>
      <c r="C153" s="6"/>
      <c r="D153" s="7"/>
      <c r="E153" s="5"/>
      <c r="F153" s="3"/>
      <c r="G153" s="3"/>
      <c r="H153" s="4"/>
      <c r="I153" s="4"/>
      <c r="J153" s="4"/>
      <c r="K153" s="4"/>
      <c r="L153" s="79"/>
      <c r="M153" s="79"/>
      <c r="N153" s="79"/>
      <c r="O153" s="79"/>
      <c r="P153" s="79"/>
      <c r="Q153" s="79"/>
      <c r="R153" s="79"/>
      <c r="S153" s="79"/>
      <c r="T153" s="79"/>
      <c r="U153" s="79"/>
      <c r="V153" s="79"/>
      <c r="W153" s="79"/>
    </row>
    <row r="154" spans="1:23" s="2" customFormat="1" ht="15" customHeight="1">
      <c r="A154" s="29"/>
      <c r="C154" s="6"/>
      <c r="D154" s="7"/>
      <c r="E154" s="5"/>
      <c r="F154" s="3"/>
      <c r="G154" s="3"/>
      <c r="H154" s="4"/>
      <c r="I154" s="4"/>
      <c r="J154" s="4"/>
      <c r="K154" s="4"/>
      <c r="L154" s="79"/>
      <c r="M154" s="79"/>
      <c r="N154" s="79"/>
      <c r="O154" s="79"/>
      <c r="P154" s="79"/>
      <c r="Q154" s="79"/>
      <c r="R154" s="79"/>
      <c r="S154" s="79"/>
      <c r="T154" s="79"/>
      <c r="U154" s="79"/>
      <c r="V154" s="79"/>
      <c r="W154" s="79"/>
    </row>
    <row r="155" spans="1:23" s="2" customFormat="1" ht="15" customHeight="1">
      <c r="A155" s="29"/>
      <c r="C155" s="6"/>
      <c r="D155" s="7"/>
      <c r="E155" s="5"/>
      <c r="F155" s="3"/>
      <c r="G155" s="3"/>
      <c r="H155" s="4"/>
      <c r="I155" s="4"/>
      <c r="J155" s="4"/>
      <c r="K155" s="4"/>
      <c r="L155" s="79"/>
      <c r="M155" s="79"/>
      <c r="N155" s="79"/>
      <c r="O155" s="79"/>
      <c r="P155" s="79"/>
      <c r="Q155" s="79"/>
      <c r="R155" s="79"/>
      <c r="S155" s="79"/>
      <c r="T155" s="79"/>
      <c r="U155" s="79"/>
      <c r="V155" s="79"/>
      <c r="W155" s="79"/>
    </row>
    <row r="156" spans="1:23" s="2" customFormat="1" ht="15" customHeight="1">
      <c r="A156" s="29"/>
      <c r="C156" s="6"/>
      <c r="D156" s="7"/>
      <c r="E156" s="5"/>
      <c r="F156" s="3"/>
      <c r="G156" s="3"/>
      <c r="H156" s="4"/>
      <c r="I156" s="4"/>
      <c r="J156" s="4"/>
      <c r="K156" s="4"/>
      <c r="L156" s="79"/>
      <c r="M156" s="79"/>
      <c r="N156" s="79"/>
      <c r="O156" s="79"/>
      <c r="P156" s="79"/>
      <c r="Q156" s="79"/>
      <c r="R156" s="79"/>
      <c r="S156" s="79"/>
      <c r="T156" s="79"/>
      <c r="U156" s="79"/>
      <c r="V156" s="79"/>
      <c r="W156" s="79"/>
    </row>
    <row r="157" spans="1:23" s="2" customFormat="1" ht="15" customHeight="1">
      <c r="A157" s="29"/>
      <c r="C157" s="6"/>
      <c r="D157" s="7"/>
      <c r="E157" s="5"/>
      <c r="F157" s="3"/>
      <c r="G157" s="3"/>
      <c r="H157" s="4"/>
      <c r="I157" s="4"/>
      <c r="J157" s="4"/>
      <c r="K157" s="4"/>
      <c r="L157" s="79"/>
      <c r="M157" s="79"/>
      <c r="N157" s="79"/>
      <c r="O157" s="79"/>
      <c r="P157" s="79"/>
      <c r="Q157" s="79"/>
      <c r="R157" s="79"/>
      <c r="S157" s="79"/>
      <c r="T157" s="79"/>
      <c r="U157" s="79"/>
      <c r="V157" s="79"/>
      <c r="W157" s="79"/>
    </row>
    <row r="158" spans="1:23" s="2" customFormat="1" ht="15" customHeight="1">
      <c r="A158" s="29"/>
      <c r="C158" s="6"/>
      <c r="D158" s="7"/>
      <c r="E158" s="5"/>
      <c r="F158" s="3"/>
      <c r="G158" s="3"/>
      <c r="H158" s="4"/>
      <c r="I158" s="4"/>
      <c r="J158" s="4"/>
      <c r="K158" s="4"/>
      <c r="L158" s="79"/>
      <c r="M158" s="79"/>
      <c r="N158" s="79"/>
      <c r="O158" s="79"/>
      <c r="P158" s="79"/>
      <c r="Q158" s="79"/>
      <c r="R158" s="79"/>
      <c r="S158" s="79"/>
      <c r="T158" s="79"/>
      <c r="U158" s="79"/>
      <c r="V158" s="79"/>
      <c r="W158" s="79"/>
    </row>
    <row r="159" spans="1:23" s="2" customFormat="1" ht="15" customHeight="1">
      <c r="A159" s="29"/>
      <c r="C159" s="6"/>
      <c r="D159" s="7"/>
      <c r="E159" s="5"/>
      <c r="F159" s="3"/>
      <c r="G159" s="3"/>
      <c r="H159" s="4"/>
      <c r="I159" s="4"/>
      <c r="J159" s="4"/>
      <c r="K159" s="4"/>
      <c r="L159" s="79"/>
      <c r="M159" s="79"/>
      <c r="N159" s="79"/>
      <c r="O159" s="79"/>
      <c r="P159" s="79"/>
      <c r="Q159" s="79"/>
      <c r="R159" s="79"/>
      <c r="S159" s="79"/>
      <c r="T159" s="79"/>
      <c r="U159" s="79"/>
      <c r="V159" s="79"/>
      <c r="W159" s="79"/>
    </row>
    <row r="160" spans="1:23" s="2" customFormat="1" ht="15" customHeight="1">
      <c r="A160" s="29"/>
      <c r="C160" s="6"/>
      <c r="D160" s="7"/>
      <c r="E160" s="5"/>
      <c r="F160" s="3"/>
      <c r="G160" s="3"/>
      <c r="H160" s="4"/>
      <c r="I160" s="4"/>
      <c r="J160" s="4"/>
      <c r="K160" s="4"/>
      <c r="L160" s="79"/>
      <c r="M160" s="79"/>
      <c r="N160" s="79"/>
      <c r="O160" s="79"/>
      <c r="P160" s="79"/>
      <c r="Q160" s="79"/>
      <c r="R160" s="79"/>
      <c r="S160" s="79"/>
      <c r="T160" s="79"/>
      <c r="U160" s="79"/>
      <c r="V160" s="79"/>
      <c r="W160" s="79"/>
    </row>
    <row r="161" spans="1:23" s="2" customFormat="1" ht="15" customHeight="1">
      <c r="A161" s="29"/>
      <c r="C161" s="6"/>
      <c r="D161" s="7"/>
      <c r="E161" s="5"/>
      <c r="F161" s="3"/>
      <c r="G161" s="3"/>
      <c r="H161" s="4"/>
      <c r="I161" s="4"/>
      <c r="J161" s="4"/>
      <c r="K161" s="4"/>
      <c r="L161" s="79"/>
      <c r="M161" s="79"/>
      <c r="N161" s="79"/>
      <c r="O161" s="79"/>
      <c r="P161" s="79"/>
      <c r="Q161" s="79"/>
      <c r="R161" s="79"/>
      <c r="S161" s="79"/>
      <c r="T161" s="79"/>
      <c r="U161" s="79"/>
      <c r="V161" s="79"/>
      <c r="W161" s="79"/>
    </row>
    <row r="162" spans="1:23" s="2" customFormat="1" ht="15" customHeight="1">
      <c r="A162" s="29"/>
      <c r="C162" s="6"/>
      <c r="D162" s="7"/>
      <c r="E162" s="5"/>
      <c r="F162" s="3"/>
      <c r="G162" s="3"/>
      <c r="H162" s="4"/>
      <c r="I162" s="4"/>
      <c r="J162" s="4"/>
      <c r="K162" s="4"/>
      <c r="L162" s="79"/>
      <c r="M162" s="79"/>
      <c r="N162" s="79"/>
      <c r="O162" s="79"/>
      <c r="P162" s="79"/>
      <c r="Q162" s="79"/>
      <c r="R162" s="79"/>
      <c r="S162" s="79"/>
      <c r="T162" s="79"/>
      <c r="U162" s="79"/>
      <c r="V162" s="79"/>
      <c r="W162" s="79"/>
    </row>
    <row r="163" spans="1:23" s="2" customFormat="1" ht="15" customHeight="1">
      <c r="A163" s="29"/>
      <c r="C163" s="6"/>
      <c r="D163" s="7"/>
      <c r="E163" s="5"/>
      <c r="F163" s="3"/>
      <c r="G163" s="3"/>
      <c r="H163" s="4"/>
      <c r="I163" s="4"/>
      <c r="J163" s="4"/>
      <c r="K163" s="4"/>
      <c r="L163" s="79"/>
      <c r="M163" s="79"/>
      <c r="N163" s="79"/>
      <c r="O163" s="79"/>
      <c r="P163" s="79"/>
      <c r="Q163" s="79"/>
      <c r="R163" s="79"/>
      <c r="S163" s="79"/>
      <c r="T163" s="79"/>
      <c r="U163" s="79"/>
      <c r="V163" s="79"/>
      <c r="W163" s="79"/>
    </row>
    <row r="164" spans="1:23" s="2" customFormat="1" ht="15" customHeight="1">
      <c r="A164" s="29"/>
      <c r="C164" s="6"/>
      <c r="D164" s="7"/>
      <c r="E164" s="5"/>
      <c r="F164" s="3"/>
      <c r="G164" s="3"/>
      <c r="H164" s="4"/>
      <c r="I164" s="4"/>
      <c r="J164" s="4"/>
      <c r="K164" s="4"/>
      <c r="L164" s="79"/>
      <c r="M164" s="79"/>
      <c r="N164" s="79"/>
      <c r="O164" s="79"/>
      <c r="P164" s="79"/>
      <c r="Q164" s="79"/>
      <c r="R164" s="79"/>
      <c r="S164" s="79"/>
      <c r="T164" s="79"/>
      <c r="U164" s="79"/>
      <c r="V164" s="79"/>
      <c r="W164" s="79"/>
    </row>
    <row r="165" spans="1:23" s="2" customFormat="1" ht="15" customHeight="1">
      <c r="A165" s="29"/>
      <c r="C165" s="6"/>
      <c r="D165" s="7"/>
      <c r="E165" s="5"/>
      <c r="F165" s="3"/>
      <c r="G165" s="3"/>
      <c r="H165" s="4"/>
      <c r="I165" s="4"/>
      <c r="J165" s="4"/>
      <c r="K165" s="4"/>
      <c r="L165" s="79"/>
      <c r="M165" s="79"/>
      <c r="N165" s="79"/>
      <c r="O165" s="79"/>
      <c r="P165" s="79"/>
      <c r="Q165" s="79"/>
      <c r="R165" s="79"/>
      <c r="S165" s="79"/>
      <c r="T165" s="79"/>
      <c r="U165" s="79"/>
      <c r="V165" s="79"/>
      <c r="W165" s="79"/>
    </row>
    <row r="166" spans="1:23" s="2" customFormat="1" ht="15" customHeight="1">
      <c r="A166" s="29"/>
      <c r="C166" s="6"/>
      <c r="D166" s="7"/>
      <c r="E166" s="5"/>
      <c r="F166" s="3"/>
      <c r="G166" s="3"/>
      <c r="H166" s="4"/>
      <c r="I166" s="4"/>
      <c r="J166" s="4"/>
      <c r="K166" s="4"/>
      <c r="L166" s="79"/>
      <c r="M166" s="79"/>
      <c r="N166" s="79"/>
      <c r="O166" s="79"/>
      <c r="P166" s="79"/>
      <c r="Q166" s="79"/>
      <c r="R166" s="79"/>
      <c r="S166" s="79"/>
      <c r="T166" s="79"/>
      <c r="U166" s="79"/>
      <c r="V166" s="79"/>
      <c r="W166" s="79"/>
    </row>
    <row r="167" spans="1:23" s="2" customFormat="1" ht="15" customHeight="1">
      <c r="A167" s="29"/>
      <c r="C167" s="6"/>
      <c r="D167" s="7"/>
      <c r="E167" s="5"/>
      <c r="F167" s="3"/>
      <c r="G167" s="3"/>
      <c r="H167" s="4"/>
      <c r="I167" s="4"/>
      <c r="J167" s="4"/>
      <c r="K167" s="4"/>
      <c r="L167" s="79"/>
      <c r="M167" s="79"/>
      <c r="N167" s="79"/>
      <c r="O167" s="79"/>
      <c r="P167" s="79"/>
      <c r="Q167" s="79"/>
      <c r="R167" s="79"/>
      <c r="S167" s="79"/>
      <c r="T167" s="79"/>
      <c r="U167" s="79"/>
      <c r="V167" s="79"/>
      <c r="W167" s="79"/>
    </row>
    <row r="168" spans="1:23" s="2" customFormat="1" ht="15" customHeight="1">
      <c r="A168" s="29"/>
      <c r="C168" s="6"/>
      <c r="D168" s="7"/>
      <c r="E168" s="5"/>
      <c r="F168" s="3"/>
      <c r="G168" s="3"/>
      <c r="H168" s="4"/>
      <c r="I168" s="4"/>
      <c r="J168" s="4"/>
      <c r="K168" s="4"/>
      <c r="L168" s="79"/>
      <c r="M168" s="79"/>
      <c r="N168" s="79"/>
      <c r="O168" s="79"/>
      <c r="P168" s="79"/>
      <c r="Q168" s="79"/>
      <c r="R168" s="79"/>
      <c r="S168" s="79"/>
      <c r="T168" s="79"/>
      <c r="U168" s="79"/>
      <c r="V168" s="79"/>
      <c r="W168" s="79"/>
    </row>
    <row r="169" spans="1:23" s="2" customFormat="1" ht="15" customHeight="1">
      <c r="A169" s="29"/>
      <c r="C169" s="6"/>
      <c r="D169" s="7"/>
      <c r="E169" s="5"/>
      <c r="F169" s="3"/>
      <c r="G169" s="3"/>
      <c r="H169" s="4"/>
      <c r="I169" s="4"/>
      <c r="J169" s="4"/>
      <c r="K169" s="4"/>
      <c r="L169" s="79"/>
      <c r="M169" s="79"/>
      <c r="N169" s="79"/>
      <c r="O169" s="79"/>
      <c r="P169" s="79"/>
      <c r="Q169" s="79"/>
      <c r="R169" s="79"/>
      <c r="S169" s="79"/>
      <c r="T169" s="79"/>
      <c r="U169" s="79"/>
      <c r="V169" s="79"/>
      <c r="W169" s="79"/>
    </row>
    <row r="170" spans="1:23" s="2" customFormat="1" ht="15" customHeight="1">
      <c r="A170" s="29"/>
      <c r="C170" s="6"/>
      <c r="D170" s="7"/>
      <c r="E170" s="5"/>
      <c r="F170" s="3"/>
      <c r="G170" s="3"/>
      <c r="H170" s="4"/>
      <c r="I170" s="4"/>
      <c r="J170" s="4"/>
      <c r="K170" s="4"/>
      <c r="L170" s="79"/>
      <c r="M170" s="79"/>
      <c r="N170" s="79"/>
      <c r="O170" s="79"/>
      <c r="P170" s="79"/>
      <c r="Q170" s="79"/>
      <c r="R170" s="79"/>
      <c r="S170" s="79"/>
      <c r="T170" s="79"/>
      <c r="U170" s="79"/>
      <c r="V170" s="79"/>
      <c r="W170" s="79"/>
    </row>
    <row r="171" spans="1:23" s="2" customFormat="1" ht="15" customHeight="1">
      <c r="A171" s="29"/>
      <c r="C171" s="6"/>
      <c r="D171" s="7"/>
      <c r="E171" s="5"/>
      <c r="F171" s="3"/>
      <c r="G171" s="3"/>
      <c r="H171" s="4"/>
      <c r="I171" s="4"/>
      <c r="J171" s="4"/>
      <c r="K171" s="4"/>
      <c r="L171" s="79"/>
      <c r="M171" s="79"/>
      <c r="N171" s="79"/>
      <c r="O171" s="79"/>
      <c r="P171" s="79"/>
      <c r="Q171" s="79"/>
      <c r="R171" s="79"/>
      <c r="S171" s="79"/>
      <c r="T171" s="79"/>
      <c r="U171" s="79"/>
      <c r="V171" s="79"/>
      <c r="W171" s="79"/>
    </row>
    <row r="172" spans="1:23" s="2" customFormat="1" ht="15" customHeight="1">
      <c r="A172" s="29"/>
      <c r="C172" s="6"/>
      <c r="D172" s="7"/>
      <c r="E172" s="5"/>
      <c r="F172" s="3"/>
      <c r="G172" s="3"/>
      <c r="H172" s="4"/>
      <c r="I172" s="4"/>
      <c r="J172" s="4"/>
      <c r="K172" s="4"/>
      <c r="L172" s="79"/>
      <c r="M172" s="79"/>
      <c r="N172" s="79"/>
      <c r="O172" s="79"/>
      <c r="P172" s="79"/>
      <c r="Q172" s="79"/>
      <c r="R172" s="79"/>
      <c r="S172" s="79"/>
      <c r="T172" s="79"/>
      <c r="U172" s="79"/>
      <c r="V172" s="79"/>
      <c r="W172" s="79"/>
    </row>
    <row r="173" spans="1:23" s="2" customFormat="1" ht="15" customHeight="1">
      <c r="A173" s="29"/>
      <c r="C173" s="6"/>
      <c r="D173" s="7"/>
      <c r="E173" s="5"/>
      <c r="F173" s="3"/>
      <c r="G173" s="3"/>
      <c r="H173" s="4"/>
      <c r="I173" s="4"/>
      <c r="J173" s="4"/>
      <c r="K173" s="4"/>
      <c r="L173" s="79"/>
      <c r="M173" s="79"/>
      <c r="N173" s="79"/>
      <c r="O173" s="79"/>
      <c r="P173" s="79"/>
      <c r="Q173" s="79"/>
      <c r="R173" s="79"/>
      <c r="S173" s="79"/>
      <c r="T173" s="79"/>
      <c r="U173" s="79"/>
      <c r="V173" s="79"/>
      <c r="W173" s="79"/>
    </row>
    <row r="174" spans="1:23" s="2" customFormat="1" ht="15" customHeight="1">
      <c r="A174" s="29"/>
      <c r="C174" s="6"/>
      <c r="D174" s="7"/>
      <c r="E174" s="5"/>
      <c r="F174" s="3"/>
      <c r="G174" s="3"/>
      <c r="H174" s="4"/>
      <c r="I174" s="4"/>
      <c r="J174" s="4"/>
      <c r="K174" s="4"/>
      <c r="L174" s="79"/>
      <c r="M174" s="79"/>
      <c r="N174" s="79"/>
      <c r="O174" s="79"/>
      <c r="P174" s="79"/>
      <c r="Q174" s="79"/>
      <c r="R174" s="79"/>
      <c r="S174" s="79"/>
      <c r="T174" s="79"/>
      <c r="U174" s="79"/>
      <c r="V174" s="79"/>
      <c r="W174" s="79"/>
    </row>
    <row r="175" spans="1:23" s="2" customFormat="1" ht="15" customHeight="1">
      <c r="A175" s="29"/>
      <c r="C175" s="6"/>
      <c r="D175" s="7"/>
      <c r="E175" s="5"/>
      <c r="F175" s="3"/>
      <c r="G175" s="3"/>
      <c r="H175" s="4"/>
      <c r="I175" s="4"/>
      <c r="J175" s="4"/>
      <c r="K175" s="4"/>
      <c r="L175" s="79"/>
      <c r="M175" s="79"/>
      <c r="N175" s="79"/>
      <c r="O175" s="79"/>
      <c r="P175" s="79"/>
      <c r="Q175" s="79"/>
      <c r="R175" s="79"/>
      <c r="S175" s="79"/>
      <c r="T175" s="79"/>
      <c r="U175" s="79"/>
      <c r="V175" s="79"/>
      <c r="W175" s="79"/>
    </row>
    <row r="176" spans="1:23" s="2" customFormat="1" ht="15" customHeight="1">
      <c r="A176" s="29"/>
      <c r="C176" s="6"/>
      <c r="D176" s="7"/>
      <c r="E176" s="5"/>
      <c r="F176" s="3"/>
      <c r="G176" s="3"/>
      <c r="H176" s="4"/>
      <c r="I176" s="4"/>
      <c r="J176" s="4"/>
      <c r="K176" s="4"/>
      <c r="L176" s="79"/>
      <c r="M176" s="79"/>
      <c r="N176" s="79"/>
      <c r="O176" s="79"/>
      <c r="P176" s="79"/>
      <c r="Q176" s="79"/>
      <c r="R176" s="79"/>
      <c r="S176" s="79"/>
      <c r="T176" s="79"/>
      <c r="U176" s="79"/>
      <c r="V176" s="79"/>
      <c r="W176" s="79"/>
    </row>
    <row r="177" spans="1:23" s="2" customFormat="1" ht="15" customHeight="1">
      <c r="A177" s="29"/>
      <c r="C177" s="6"/>
      <c r="D177" s="7"/>
      <c r="E177" s="5"/>
      <c r="F177" s="3"/>
      <c r="G177" s="3"/>
      <c r="H177" s="4"/>
      <c r="I177" s="4"/>
      <c r="J177" s="4"/>
      <c r="K177" s="4"/>
      <c r="L177" s="79"/>
      <c r="M177" s="79"/>
      <c r="N177" s="79"/>
      <c r="O177" s="79"/>
      <c r="P177" s="79"/>
      <c r="Q177" s="79"/>
      <c r="R177" s="79"/>
      <c r="S177" s="79"/>
      <c r="T177" s="79"/>
      <c r="U177" s="79"/>
      <c r="V177" s="79"/>
      <c r="W177" s="79"/>
    </row>
    <row r="178" spans="1:23" s="2" customFormat="1" ht="15" customHeight="1">
      <c r="A178" s="29"/>
      <c r="C178" s="6"/>
      <c r="D178" s="7"/>
      <c r="E178" s="5"/>
      <c r="F178" s="3"/>
      <c r="G178" s="3"/>
      <c r="H178" s="4"/>
      <c r="I178" s="4"/>
      <c r="J178" s="4"/>
      <c r="K178" s="4"/>
      <c r="L178" s="79"/>
      <c r="M178" s="79"/>
      <c r="N178" s="79"/>
      <c r="O178" s="79"/>
      <c r="P178" s="79"/>
      <c r="Q178" s="79"/>
      <c r="R178" s="79"/>
      <c r="S178" s="79"/>
      <c r="T178" s="79"/>
      <c r="U178" s="79"/>
      <c r="V178" s="79"/>
      <c r="W178" s="79"/>
    </row>
    <row r="179" spans="1:23" s="2" customFormat="1" ht="15" customHeight="1">
      <c r="A179" s="29"/>
      <c r="C179" s="6"/>
      <c r="D179" s="7"/>
      <c r="E179" s="5"/>
      <c r="F179" s="3"/>
      <c r="G179" s="3"/>
      <c r="H179" s="4"/>
      <c r="I179" s="4"/>
      <c r="J179" s="4"/>
      <c r="K179" s="4"/>
      <c r="L179" s="79"/>
      <c r="M179" s="79"/>
      <c r="N179" s="79"/>
      <c r="O179" s="79"/>
      <c r="P179" s="79"/>
      <c r="Q179" s="79"/>
      <c r="R179" s="79"/>
      <c r="S179" s="79"/>
      <c r="T179" s="79"/>
      <c r="U179" s="79"/>
      <c r="V179" s="79"/>
      <c r="W179" s="79"/>
    </row>
    <row r="180" spans="1:23" s="2" customFormat="1" ht="15" customHeight="1">
      <c r="A180" s="29"/>
      <c r="C180" s="6"/>
      <c r="D180" s="7"/>
      <c r="E180" s="5"/>
      <c r="F180" s="3"/>
      <c r="G180" s="3"/>
      <c r="H180" s="4"/>
      <c r="I180" s="4"/>
      <c r="J180" s="4"/>
      <c r="K180" s="4"/>
      <c r="L180" s="79"/>
      <c r="M180" s="79"/>
      <c r="N180" s="79"/>
      <c r="O180" s="79"/>
      <c r="P180" s="79"/>
      <c r="Q180" s="79"/>
      <c r="R180" s="79"/>
      <c r="S180" s="79"/>
      <c r="T180" s="79"/>
      <c r="U180" s="79"/>
      <c r="V180" s="79"/>
      <c r="W180" s="79"/>
    </row>
    <row r="181" spans="1:23" s="2" customFormat="1" ht="15" customHeight="1">
      <c r="A181" s="29"/>
      <c r="C181" s="6"/>
      <c r="D181" s="7"/>
      <c r="E181" s="5"/>
      <c r="F181" s="3"/>
      <c r="G181" s="3"/>
      <c r="H181" s="4"/>
      <c r="I181" s="4"/>
      <c r="J181" s="4"/>
      <c r="K181" s="4"/>
      <c r="L181" s="79"/>
      <c r="M181" s="79"/>
      <c r="N181" s="79"/>
      <c r="O181" s="79"/>
      <c r="P181" s="79"/>
      <c r="Q181" s="79"/>
      <c r="R181" s="79"/>
      <c r="S181" s="79"/>
      <c r="T181" s="79"/>
      <c r="U181" s="79"/>
      <c r="V181" s="79"/>
      <c r="W181" s="79"/>
    </row>
    <row r="182" spans="1:23" s="2" customFormat="1" ht="15" customHeight="1">
      <c r="A182" s="29"/>
      <c r="C182" s="6"/>
      <c r="D182" s="7"/>
      <c r="E182" s="5"/>
      <c r="F182" s="3"/>
      <c r="G182" s="3"/>
      <c r="H182" s="4"/>
      <c r="I182" s="4"/>
      <c r="J182" s="4"/>
      <c r="K182" s="4"/>
      <c r="L182" s="79"/>
      <c r="M182" s="79"/>
      <c r="N182" s="79"/>
      <c r="O182" s="79"/>
      <c r="P182" s="79"/>
      <c r="Q182" s="79"/>
      <c r="R182" s="79"/>
      <c r="S182" s="79"/>
      <c r="T182" s="79"/>
      <c r="U182" s="79"/>
      <c r="V182" s="79"/>
      <c r="W182" s="79"/>
    </row>
    <row r="183" spans="1:23" s="2" customFormat="1" ht="15" customHeight="1">
      <c r="A183" s="29"/>
      <c r="C183" s="6"/>
      <c r="D183" s="7"/>
      <c r="E183" s="5"/>
      <c r="F183" s="3"/>
      <c r="G183" s="3"/>
      <c r="H183" s="4"/>
      <c r="I183" s="4"/>
      <c r="J183" s="4"/>
      <c r="K183" s="4"/>
      <c r="L183" s="79"/>
      <c r="M183" s="79"/>
      <c r="N183" s="79"/>
      <c r="O183" s="79"/>
      <c r="P183" s="79"/>
      <c r="Q183" s="79"/>
      <c r="R183" s="79"/>
      <c r="S183" s="79"/>
      <c r="T183" s="79"/>
      <c r="U183" s="79"/>
      <c r="V183" s="79"/>
      <c r="W183" s="79"/>
    </row>
    <row r="184" spans="1:23" s="2" customFormat="1" ht="15" customHeight="1">
      <c r="A184" s="29"/>
      <c r="C184" s="6"/>
      <c r="D184" s="7"/>
      <c r="E184" s="5"/>
      <c r="F184" s="3"/>
      <c r="G184" s="3"/>
      <c r="H184" s="4"/>
      <c r="I184" s="4"/>
      <c r="J184" s="4"/>
      <c r="K184" s="4"/>
      <c r="L184" s="79"/>
      <c r="M184" s="79"/>
      <c r="N184" s="79"/>
      <c r="O184" s="79"/>
      <c r="P184" s="79"/>
      <c r="Q184" s="79"/>
      <c r="R184" s="79"/>
      <c r="S184" s="79"/>
      <c r="T184" s="79"/>
      <c r="U184" s="79"/>
      <c r="V184" s="79"/>
      <c r="W184" s="79"/>
    </row>
    <row r="185" spans="1:23" s="2" customFormat="1" ht="15" customHeight="1">
      <c r="A185" s="29"/>
      <c r="C185" s="6"/>
      <c r="D185" s="7"/>
      <c r="E185" s="5"/>
      <c r="F185" s="3"/>
      <c r="G185" s="3"/>
      <c r="H185" s="4"/>
      <c r="I185" s="4"/>
      <c r="J185" s="4"/>
      <c r="K185" s="4"/>
      <c r="L185" s="79"/>
      <c r="M185" s="79"/>
      <c r="N185" s="79"/>
      <c r="O185" s="79"/>
      <c r="P185" s="79"/>
      <c r="Q185" s="79"/>
      <c r="R185" s="79"/>
      <c r="S185" s="79"/>
      <c r="T185" s="79"/>
      <c r="U185" s="79"/>
      <c r="V185" s="79"/>
      <c r="W185" s="79"/>
    </row>
    <row r="186" spans="1:23" s="2" customFormat="1" ht="15" customHeight="1">
      <c r="A186" s="29"/>
      <c r="C186" s="6"/>
      <c r="D186" s="7"/>
      <c r="E186" s="5"/>
      <c r="F186" s="3"/>
      <c r="G186" s="3"/>
      <c r="H186" s="4"/>
      <c r="I186" s="4"/>
      <c r="J186" s="4"/>
      <c r="K186" s="4"/>
      <c r="L186" s="79"/>
      <c r="M186" s="79"/>
      <c r="N186" s="79"/>
      <c r="O186" s="79"/>
      <c r="P186" s="79"/>
      <c r="Q186" s="79"/>
      <c r="R186" s="79"/>
      <c r="S186" s="79"/>
      <c r="T186" s="79"/>
      <c r="U186" s="79"/>
      <c r="V186" s="79"/>
      <c r="W186" s="79"/>
    </row>
    <row r="187" spans="1:23" s="2" customFormat="1" ht="15" customHeight="1">
      <c r="A187" s="29"/>
      <c r="C187" s="6"/>
      <c r="D187" s="7"/>
      <c r="E187" s="5"/>
      <c r="F187" s="3"/>
      <c r="G187" s="3"/>
      <c r="H187" s="4"/>
      <c r="I187" s="4"/>
      <c r="J187" s="4"/>
      <c r="K187" s="4"/>
      <c r="L187" s="79"/>
      <c r="M187" s="79"/>
      <c r="N187" s="79"/>
      <c r="O187" s="79"/>
      <c r="P187" s="79"/>
      <c r="Q187" s="79"/>
      <c r="R187" s="79"/>
      <c r="S187" s="79"/>
      <c r="T187" s="79"/>
      <c r="U187" s="79"/>
      <c r="V187" s="79"/>
      <c r="W187" s="79"/>
    </row>
    <row r="188" spans="1:23" s="2" customFormat="1" ht="15" customHeight="1">
      <c r="A188" s="29"/>
      <c r="C188" s="6"/>
      <c r="D188" s="7"/>
      <c r="E188" s="5"/>
      <c r="F188" s="3"/>
      <c r="G188" s="3"/>
      <c r="H188" s="4"/>
      <c r="I188" s="4"/>
      <c r="J188" s="4"/>
      <c r="K188" s="4"/>
      <c r="L188" s="79"/>
      <c r="M188" s="79"/>
      <c r="N188" s="79"/>
      <c r="O188" s="79"/>
      <c r="P188" s="79"/>
      <c r="Q188" s="79"/>
      <c r="R188" s="79"/>
      <c r="S188" s="79"/>
      <c r="T188" s="79"/>
      <c r="U188" s="79"/>
      <c r="V188" s="79"/>
      <c r="W188" s="79"/>
    </row>
    <row r="189" spans="1:23" s="2" customFormat="1" ht="15" customHeight="1">
      <c r="A189" s="29"/>
      <c r="C189" s="6"/>
      <c r="D189" s="7"/>
      <c r="E189" s="5"/>
      <c r="F189" s="3"/>
      <c r="G189" s="3"/>
      <c r="H189" s="4"/>
      <c r="I189" s="4"/>
      <c r="J189" s="4"/>
      <c r="K189" s="4"/>
      <c r="L189" s="79"/>
      <c r="M189" s="79"/>
      <c r="N189" s="79"/>
      <c r="O189" s="79"/>
      <c r="P189" s="79"/>
      <c r="Q189" s="79"/>
      <c r="R189" s="79"/>
      <c r="S189" s="79"/>
      <c r="T189" s="79"/>
      <c r="U189" s="79"/>
      <c r="V189" s="79"/>
      <c r="W189" s="79"/>
    </row>
    <row r="190" spans="1:23" s="2" customFormat="1" ht="15" customHeight="1">
      <c r="A190" s="29"/>
      <c r="C190" s="6"/>
      <c r="D190" s="7"/>
      <c r="E190" s="5"/>
      <c r="F190" s="3"/>
      <c r="G190" s="3"/>
      <c r="H190" s="4"/>
      <c r="I190" s="4"/>
      <c r="J190" s="4"/>
      <c r="K190" s="4"/>
      <c r="L190" s="79"/>
      <c r="M190" s="79"/>
      <c r="N190" s="79"/>
      <c r="O190" s="79"/>
      <c r="P190" s="79"/>
      <c r="Q190" s="79"/>
      <c r="R190" s="79"/>
      <c r="S190" s="79"/>
      <c r="T190" s="79"/>
      <c r="U190" s="79"/>
      <c r="V190" s="79"/>
      <c r="W190" s="79"/>
    </row>
    <row r="191" spans="1:23" s="2" customFormat="1" ht="15" customHeight="1">
      <c r="A191" s="29"/>
      <c r="C191" s="6"/>
      <c r="D191" s="7"/>
      <c r="E191" s="5"/>
      <c r="F191" s="3"/>
      <c r="G191" s="3"/>
      <c r="H191" s="4"/>
      <c r="I191" s="4"/>
      <c r="J191" s="4"/>
      <c r="K191" s="4"/>
      <c r="L191" s="79"/>
      <c r="M191" s="79"/>
      <c r="N191" s="79"/>
      <c r="O191" s="79"/>
      <c r="P191" s="79"/>
      <c r="Q191" s="79"/>
      <c r="R191" s="79"/>
      <c r="S191" s="79"/>
      <c r="T191" s="79"/>
      <c r="U191" s="79"/>
      <c r="V191" s="79"/>
      <c r="W191" s="79"/>
    </row>
    <row r="192" spans="1:23" s="2" customFormat="1" ht="15" customHeight="1">
      <c r="A192" s="29"/>
      <c r="C192" s="6"/>
      <c r="D192" s="7"/>
      <c r="E192" s="5"/>
      <c r="F192" s="3"/>
      <c r="G192" s="3"/>
      <c r="H192" s="4"/>
      <c r="I192" s="4"/>
      <c r="J192" s="4"/>
      <c r="K192" s="4"/>
      <c r="L192" s="79"/>
      <c r="M192" s="79"/>
      <c r="N192" s="79"/>
      <c r="O192" s="79"/>
      <c r="P192" s="79"/>
      <c r="Q192" s="79"/>
      <c r="R192" s="79"/>
      <c r="S192" s="79"/>
      <c r="T192" s="79"/>
      <c r="U192" s="79"/>
      <c r="V192" s="79"/>
      <c r="W192" s="79"/>
    </row>
    <row r="193" spans="1:23" s="2" customFormat="1" ht="15" customHeight="1">
      <c r="A193" s="29"/>
      <c r="C193" s="6"/>
      <c r="D193" s="7"/>
      <c r="E193" s="5"/>
      <c r="F193" s="3"/>
      <c r="G193" s="3"/>
      <c r="H193" s="4"/>
      <c r="I193" s="4"/>
      <c r="J193" s="4"/>
      <c r="K193" s="4"/>
      <c r="L193" s="79"/>
      <c r="M193" s="79"/>
      <c r="N193" s="79"/>
      <c r="O193" s="79"/>
      <c r="P193" s="79"/>
      <c r="Q193" s="79"/>
      <c r="R193" s="79"/>
      <c r="S193" s="79"/>
      <c r="T193" s="79"/>
      <c r="U193" s="79"/>
      <c r="V193" s="79"/>
      <c r="W193" s="79"/>
    </row>
    <row r="194" spans="1:23" s="2" customFormat="1" ht="15" customHeight="1">
      <c r="A194" s="29"/>
      <c r="C194" s="6"/>
      <c r="D194" s="7"/>
      <c r="E194" s="5"/>
      <c r="F194" s="3"/>
      <c r="G194" s="3"/>
      <c r="H194" s="4"/>
      <c r="I194" s="4"/>
      <c r="J194" s="4"/>
      <c r="K194" s="4"/>
      <c r="L194" s="79"/>
      <c r="M194" s="79"/>
      <c r="N194" s="79"/>
      <c r="O194" s="79"/>
      <c r="P194" s="79"/>
      <c r="Q194" s="79"/>
      <c r="R194" s="79"/>
      <c r="S194" s="79"/>
      <c r="T194" s="79"/>
      <c r="U194" s="79"/>
      <c r="V194" s="79"/>
      <c r="W194" s="79"/>
    </row>
    <row r="195" spans="1:23" s="2" customFormat="1" ht="15" customHeight="1">
      <c r="A195" s="29"/>
      <c r="C195" s="6"/>
      <c r="D195" s="7"/>
      <c r="E195" s="5"/>
      <c r="F195" s="3"/>
      <c r="G195" s="3"/>
      <c r="H195" s="4"/>
      <c r="I195" s="4"/>
      <c r="J195" s="4"/>
      <c r="K195" s="4"/>
      <c r="L195" s="79"/>
      <c r="M195" s="79"/>
      <c r="N195" s="79"/>
      <c r="O195" s="79"/>
      <c r="P195" s="79"/>
      <c r="Q195" s="79"/>
      <c r="R195" s="79"/>
      <c r="S195" s="79"/>
      <c r="T195" s="79"/>
      <c r="U195" s="79"/>
      <c r="V195" s="79"/>
      <c r="W195" s="79"/>
    </row>
    <row r="196" spans="1:23" s="2" customFormat="1" ht="15" customHeight="1">
      <c r="A196" s="29"/>
      <c r="C196" s="6"/>
      <c r="D196" s="7"/>
      <c r="E196" s="5"/>
      <c r="F196" s="3"/>
      <c r="G196" s="3"/>
      <c r="H196" s="4"/>
      <c r="I196" s="4"/>
      <c r="J196" s="4"/>
      <c r="K196" s="4"/>
      <c r="L196" s="79"/>
      <c r="M196" s="79"/>
      <c r="N196" s="79"/>
      <c r="O196" s="79"/>
      <c r="P196" s="79"/>
      <c r="Q196" s="79"/>
      <c r="R196" s="79"/>
      <c r="S196" s="79"/>
      <c r="T196" s="79"/>
      <c r="U196" s="79"/>
      <c r="V196" s="79"/>
      <c r="W196" s="79"/>
    </row>
    <row r="197" spans="1:23" s="2" customFormat="1" ht="15" customHeight="1">
      <c r="A197" s="29"/>
      <c r="C197" s="6"/>
      <c r="D197" s="7"/>
      <c r="E197" s="5"/>
      <c r="F197" s="3"/>
      <c r="G197" s="3"/>
      <c r="H197" s="4"/>
      <c r="I197" s="4"/>
      <c r="J197" s="4"/>
      <c r="K197" s="4"/>
      <c r="L197" s="79"/>
      <c r="M197" s="79"/>
      <c r="N197" s="79"/>
      <c r="O197" s="79"/>
      <c r="P197" s="79"/>
      <c r="Q197" s="79"/>
      <c r="R197" s="79"/>
      <c r="S197" s="79"/>
      <c r="T197" s="79"/>
      <c r="U197" s="79"/>
      <c r="V197" s="79"/>
      <c r="W197" s="79"/>
    </row>
    <row r="198" spans="1:23" s="2" customFormat="1" ht="15" customHeight="1">
      <c r="A198" s="29"/>
      <c r="C198" s="6"/>
      <c r="D198" s="7"/>
      <c r="E198" s="5"/>
      <c r="F198" s="3"/>
      <c r="G198" s="3"/>
      <c r="H198" s="4"/>
      <c r="I198" s="4"/>
      <c r="J198" s="4"/>
      <c r="K198" s="4"/>
      <c r="L198" s="79"/>
      <c r="M198" s="79"/>
      <c r="N198" s="79"/>
      <c r="O198" s="79"/>
      <c r="P198" s="79"/>
      <c r="Q198" s="79"/>
      <c r="R198" s="79"/>
      <c r="S198" s="79"/>
      <c r="T198" s="79"/>
      <c r="U198" s="79"/>
      <c r="V198" s="79"/>
      <c r="W198" s="79"/>
    </row>
    <row r="199" spans="1:23" s="2" customFormat="1" ht="15" customHeight="1">
      <c r="A199" s="29"/>
      <c r="C199" s="6"/>
      <c r="D199" s="7"/>
      <c r="E199" s="5"/>
      <c r="F199" s="3"/>
      <c r="G199" s="3"/>
      <c r="H199" s="4"/>
      <c r="I199" s="4"/>
      <c r="J199" s="4"/>
      <c r="K199" s="4"/>
      <c r="L199" s="79"/>
      <c r="M199" s="79"/>
      <c r="N199" s="79"/>
      <c r="O199" s="79"/>
      <c r="P199" s="79"/>
      <c r="Q199" s="79"/>
      <c r="R199" s="79"/>
      <c r="S199" s="79"/>
      <c r="T199" s="79"/>
      <c r="U199" s="79"/>
      <c r="V199" s="79"/>
      <c r="W199" s="79"/>
    </row>
    <row r="200" spans="1:23" s="2" customFormat="1" ht="15" customHeight="1">
      <c r="A200" s="29"/>
      <c r="C200" s="6"/>
      <c r="D200" s="7"/>
      <c r="E200" s="5"/>
      <c r="F200" s="3"/>
      <c r="G200" s="3"/>
      <c r="H200" s="4"/>
      <c r="I200" s="4"/>
      <c r="J200" s="4"/>
      <c r="K200" s="4"/>
      <c r="L200" s="79"/>
      <c r="M200" s="79"/>
      <c r="N200" s="79"/>
      <c r="O200" s="79"/>
      <c r="P200" s="79"/>
      <c r="Q200" s="79"/>
      <c r="R200" s="79"/>
      <c r="S200" s="79"/>
      <c r="T200" s="79"/>
      <c r="U200" s="79"/>
      <c r="V200" s="79"/>
      <c r="W200" s="79"/>
    </row>
    <row r="201" spans="1:23" s="2" customFormat="1" ht="15" customHeight="1">
      <c r="A201" s="29"/>
      <c r="C201" s="6"/>
      <c r="D201" s="7"/>
      <c r="E201" s="5"/>
      <c r="F201" s="3"/>
      <c r="G201" s="3"/>
      <c r="H201" s="4"/>
      <c r="I201" s="4"/>
      <c r="J201" s="4"/>
      <c r="K201" s="4"/>
      <c r="L201" s="79"/>
      <c r="M201" s="79"/>
      <c r="N201" s="79"/>
      <c r="O201" s="79"/>
      <c r="P201" s="79"/>
      <c r="Q201" s="79"/>
      <c r="R201" s="79"/>
      <c r="S201" s="79"/>
      <c r="T201" s="79"/>
      <c r="U201" s="79"/>
      <c r="V201" s="79"/>
      <c r="W201" s="79"/>
    </row>
    <row r="202" spans="1:23" s="2" customFormat="1" ht="15" customHeight="1">
      <c r="A202" s="29"/>
      <c r="C202" s="6"/>
      <c r="D202" s="7"/>
      <c r="E202" s="5"/>
      <c r="F202" s="3"/>
      <c r="G202" s="3"/>
      <c r="H202" s="4"/>
      <c r="I202" s="4"/>
      <c r="J202" s="4"/>
      <c r="K202" s="4"/>
      <c r="L202" s="79"/>
      <c r="M202" s="79"/>
      <c r="N202" s="79"/>
      <c r="O202" s="79"/>
      <c r="P202" s="79"/>
      <c r="Q202" s="79"/>
      <c r="R202" s="79"/>
      <c r="S202" s="79"/>
      <c r="T202" s="79"/>
      <c r="U202" s="79"/>
      <c r="V202" s="79"/>
      <c r="W202" s="79"/>
    </row>
    <row r="203" spans="1:23" s="2" customFormat="1" ht="15" customHeight="1">
      <c r="A203" s="29"/>
      <c r="C203" s="6"/>
      <c r="D203" s="7"/>
      <c r="E203" s="5"/>
      <c r="F203" s="3"/>
      <c r="G203" s="3"/>
      <c r="H203" s="4"/>
      <c r="I203" s="4"/>
      <c r="J203" s="4"/>
      <c r="K203" s="4"/>
      <c r="L203" s="79"/>
      <c r="M203" s="79"/>
      <c r="N203" s="79"/>
      <c r="O203" s="79"/>
      <c r="P203" s="79"/>
      <c r="Q203" s="79"/>
      <c r="R203" s="79"/>
      <c r="S203" s="79"/>
      <c r="T203" s="79"/>
      <c r="U203" s="79"/>
      <c r="V203" s="79"/>
      <c r="W203" s="79"/>
    </row>
    <row r="204" spans="1:23" s="2" customFormat="1" ht="15" customHeight="1">
      <c r="A204" s="29"/>
      <c r="C204" s="6"/>
      <c r="D204" s="7"/>
      <c r="E204" s="5"/>
      <c r="F204" s="3"/>
      <c r="G204" s="3"/>
      <c r="H204" s="4"/>
      <c r="I204" s="4"/>
      <c r="J204" s="4"/>
      <c r="K204" s="4"/>
      <c r="L204" s="79"/>
      <c r="M204" s="79"/>
      <c r="N204" s="79"/>
      <c r="O204" s="79"/>
      <c r="P204" s="79"/>
      <c r="Q204" s="79"/>
      <c r="R204" s="79"/>
      <c r="S204" s="79"/>
      <c r="T204" s="79"/>
      <c r="U204" s="79"/>
      <c r="V204" s="79"/>
      <c r="W204" s="79"/>
    </row>
    <row r="205" spans="1:23" s="2" customFormat="1" ht="15" customHeight="1">
      <c r="A205" s="29"/>
      <c r="C205" s="6"/>
      <c r="D205" s="7"/>
      <c r="E205" s="5"/>
      <c r="F205" s="3"/>
      <c r="G205" s="3"/>
      <c r="H205" s="4"/>
      <c r="I205" s="4"/>
      <c r="J205" s="4"/>
      <c r="K205" s="4"/>
      <c r="L205" s="79"/>
      <c r="M205" s="79"/>
      <c r="N205" s="79"/>
      <c r="O205" s="79"/>
      <c r="P205" s="79"/>
      <c r="Q205" s="79"/>
      <c r="R205" s="79"/>
      <c r="S205" s="79"/>
      <c r="T205" s="79"/>
      <c r="U205" s="79"/>
      <c r="V205" s="79"/>
      <c r="W205" s="79"/>
    </row>
    <row r="206" spans="1:23" s="2" customFormat="1" ht="15" customHeight="1">
      <c r="A206" s="29"/>
      <c r="C206" s="6"/>
      <c r="D206" s="7"/>
      <c r="E206" s="5"/>
      <c r="F206" s="3"/>
      <c r="G206" s="3"/>
      <c r="H206" s="4"/>
      <c r="I206" s="4"/>
      <c r="J206" s="4"/>
      <c r="K206" s="4"/>
      <c r="L206" s="79"/>
      <c r="M206" s="79"/>
      <c r="N206" s="79"/>
      <c r="O206" s="79"/>
      <c r="P206" s="79"/>
      <c r="Q206" s="79"/>
      <c r="R206" s="79"/>
      <c r="S206" s="79"/>
      <c r="T206" s="79"/>
      <c r="U206" s="79"/>
      <c r="V206" s="79"/>
      <c r="W206" s="79"/>
    </row>
    <row r="207" spans="1:23" s="2" customFormat="1" ht="15" customHeight="1">
      <c r="A207" s="29"/>
      <c r="C207" s="6"/>
      <c r="D207" s="7"/>
      <c r="E207" s="5"/>
      <c r="F207" s="3"/>
      <c r="G207" s="3"/>
      <c r="H207" s="4"/>
      <c r="I207" s="4"/>
      <c r="J207" s="4"/>
      <c r="K207" s="4"/>
      <c r="L207" s="79"/>
      <c r="M207" s="79"/>
      <c r="N207" s="79"/>
      <c r="O207" s="79"/>
      <c r="P207" s="79"/>
      <c r="Q207" s="79"/>
      <c r="R207" s="79"/>
      <c r="S207" s="79"/>
      <c r="T207" s="79"/>
      <c r="U207" s="79"/>
      <c r="V207" s="79"/>
      <c r="W207" s="79"/>
    </row>
    <row r="208" spans="1:23" s="2" customFormat="1" ht="15" customHeight="1">
      <c r="A208" s="29"/>
      <c r="C208" s="6"/>
      <c r="D208" s="7"/>
      <c r="E208" s="5"/>
      <c r="F208" s="3"/>
      <c r="G208" s="3"/>
      <c r="H208" s="4"/>
      <c r="I208" s="4"/>
      <c r="J208" s="4"/>
      <c r="K208" s="4"/>
      <c r="L208" s="79"/>
      <c r="M208" s="79"/>
      <c r="N208" s="79"/>
      <c r="O208" s="79"/>
      <c r="P208" s="79"/>
      <c r="Q208" s="79"/>
      <c r="R208" s="79"/>
      <c r="S208" s="79"/>
      <c r="T208" s="79"/>
      <c r="U208" s="79"/>
      <c r="V208" s="79"/>
      <c r="W208" s="79"/>
    </row>
    <row r="209" spans="1:23" s="2" customFormat="1" ht="15" customHeight="1">
      <c r="A209" s="29"/>
      <c r="C209" s="6"/>
      <c r="D209" s="7"/>
      <c r="E209" s="5"/>
      <c r="F209" s="3"/>
      <c r="G209" s="3"/>
      <c r="H209" s="4"/>
      <c r="I209" s="4"/>
      <c r="J209" s="4"/>
      <c r="K209" s="4"/>
      <c r="L209" s="79"/>
      <c r="M209" s="79"/>
      <c r="N209" s="79"/>
      <c r="O209" s="79"/>
      <c r="P209" s="79"/>
      <c r="Q209" s="79"/>
      <c r="R209" s="79"/>
      <c r="S209" s="79"/>
      <c r="T209" s="79"/>
      <c r="U209" s="79"/>
      <c r="V209" s="79"/>
      <c r="W209" s="79"/>
    </row>
    <row r="210" spans="1:23" s="2" customFormat="1" ht="15" customHeight="1">
      <c r="A210" s="29"/>
      <c r="C210" s="6"/>
      <c r="D210" s="7"/>
      <c r="E210" s="5"/>
      <c r="F210" s="3"/>
      <c r="G210" s="3"/>
      <c r="H210" s="4"/>
      <c r="I210" s="4"/>
      <c r="J210" s="4"/>
      <c r="K210" s="4"/>
      <c r="L210" s="79"/>
      <c r="M210" s="79"/>
      <c r="N210" s="79"/>
      <c r="O210" s="79"/>
      <c r="P210" s="79"/>
      <c r="Q210" s="79"/>
      <c r="R210" s="79"/>
      <c r="S210" s="79"/>
      <c r="T210" s="79"/>
      <c r="U210" s="79"/>
      <c r="V210" s="79"/>
      <c r="W210" s="79"/>
    </row>
    <row r="211" spans="1:23" s="2" customFormat="1" ht="15" customHeight="1">
      <c r="A211" s="29"/>
      <c r="C211" s="6"/>
      <c r="D211" s="7"/>
      <c r="E211" s="5"/>
      <c r="F211" s="3"/>
      <c r="G211" s="3"/>
      <c r="H211" s="4"/>
      <c r="I211" s="4"/>
      <c r="J211" s="4"/>
      <c r="K211" s="4"/>
      <c r="L211" s="79"/>
      <c r="M211" s="79"/>
      <c r="N211" s="79"/>
      <c r="O211" s="79"/>
      <c r="P211" s="79"/>
      <c r="Q211" s="79"/>
      <c r="R211" s="79"/>
      <c r="S211" s="79"/>
      <c r="T211" s="79"/>
      <c r="U211" s="79"/>
      <c r="V211" s="79"/>
      <c r="W211" s="79"/>
    </row>
    <row r="212" spans="1:23" s="2" customFormat="1" ht="15" customHeight="1">
      <c r="A212" s="29"/>
      <c r="C212" s="6"/>
      <c r="D212" s="7"/>
      <c r="E212" s="5"/>
      <c r="F212" s="3"/>
      <c r="G212" s="3"/>
      <c r="H212" s="4"/>
      <c r="I212" s="4"/>
      <c r="J212" s="4"/>
      <c r="K212" s="4"/>
      <c r="L212" s="79"/>
      <c r="M212" s="79"/>
      <c r="N212" s="79"/>
      <c r="O212" s="79"/>
      <c r="P212" s="79"/>
      <c r="Q212" s="79"/>
      <c r="R212" s="79"/>
      <c r="S212" s="79"/>
      <c r="T212" s="79"/>
      <c r="U212" s="79"/>
      <c r="V212" s="79"/>
      <c r="W212" s="79"/>
    </row>
    <row r="213" spans="1:23" s="2" customFormat="1" ht="15" customHeight="1">
      <c r="A213" s="29"/>
      <c r="C213" s="6"/>
      <c r="D213" s="7"/>
      <c r="E213" s="5"/>
      <c r="F213" s="3"/>
      <c r="G213" s="3"/>
      <c r="H213" s="4"/>
      <c r="I213" s="4"/>
      <c r="J213" s="4"/>
      <c r="K213" s="4"/>
      <c r="L213" s="79"/>
      <c r="M213" s="79"/>
      <c r="N213" s="79"/>
      <c r="O213" s="79"/>
      <c r="P213" s="79"/>
      <c r="Q213" s="79"/>
      <c r="R213" s="79"/>
      <c r="S213" s="79"/>
      <c r="T213" s="79"/>
      <c r="U213" s="79"/>
      <c r="V213" s="79"/>
      <c r="W213" s="79"/>
    </row>
    <row r="214" spans="1:23" ht="15" customHeight="1"/>
    <row r="215" spans="1:23" ht="15" customHeight="1"/>
    <row r="216" spans="1:23" ht="15" customHeight="1"/>
    <row r="217" spans="1:23" ht="15" customHeight="1"/>
    <row r="218" spans="1:23" ht="15" customHeight="1"/>
    <row r="219" spans="1:23" ht="15" customHeight="1"/>
    <row r="220" spans="1:23" ht="15" customHeight="1"/>
    <row r="221" spans="1:23" ht="15" customHeight="1"/>
    <row r="222" spans="1:23" ht="15" customHeight="1"/>
    <row r="223" spans="1:23" ht="15" customHeight="1"/>
    <row r="224" spans="1:23" ht="15" customHeight="1"/>
    <row r="225" spans="1:52" s="20" customFormat="1" ht="15" customHeight="1">
      <c r="A225" s="29"/>
      <c r="B225" s="2"/>
      <c r="C225" s="24"/>
      <c r="D225" s="25"/>
      <c r="E225" s="23"/>
      <c r="F225" s="21"/>
      <c r="G225" s="21"/>
      <c r="H225" s="22"/>
      <c r="I225" s="22"/>
      <c r="J225" s="22"/>
      <c r="K225" s="22"/>
      <c r="L225" s="80"/>
      <c r="M225" s="80"/>
      <c r="N225" s="80"/>
      <c r="O225" s="80"/>
      <c r="P225" s="80"/>
      <c r="Q225" s="80"/>
      <c r="R225" s="80"/>
      <c r="S225" s="80"/>
      <c r="T225" s="80"/>
      <c r="U225" s="80"/>
      <c r="V225" s="80"/>
      <c r="W225" s="80"/>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80"/>
      <c r="M226" s="80"/>
      <c r="N226" s="80"/>
      <c r="O226" s="80"/>
      <c r="P226" s="80"/>
      <c r="Q226" s="80"/>
      <c r="R226" s="80"/>
      <c r="S226" s="80"/>
      <c r="T226" s="80"/>
      <c r="U226" s="80"/>
      <c r="V226" s="80"/>
      <c r="W226" s="80"/>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80"/>
      <c r="M227" s="80"/>
      <c r="N227" s="80"/>
      <c r="O227" s="80"/>
      <c r="P227" s="80"/>
      <c r="Q227" s="80"/>
      <c r="R227" s="80"/>
      <c r="S227" s="80"/>
      <c r="T227" s="80"/>
      <c r="U227" s="80"/>
      <c r="V227" s="80"/>
      <c r="W227" s="80"/>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80"/>
      <c r="M228" s="80"/>
      <c r="N228" s="80"/>
      <c r="O228" s="80"/>
      <c r="P228" s="80"/>
      <c r="Q228" s="80"/>
      <c r="R228" s="80"/>
      <c r="S228" s="80"/>
      <c r="T228" s="80"/>
      <c r="U228" s="80"/>
      <c r="V228" s="80"/>
      <c r="W228" s="80"/>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80"/>
      <c r="M229" s="80"/>
      <c r="N229" s="80"/>
      <c r="O229" s="80"/>
      <c r="P229" s="80"/>
      <c r="Q229" s="80"/>
      <c r="R229" s="80"/>
      <c r="S229" s="80"/>
      <c r="T229" s="80"/>
      <c r="U229" s="80"/>
      <c r="V229" s="80"/>
      <c r="W229" s="80"/>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80"/>
      <c r="M230" s="80"/>
      <c r="N230" s="80"/>
      <c r="O230" s="80"/>
      <c r="P230" s="80"/>
      <c r="Q230" s="80"/>
      <c r="R230" s="80"/>
      <c r="S230" s="80"/>
      <c r="T230" s="80"/>
      <c r="U230" s="80"/>
      <c r="V230" s="80"/>
      <c r="W230" s="80"/>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80"/>
      <c r="M231" s="80"/>
      <c r="N231" s="80"/>
      <c r="O231" s="80"/>
      <c r="P231" s="80"/>
      <c r="Q231" s="80"/>
      <c r="R231" s="80"/>
      <c r="S231" s="80"/>
      <c r="T231" s="80"/>
      <c r="U231" s="80"/>
      <c r="V231" s="80"/>
      <c r="W231" s="80"/>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80"/>
      <c r="M232" s="80"/>
      <c r="N232" s="80"/>
      <c r="O232" s="80"/>
      <c r="P232" s="80"/>
      <c r="Q232" s="80"/>
      <c r="R232" s="80"/>
      <c r="S232" s="80"/>
      <c r="T232" s="80"/>
      <c r="U232" s="80"/>
      <c r="V232" s="80"/>
      <c r="W232" s="80"/>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80"/>
      <c r="M233" s="80"/>
      <c r="N233" s="80"/>
      <c r="O233" s="80"/>
      <c r="P233" s="80"/>
      <c r="Q233" s="80"/>
      <c r="R233" s="80"/>
      <c r="S233" s="80"/>
      <c r="T233" s="80"/>
      <c r="U233" s="80"/>
      <c r="V233" s="80"/>
      <c r="W233" s="80"/>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80"/>
      <c r="M234" s="80"/>
      <c r="N234" s="80"/>
      <c r="O234" s="80"/>
      <c r="P234" s="80"/>
      <c r="Q234" s="80"/>
      <c r="R234" s="80"/>
      <c r="S234" s="80"/>
      <c r="T234" s="80"/>
      <c r="U234" s="80"/>
      <c r="V234" s="80"/>
      <c r="W234" s="80"/>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80"/>
      <c r="M235" s="80"/>
      <c r="N235" s="80"/>
      <c r="O235" s="80"/>
      <c r="P235" s="80"/>
      <c r="Q235" s="80"/>
      <c r="R235" s="80"/>
      <c r="S235" s="80"/>
      <c r="T235" s="80"/>
      <c r="U235" s="80"/>
      <c r="V235" s="80"/>
      <c r="W235" s="80"/>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80"/>
      <c r="M236" s="80"/>
      <c r="N236" s="80"/>
      <c r="O236" s="80"/>
      <c r="P236" s="80"/>
      <c r="Q236" s="80"/>
      <c r="R236" s="80"/>
      <c r="S236" s="80"/>
      <c r="T236" s="80"/>
      <c r="U236" s="80"/>
      <c r="V236" s="80"/>
      <c r="W236" s="80"/>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80"/>
      <c r="M237" s="80"/>
      <c r="N237" s="80"/>
      <c r="O237" s="80"/>
      <c r="P237" s="80"/>
      <c r="Q237" s="80"/>
      <c r="R237" s="80"/>
      <c r="S237" s="80"/>
      <c r="T237" s="80"/>
      <c r="U237" s="80"/>
      <c r="V237" s="80"/>
      <c r="W237" s="80"/>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80"/>
      <c r="M238" s="80"/>
      <c r="N238" s="80"/>
      <c r="O238" s="80"/>
      <c r="P238" s="80"/>
      <c r="Q238" s="80"/>
      <c r="R238" s="80"/>
      <c r="S238" s="80"/>
      <c r="T238" s="80"/>
      <c r="U238" s="80"/>
      <c r="V238" s="80"/>
      <c r="W238" s="80"/>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80"/>
      <c r="M239" s="80"/>
      <c r="N239" s="80"/>
      <c r="O239" s="80"/>
      <c r="P239" s="80"/>
      <c r="Q239" s="80"/>
      <c r="R239" s="80"/>
      <c r="S239" s="80"/>
      <c r="T239" s="80"/>
      <c r="U239" s="80"/>
      <c r="V239" s="80"/>
      <c r="W239" s="80"/>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80"/>
      <c r="M240" s="80"/>
      <c r="N240" s="80"/>
      <c r="O240" s="80"/>
      <c r="P240" s="80"/>
      <c r="Q240" s="80"/>
      <c r="R240" s="80"/>
      <c r="S240" s="80"/>
      <c r="T240" s="80"/>
      <c r="U240" s="80"/>
      <c r="V240" s="80"/>
      <c r="W240" s="80"/>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80"/>
      <c r="M241" s="80"/>
      <c r="N241" s="80"/>
      <c r="O241" s="80"/>
      <c r="P241" s="80"/>
      <c r="Q241" s="80"/>
      <c r="R241" s="80"/>
      <c r="S241" s="80"/>
      <c r="T241" s="80"/>
      <c r="U241" s="80"/>
      <c r="V241" s="80"/>
      <c r="W241" s="80"/>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80"/>
      <c r="M242" s="80"/>
      <c r="N242" s="80"/>
      <c r="O242" s="80"/>
      <c r="P242" s="80"/>
      <c r="Q242" s="80"/>
      <c r="R242" s="80"/>
      <c r="S242" s="80"/>
      <c r="T242" s="80"/>
      <c r="U242" s="80"/>
      <c r="V242" s="80"/>
      <c r="W242" s="80"/>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80"/>
      <c r="M243" s="80"/>
      <c r="N243" s="80"/>
      <c r="O243" s="80"/>
      <c r="P243" s="80"/>
      <c r="Q243" s="80"/>
      <c r="R243" s="80"/>
      <c r="S243" s="80"/>
      <c r="T243" s="80"/>
      <c r="U243" s="80"/>
      <c r="V243" s="80"/>
      <c r="W243" s="80"/>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80"/>
      <c r="M244" s="80"/>
      <c r="N244" s="80"/>
      <c r="O244" s="80"/>
      <c r="P244" s="80"/>
      <c r="Q244" s="80"/>
      <c r="R244" s="80"/>
      <c r="S244" s="80"/>
      <c r="T244" s="80"/>
      <c r="U244" s="80"/>
      <c r="V244" s="80"/>
      <c r="W244" s="80"/>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80"/>
      <c r="M245" s="80"/>
      <c r="N245" s="80"/>
      <c r="O245" s="80"/>
      <c r="P245" s="80"/>
      <c r="Q245" s="80"/>
      <c r="R245" s="80"/>
      <c r="S245" s="80"/>
      <c r="T245" s="80"/>
      <c r="U245" s="80"/>
      <c r="V245" s="80"/>
      <c r="W245" s="80"/>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80"/>
      <c r="M246" s="80"/>
      <c r="N246" s="80"/>
      <c r="O246" s="80"/>
      <c r="P246" s="80"/>
      <c r="Q246" s="80"/>
      <c r="R246" s="80"/>
      <c r="S246" s="80"/>
      <c r="T246" s="80"/>
      <c r="U246" s="80"/>
      <c r="V246" s="80"/>
      <c r="W246" s="80"/>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80"/>
      <c r="M247" s="80"/>
      <c r="N247" s="80"/>
      <c r="O247" s="80"/>
      <c r="P247" s="80"/>
      <c r="Q247" s="80"/>
      <c r="R247" s="80"/>
      <c r="S247" s="80"/>
      <c r="T247" s="80"/>
      <c r="U247" s="80"/>
      <c r="V247" s="80"/>
      <c r="W247" s="80"/>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80"/>
      <c r="M248" s="80"/>
      <c r="N248" s="80"/>
      <c r="O248" s="80"/>
      <c r="P248" s="80"/>
      <c r="Q248" s="80"/>
      <c r="R248" s="80"/>
      <c r="S248" s="80"/>
      <c r="T248" s="80"/>
      <c r="U248" s="80"/>
      <c r="V248" s="80"/>
      <c r="W248" s="80"/>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80"/>
      <c r="M249" s="80"/>
      <c r="N249" s="80"/>
      <c r="O249" s="80"/>
      <c r="P249" s="80"/>
      <c r="Q249" s="80"/>
      <c r="R249" s="80"/>
      <c r="S249" s="80"/>
      <c r="T249" s="80"/>
      <c r="U249" s="80"/>
      <c r="V249" s="80"/>
      <c r="W249" s="80"/>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80"/>
      <c r="M250" s="80"/>
      <c r="N250" s="80"/>
      <c r="O250" s="80"/>
      <c r="P250" s="80"/>
      <c r="Q250" s="80"/>
      <c r="R250" s="80"/>
      <c r="S250" s="80"/>
      <c r="T250" s="80"/>
      <c r="U250" s="80"/>
      <c r="V250" s="80"/>
      <c r="W250" s="80"/>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80"/>
      <c r="M251" s="80"/>
      <c r="N251" s="80"/>
      <c r="O251" s="80"/>
      <c r="P251" s="80"/>
      <c r="Q251" s="80"/>
      <c r="R251" s="80"/>
      <c r="S251" s="80"/>
      <c r="T251" s="80"/>
      <c r="U251" s="80"/>
      <c r="V251" s="80"/>
      <c r="W251" s="80"/>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80"/>
      <c r="M252" s="80"/>
      <c r="N252" s="80"/>
      <c r="O252" s="80"/>
      <c r="P252" s="80"/>
      <c r="Q252" s="80"/>
      <c r="R252" s="80"/>
      <c r="S252" s="80"/>
      <c r="T252" s="80"/>
      <c r="U252" s="80"/>
      <c r="V252" s="80"/>
      <c r="W252" s="80"/>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80"/>
      <c r="M253" s="80"/>
      <c r="N253" s="80"/>
      <c r="O253" s="80"/>
      <c r="P253" s="80"/>
      <c r="Q253" s="80"/>
      <c r="R253" s="80"/>
      <c r="S253" s="80"/>
      <c r="T253" s="80"/>
      <c r="U253" s="80"/>
      <c r="V253" s="80"/>
      <c r="W253" s="80"/>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80"/>
      <c r="M254" s="80"/>
      <c r="N254" s="80"/>
      <c r="O254" s="80"/>
      <c r="P254" s="80"/>
      <c r="Q254" s="80"/>
      <c r="R254" s="80"/>
      <c r="S254" s="80"/>
      <c r="T254" s="80"/>
      <c r="U254" s="80"/>
      <c r="V254" s="80"/>
      <c r="W254" s="80"/>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80"/>
      <c r="M255" s="80"/>
      <c r="N255" s="80"/>
      <c r="O255" s="80"/>
      <c r="P255" s="80"/>
      <c r="Q255" s="80"/>
      <c r="R255" s="80"/>
      <c r="S255" s="80"/>
      <c r="T255" s="80"/>
      <c r="U255" s="80"/>
      <c r="V255" s="80"/>
      <c r="W255" s="80"/>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80"/>
      <c r="M256" s="80"/>
      <c r="N256" s="80"/>
      <c r="O256" s="80"/>
      <c r="P256" s="80"/>
      <c r="Q256" s="80"/>
      <c r="R256" s="80"/>
      <c r="S256" s="80"/>
      <c r="T256" s="80"/>
      <c r="U256" s="80"/>
      <c r="V256" s="80"/>
      <c r="W256" s="80"/>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80"/>
      <c r="M257" s="80"/>
      <c r="N257" s="80"/>
      <c r="O257" s="80"/>
      <c r="P257" s="80"/>
      <c r="Q257" s="80"/>
      <c r="R257" s="80"/>
      <c r="S257" s="80"/>
      <c r="T257" s="80"/>
      <c r="U257" s="80"/>
      <c r="V257" s="80"/>
      <c r="W257" s="80"/>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80"/>
      <c r="M258" s="80"/>
      <c r="N258" s="80"/>
      <c r="O258" s="80"/>
      <c r="P258" s="80"/>
      <c r="Q258" s="80"/>
      <c r="R258" s="80"/>
      <c r="S258" s="80"/>
      <c r="T258" s="80"/>
      <c r="U258" s="80"/>
      <c r="V258" s="80"/>
      <c r="W258" s="80"/>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80"/>
      <c r="M259" s="80"/>
      <c r="N259" s="80"/>
      <c r="O259" s="80"/>
      <c r="P259" s="80"/>
      <c r="Q259" s="80"/>
      <c r="R259" s="80"/>
      <c r="S259" s="80"/>
      <c r="T259" s="80"/>
      <c r="U259" s="80"/>
      <c r="V259" s="80"/>
      <c r="W259" s="80"/>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80"/>
      <c r="M260" s="80"/>
      <c r="N260" s="80"/>
      <c r="O260" s="80"/>
      <c r="P260" s="80"/>
      <c r="Q260" s="80"/>
      <c r="R260" s="80"/>
      <c r="S260" s="80"/>
      <c r="T260" s="80"/>
      <c r="U260" s="80"/>
      <c r="V260" s="80"/>
      <c r="W260" s="80"/>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80"/>
      <c r="M261" s="80"/>
      <c r="N261" s="80"/>
      <c r="O261" s="80"/>
      <c r="P261" s="80"/>
      <c r="Q261" s="80"/>
      <c r="R261" s="80"/>
      <c r="S261" s="80"/>
      <c r="T261" s="80"/>
      <c r="U261" s="80"/>
      <c r="V261" s="80"/>
      <c r="W261" s="80"/>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80"/>
      <c r="M262" s="80"/>
      <c r="N262" s="80"/>
      <c r="O262" s="80"/>
      <c r="P262" s="80"/>
      <c r="Q262" s="80"/>
      <c r="R262" s="80"/>
      <c r="S262" s="80"/>
      <c r="T262" s="80"/>
      <c r="U262" s="80"/>
      <c r="V262" s="80"/>
      <c r="W262" s="80"/>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80"/>
      <c r="M263" s="80"/>
      <c r="N263" s="80"/>
      <c r="O263" s="80"/>
      <c r="P263" s="80"/>
      <c r="Q263" s="80"/>
      <c r="R263" s="80"/>
      <c r="S263" s="80"/>
      <c r="T263" s="80"/>
      <c r="U263" s="80"/>
      <c r="V263" s="80"/>
      <c r="W263" s="80"/>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80"/>
      <c r="M264" s="80"/>
      <c r="N264" s="80"/>
      <c r="O264" s="80"/>
      <c r="P264" s="80"/>
      <c r="Q264" s="80"/>
      <c r="R264" s="80"/>
      <c r="S264" s="80"/>
      <c r="T264" s="80"/>
      <c r="U264" s="80"/>
      <c r="V264" s="80"/>
      <c r="W264" s="80"/>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80"/>
      <c r="M265" s="80"/>
      <c r="N265" s="80"/>
      <c r="O265" s="80"/>
      <c r="P265" s="80"/>
      <c r="Q265" s="80"/>
      <c r="R265" s="80"/>
      <c r="S265" s="80"/>
      <c r="T265" s="80"/>
      <c r="U265" s="80"/>
      <c r="V265" s="80"/>
      <c r="W265" s="80"/>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80"/>
      <c r="M266" s="80"/>
      <c r="N266" s="80"/>
      <c r="O266" s="80"/>
      <c r="P266" s="80"/>
      <c r="Q266" s="80"/>
      <c r="R266" s="80"/>
      <c r="S266" s="80"/>
      <c r="T266" s="80"/>
      <c r="U266" s="80"/>
      <c r="V266" s="80"/>
      <c r="W266" s="80"/>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80"/>
      <c r="M267" s="80"/>
      <c r="N267" s="80"/>
      <c r="O267" s="80"/>
      <c r="P267" s="80"/>
      <c r="Q267" s="80"/>
      <c r="R267" s="80"/>
      <c r="S267" s="80"/>
      <c r="T267" s="80"/>
      <c r="U267" s="80"/>
      <c r="V267" s="80"/>
      <c r="W267" s="80"/>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80"/>
      <c r="M268" s="80"/>
      <c r="N268" s="80"/>
      <c r="O268" s="80"/>
      <c r="P268" s="80"/>
      <c r="Q268" s="80"/>
      <c r="R268" s="80"/>
      <c r="S268" s="80"/>
      <c r="T268" s="80"/>
      <c r="U268" s="80"/>
      <c r="V268" s="80"/>
      <c r="W268" s="80"/>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80"/>
      <c r="M269" s="80"/>
      <c r="N269" s="80"/>
      <c r="O269" s="80"/>
      <c r="P269" s="80"/>
      <c r="Q269" s="80"/>
      <c r="R269" s="80"/>
      <c r="S269" s="80"/>
      <c r="T269" s="80"/>
      <c r="U269" s="80"/>
      <c r="V269" s="80"/>
      <c r="W269" s="80"/>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80"/>
      <c r="M270" s="80"/>
      <c r="N270" s="80"/>
      <c r="O270" s="80"/>
      <c r="P270" s="80"/>
      <c r="Q270" s="80"/>
      <c r="R270" s="80"/>
      <c r="S270" s="80"/>
      <c r="T270" s="80"/>
      <c r="U270" s="80"/>
      <c r="V270" s="80"/>
      <c r="W270" s="80"/>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80"/>
      <c r="M271" s="80"/>
      <c r="N271" s="80"/>
      <c r="O271" s="80"/>
      <c r="P271" s="80"/>
      <c r="Q271" s="80"/>
      <c r="R271" s="80"/>
      <c r="S271" s="80"/>
      <c r="T271" s="80"/>
      <c r="U271" s="80"/>
      <c r="V271" s="80"/>
      <c r="W271" s="80"/>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80"/>
      <c r="M272" s="80"/>
      <c r="N272" s="80"/>
      <c r="O272" s="80"/>
      <c r="P272" s="80"/>
      <c r="Q272" s="80"/>
      <c r="R272" s="80"/>
      <c r="S272" s="80"/>
      <c r="T272" s="80"/>
      <c r="U272" s="80"/>
      <c r="V272" s="80"/>
      <c r="W272" s="80"/>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80"/>
      <c r="M273" s="80"/>
      <c r="N273" s="80"/>
      <c r="O273" s="80"/>
      <c r="P273" s="80"/>
      <c r="Q273" s="80"/>
      <c r="R273" s="80"/>
      <c r="S273" s="80"/>
      <c r="T273" s="80"/>
      <c r="U273" s="80"/>
      <c r="V273" s="80"/>
      <c r="W273" s="80"/>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80"/>
      <c r="M274" s="80"/>
      <c r="N274" s="80"/>
      <c r="O274" s="80"/>
      <c r="P274" s="80"/>
      <c r="Q274" s="80"/>
      <c r="R274" s="80"/>
      <c r="S274" s="80"/>
      <c r="T274" s="80"/>
      <c r="U274" s="80"/>
      <c r="V274" s="80"/>
      <c r="W274" s="80"/>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80"/>
      <c r="M275" s="80"/>
      <c r="N275" s="80"/>
      <c r="O275" s="80"/>
      <c r="P275" s="80"/>
      <c r="Q275" s="80"/>
      <c r="R275" s="80"/>
      <c r="S275" s="80"/>
      <c r="T275" s="80"/>
      <c r="U275" s="80"/>
      <c r="V275" s="80"/>
      <c r="W275" s="80"/>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80"/>
      <c r="M276" s="80"/>
      <c r="N276" s="80"/>
      <c r="O276" s="80"/>
      <c r="P276" s="80"/>
      <c r="Q276" s="80"/>
      <c r="R276" s="80"/>
      <c r="S276" s="80"/>
      <c r="T276" s="80"/>
      <c r="U276" s="80"/>
      <c r="V276" s="80"/>
      <c r="W276" s="80"/>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80"/>
      <c r="M277" s="80"/>
      <c r="N277" s="80"/>
      <c r="O277" s="80"/>
      <c r="P277" s="80"/>
      <c r="Q277" s="80"/>
      <c r="R277" s="80"/>
      <c r="S277" s="80"/>
      <c r="T277" s="80"/>
      <c r="U277" s="80"/>
      <c r="V277" s="80"/>
      <c r="W277" s="80"/>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80"/>
      <c r="M278" s="80"/>
      <c r="N278" s="80"/>
      <c r="O278" s="80"/>
      <c r="P278" s="80"/>
      <c r="Q278" s="80"/>
      <c r="R278" s="80"/>
      <c r="S278" s="80"/>
      <c r="T278" s="80"/>
      <c r="U278" s="80"/>
      <c r="V278" s="80"/>
      <c r="W278" s="80"/>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80"/>
      <c r="M279" s="80"/>
      <c r="N279" s="80"/>
      <c r="O279" s="80"/>
      <c r="P279" s="80"/>
      <c r="Q279" s="80"/>
      <c r="R279" s="80"/>
      <c r="S279" s="80"/>
      <c r="T279" s="80"/>
      <c r="U279" s="80"/>
      <c r="V279" s="80"/>
      <c r="W279" s="80"/>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80"/>
      <c r="M280" s="80"/>
      <c r="N280" s="80"/>
      <c r="O280" s="80"/>
      <c r="P280" s="80"/>
      <c r="Q280" s="80"/>
      <c r="R280" s="80"/>
      <c r="S280" s="80"/>
      <c r="T280" s="80"/>
      <c r="U280" s="80"/>
      <c r="V280" s="80"/>
      <c r="W280" s="80"/>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80"/>
      <c r="M281" s="80"/>
      <c r="N281" s="80"/>
      <c r="O281" s="80"/>
      <c r="P281" s="80"/>
      <c r="Q281" s="80"/>
      <c r="R281" s="80"/>
      <c r="S281" s="80"/>
      <c r="T281" s="80"/>
      <c r="U281" s="80"/>
      <c r="V281" s="80"/>
      <c r="W281" s="80"/>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80"/>
      <c r="M282" s="80"/>
      <c r="N282" s="80"/>
      <c r="O282" s="80"/>
      <c r="P282" s="80"/>
      <c r="Q282" s="80"/>
      <c r="R282" s="80"/>
      <c r="S282" s="80"/>
      <c r="T282" s="80"/>
      <c r="U282" s="80"/>
      <c r="V282" s="80"/>
      <c r="W282" s="80"/>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80"/>
      <c r="M283" s="80"/>
      <c r="N283" s="80"/>
      <c r="O283" s="80"/>
      <c r="P283" s="80"/>
      <c r="Q283" s="80"/>
      <c r="R283" s="80"/>
      <c r="S283" s="80"/>
      <c r="T283" s="80"/>
      <c r="U283" s="80"/>
      <c r="V283" s="80"/>
      <c r="W283" s="80"/>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80"/>
      <c r="M284" s="80"/>
      <c r="N284" s="80"/>
      <c r="O284" s="80"/>
      <c r="P284" s="80"/>
      <c r="Q284" s="80"/>
      <c r="R284" s="80"/>
      <c r="S284" s="80"/>
      <c r="T284" s="80"/>
      <c r="U284" s="80"/>
      <c r="V284" s="80"/>
      <c r="W284" s="80"/>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80"/>
      <c r="M285" s="80"/>
      <c r="N285" s="80"/>
      <c r="O285" s="80"/>
      <c r="P285" s="80"/>
      <c r="Q285" s="80"/>
      <c r="R285" s="80"/>
      <c r="S285" s="80"/>
      <c r="T285" s="80"/>
      <c r="U285" s="80"/>
      <c r="V285" s="80"/>
      <c r="W285" s="80"/>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80"/>
      <c r="M286" s="80"/>
      <c r="N286" s="80"/>
      <c r="O286" s="80"/>
      <c r="P286" s="80"/>
      <c r="Q286" s="80"/>
      <c r="R286" s="80"/>
      <c r="S286" s="80"/>
      <c r="T286" s="80"/>
      <c r="U286" s="80"/>
      <c r="V286" s="80"/>
      <c r="W286" s="80"/>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80"/>
      <c r="M287" s="80"/>
      <c r="N287" s="80"/>
      <c r="O287" s="80"/>
      <c r="P287" s="80"/>
      <c r="Q287" s="80"/>
      <c r="R287" s="80"/>
      <c r="S287" s="80"/>
      <c r="T287" s="80"/>
      <c r="U287" s="80"/>
      <c r="V287" s="80"/>
      <c r="W287" s="80"/>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80"/>
      <c r="M288" s="80"/>
      <c r="N288" s="80"/>
      <c r="O288" s="80"/>
      <c r="P288" s="80"/>
      <c r="Q288" s="80"/>
      <c r="R288" s="80"/>
      <c r="S288" s="80"/>
      <c r="T288" s="80"/>
      <c r="U288" s="80"/>
      <c r="V288" s="80"/>
      <c r="W288" s="80"/>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80"/>
      <c r="M289" s="80"/>
      <c r="N289" s="80"/>
      <c r="O289" s="80"/>
      <c r="P289" s="80"/>
      <c r="Q289" s="80"/>
      <c r="R289" s="80"/>
      <c r="S289" s="80"/>
      <c r="T289" s="80"/>
      <c r="U289" s="80"/>
      <c r="V289" s="80"/>
      <c r="W289" s="80"/>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80"/>
      <c r="M290" s="80"/>
      <c r="N290" s="80"/>
      <c r="O290" s="80"/>
      <c r="P290" s="80"/>
      <c r="Q290" s="80"/>
      <c r="R290" s="80"/>
      <c r="S290" s="80"/>
      <c r="T290" s="80"/>
      <c r="U290" s="80"/>
      <c r="V290" s="80"/>
      <c r="W290" s="80"/>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80"/>
      <c r="M291" s="80"/>
      <c r="N291" s="80"/>
      <c r="O291" s="80"/>
      <c r="P291" s="80"/>
      <c r="Q291" s="80"/>
      <c r="R291" s="80"/>
      <c r="S291" s="80"/>
      <c r="T291" s="80"/>
      <c r="U291" s="80"/>
      <c r="V291" s="80"/>
      <c r="W291" s="80"/>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80"/>
      <c r="M292" s="80"/>
      <c r="N292" s="80"/>
      <c r="O292" s="80"/>
      <c r="P292" s="80"/>
      <c r="Q292" s="80"/>
      <c r="R292" s="80"/>
      <c r="S292" s="80"/>
      <c r="T292" s="80"/>
      <c r="U292" s="80"/>
      <c r="V292" s="80"/>
      <c r="W292" s="80"/>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80"/>
      <c r="M293" s="80"/>
      <c r="N293" s="80"/>
      <c r="O293" s="80"/>
      <c r="P293" s="80"/>
      <c r="Q293" s="80"/>
      <c r="R293" s="80"/>
      <c r="S293" s="80"/>
      <c r="T293" s="80"/>
      <c r="U293" s="80"/>
      <c r="V293" s="80"/>
      <c r="W293" s="80"/>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80"/>
      <c r="M294" s="80"/>
      <c r="N294" s="80"/>
      <c r="O294" s="80"/>
      <c r="P294" s="80"/>
      <c r="Q294" s="80"/>
      <c r="R294" s="80"/>
      <c r="S294" s="80"/>
      <c r="T294" s="80"/>
      <c r="U294" s="80"/>
      <c r="V294" s="80"/>
      <c r="W294" s="80"/>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80"/>
      <c r="M295" s="80"/>
      <c r="N295" s="80"/>
      <c r="O295" s="80"/>
      <c r="P295" s="80"/>
      <c r="Q295" s="80"/>
      <c r="R295" s="80"/>
      <c r="S295" s="80"/>
      <c r="T295" s="80"/>
      <c r="U295" s="80"/>
      <c r="V295" s="80"/>
      <c r="W295" s="80"/>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80"/>
      <c r="M296" s="80"/>
      <c r="N296" s="80"/>
      <c r="O296" s="80"/>
      <c r="P296" s="80"/>
      <c r="Q296" s="80"/>
      <c r="R296" s="80"/>
      <c r="S296" s="80"/>
      <c r="T296" s="80"/>
      <c r="U296" s="80"/>
      <c r="V296" s="80"/>
      <c r="W296" s="80"/>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80"/>
      <c r="M297" s="80"/>
      <c r="N297" s="80"/>
      <c r="O297" s="80"/>
      <c r="P297" s="80"/>
      <c r="Q297" s="80"/>
      <c r="R297" s="80"/>
      <c r="S297" s="80"/>
      <c r="T297" s="80"/>
      <c r="U297" s="80"/>
      <c r="V297" s="80"/>
      <c r="W297" s="80"/>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80"/>
      <c r="M298" s="80"/>
      <c r="N298" s="80"/>
      <c r="O298" s="80"/>
      <c r="P298" s="80"/>
      <c r="Q298" s="80"/>
      <c r="R298" s="80"/>
      <c r="S298" s="80"/>
      <c r="T298" s="80"/>
      <c r="U298" s="80"/>
      <c r="V298" s="80"/>
      <c r="W298" s="80"/>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80"/>
      <c r="M299" s="80"/>
      <c r="N299" s="80"/>
      <c r="O299" s="80"/>
      <c r="P299" s="80"/>
      <c r="Q299" s="80"/>
      <c r="R299" s="80"/>
      <c r="S299" s="80"/>
      <c r="T299" s="80"/>
      <c r="U299" s="80"/>
      <c r="V299" s="80"/>
      <c r="W299" s="80"/>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80"/>
      <c r="M300" s="80"/>
      <c r="N300" s="80"/>
      <c r="O300" s="80"/>
      <c r="P300" s="80"/>
      <c r="Q300" s="80"/>
      <c r="R300" s="80"/>
      <c r="S300" s="80"/>
      <c r="T300" s="80"/>
      <c r="U300" s="80"/>
      <c r="V300" s="80"/>
      <c r="W300" s="80"/>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80"/>
      <c r="M301" s="80"/>
      <c r="N301" s="80"/>
      <c r="O301" s="80"/>
      <c r="P301" s="80"/>
      <c r="Q301" s="80"/>
      <c r="R301" s="80"/>
      <c r="S301" s="80"/>
      <c r="T301" s="80"/>
      <c r="U301" s="80"/>
      <c r="V301" s="80"/>
      <c r="W301" s="80"/>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80"/>
      <c r="M302" s="80"/>
      <c r="N302" s="80"/>
      <c r="O302" s="80"/>
      <c r="P302" s="80"/>
      <c r="Q302" s="80"/>
      <c r="R302" s="80"/>
      <c r="S302" s="80"/>
      <c r="T302" s="80"/>
      <c r="U302" s="80"/>
      <c r="V302" s="80"/>
      <c r="W302" s="80"/>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80"/>
      <c r="M303" s="80"/>
      <c r="N303" s="80"/>
      <c r="O303" s="80"/>
      <c r="P303" s="80"/>
      <c r="Q303" s="80"/>
      <c r="R303" s="80"/>
      <c r="S303" s="80"/>
      <c r="T303" s="80"/>
      <c r="U303" s="80"/>
      <c r="V303" s="80"/>
      <c r="W303" s="80"/>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80"/>
      <c r="M304" s="80"/>
      <c r="N304" s="80"/>
      <c r="O304" s="80"/>
      <c r="P304" s="80"/>
      <c r="Q304" s="80"/>
      <c r="R304" s="80"/>
      <c r="S304" s="80"/>
      <c r="T304" s="80"/>
      <c r="U304" s="80"/>
      <c r="V304" s="80"/>
      <c r="W304" s="80"/>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80"/>
      <c r="M305" s="80"/>
      <c r="N305" s="80"/>
      <c r="O305" s="80"/>
      <c r="P305" s="80"/>
      <c r="Q305" s="80"/>
      <c r="R305" s="80"/>
      <c r="S305" s="80"/>
      <c r="T305" s="80"/>
      <c r="U305" s="80"/>
      <c r="V305" s="80"/>
      <c r="W305" s="80"/>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80"/>
      <c r="M306" s="80"/>
      <c r="N306" s="80"/>
      <c r="O306" s="80"/>
      <c r="P306" s="80"/>
      <c r="Q306" s="80"/>
      <c r="R306" s="80"/>
      <c r="S306" s="80"/>
      <c r="T306" s="80"/>
      <c r="U306" s="80"/>
      <c r="V306" s="80"/>
      <c r="W306" s="80"/>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80"/>
      <c r="M307" s="80"/>
      <c r="N307" s="80"/>
      <c r="O307" s="80"/>
      <c r="P307" s="80"/>
      <c r="Q307" s="80"/>
      <c r="R307" s="80"/>
      <c r="S307" s="80"/>
      <c r="T307" s="80"/>
      <c r="U307" s="80"/>
      <c r="V307" s="80"/>
      <c r="W307" s="80"/>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80"/>
      <c r="M308" s="80"/>
      <c r="N308" s="80"/>
      <c r="O308" s="80"/>
      <c r="P308" s="80"/>
      <c r="Q308" s="80"/>
      <c r="R308" s="80"/>
      <c r="S308" s="80"/>
      <c r="T308" s="80"/>
      <c r="U308" s="80"/>
      <c r="V308" s="80"/>
      <c r="W308" s="80"/>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80"/>
      <c r="M309" s="80"/>
      <c r="N309" s="80"/>
      <c r="O309" s="80"/>
      <c r="P309" s="80"/>
      <c r="Q309" s="80"/>
      <c r="R309" s="80"/>
      <c r="S309" s="80"/>
      <c r="T309" s="80"/>
      <c r="U309" s="80"/>
      <c r="V309" s="80"/>
      <c r="W309" s="80"/>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80"/>
      <c r="M310" s="80"/>
      <c r="N310" s="80"/>
      <c r="O310" s="80"/>
      <c r="P310" s="80"/>
      <c r="Q310" s="80"/>
      <c r="R310" s="80"/>
      <c r="S310" s="80"/>
      <c r="T310" s="80"/>
      <c r="U310" s="80"/>
      <c r="V310" s="80"/>
      <c r="W310" s="80"/>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80"/>
      <c r="M311" s="80"/>
      <c r="N311" s="80"/>
      <c r="O311" s="80"/>
      <c r="P311" s="80"/>
      <c r="Q311" s="80"/>
      <c r="R311" s="80"/>
      <c r="S311" s="80"/>
      <c r="T311" s="80"/>
      <c r="U311" s="80"/>
      <c r="V311" s="80"/>
      <c r="W311" s="80"/>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80"/>
      <c r="M312" s="80"/>
      <c r="N312" s="80"/>
      <c r="O312" s="80"/>
      <c r="P312" s="80"/>
      <c r="Q312" s="80"/>
      <c r="R312" s="80"/>
      <c r="S312" s="80"/>
      <c r="T312" s="80"/>
      <c r="U312" s="80"/>
      <c r="V312" s="80"/>
      <c r="W312" s="80"/>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80"/>
      <c r="M313" s="80"/>
      <c r="N313" s="80"/>
      <c r="O313" s="80"/>
      <c r="P313" s="80"/>
      <c r="Q313" s="80"/>
      <c r="R313" s="80"/>
      <c r="S313" s="80"/>
      <c r="T313" s="80"/>
      <c r="U313" s="80"/>
      <c r="V313" s="80"/>
      <c r="W313" s="80"/>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80"/>
      <c r="M314" s="80"/>
      <c r="N314" s="80"/>
      <c r="O314" s="80"/>
      <c r="P314" s="80"/>
      <c r="Q314" s="80"/>
      <c r="R314" s="80"/>
      <c r="S314" s="80"/>
      <c r="T314" s="80"/>
      <c r="U314" s="80"/>
      <c r="V314" s="80"/>
      <c r="W314" s="80"/>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80"/>
      <c r="M315" s="80"/>
      <c r="N315" s="80"/>
      <c r="O315" s="80"/>
      <c r="P315" s="80"/>
      <c r="Q315" s="80"/>
      <c r="R315" s="80"/>
      <c r="S315" s="80"/>
      <c r="T315" s="80"/>
      <c r="U315" s="80"/>
      <c r="V315" s="80"/>
      <c r="W315" s="80"/>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80"/>
      <c r="M316" s="80"/>
      <c r="N316" s="80"/>
      <c r="O316" s="80"/>
      <c r="P316" s="80"/>
      <c r="Q316" s="80"/>
      <c r="R316" s="80"/>
      <c r="S316" s="80"/>
      <c r="T316" s="80"/>
      <c r="U316" s="80"/>
      <c r="V316" s="80"/>
      <c r="W316" s="80"/>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80"/>
      <c r="M317" s="80"/>
      <c r="N317" s="80"/>
      <c r="O317" s="80"/>
      <c r="P317" s="80"/>
      <c r="Q317" s="80"/>
      <c r="R317" s="80"/>
      <c r="S317" s="80"/>
      <c r="T317" s="80"/>
      <c r="U317" s="80"/>
      <c r="V317" s="80"/>
      <c r="W317" s="80"/>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80"/>
      <c r="M318" s="80"/>
      <c r="N318" s="80"/>
      <c r="O318" s="80"/>
      <c r="P318" s="80"/>
      <c r="Q318" s="80"/>
      <c r="R318" s="80"/>
      <c r="S318" s="80"/>
      <c r="T318" s="80"/>
      <c r="U318" s="80"/>
      <c r="V318" s="80"/>
      <c r="W318" s="80"/>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80"/>
      <c r="M319" s="80"/>
      <c r="N319" s="80"/>
      <c r="O319" s="80"/>
      <c r="P319" s="80"/>
      <c r="Q319" s="80"/>
      <c r="R319" s="80"/>
      <c r="S319" s="80"/>
      <c r="T319" s="80"/>
      <c r="U319" s="80"/>
      <c r="V319" s="80"/>
      <c r="W319" s="80"/>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80"/>
      <c r="M320" s="80"/>
      <c r="N320" s="80"/>
      <c r="O320" s="80"/>
      <c r="P320" s="80"/>
      <c r="Q320" s="80"/>
      <c r="R320" s="80"/>
      <c r="S320" s="80"/>
      <c r="T320" s="80"/>
      <c r="U320" s="80"/>
      <c r="V320" s="80"/>
      <c r="W320" s="80"/>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80"/>
      <c r="M321" s="80"/>
      <c r="N321" s="80"/>
      <c r="O321" s="80"/>
      <c r="P321" s="80"/>
      <c r="Q321" s="80"/>
      <c r="R321" s="80"/>
      <c r="S321" s="80"/>
      <c r="T321" s="80"/>
      <c r="U321" s="80"/>
      <c r="V321" s="80"/>
      <c r="W321" s="80"/>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80"/>
      <c r="M322" s="80"/>
      <c r="N322" s="80"/>
      <c r="O322" s="80"/>
      <c r="P322" s="80"/>
      <c r="Q322" s="80"/>
      <c r="R322" s="80"/>
      <c r="S322" s="80"/>
      <c r="T322" s="80"/>
      <c r="U322" s="80"/>
      <c r="V322" s="80"/>
      <c r="W322" s="80"/>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80"/>
      <c r="M323" s="80"/>
      <c r="N323" s="80"/>
      <c r="O323" s="80"/>
      <c r="P323" s="80"/>
      <c r="Q323" s="80"/>
      <c r="R323" s="80"/>
      <c r="S323" s="80"/>
      <c r="T323" s="80"/>
      <c r="U323" s="80"/>
      <c r="V323" s="80"/>
      <c r="W323" s="80"/>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80"/>
      <c r="M324" s="80"/>
      <c r="N324" s="80"/>
      <c r="O324" s="80"/>
      <c r="P324" s="80"/>
      <c r="Q324" s="80"/>
      <c r="R324" s="80"/>
      <c r="S324" s="80"/>
      <c r="T324" s="80"/>
      <c r="U324" s="80"/>
      <c r="V324" s="80"/>
      <c r="W324" s="80"/>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80"/>
      <c r="M325" s="80"/>
      <c r="N325" s="80"/>
      <c r="O325" s="80"/>
      <c r="P325" s="80"/>
      <c r="Q325" s="80"/>
      <c r="R325" s="80"/>
      <c r="S325" s="80"/>
      <c r="T325" s="80"/>
      <c r="U325" s="80"/>
      <c r="V325" s="80"/>
      <c r="W325" s="80"/>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80"/>
      <c r="M326" s="80"/>
      <c r="N326" s="80"/>
      <c r="O326" s="80"/>
      <c r="P326" s="80"/>
      <c r="Q326" s="80"/>
      <c r="R326" s="80"/>
      <c r="S326" s="80"/>
      <c r="T326" s="80"/>
      <c r="U326" s="80"/>
      <c r="V326" s="80"/>
      <c r="W326" s="80"/>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80"/>
      <c r="M327" s="80"/>
      <c r="N327" s="80"/>
      <c r="O327" s="80"/>
      <c r="P327" s="80"/>
      <c r="Q327" s="80"/>
      <c r="R327" s="80"/>
      <c r="S327" s="80"/>
      <c r="T327" s="80"/>
      <c r="U327" s="80"/>
      <c r="V327" s="80"/>
      <c r="W327" s="80"/>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80"/>
      <c r="M328" s="80"/>
      <c r="N328" s="80"/>
      <c r="O328" s="80"/>
      <c r="P328" s="80"/>
      <c r="Q328" s="80"/>
      <c r="R328" s="80"/>
      <c r="S328" s="80"/>
      <c r="T328" s="80"/>
      <c r="U328" s="80"/>
      <c r="V328" s="80"/>
      <c r="W328" s="80"/>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80"/>
      <c r="M329" s="80"/>
      <c r="N329" s="80"/>
      <c r="O329" s="80"/>
      <c r="P329" s="80"/>
      <c r="Q329" s="80"/>
      <c r="R329" s="80"/>
      <c r="S329" s="80"/>
      <c r="T329" s="80"/>
      <c r="U329" s="80"/>
      <c r="V329" s="80"/>
      <c r="W329" s="80"/>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80"/>
      <c r="M330" s="80"/>
      <c r="N330" s="80"/>
      <c r="O330" s="80"/>
      <c r="P330" s="80"/>
      <c r="Q330" s="80"/>
      <c r="R330" s="80"/>
      <c r="S330" s="80"/>
      <c r="T330" s="80"/>
      <c r="U330" s="80"/>
      <c r="V330" s="80"/>
      <c r="W330" s="80"/>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80"/>
      <c r="M331" s="80"/>
      <c r="N331" s="80"/>
      <c r="O331" s="80"/>
      <c r="P331" s="80"/>
      <c r="Q331" s="80"/>
      <c r="R331" s="80"/>
      <c r="S331" s="80"/>
      <c r="T331" s="80"/>
      <c r="U331" s="80"/>
      <c r="V331" s="80"/>
      <c r="W331" s="80"/>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80"/>
      <c r="M332" s="80"/>
      <c r="N332" s="80"/>
      <c r="O332" s="80"/>
      <c r="P332" s="80"/>
      <c r="Q332" s="80"/>
      <c r="R332" s="80"/>
      <c r="S332" s="80"/>
      <c r="T332" s="80"/>
      <c r="U332" s="80"/>
      <c r="V332" s="80"/>
      <c r="W332" s="80"/>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80"/>
      <c r="M333" s="80"/>
      <c r="N333" s="80"/>
      <c r="O333" s="80"/>
      <c r="P333" s="80"/>
      <c r="Q333" s="80"/>
      <c r="R333" s="80"/>
      <c r="S333" s="80"/>
      <c r="T333" s="80"/>
      <c r="U333" s="80"/>
      <c r="V333" s="80"/>
      <c r="W333" s="80"/>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80"/>
      <c r="M334" s="80"/>
      <c r="N334" s="80"/>
      <c r="O334" s="80"/>
      <c r="P334" s="80"/>
      <c r="Q334" s="80"/>
      <c r="R334" s="80"/>
      <c r="S334" s="80"/>
      <c r="T334" s="80"/>
      <c r="U334" s="80"/>
      <c r="V334" s="80"/>
      <c r="W334" s="80"/>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80"/>
      <c r="M335" s="80"/>
      <c r="N335" s="80"/>
      <c r="O335" s="80"/>
      <c r="P335" s="80"/>
      <c r="Q335" s="80"/>
      <c r="R335" s="80"/>
      <c r="S335" s="80"/>
      <c r="T335" s="80"/>
      <c r="U335" s="80"/>
      <c r="V335" s="80"/>
      <c r="W335" s="80"/>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80"/>
      <c r="M336" s="80"/>
      <c r="N336" s="80"/>
      <c r="O336" s="80"/>
      <c r="P336" s="80"/>
      <c r="Q336" s="80"/>
      <c r="R336" s="80"/>
      <c r="S336" s="80"/>
      <c r="T336" s="80"/>
      <c r="U336" s="80"/>
      <c r="V336" s="80"/>
      <c r="W336" s="80"/>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80"/>
      <c r="M337" s="80"/>
      <c r="N337" s="80"/>
      <c r="O337" s="80"/>
      <c r="P337" s="80"/>
      <c r="Q337" s="80"/>
      <c r="R337" s="80"/>
      <c r="S337" s="80"/>
      <c r="T337" s="80"/>
      <c r="U337" s="80"/>
      <c r="V337" s="80"/>
      <c r="W337" s="80"/>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80"/>
      <c r="M338" s="80"/>
      <c r="N338" s="80"/>
      <c r="O338" s="80"/>
      <c r="P338" s="80"/>
      <c r="Q338" s="80"/>
      <c r="R338" s="80"/>
      <c r="S338" s="80"/>
      <c r="T338" s="80"/>
      <c r="U338" s="80"/>
      <c r="V338" s="80"/>
      <c r="W338" s="80"/>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80"/>
      <c r="M339" s="80"/>
      <c r="N339" s="80"/>
      <c r="O339" s="80"/>
      <c r="P339" s="80"/>
      <c r="Q339" s="80"/>
      <c r="R339" s="80"/>
      <c r="S339" s="80"/>
      <c r="T339" s="80"/>
      <c r="U339" s="80"/>
      <c r="V339" s="80"/>
      <c r="W339" s="80"/>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80"/>
      <c r="M340" s="80"/>
      <c r="N340" s="80"/>
      <c r="O340" s="80"/>
      <c r="P340" s="80"/>
      <c r="Q340" s="80"/>
      <c r="R340" s="80"/>
      <c r="S340" s="80"/>
      <c r="T340" s="80"/>
      <c r="U340" s="80"/>
      <c r="V340" s="80"/>
      <c r="W340" s="80"/>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80"/>
      <c r="M341" s="80"/>
      <c r="N341" s="80"/>
      <c r="O341" s="80"/>
      <c r="P341" s="80"/>
      <c r="Q341" s="80"/>
      <c r="R341" s="80"/>
      <c r="S341" s="80"/>
      <c r="T341" s="80"/>
      <c r="U341" s="80"/>
      <c r="V341" s="80"/>
      <c r="W341" s="80"/>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80"/>
      <c r="M342" s="80"/>
      <c r="N342" s="80"/>
      <c r="O342" s="80"/>
      <c r="P342" s="80"/>
      <c r="Q342" s="80"/>
      <c r="R342" s="80"/>
      <c r="S342" s="80"/>
      <c r="T342" s="80"/>
      <c r="U342" s="80"/>
      <c r="V342" s="80"/>
      <c r="W342" s="80"/>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80"/>
      <c r="M343" s="80"/>
      <c r="N343" s="80"/>
      <c r="O343" s="80"/>
      <c r="P343" s="80"/>
      <c r="Q343" s="80"/>
      <c r="R343" s="80"/>
      <c r="S343" s="80"/>
      <c r="T343" s="80"/>
      <c r="U343" s="80"/>
      <c r="V343" s="80"/>
      <c r="W343" s="80"/>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80"/>
      <c r="M344" s="80"/>
      <c r="N344" s="80"/>
      <c r="O344" s="80"/>
      <c r="P344" s="80"/>
      <c r="Q344" s="80"/>
      <c r="R344" s="80"/>
      <c r="S344" s="80"/>
      <c r="T344" s="80"/>
      <c r="U344" s="80"/>
      <c r="V344" s="80"/>
      <c r="W344" s="80"/>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80"/>
      <c r="M345" s="80"/>
      <c r="N345" s="80"/>
      <c r="O345" s="80"/>
      <c r="P345" s="80"/>
      <c r="Q345" s="80"/>
      <c r="R345" s="80"/>
      <c r="S345" s="80"/>
      <c r="T345" s="80"/>
      <c r="U345" s="80"/>
      <c r="V345" s="80"/>
      <c r="W345" s="80"/>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80"/>
      <c r="M346" s="80"/>
      <c r="N346" s="80"/>
      <c r="O346" s="80"/>
      <c r="P346" s="80"/>
      <c r="Q346" s="80"/>
      <c r="R346" s="80"/>
      <c r="S346" s="80"/>
      <c r="T346" s="80"/>
      <c r="U346" s="80"/>
      <c r="V346" s="80"/>
      <c r="W346" s="80"/>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80"/>
      <c r="M347" s="80"/>
      <c r="N347" s="80"/>
      <c r="O347" s="80"/>
      <c r="P347" s="80"/>
      <c r="Q347" s="80"/>
      <c r="R347" s="80"/>
      <c r="S347" s="80"/>
      <c r="T347" s="80"/>
      <c r="U347" s="80"/>
      <c r="V347" s="80"/>
      <c r="W347" s="80"/>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80"/>
      <c r="M348" s="80"/>
      <c r="N348" s="80"/>
      <c r="O348" s="80"/>
      <c r="P348" s="80"/>
      <c r="Q348" s="80"/>
      <c r="R348" s="80"/>
      <c r="S348" s="80"/>
      <c r="T348" s="80"/>
      <c r="U348" s="80"/>
      <c r="V348" s="80"/>
      <c r="W348" s="80"/>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80"/>
      <c r="M349" s="80"/>
      <c r="N349" s="80"/>
      <c r="O349" s="80"/>
      <c r="P349" s="80"/>
      <c r="Q349" s="80"/>
      <c r="R349" s="80"/>
      <c r="S349" s="80"/>
      <c r="T349" s="80"/>
      <c r="U349" s="80"/>
      <c r="V349" s="80"/>
      <c r="W349" s="80"/>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80"/>
      <c r="M350" s="80"/>
      <c r="N350" s="80"/>
      <c r="O350" s="80"/>
      <c r="P350" s="80"/>
      <c r="Q350" s="80"/>
      <c r="R350" s="80"/>
      <c r="S350" s="80"/>
      <c r="T350" s="80"/>
      <c r="U350" s="80"/>
      <c r="V350" s="80"/>
      <c r="W350" s="80"/>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80"/>
      <c r="M351" s="80"/>
      <c r="N351" s="80"/>
      <c r="O351" s="80"/>
      <c r="P351" s="80"/>
      <c r="Q351" s="80"/>
      <c r="R351" s="80"/>
      <c r="S351" s="80"/>
      <c r="T351" s="80"/>
      <c r="U351" s="80"/>
      <c r="V351" s="80"/>
      <c r="W351" s="80"/>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80"/>
      <c r="M352" s="80"/>
      <c r="N352" s="80"/>
      <c r="O352" s="80"/>
      <c r="P352" s="80"/>
      <c r="Q352" s="80"/>
      <c r="R352" s="80"/>
      <c r="S352" s="80"/>
      <c r="T352" s="80"/>
      <c r="U352" s="80"/>
      <c r="V352" s="80"/>
      <c r="W352" s="80"/>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80"/>
      <c r="M353" s="80"/>
      <c r="N353" s="80"/>
      <c r="O353" s="80"/>
      <c r="P353" s="80"/>
      <c r="Q353" s="80"/>
      <c r="R353" s="80"/>
      <c r="S353" s="80"/>
      <c r="T353" s="80"/>
      <c r="U353" s="80"/>
      <c r="V353" s="80"/>
      <c r="W353" s="80"/>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80"/>
      <c r="M354" s="80"/>
      <c r="N354" s="80"/>
      <c r="O354" s="80"/>
      <c r="P354" s="80"/>
      <c r="Q354" s="80"/>
      <c r="R354" s="80"/>
      <c r="S354" s="80"/>
      <c r="T354" s="80"/>
      <c r="U354" s="80"/>
      <c r="V354" s="80"/>
      <c r="W354" s="80"/>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80"/>
      <c r="M355" s="80"/>
      <c r="N355" s="80"/>
      <c r="O355" s="80"/>
      <c r="P355" s="80"/>
      <c r="Q355" s="80"/>
      <c r="R355" s="80"/>
      <c r="S355" s="80"/>
      <c r="T355" s="80"/>
      <c r="U355" s="80"/>
      <c r="V355" s="80"/>
      <c r="W355" s="80"/>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80"/>
      <c r="M356" s="80"/>
      <c r="N356" s="80"/>
      <c r="O356" s="80"/>
      <c r="P356" s="80"/>
      <c r="Q356" s="80"/>
      <c r="R356" s="80"/>
      <c r="S356" s="80"/>
      <c r="T356" s="80"/>
      <c r="U356" s="80"/>
      <c r="V356" s="80"/>
      <c r="W356" s="80"/>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80"/>
      <c r="M357" s="80"/>
      <c r="N357" s="80"/>
      <c r="O357" s="80"/>
      <c r="P357" s="80"/>
      <c r="Q357" s="80"/>
      <c r="R357" s="80"/>
      <c r="S357" s="80"/>
      <c r="T357" s="80"/>
      <c r="U357" s="80"/>
      <c r="V357" s="80"/>
      <c r="W357" s="80"/>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80"/>
      <c r="M358" s="80"/>
      <c r="N358" s="80"/>
      <c r="O358" s="80"/>
      <c r="P358" s="80"/>
      <c r="Q358" s="80"/>
      <c r="R358" s="80"/>
      <c r="S358" s="80"/>
      <c r="T358" s="80"/>
      <c r="U358" s="80"/>
      <c r="V358" s="80"/>
      <c r="W358" s="80"/>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80"/>
      <c r="M359" s="80"/>
      <c r="N359" s="80"/>
      <c r="O359" s="80"/>
      <c r="P359" s="80"/>
      <c r="Q359" s="80"/>
      <c r="R359" s="80"/>
      <c r="S359" s="80"/>
      <c r="T359" s="80"/>
      <c r="U359" s="80"/>
      <c r="V359" s="80"/>
      <c r="W359" s="80"/>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80"/>
      <c r="M360" s="80"/>
      <c r="N360" s="80"/>
      <c r="O360" s="80"/>
      <c r="P360" s="80"/>
      <c r="Q360" s="80"/>
      <c r="R360" s="80"/>
      <c r="S360" s="80"/>
      <c r="T360" s="80"/>
      <c r="U360" s="80"/>
      <c r="V360" s="80"/>
      <c r="W360" s="80"/>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80"/>
      <c r="M361" s="80"/>
      <c r="N361" s="80"/>
      <c r="O361" s="80"/>
      <c r="P361" s="80"/>
      <c r="Q361" s="80"/>
      <c r="R361" s="80"/>
      <c r="S361" s="80"/>
      <c r="T361" s="80"/>
      <c r="U361" s="80"/>
      <c r="V361" s="80"/>
      <c r="W361" s="80"/>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80"/>
      <c r="M362" s="80"/>
      <c r="N362" s="80"/>
      <c r="O362" s="80"/>
      <c r="P362" s="80"/>
      <c r="Q362" s="80"/>
      <c r="R362" s="80"/>
      <c r="S362" s="80"/>
      <c r="T362" s="80"/>
      <c r="U362" s="80"/>
      <c r="V362" s="80"/>
      <c r="W362" s="80"/>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80"/>
      <c r="M363" s="80"/>
      <c r="N363" s="80"/>
      <c r="O363" s="80"/>
      <c r="P363" s="80"/>
      <c r="Q363" s="80"/>
      <c r="R363" s="80"/>
      <c r="S363" s="80"/>
      <c r="T363" s="80"/>
      <c r="U363" s="80"/>
      <c r="V363" s="80"/>
      <c r="W363" s="80"/>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80"/>
      <c r="M364" s="80"/>
      <c r="N364" s="80"/>
      <c r="O364" s="80"/>
      <c r="P364" s="80"/>
      <c r="Q364" s="80"/>
      <c r="R364" s="80"/>
      <c r="S364" s="80"/>
      <c r="T364" s="80"/>
      <c r="U364" s="80"/>
      <c r="V364" s="80"/>
      <c r="W364" s="80"/>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80"/>
      <c r="M365" s="80"/>
      <c r="N365" s="80"/>
      <c r="O365" s="80"/>
      <c r="P365" s="80"/>
      <c r="Q365" s="80"/>
      <c r="R365" s="80"/>
      <c r="S365" s="80"/>
      <c r="T365" s="80"/>
      <c r="U365" s="80"/>
      <c r="V365" s="80"/>
      <c r="W365" s="80"/>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80"/>
      <c r="M366" s="80"/>
      <c r="N366" s="80"/>
      <c r="O366" s="80"/>
      <c r="P366" s="80"/>
      <c r="Q366" s="80"/>
      <c r="R366" s="80"/>
      <c r="S366" s="80"/>
      <c r="T366" s="80"/>
      <c r="U366" s="80"/>
      <c r="V366" s="80"/>
      <c r="W366" s="80"/>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80"/>
      <c r="M367" s="80"/>
      <c r="N367" s="80"/>
      <c r="O367" s="80"/>
      <c r="P367" s="80"/>
      <c r="Q367" s="80"/>
      <c r="R367" s="80"/>
      <c r="S367" s="80"/>
      <c r="T367" s="80"/>
      <c r="U367" s="80"/>
      <c r="V367" s="80"/>
      <c r="W367" s="80"/>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80"/>
      <c r="M368" s="80"/>
      <c r="N368" s="80"/>
      <c r="O368" s="80"/>
      <c r="P368" s="80"/>
      <c r="Q368" s="80"/>
      <c r="R368" s="80"/>
      <c r="S368" s="80"/>
      <c r="T368" s="80"/>
      <c r="U368" s="80"/>
      <c r="V368" s="80"/>
      <c r="W368" s="80"/>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80"/>
      <c r="M369" s="80"/>
      <c r="N369" s="80"/>
      <c r="O369" s="80"/>
      <c r="P369" s="80"/>
      <c r="Q369" s="80"/>
      <c r="R369" s="80"/>
      <c r="S369" s="80"/>
      <c r="T369" s="80"/>
      <c r="U369" s="80"/>
      <c r="V369" s="80"/>
      <c r="W369" s="80"/>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80"/>
      <c r="M370" s="80"/>
      <c r="N370" s="80"/>
      <c r="O370" s="80"/>
      <c r="P370" s="80"/>
      <c r="Q370" s="80"/>
      <c r="R370" s="80"/>
      <c r="S370" s="80"/>
      <c r="T370" s="80"/>
      <c r="U370" s="80"/>
      <c r="V370" s="80"/>
      <c r="W370" s="80"/>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80"/>
      <c r="M371" s="80"/>
      <c r="N371" s="80"/>
      <c r="O371" s="80"/>
      <c r="P371" s="80"/>
      <c r="Q371" s="80"/>
      <c r="R371" s="80"/>
      <c r="S371" s="80"/>
      <c r="T371" s="80"/>
      <c r="U371" s="80"/>
      <c r="V371" s="80"/>
      <c r="W371" s="80"/>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80"/>
      <c r="M372" s="80"/>
      <c r="N372" s="80"/>
      <c r="O372" s="80"/>
      <c r="P372" s="80"/>
      <c r="Q372" s="80"/>
      <c r="R372" s="80"/>
      <c r="S372" s="80"/>
      <c r="T372" s="80"/>
      <c r="U372" s="80"/>
      <c r="V372" s="80"/>
      <c r="W372" s="80"/>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80"/>
      <c r="M373" s="80"/>
      <c r="N373" s="80"/>
      <c r="O373" s="80"/>
      <c r="P373" s="80"/>
      <c r="Q373" s="80"/>
      <c r="R373" s="80"/>
      <c r="S373" s="80"/>
      <c r="T373" s="80"/>
      <c r="U373" s="80"/>
      <c r="V373" s="80"/>
      <c r="W373" s="80"/>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80"/>
      <c r="M374" s="80"/>
      <c r="N374" s="80"/>
      <c r="O374" s="80"/>
      <c r="P374" s="80"/>
      <c r="Q374" s="80"/>
      <c r="R374" s="80"/>
      <c r="S374" s="80"/>
      <c r="T374" s="80"/>
      <c r="U374" s="80"/>
      <c r="V374" s="80"/>
      <c r="W374" s="80"/>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80"/>
      <c r="M375" s="80"/>
      <c r="N375" s="80"/>
      <c r="O375" s="80"/>
      <c r="P375" s="80"/>
      <c r="Q375" s="80"/>
      <c r="R375" s="80"/>
      <c r="S375" s="80"/>
      <c r="T375" s="80"/>
      <c r="U375" s="80"/>
      <c r="V375" s="80"/>
      <c r="W375" s="80"/>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80"/>
      <c r="M376" s="80"/>
      <c r="N376" s="80"/>
      <c r="O376" s="80"/>
      <c r="P376" s="80"/>
      <c r="Q376" s="80"/>
      <c r="R376" s="80"/>
      <c r="S376" s="80"/>
      <c r="T376" s="80"/>
      <c r="U376" s="80"/>
      <c r="V376" s="80"/>
      <c r="W376" s="80"/>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80"/>
      <c r="M377" s="80"/>
      <c r="N377" s="80"/>
      <c r="O377" s="80"/>
      <c r="P377" s="80"/>
      <c r="Q377" s="80"/>
      <c r="R377" s="80"/>
      <c r="S377" s="80"/>
      <c r="T377" s="80"/>
      <c r="U377" s="80"/>
      <c r="V377" s="80"/>
      <c r="W377" s="80"/>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80"/>
      <c r="M378" s="80"/>
      <c r="N378" s="80"/>
      <c r="O378" s="80"/>
      <c r="P378" s="80"/>
      <c r="Q378" s="80"/>
      <c r="R378" s="80"/>
      <c r="S378" s="80"/>
      <c r="T378" s="80"/>
      <c r="U378" s="80"/>
      <c r="V378" s="80"/>
      <c r="W378" s="80"/>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80"/>
      <c r="M379" s="80"/>
      <c r="N379" s="80"/>
      <c r="O379" s="80"/>
      <c r="P379" s="80"/>
      <c r="Q379" s="80"/>
      <c r="R379" s="80"/>
      <c r="S379" s="80"/>
      <c r="T379" s="80"/>
      <c r="U379" s="80"/>
      <c r="V379" s="80"/>
      <c r="W379" s="80"/>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80"/>
      <c r="M380" s="80"/>
      <c r="N380" s="80"/>
      <c r="O380" s="80"/>
      <c r="P380" s="80"/>
      <c r="Q380" s="80"/>
      <c r="R380" s="80"/>
      <c r="S380" s="80"/>
      <c r="T380" s="80"/>
      <c r="U380" s="80"/>
      <c r="V380" s="80"/>
      <c r="W380" s="80"/>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80"/>
      <c r="M381" s="80"/>
      <c r="N381" s="80"/>
      <c r="O381" s="80"/>
      <c r="P381" s="80"/>
      <c r="Q381" s="80"/>
      <c r="R381" s="80"/>
      <c r="S381" s="80"/>
      <c r="T381" s="80"/>
      <c r="U381" s="80"/>
      <c r="V381" s="80"/>
      <c r="W381" s="80"/>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80"/>
      <c r="M382" s="80"/>
      <c r="N382" s="80"/>
      <c r="O382" s="80"/>
      <c r="P382" s="80"/>
      <c r="Q382" s="80"/>
      <c r="R382" s="80"/>
      <c r="S382" s="80"/>
      <c r="T382" s="80"/>
      <c r="U382" s="80"/>
      <c r="V382" s="80"/>
      <c r="W382" s="80"/>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80"/>
      <c r="M383" s="80"/>
      <c r="N383" s="80"/>
      <c r="O383" s="80"/>
      <c r="P383" s="80"/>
      <c r="Q383" s="80"/>
      <c r="R383" s="80"/>
      <c r="S383" s="80"/>
      <c r="T383" s="80"/>
      <c r="U383" s="80"/>
      <c r="V383" s="80"/>
      <c r="W383" s="80"/>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80"/>
      <c r="M384" s="80"/>
      <c r="N384" s="80"/>
      <c r="O384" s="80"/>
      <c r="P384" s="80"/>
      <c r="Q384" s="80"/>
      <c r="R384" s="80"/>
      <c r="S384" s="80"/>
      <c r="T384" s="80"/>
      <c r="U384" s="80"/>
      <c r="V384" s="80"/>
      <c r="W384" s="80"/>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80"/>
      <c r="M385" s="80"/>
      <c r="N385" s="80"/>
      <c r="O385" s="80"/>
      <c r="P385" s="80"/>
      <c r="Q385" s="80"/>
      <c r="R385" s="80"/>
      <c r="S385" s="80"/>
      <c r="T385" s="80"/>
      <c r="U385" s="80"/>
      <c r="V385" s="80"/>
      <c r="W385" s="80"/>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80"/>
      <c r="M386" s="80"/>
      <c r="N386" s="80"/>
      <c r="O386" s="80"/>
      <c r="P386" s="80"/>
      <c r="Q386" s="80"/>
      <c r="R386" s="80"/>
      <c r="S386" s="80"/>
      <c r="T386" s="80"/>
      <c r="U386" s="80"/>
      <c r="V386" s="80"/>
      <c r="W386" s="80"/>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80"/>
      <c r="M387" s="80"/>
      <c r="N387" s="80"/>
      <c r="O387" s="80"/>
      <c r="P387" s="80"/>
      <c r="Q387" s="80"/>
      <c r="R387" s="80"/>
      <c r="S387" s="80"/>
      <c r="T387" s="80"/>
      <c r="U387" s="80"/>
      <c r="V387" s="80"/>
      <c r="W387" s="80"/>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80"/>
      <c r="M388" s="80"/>
      <c r="N388" s="80"/>
      <c r="O388" s="80"/>
      <c r="P388" s="80"/>
      <c r="Q388" s="80"/>
      <c r="R388" s="80"/>
      <c r="S388" s="80"/>
      <c r="T388" s="80"/>
      <c r="U388" s="80"/>
      <c r="V388" s="80"/>
      <c r="W388" s="80"/>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80"/>
      <c r="M389" s="80"/>
      <c r="N389" s="80"/>
      <c r="O389" s="80"/>
      <c r="P389" s="80"/>
      <c r="Q389" s="80"/>
      <c r="R389" s="80"/>
      <c r="S389" s="80"/>
      <c r="T389" s="80"/>
      <c r="U389" s="80"/>
      <c r="V389" s="80"/>
      <c r="W389" s="80"/>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80"/>
      <c r="M390" s="80"/>
      <c r="N390" s="80"/>
      <c r="O390" s="80"/>
      <c r="P390" s="80"/>
      <c r="Q390" s="80"/>
      <c r="R390" s="80"/>
      <c r="S390" s="80"/>
      <c r="T390" s="80"/>
      <c r="U390" s="80"/>
      <c r="V390" s="80"/>
      <c r="W390" s="80"/>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80"/>
      <c r="M391" s="80"/>
      <c r="N391" s="80"/>
      <c r="O391" s="80"/>
      <c r="P391" s="80"/>
      <c r="Q391" s="80"/>
      <c r="R391" s="80"/>
      <c r="S391" s="80"/>
      <c r="T391" s="80"/>
      <c r="U391" s="80"/>
      <c r="V391" s="80"/>
      <c r="W391" s="80"/>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80"/>
      <c r="M392" s="80"/>
      <c r="N392" s="80"/>
      <c r="O392" s="80"/>
      <c r="P392" s="80"/>
      <c r="Q392" s="80"/>
      <c r="R392" s="80"/>
      <c r="S392" s="80"/>
      <c r="T392" s="80"/>
      <c r="U392" s="80"/>
      <c r="V392" s="80"/>
      <c r="W392" s="80"/>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80"/>
      <c r="M393" s="80"/>
      <c r="N393" s="80"/>
      <c r="O393" s="80"/>
      <c r="P393" s="80"/>
      <c r="Q393" s="80"/>
      <c r="R393" s="80"/>
      <c r="S393" s="80"/>
      <c r="T393" s="80"/>
      <c r="U393" s="80"/>
      <c r="V393" s="80"/>
      <c r="W393" s="80"/>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80"/>
      <c r="M394" s="80"/>
      <c r="N394" s="80"/>
      <c r="O394" s="80"/>
      <c r="P394" s="80"/>
      <c r="Q394" s="80"/>
      <c r="R394" s="80"/>
      <c r="S394" s="80"/>
      <c r="T394" s="80"/>
      <c r="U394" s="80"/>
      <c r="V394" s="80"/>
      <c r="W394" s="80"/>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80"/>
      <c r="M395" s="80"/>
      <c r="N395" s="80"/>
      <c r="O395" s="80"/>
      <c r="P395" s="80"/>
      <c r="Q395" s="80"/>
      <c r="R395" s="80"/>
      <c r="S395" s="80"/>
      <c r="T395" s="80"/>
      <c r="U395" s="80"/>
      <c r="V395" s="80"/>
      <c r="W395" s="80"/>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80"/>
      <c r="M396" s="80"/>
      <c r="N396" s="80"/>
      <c r="O396" s="80"/>
      <c r="P396" s="80"/>
      <c r="Q396" s="80"/>
      <c r="R396" s="80"/>
      <c r="S396" s="80"/>
      <c r="T396" s="80"/>
      <c r="U396" s="80"/>
      <c r="V396" s="80"/>
      <c r="W396" s="80"/>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80"/>
      <c r="M397" s="80"/>
      <c r="N397" s="80"/>
      <c r="O397" s="80"/>
      <c r="P397" s="80"/>
      <c r="Q397" s="80"/>
      <c r="R397" s="80"/>
      <c r="S397" s="80"/>
      <c r="T397" s="80"/>
      <c r="U397" s="80"/>
      <c r="V397" s="80"/>
      <c r="W397" s="80"/>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80"/>
      <c r="M398" s="80"/>
      <c r="N398" s="80"/>
      <c r="O398" s="80"/>
      <c r="P398" s="80"/>
      <c r="Q398" s="80"/>
      <c r="R398" s="80"/>
      <c r="S398" s="80"/>
      <c r="T398" s="80"/>
      <c r="U398" s="80"/>
      <c r="V398" s="80"/>
      <c r="W398" s="80"/>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80"/>
      <c r="M399" s="80"/>
      <c r="N399" s="80"/>
      <c r="O399" s="80"/>
      <c r="P399" s="80"/>
      <c r="Q399" s="80"/>
      <c r="R399" s="80"/>
      <c r="S399" s="80"/>
      <c r="T399" s="80"/>
      <c r="U399" s="80"/>
      <c r="V399" s="80"/>
      <c r="W399" s="80"/>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80"/>
      <c r="M400" s="80"/>
      <c r="N400" s="80"/>
      <c r="O400" s="80"/>
      <c r="P400" s="80"/>
      <c r="Q400" s="80"/>
      <c r="R400" s="80"/>
      <c r="S400" s="80"/>
      <c r="T400" s="80"/>
      <c r="U400" s="80"/>
      <c r="V400" s="80"/>
      <c r="W400" s="80"/>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80"/>
      <c r="M401" s="80"/>
      <c r="N401" s="80"/>
      <c r="O401" s="80"/>
      <c r="P401" s="80"/>
      <c r="Q401" s="80"/>
      <c r="R401" s="80"/>
      <c r="S401" s="80"/>
      <c r="T401" s="80"/>
      <c r="U401" s="80"/>
      <c r="V401" s="80"/>
      <c r="W401" s="80"/>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80"/>
      <c r="M402" s="80"/>
      <c r="N402" s="80"/>
      <c r="O402" s="80"/>
      <c r="P402" s="80"/>
      <c r="Q402" s="80"/>
      <c r="R402" s="80"/>
      <c r="S402" s="80"/>
      <c r="T402" s="80"/>
      <c r="U402" s="80"/>
      <c r="V402" s="80"/>
      <c r="W402" s="80"/>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80"/>
      <c r="M403" s="80"/>
      <c r="N403" s="80"/>
      <c r="O403" s="80"/>
      <c r="P403" s="80"/>
      <c r="Q403" s="80"/>
      <c r="R403" s="80"/>
      <c r="S403" s="80"/>
      <c r="T403" s="80"/>
      <c r="U403" s="80"/>
      <c r="V403" s="80"/>
      <c r="W403" s="80"/>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80"/>
      <c r="M404" s="80"/>
      <c r="N404" s="80"/>
      <c r="O404" s="80"/>
      <c r="P404" s="80"/>
      <c r="Q404" s="80"/>
      <c r="R404" s="80"/>
      <c r="S404" s="80"/>
      <c r="T404" s="80"/>
      <c r="U404" s="80"/>
      <c r="V404" s="80"/>
      <c r="W404" s="80"/>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80"/>
      <c r="M405" s="80"/>
      <c r="N405" s="80"/>
      <c r="O405" s="80"/>
      <c r="P405" s="80"/>
      <c r="Q405" s="80"/>
      <c r="R405" s="80"/>
      <c r="S405" s="80"/>
      <c r="T405" s="80"/>
      <c r="U405" s="80"/>
      <c r="V405" s="80"/>
      <c r="W405" s="80"/>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80"/>
      <c r="M406" s="80"/>
      <c r="N406" s="80"/>
      <c r="O406" s="80"/>
      <c r="P406" s="80"/>
      <c r="Q406" s="80"/>
      <c r="R406" s="80"/>
      <c r="S406" s="80"/>
      <c r="T406" s="80"/>
      <c r="U406" s="80"/>
      <c r="V406" s="80"/>
      <c r="W406" s="80"/>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80"/>
      <c r="M407" s="80"/>
      <c r="N407" s="80"/>
      <c r="O407" s="80"/>
      <c r="P407" s="80"/>
      <c r="Q407" s="80"/>
      <c r="R407" s="80"/>
      <c r="S407" s="80"/>
      <c r="T407" s="80"/>
      <c r="U407" s="80"/>
      <c r="V407" s="80"/>
      <c r="W407" s="80"/>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80"/>
      <c r="M408" s="80"/>
      <c r="N408" s="80"/>
      <c r="O408" s="80"/>
      <c r="P408" s="80"/>
      <c r="Q408" s="80"/>
      <c r="R408" s="80"/>
      <c r="S408" s="80"/>
      <c r="T408" s="80"/>
      <c r="U408" s="80"/>
      <c r="V408" s="80"/>
      <c r="W408" s="80"/>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80"/>
      <c r="M409" s="80"/>
      <c r="N409" s="80"/>
      <c r="O409" s="80"/>
      <c r="P409" s="80"/>
      <c r="Q409" s="80"/>
      <c r="R409" s="80"/>
      <c r="S409" s="80"/>
      <c r="T409" s="80"/>
      <c r="U409" s="80"/>
      <c r="V409" s="80"/>
      <c r="W409" s="80"/>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80"/>
      <c r="M410" s="80"/>
      <c r="N410" s="80"/>
      <c r="O410" s="80"/>
      <c r="P410" s="80"/>
      <c r="Q410" s="80"/>
      <c r="R410" s="80"/>
      <c r="S410" s="80"/>
      <c r="T410" s="80"/>
      <c r="U410" s="80"/>
      <c r="V410" s="80"/>
      <c r="W410" s="80"/>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80"/>
      <c r="M411" s="80"/>
      <c r="N411" s="80"/>
      <c r="O411" s="80"/>
      <c r="P411" s="80"/>
      <c r="Q411" s="80"/>
      <c r="R411" s="80"/>
      <c r="S411" s="80"/>
      <c r="T411" s="80"/>
      <c r="U411" s="80"/>
      <c r="V411" s="80"/>
      <c r="W411" s="80"/>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80"/>
      <c r="M412" s="80"/>
      <c r="N412" s="80"/>
      <c r="O412" s="80"/>
      <c r="P412" s="80"/>
      <c r="Q412" s="80"/>
      <c r="R412" s="80"/>
      <c r="S412" s="80"/>
      <c r="T412" s="80"/>
      <c r="U412" s="80"/>
      <c r="V412" s="80"/>
      <c r="W412" s="80"/>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80"/>
      <c r="M413" s="80"/>
      <c r="N413" s="80"/>
      <c r="O413" s="80"/>
      <c r="P413" s="80"/>
      <c r="Q413" s="80"/>
      <c r="R413" s="80"/>
      <c r="S413" s="80"/>
      <c r="T413" s="80"/>
      <c r="U413" s="80"/>
      <c r="V413" s="80"/>
      <c r="W413" s="80"/>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80"/>
      <c r="M414" s="80"/>
      <c r="N414" s="80"/>
      <c r="O414" s="80"/>
      <c r="P414" s="80"/>
      <c r="Q414" s="80"/>
      <c r="R414" s="80"/>
      <c r="S414" s="80"/>
      <c r="T414" s="80"/>
      <c r="U414" s="80"/>
      <c r="V414" s="80"/>
      <c r="W414" s="80"/>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80"/>
      <c r="M415" s="80"/>
      <c r="N415" s="80"/>
      <c r="O415" s="80"/>
      <c r="P415" s="80"/>
      <c r="Q415" s="80"/>
      <c r="R415" s="80"/>
      <c r="S415" s="80"/>
      <c r="T415" s="80"/>
      <c r="U415" s="80"/>
      <c r="V415" s="80"/>
      <c r="W415" s="80"/>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80"/>
      <c r="M416" s="80"/>
      <c r="N416" s="80"/>
      <c r="O416" s="80"/>
      <c r="P416" s="80"/>
      <c r="Q416" s="80"/>
      <c r="R416" s="80"/>
      <c r="S416" s="80"/>
      <c r="T416" s="80"/>
      <c r="U416" s="80"/>
      <c r="V416" s="80"/>
      <c r="W416" s="80"/>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80"/>
      <c r="M417" s="80"/>
      <c r="N417" s="80"/>
      <c r="O417" s="80"/>
      <c r="P417" s="80"/>
      <c r="Q417" s="80"/>
      <c r="R417" s="80"/>
      <c r="S417" s="80"/>
      <c r="T417" s="80"/>
      <c r="U417" s="80"/>
      <c r="V417" s="80"/>
      <c r="W417" s="80"/>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80"/>
      <c r="M418" s="80"/>
      <c r="N418" s="80"/>
      <c r="O418" s="80"/>
      <c r="P418" s="80"/>
      <c r="Q418" s="80"/>
      <c r="R418" s="80"/>
      <c r="S418" s="80"/>
      <c r="T418" s="80"/>
      <c r="U418" s="80"/>
      <c r="V418" s="80"/>
      <c r="W418" s="80"/>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80"/>
      <c r="M419" s="80"/>
      <c r="N419" s="80"/>
      <c r="O419" s="80"/>
      <c r="P419" s="80"/>
      <c r="Q419" s="80"/>
      <c r="R419" s="80"/>
      <c r="S419" s="80"/>
      <c r="T419" s="80"/>
      <c r="U419" s="80"/>
      <c r="V419" s="80"/>
      <c r="W419" s="80"/>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80"/>
      <c r="M420" s="80"/>
      <c r="N420" s="80"/>
      <c r="O420" s="80"/>
      <c r="P420" s="80"/>
      <c r="Q420" s="80"/>
      <c r="R420" s="80"/>
      <c r="S420" s="80"/>
      <c r="T420" s="80"/>
      <c r="U420" s="80"/>
      <c r="V420" s="80"/>
      <c r="W420" s="80"/>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80"/>
      <c r="M421" s="80"/>
      <c r="N421" s="80"/>
      <c r="O421" s="80"/>
      <c r="P421" s="80"/>
      <c r="Q421" s="80"/>
      <c r="R421" s="80"/>
      <c r="S421" s="80"/>
      <c r="T421" s="80"/>
      <c r="U421" s="80"/>
      <c r="V421" s="80"/>
      <c r="W421" s="80"/>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80"/>
      <c r="M422" s="80"/>
      <c r="N422" s="80"/>
      <c r="O422" s="80"/>
      <c r="P422" s="80"/>
      <c r="Q422" s="80"/>
      <c r="R422" s="80"/>
      <c r="S422" s="80"/>
      <c r="T422" s="80"/>
      <c r="U422" s="80"/>
      <c r="V422" s="80"/>
      <c r="W422" s="80"/>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80"/>
      <c r="M423" s="80"/>
      <c r="N423" s="80"/>
      <c r="O423" s="80"/>
      <c r="P423" s="80"/>
      <c r="Q423" s="80"/>
      <c r="R423" s="80"/>
      <c r="S423" s="80"/>
      <c r="T423" s="80"/>
      <c r="U423" s="80"/>
      <c r="V423" s="80"/>
      <c r="W423" s="80"/>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80"/>
      <c r="M424" s="80"/>
      <c r="N424" s="80"/>
      <c r="O424" s="80"/>
      <c r="P424" s="80"/>
      <c r="Q424" s="80"/>
      <c r="R424" s="80"/>
      <c r="S424" s="80"/>
      <c r="T424" s="80"/>
      <c r="U424" s="80"/>
      <c r="V424" s="80"/>
      <c r="W424" s="80"/>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80"/>
      <c r="M425" s="80"/>
      <c r="N425" s="80"/>
      <c r="O425" s="80"/>
      <c r="P425" s="80"/>
      <c r="Q425" s="80"/>
      <c r="R425" s="80"/>
      <c r="S425" s="80"/>
      <c r="T425" s="80"/>
      <c r="U425" s="80"/>
      <c r="V425" s="80"/>
      <c r="W425" s="80"/>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80"/>
      <c r="M426" s="80"/>
      <c r="N426" s="80"/>
      <c r="O426" s="80"/>
      <c r="P426" s="80"/>
      <c r="Q426" s="80"/>
      <c r="R426" s="80"/>
      <c r="S426" s="80"/>
      <c r="T426" s="80"/>
      <c r="U426" s="80"/>
      <c r="V426" s="80"/>
      <c r="W426" s="80"/>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80"/>
      <c r="M427" s="80"/>
      <c r="N427" s="80"/>
      <c r="O427" s="80"/>
      <c r="P427" s="80"/>
      <c r="Q427" s="80"/>
      <c r="R427" s="80"/>
      <c r="S427" s="80"/>
      <c r="T427" s="80"/>
      <c r="U427" s="80"/>
      <c r="V427" s="80"/>
      <c r="W427" s="80"/>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80"/>
      <c r="M428" s="80"/>
      <c r="N428" s="80"/>
      <c r="O428" s="80"/>
      <c r="P428" s="80"/>
      <c r="Q428" s="80"/>
      <c r="R428" s="80"/>
      <c r="S428" s="80"/>
      <c r="T428" s="80"/>
      <c r="U428" s="80"/>
      <c r="V428" s="80"/>
      <c r="W428" s="80"/>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80"/>
      <c r="M429" s="80"/>
      <c r="N429" s="80"/>
      <c r="O429" s="80"/>
      <c r="P429" s="80"/>
      <c r="Q429" s="80"/>
      <c r="R429" s="80"/>
      <c r="S429" s="80"/>
      <c r="T429" s="80"/>
      <c r="U429" s="80"/>
      <c r="V429" s="80"/>
      <c r="W429" s="80"/>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80"/>
      <c r="M430" s="80"/>
      <c r="N430" s="80"/>
      <c r="O430" s="80"/>
      <c r="P430" s="80"/>
      <c r="Q430" s="80"/>
      <c r="R430" s="80"/>
      <c r="S430" s="80"/>
      <c r="T430" s="80"/>
      <c r="U430" s="80"/>
      <c r="V430" s="80"/>
      <c r="W430" s="80"/>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80"/>
      <c r="M431" s="80"/>
      <c r="N431" s="80"/>
      <c r="O431" s="80"/>
      <c r="P431" s="80"/>
      <c r="Q431" s="80"/>
      <c r="R431" s="80"/>
      <c r="S431" s="80"/>
      <c r="T431" s="80"/>
      <c r="U431" s="80"/>
      <c r="V431" s="80"/>
      <c r="W431" s="80"/>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80"/>
      <c r="M432" s="80"/>
      <c r="N432" s="80"/>
      <c r="O432" s="80"/>
      <c r="P432" s="80"/>
      <c r="Q432" s="80"/>
      <c r="R432" s="80"/>
      <c r="S432" s="80"/>
      <c r="T432" s="80"/>
      <c r="U432" s="80"/>
      <c r="V432" s="80"/>
      <c r="W432" s="80"/>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80"/>
      <c r="M433" s="80"/>
      <c r="N433" s="80"/>
      <c r="O433" s="80"/>
      <c r="P433" s="80"/>
      <c r="Q433" s="80"/>
      <c r="R433" s="80"/>
      <c r="S433" s="80"/>
      <c r="T433" s="80"/>
      <c r="U433" s="80"/>
      <c r="V433" s="80"/>
      <c r="W433" s="80"/>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80"/>
      <c r="M434" s="80"/>
      <c r="N434" s="80"/>
      <c r="O434" s="80"/>
      <c r="P434" s="80"/>
      <c r="Q434" s="80"/>
      <c r="R434" s="80"/>
      <c r="S434" s="80"/>
      <c r="T434" s="80"/>
      <c r="U434" s="80"/>
      <c r="V434" s="80"/>
      <c r="W434" s="80"/>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80"/>
      <c r="M435" s="80"/>
      <c r="N435" s="80"/>
      <c r="O435" s="80"/>
      <c r="P435" s="80"/>
      <c r="Q435" s="80"/>
      <c r="R435" s="80"/>
      <c r="S435" s="80"/>
      <c r="T435" s="80"/>
      <c r="U435" s="80"/>
      <c r="V435" s="80"/>
      <c r="W435" s="80"/>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80"/>
      <c r="M436" s="80"/>
      <c r="N436" s="80"/>
      <c r="O436" s="80"/>
      <c r="P436" s="80"/>
      <c r="Q436" s="80"/>
      <c r="R436" s="80"/>
      <c r="S436" s="80"/>
      <c r="T436" s="80"/>
      <c r="U436" s="80"/>
      <c r="V436" s="80"/>
      <c r="W436" s="80"/>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80"/>
      <c r="M437" s="80"/>
      <c r="N437" s="80"/>
      <c r="O437" s="80"/>
      <c r="P437" s="80"/>
      <c r="Q437" s="80"/>
      <c r="R437" s="80"/>
      <c r="S437" s="80"/>
      <c r="T437" s="80"/>
      <c r="U437" s="80"/>
      <c r="V437" s="80"/>
      <c r="W437" s="80"/>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80"/>
      <c r="M438" s="80"/>
      <c r="N438" s="80"/>
      <c r="O438" s="80"/>
      <c r="P438" s="80"/>
      <c r="Q438" s="80"/>
      <c r="R438" s="80"/>
      <c r="S438" s="80"/>
      <c r="T438" s="80"/>
      <c r="U438" s="80"/>
      <c r="V438" s="80"/>
      <c r="W438" s="80"/>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80"/>
      <c r="M439" s="80"/>
      <c r="N439" s="80"/>
      <c r="O439" s="80"/>
      <c r="P439" s="80"/>
      <c r="Q439" s="80"/>
      <c r="R439" s="80"/>
      <c r="S439" s="80"/>
      <c r="T439" s="80"/>
      <c r="U439" s="80"/>
      <c r="V439" s="80"/>
      <c r="W439" s="80"/>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80"/>
      <c r="M440" s="80"/>
      <c r="N440" s="80"/>
      <c r="O440" s="80"/>
      <c r="P440" s="80"/>
      <c r="Q440" s="80"/>
      <c r="R440" s="80"/>
      <c r="S440" s="80"/>
      <c r="T440" s="80"/>
      <c r="U440" s="80"/>
      <c r="V440" s="80"/>
      <c r="W440" s="80"/>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80"/>
      <c r="M441" s="80"/>
      <c r="N441" s="80"/>
      <c r="O441" s="80"/>
      <c r="P441" s="80"/>
      <c r="Q441" s="80"/>
      <c r="R441" s="80"/>
      <c r="S441" s="80"/>
      <c r="T441" s="80"/>
      <c r="U441" s="80"/>
      <c r="V441" s="80"/>
      <c r="W441" s="80"/>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80"/>
      <c r="M442" s="80"/>
      <c r="N442" s="80"/>
      <c r="O442" s="80"/>
      <c r="P442" s="80"/>
      <c r="Q442" s="80"/>
      <c r="R442" s="80"/>
      <c r="S442" s="80"/>
      <c r="T442" s="80"/>
      <c r="U442" s="80"/>
      <c r="V442" s="80"/>
      <c r="W442" s="80"/>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80"/>
      <c r="M443" s="80"/>
      <c r="N443" s="80"/>
      <c r="O443" s="80"/>
      <c r="P443" s="80"/>
      <c r="Q443" s="80"/>
      <c r="R443" s="80"/>
      <c r="S443" s="80"/>
      <c r="T443" s="80"/>
      <c r="U443" s="80"/>
      <c r="V443" s="80"/>
      <c r="W443" s="80"/>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80"/>
      <c r="M444" s="80"/>
      <c r="N444" s="80"/>
      <c r="O444" s="80"/>
      <c r="P444" s="80"/>
      <c r="Q444" s="80"/>
      <c r="R444" s="80"/>
      <c r="S444" s="80"/>
      <c r="T444" s="80"/>
      <c r="U444" s="80"/>
      <c r="V444" s="80"/>
      <c r="W444" s="80"/>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80"/>
      <c r="M445" s="80"/>
      <c r="N445" s="80"/>
      <c r="O445" s="80"/>
      <c r="P445" s="80"/>
      <c r="Q445" s="80"/>
      <c r="R445" s="80"/>
      <c r="S445" s="80"/>
      <c r="T445" s="80"/>
      <c r="U445" s="80"/>
      <c r="V445" s="80"/>
      <c r="W445" s="80"/>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80"/>
      <c r="M446" s="80"/>
      <c r="N446" s="80"/>
      <c r="O446" s="80"/>
      <c r="P446" s="80"/>
      <c r="Q446" s="80"/>
      <c r="R446" s="80"/>
      <c r="S446" s="80"/>
      <c r="T446" s="80"/>
      <c r="U446" s="80"/>
      <c r="V446" s="80"/>
      <c r="W446" s="80"/>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80"/>
      <c r="M447" s="80"/>
      <c r="N447" s="80"/>
      <c r="O447" s="80"/>
      <c r="P447" s="80"/>
      <c r="Q447" s="80"/>
      <c r="R447" s="80"/>
      <c r="S447" s="80"/>
      <c r="T447" s="80"/>
      <c r="U447" s="80"/>
      <c r="V447" s="80"/>
      <c r="W447" s="80"/>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80"/>
      <c r="M448" s="80"/>
      <c r="N448" s="80"/>
      <c r="O448" s="80"/>
      <c r="P448" s="80"/>
      <c r="Q448" s="80"/>
      <c r="R448" s="80"/>
      <c r="S448" s="80"/>
      <c r="T448" s="80"/>
      <c r="U448" s="80"/>
      <c r="V448" s="80"/>
      <c r="W448" s="80"/>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80"/>
      <c r="M449" s="80"/>
      <c r="N449" s="80"/>
      <c r="O449" s="80"/>
      <c r="P449" s="80"/>
      <c r="Q449" s="80"/>
      <c r="R449" s="80"/>
      <c r="S449" s="80"/>
      <c r="T449" s="80"/>
      <c r="U449" s="80"/>
      <c r="V449" s="80"/>
      <c r="W449" s="80"/>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80"/>
      <c r="M450" s="80"/>
      <c r="N450" s="80"/>
      <c r="O450" s="80"/>
      <c r="P450" s="80"/>
      <c r="Q450" s="80"/>
      <c r="R450" s="80"/>
      <c r="S450" s="80"/>
      <c r="T450" s="80"/>
      <c r="U450" s="80"/>
      <c r="V450" s="80"/>
      <c r="W450" s="80"/>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80"/>
      <c r="M451" s="80"/>
      <c r="N451" s="80"/>
      <c r="O451" s="80"/>
      <c r="P451" s="80"/>
      <c r="Q451" s="80"/>
      <c r="R451" s="80"/>
      <c r="S451" s="80"/>
      <c r="T451" s="80"/>
      <c r="U451" s="80"/>
      <c r="V451" s="80"/>
      <c r="W451" s="80"/>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80"/>
      <c r="M452" s="80"/>
      <c r="N452" s="80"/>
      <c r="O452" s="80"/>
      <c r="P452" s="80"/>
      <c r="Q452" s="80"/>
      <c r="R452" s="80"/>
      <c r="S452" s="80"/>
      <c r="T452" s="80"/>
      <c r="U452" s="80"/>
      <c r="V452" s="80"/>
      <c r="W452" s="80"/>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80"/>
      <c r="M453" s="80"/>
      <c r="N453" s="80"/>
      <c r="O453" s="80"/>
      <c r="P453" s="80"/>
      <c r="Q453" s="80"/>
      <c r="R453" s="80"/>
      <c r="S453" s="80"/>
      <c r="T453" s="80"/>
      <c r="U453" s="80"/>
      <c r="V453" s="80"/>
      <c r="W453" s="80"/>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80"/>
      <c r="M454" s="80"/>
      <c r="N454" s="80"/>
      <c r="O454" s="80"/>
      <c r="P454" s="80"/>
      <c r="Q454" s="80"/>
      <c r="R454" s="80"/>
      <c r="S454" s="80"/>
      <c r="T454" s="80"/>
      <c r="U454" s="80"/>
      <c r="V454" s="80"/>
      <c r="W454" s="80"/>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80"/>
      <c r="M455" s="80"/>
      <c r="N455" s="80"/>
      <c r="O455" s="80"/>
      <c r="P455" s="80"/>
      <c r="Q455" s="80"/>
      <c r="R455" s="80"/>
      <c r="S455" s="80"/>
      <c r="T455" s="80"/>
      <c r="U455" s="80"/>
      <c r="V455" s="80"/>
      <c r="W455" s="80"/>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80"/>
      <c r="M456" s="80"/>
      <c r="N456" s="80"/>
      <c r="O456" s="80"/>
      <c r="P456" s="80"/>
      <c r="Q456" s="80"/>
      <c r="R456" s="80"/>
      <c r="S456" s="80"/>
      <c r="T456" s="80"/>
      <c r="U456" s="80"/>
      <c r="V456" s="80"/>
      <c r="W456" s="80"/>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80"/>
      <c r="M457" s="80"/>
      <c r="N457" s="80"/>
      <c r="O457" s="80"/>
      <c r="P457" s="80"/>
      <c r="Q457" s="80"/>
      <c r="R457" s="80"/>
      <c r="S457" s="80"/>
      <c r="T457" s="80"/>
      <c r="U457" s="80"/>
      <c r="V457" s="80"/>
      <c r="W457" s="80"/>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80"/>
      <c r="M458" s="80"/>
      <c r="N458" s="80"/>
      <c r="O458" s="80"/>
      <c r="P458" s="80"/>
      <c r="Q458" s="80"/>
      <c r="R458" s="80"/>
      <c r="S458" s="80"/>
      <c r="T458" s="80"/>
      <c r="U458" s="80"/>
      <c r="V458" s="80"/>
      <c r="W458" s="80"/>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80"/>
      <c r="M459" s="80"/>
      <c r="N459" s="80"/>
      <c r="O459" s="80"/>
      <c r="P459" s="80"/>
      <c r="Q459" s="80"/>
      <c r="R459" s="80"/>
      <c r="S459" s="80"/>
      <c r="T459" s="80"/>
      <c r="U459" s="80"/>
      <c r="V459" s="80"/>
      <c r="W459" s="80"/>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80"/>
      <c r="M460" s="80"/>
      <c r="N460" s="80"/>
      <c r="O460" s="80"/>
      <c r="P460" s="80"/>
      <c r="Q460" s="80"/>
      <c r="R460" s="80"/>
      <c r="S460" s="80"/>
      <c r="T460" s="80"/>
      <c r="U460" s="80"/>
      <c r="V460" s="80"/>
      <c r="W460" s="80"/>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80"/>
      <c r="M461" s="80"/>
      <c r="N461" s="80"/>
      <c r="O461" s="80"/>
      <c r="P461" s="80"/>
      <c r="Q461" s="80"/>
      <c r="R461" s="80"/>
      <c r="S461" s="80"/>
      <c r="T461" s="80"/>
      <c r="U461" s="80"/>
      <c r="V461" s="80"/>
      <c r="W461" s="80"/>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80"/>
      <c r="M462" s="80"/>
      <c r="N462" s="80"/>
      <c r="O462" s="80"/>
      <c r="P462" s="80"/>
      <c r="Q462" s="80"/>
      <c r="R462" s="80"/>
      <c r="S462" s="80"/>
      <c r="T462" s="80"/>
      <c r="U462" s="80"/>
      <c r="V462" s="80"/>
      <c r="W462" s="80"/>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80"/>
      <c r="M463" s="80"/>
      <c r="N463" s="80"/>
      <c r="O463" s="80"/>
      <c r="P463" s="80"/>
      <c r="Q463" s="80"/>
      <c r="R463" s="80"/>
      <c r="S463" s="80"/>
      <c r="T463" s="80"/>
      <c r="U463" s="80"/>
      <c r="V463" s="80"/>
      <c r="W463" s="80"/>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80"/>
      <c r="M464" s="80"/>
      <c r="N464" s="80"/>
      <c r="O464" s="80"/>
      <c r="P464" s="80"/>
      <c r="Q464" s="80"/>
      <c r="R464" s="80"/>
      <c r="S464" s="80"/>
      <c r="T464" s="80"/>
      <c r="U464" s="80"/>
      <c r="V464" s="80"/>
      <c r="W464" s="80"/>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80"/>
      <c r="M465" s="80"/>
      <c r="N465" s="80"/>
      <c r="O465" s="80"/>
      <c r="P465" s="80"/>
      <c r="Q465" s="80"/>
      <c r="R465" s="80"/>
      <c r="S465" s="80"/>
      <c r="T465" s="80"/>
      <c r="U465" s="80"/>
      <c r="V465" s="80"/>
      <c r="W465" s="80"/>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80"/>
      <c r="M466" s="80"/>
      <c r="N466" s="80"/>
      <c r="O466" s="80"/>
      <c r="P466" s="80"/>
      <c r="Q466" s="80"/>
      <c r="R466" s="80"/>
      <c r="S466" s="80"/>
      <c r="T466" s="80"/>
      <c r="U466" s="80"/>
      <c r="V466" s="80"/>
      <c r="W466" s="80"/>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80"/>
      <c r="M467" s="80"/>
      <c r="N467" s="80"/>
      <c r="O467" s="80"/>
      <c r="P467" s="80"/>
      <c r="Q467" s="80"/>
      <c r="R467" s="80"/>
      <c r="S467" s="80"/>
      <c r="T467" s="80"/>
      <c r="U467" s="80"/>
      <c r="V467" s="80"/>
      <c r="W467" s="80"/>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80"/>
      <c r="M468" s="80"/>
      <c r="N468" s="80"/>
      <c r="O468" s="80"/>
      <c r="P468" s="80"/>
      <c r="Q468" s="80"/>
      <c r="R468" s="80"/>
      <c r="S468" s="80"/>
      <c r="T468" s="80"/>
      <c r="U468" s="80"/>
      <c r="V468" s="80"/>
      <c r="W468" s="80"/>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80"/>
      <c r="M469" s="80"/>
      <c r="N469" s="80"/>
      <c r="O469" s="80"/>
      <c r="P469" s="80"/>
      <c r="Q469" s="80"/>
      <c r="R469" s="80"/>
      <c r="S469" s="80"/>
      <c r="T469" s="80"/>
      <c r="U469" s="80"/>
      <c r="V469" s="80"/>
      <c r="W469" s="80"/>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80"/>
      <c r="M470" s="80"/>
      <c r="N470" s="80"/>
      <c r="O470" s="80"/>
      <c r="P470" s="80"/>
      <c r="Q470" s="80"/>
      <c r="R470" s="80"/>
      <c r="S470" s="80"/>
      <c r="T470" s="80"/>
      <c r="U470" s="80"/>
      <c r="V470" s="80"/>
      <c r="W470" s="80"/>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80"/>
      <c r="M471" s="80"/>
      <c r="N471" s="80"/>
      <c r="O471" s="80"/>
      <c r="P471" s="80"/>
      <c r="Q471" s="80"/>
      <c r="R471" s="80"/>
      <c r="S471" s="80"/>
      <c r="T471" s="80"/>
      <c r="U471" s="80"/>
      <c r="V471" s="80"/>
      <c r="W471" s="80"/>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80"/>
      <c r="M472" s="80"/>
      <c r="N472" s="80"/>
      <c r="O472" s="80"/>
      <c r="P472" s="80"/>
      <c r="Q472" s="80"/>
      <c r="R472" s="80"/>
      <c r="S472" s="80"/>
      <c r="T472" s="80"/>
      <c r="U472" s="80"/>
      <c r="V472" s="80"/>
      <c r="W472" s="80"/>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80"/>
      <c r="M473" s="80"/>
      <c r="N473" s="80"/>
      <c r="O473" s="80"/>
      <c r="P473" s="80"/>
      <c r="Q473" s="80"/>
      <c r="R473" s="80"/>
      <c r="S473" s="80"/>
      <c r="T473" s="80"/>
      <c r="U473" s="80"/>
      <c r="V473" s="80"/>
      <c r="W473" s="80"/>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80"/>
      <c r="M474" s="80"/>
      <c r="N474" s="80"/>
      <c r="O474" s="80"/>
      <c r="P474" s="80"/>
      <c r="Q474" s="80"/>
      <c r="R474" s="80"/>
      <c r="S474" s="80"/>
      <c r="T474" s="80"/>
      <c r="U474" s="80"/>
      <c r="V474" s="80"/>
      <c r="W474" s="80"/>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80"/>
      <c r="M475" s="80"/>
      <c r="N475" s="80"/>
      <c r="O475" s="80"/>
      <c r="P475" s="80"/>
      <c r="Q475" s="80"/>
      <c r="R475" s="80"/>
      <c r="S475" s="80"/>
      <c r="T475" s="80"/>
      <c r="U475" s="80"/>
      <c r="V475" s="80"/>
      <c r="W475" s="80"/>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80"/>
      <c r="M476" s="80"/>
      <c r="N476" s="80"/>
      <c r="O476" s="80"/>
      <c r="P476" s="80"/>
      <c r="Q476" s="80"/>
      <c r="R476" s="80"/>
      <c r="S476" s="80"/>
      <c r="T476" s="80"/>
      <c r="U476" s="80"/>
      <c r="V476" s="80"/>
      <c r="W476" s="80"/>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80"/>
      <c r="M477" s="80"/>
      <c r="N477" s="80"/>
      <c r="O477" s="80"/>
      <c r="P477" s="80"/>
      <c r="Q477" s="80"/>
      <c r="R477" s="80"/>
      <c r="S477" s="80"/>
      <c r="T477" s="80"/>
      <c r="U477" s="80"/>
      <c r="V477" s="80"/>
      <c r="W477" s="80"/>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80"/>
      <c r="M478" s="80"/>
      <c r="N478" s="80"/>
      <c r="O478" s="80"/>
      <c r="P478" s="80"/>
      <c r="Q478" s="80"/>
      <c r="R478" s="80"/>
      <c r="S478" s="80"/>
      <c r="T478" s="80"/>
      <c r="U478" s="80"/>
      <c r="V478" s="80"/>
      <c r="W478" s="80"/>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80"/>
      <c r="M479" s="80"/>
      <c r="N479" s="80"/>
      <c r="O479" s="80"/>
      <c r="P479" s="80"/>
      <c r="Q479" s="80"/>
      <c r="R479" s="80"/>
      <c r="S479" s="80"/>
      <c r="T479" s="80"/>
      <c r="U479" s="80"/>
      <c r="V479" s="80"/>
      <c r="W479" s="80"/>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80"/>
      <c r="M480" s="80"/>
      <c r="N480" s="80"/>
      <c r="O480" s="80"/>
      <c r="P480" s="80"/>
      <c r="Q480" s="80"/>
      <c r="R480" s="80"/>
      <c r="S480" s="80"/>
      <c r="T480" s="80"/>
      <c r="U480" s="80"/>
      <c r="V480" s="80"/>
      <c r="W480" s="80"/>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80"/>
      <c r="M481" s="80"/>
      <c r="N481" s="80"/>
      <c r="O481" s="80"/>
      <c r="P481" s="80"/>
      <c r="Q481" s="80"/>
      <c r="R481" s="80"/>
      <c r="S481" s="80"/>
      <c r="T481" s="80"/>
      <c r="U481" s="80"/>
      <c r="V481" s="80"/>
      <c r="W481" s="80"/>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80"/>
      <c r="M482" s="80"/>
      <c r="N482" s="80"/>
      <c r="O482" s="80"/>
      <c r="P482" s="80"/>
      <c r="Q482" s="80"/>
      <c r="R482" s="80"/>
      <c r="S482" s="80"/>
      <c r="T482" s="80"/>
      <c r="U482" s="80"/>
      <c r="V482" s="80"/>
      <c r="W482" s="80"/>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80"/>
      <c r="M483" s="80"/>
      <c r="N483" s="80"/>
      <c r="O483" s="80"/>
      <c r="P483" s="80"/>
      <c r="Q483" s="80"/>
      <c r="R483" s="80"/>
      <c r="S483" s="80"/>
      <c r="T483" s="80"/>
      <c r="U483" s="80"/>
      <c r="V483" s="80"/>
      <c r="W483" s="80"/>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80"/>
      <c r="M484" s="80"/>
      <c r="N484" s="80"/>
      <c r="O484" s="80"/>
      <c r="P484" s="80"/>
      <c r="Q484" s="80"/>
      <c r="R484" s="80"/>
      <c r="S484" s="80"/>
      <c r="T484" s="80"/>
      <c r="U484" s="80"/>
      <c r="V484" s="80"/>
      <c r="W484" s="80"/>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80"/>
      <c r="M485" s="80"/>
      <c r="N485" s="80"/>
      <c r="O485" s="80"/>
      <c r="P485" s="80"/>
      <c r="Q485" s="80"/>
      <c r="R485" s="80"/>
      <c r="S485" s="80"/>
      <c r="T485" s="80"/>
      <c r="U485" s="80"/>
      <c r="V485" s="80"/>
      <c r="W485" s="80"/>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80"/>
      <c r="M486" s="80"/>
      <c r="N486" s="80"/>
      <c r="O486" s="80"/>
      <c r="P486" s="80"/>
      <c r="Q486" s="80"/>
      <c r="R486" s="80"/>
      <c r="S486" s="80"/>
      <c r="T486" s="80"/>
      <c r="U486" s="80"/>
      <c r="V486" s="80"/>
      <c r="W486" s="80"/>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80"/>
      <c r="M487" s="80"/>
      <c r="N487" s="80"/>
      <c r="O487" s="80"/>
      <c r="P487" s="80"/>
      <c r="Q487" s="80"/>
      <c r="R487" s="80"/>
      <c r="S487" s="80"/>
      <c r="T487" s="80"/>
      <c r="U487" s="80"/>
      <c r="V487" s="80"/>
      <c r="W487" s="80"/>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80"/>
      <c r="M488" s="80"/>
      <c r="N488" s="80"/>
      <c r="O488" s="80"/>
      <c r="P488" s="80"/>
      <c r="Q488" s="80"/>
      <c r="R488" s="80"/>
      <c r="S488" s="80"/>
      <c r="T488" s="80"/>
      <c r="U488" s="80"/>
      <c r="V488" s="80"/>
      <c r="W488" s="80"/>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80"/>
      <c r="M489" s="80"/>
      <c r="N489" s="80"/>
      <c r="O489" s="80"/>
      <c r="P489" s="80"/>
      <c r="Q489" s="80"/>
      <c r="R489" s="80"/>
      <c r="S489" s="80"/>
      <c r="T489" s="80"/>
      <c r="U489" s="80"/>
      <c r="V489" s="80"/>
      <c r="W489" s="80"/>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80"/>
      <c r="M490" s="80"/>
      <c r="N490" s="80"/>
      <c r="O490" s="80"/>
      <c r="P490" s="80"/>
      <c r="Q490" s="80"/>
      <c r="R490" s="80"/>
      <c r="S490" s="80"/>
      <c r="T490" s="80"/>
      <c r="U490" s="80"/>
      <c r="V490" s="80"/>
      <c r="W490" s="80"/>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80"/>
      <c r="M491" s="80"/>
      <c r="N491" s="80"/>
      <c r="O491" s="80"/>
      <c r="P491" s="80"/>
      <c r="Q491" s="80"/>
      <c r="R491" s="80"/>
      <c r="S491" s="80"/>
      <c r="T491" s="80"/>
      <c r="U491" s="80"/>
      <c r="V491" s="80"/>
      <c r="W491" s="80"/>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80"/>
      <c r="M492" s="80"/>
      <c r="N492" s="80"/>
      <c r="O492" s="80"/>
      <c r="P492" s="80"/>
      <c r="Q492" s="80"/>
      <c r="R492" s="80"/>
      <c r="S492" s="80"/>
      <c r="T492" s="80"/>
      <c r="U492" s="80"/>
      <c r="V492" s="80"/>
      <c r="W492" s="80"/>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80"/>
      <c r="M493" s="80"/>
      <c r="N493" s="80"/>
      <c r="O493" s="80"/>
      <c r="P493" s="80"/>
      <c r="Q493" s="80"/>
      <c r="R493" s="80"/>
      <c r="S493" s="80"/>
      <c r="T493" s="80"/>
      <c r="U493" s="80"/>
      <c r="V493" s="80"/>
      <c r="W493" s="80"/>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80"/>
      <c r="M494" s="80"/>
      <c r="N494" s="80"/>
      <c r="O494" s="80"/>
      <c r="P494" s="80"/>
      <c r="Q494" s="80"/>
      <c r="R494" s="80"/>
      <c r="S494" s="80"/>
      <c r="T494" s="80"/>
      <c r="U494" s="80"/>
      <c r="V494" s="80"/>
      <c r="W494" s="80"/>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80"/>
      <c r="M495" s="80"/>
      <c r="N495" s="80"/>
      <c r="O495" s="80"/>
      <c r="P495" s="80"/>
      <c r="Q495" s="80"/>
      <c r="R495" s="80"/>
      <c r="S495" s="80"/>
      <c r="T495" s="80"/>
      <c r="U495" s="80"/>
      <c r="V495" s="80"/>
      <c r="W495" s="80"/>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80"/>
      <c r="M496" s="80"/>
      <c r="N496" s="80"/>
      <c r="O496" s="80"/>
      <c r="P496" s="80"/>
      <c r="Q496" s="80"/>
      <c r="R496" s="80"/>
      <c r="S496" s="80"/>
      <c r="T496" s="80"/>
      <c r="U496" s="80"/>
      <c r="V496" s="80"/>
      <c r="W496" s="80"/>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80"/>
      <c r="M497" s="80"/>
      <c r="N497" s="80"/>
      <c r="O497" s="80"/>
      <c r="P497" s="80"/>
      <c r="Q497" s="80"/>
      <c r="R497" s="80"/>
      <c r="S497" s="80"/>
      <c r="T497" s="80"/>
      <c r="U497" s="80"/>
      <c r="V497" s="80"/>
      <c r="W497" s="80"/>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80"/>
      <c r="M498" s="80"/>
      <c r="N498" s="80"/>
      <c r="O498" s="80"/>
      <c r="P498" s="80"/>
      <c r="Q498" s="80"/>
      <c r="R498" s="80"/>
      <c r="S498" s="80"/>
      <c r="T498" s="80"/>
      <c r="U498" s="80"/>
      <c r="V498" s="80"/>
      <c r="W498" s="80"/>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80"/>
      <c r="M499" s="80"/>
      <c r="N499" s="80"/>
      <c r="O499" s="80"/>
      <c r="P499" s="80"/>
      <c r="Q499" s="80"/>
      <c r="R499" s="80"/>
      <c r="S499" s="80"/>
      <c r="T499" s="80"/>
      <c r="U499" s="80"/>
      <c r="V499" s="80"/>
      <c r="W499" s="80"/>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80"/>
      <c r="M500" s="80"/>
      <c r="N500" s="80"/>
      <c r="O500" s="80"/>
      <c r="P500" s="80"/>
      <c r="Q500" s="80"/>
      <c r="R500" s="80"/>
      <c r="S500" s="80"/>
      <c r="T500" s="80"/>
      <c r="U500" s="80"/>
      <c r="V500" s="80"/>
      <c r="W500" s="80"/>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80"/>
      <c r="M501" s="80"/>
      <c r="N501" s="80"/>
      <c r="O501" s="80"/>
      <c r="P501" s="80"/>
      <c r="Q501" s="80"/>
      <c r="R501" s="80"/>
      <c r="S501" s="80"/>
      <c r="T501" s="80"/>
      <c r="U501" s="80"/>
      <c r="V501" s="80"/>
      <c r="W501" s="80"/>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80"/>
      <c r="M502" s="80"/>
      <c r="N502" s="80"/>
      <c r="O502" s="80"/>
      <c r="P502" s="80"/>
      <c r="Q502" s="80"/>
      <c r="R502" s="80"/>
      <c r="S502" s="80"/>
      <c r="T502" s="80"/>
      <c r="U502" s="80"/>
      <c r="V502" s="80"/>
      <c r="W502" s="80"/>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80"/>
      <c r="M503" s="80"/>
      <c r="N503" s="80"/>
      <c r="O503" s="80"/>
      <c r="P503" s="80"/>
      <c r="Q503" s="80"/>
      <c r="R503" s="80"/>
      <c r="S503" s="80"/>
      <c r="T503" s="80"/>
      <c r="U503" s="80"/>
      <c r="V503" s="80"/>
      <c r="W503" s="80"/>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80"/>
      <c r="M504" s="80"/>
      <c r="N504" s="80"/>
      <c r="O504" s="80"/>
      <c r="P504" s="80"/>
      <c r="Q504" s="80"/>
      <c r="R504" s="80"/>
      <c r="S504" s="80"/>
      <c r="T504" s="80"/>
      <c r="U504" s="80"/>
      <c r="V504" s="80"/>
      <c r="W504" s="80"/>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80"/>
      <c r="M505" s="80"/>
      <c r="N505" s="80"/>
      <c r="O505" s="80"/>
      <c r="P505" s="80"/>
      <c r="Q505" s="80"/>
      <c r="R505" s="80"/>
      <c r="S505" s="80"/>
      <c r="T505" s="80"/>
      <c r="U505" s="80"/>
      <c r="V505" s="80"/>
      <c r="W505" s="80"/>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80"/>
      <c r="M506" s="80"/>
      <c r="N506" s="80"/>
      <c r="O506" s="80"/>
      <c r="P506" s="80"/>
      <c r="Q506" s="80"/>
      <c r="R506" s="80"/>
      <c r="S506" s="80"/>
      <c r="T506" s="80"/>
      <c r="U506" s="80"/>
      <c r="V506" s="80"/>
      <c r="W506" s="80"/>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80"/>
      <c r="M507" s="80"/>
      <c r="N507" s="80"/>
      <c r="O507" s="80"/>
      <c r="P507" s="80"/>
      <c r="Q507" s="80"/>
      <c r="R507" s="80"/>
      <c r="S507" s="80"/>
      <c r="T507" s="80"/>
      <c r="U507" s="80"/>
      <c r="V507" s="80"/>
      <c r="W507" s="80"/>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80"/>
      <c r="M508" s="80"/>
      <c r="N508" s="80"/>
      <c r="O508" s="80"/>
      <c r="P508" s="80"/>
      <c r="Q508" s="80"/>
      <c r="R508" s="80"/>
      <c r="S508" s="80"/>
      <c r="T508" s="80"/>
      <c r="U508" s="80"/>
      <c r="V508" s="80"/>
      <c r="W508" s="80"/>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80"/>
      <c r="M509" s="80"/>
      <c r="N509" s="80"/>
      <c r="O509" s="80"/>
      <c r="P509" s="80"/>
      <c r="Q509" s="80"/>
      <c r="R509" s="80"/>
      <c r="S509" s="80"/>
      <c r="T509" s="80"/>
      <c r="U509" s="80"/>
      <c r="V509" s="80"/>
      <c r="W509" s="80"/>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80"/>
      <c r="M510" s="80"/>
      <c r="N510" s="80"/>
      <c r="O510" s="80"/>
      <c r="P510" s="80"/>
      <c r="Q510" s="80"/>
      <c r="R510" s="80"/>
      <c r="S510" s="80"/>
      <c r="T510" s="80"/>
      <c r="U510" s="80"/>
      <c r="V510" s="80"/>
      <c r="W510" s="80"/>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80"/>
      <c r="M511" s="80"/>
      <c r="N511" s="80"/>
      <c r="O511" s="80"/>
      <c r="P511" s="80"/>
      <c r="Q511" s="80"/>
      <c r="R511" s="80"/>
      <c r="S511" s="80"/>
      <c r="T511" s="80"/>
      <c r="U511" s="80"/>
      <c r="V511" s="80"/>
      <c r="W511" s="80"/>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80"/>
      <c r="M512" s="80"/>
      <c r="N512" s="80"/>
      <c r="O512" s="80"/>
      <c r="P512" s="80"/>
      <c r="Q512" s="80"/>
      <c r="R512" s="80"/>
      <c r="S512" s="80"/>
      <c r="T512" s="80"/>
      <c r="U512" s="80"/>
      <c r="V512" s="80"/>
      <c r="W512" s="80"/>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80"/>
      <c r="M513" s="80"/>
      <c r="N513" s="80"/>
      <c r="O513" s="80"/>
      <c r="P513" s="80"/>
      <c r="Q513" s="80"/>
      <c r="R513" s="80"/>
      <c r="S513" s="80"/>
      <c r="T513" s="80"/>
      <c r="U513" s="80"/>
      <c r="V513" s="80"/>
      <c r="W513" s="80"/>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80"/>
      <c r="M514" s="80"/>
      <c r="N514" s="80"/>
      <c r="O514" s="80"/>
      <c r="P514" s="80"/>
      <c r="Q514" s="80"/>
      <c r="R514" s="80"/>
      <c r="S514" s="80"/>
      <c r="T514" s="80"/>
      <c r="U514" s="80"/>
      <c r="V514" s="80"/>
      <c r="W514" s="80"/>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80"/>
      <c r="M515" s="80"/>
      <c r="N515" s="80"/>
      <c r="O515" s="80"/>
      <c r="P515" s="80"/>
      <c r="Q515" s="80"/>
      <c r="R515" s="80"/>
      <c r="S515" s="80"/>
      <c r="T515" s="80"/>
      <c r="U515" s="80"/>
      <c r="V515" s="80"/>
      <c r="W515" s="80"/>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80"/>
      <c r="M516" s="80"/>
      <c r="N516" s="80"/>
      <c r="O516" s="80"/>
      <c r="P516" s="80"/>
      <c r="Q516" s="80"/>
      <c r="R516" s="80"/>
      <c r="S516" s="80"/>
      <c r="T516" s="80"/>
      <c r="U516" s="80"/>
      <c r="V516" s="80"/>
      <c r="W516" s="80"/>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80"/>
      <c r="M517" s="80"/>
      <c r="N517" s="80"/>
      <c r="O517" s="80"/>
      <c r="P517" s="80"/>
      <c r="Q517" s="80"/>
      <c r="R517" s="80"/>
      <c r="S517" s="80"/>
      <c r="T517" s="80"/>
      <c r="U517" s="80"/>
      <c r="V517" s="80"/>
      <c r="W517" s="80"/>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80"/>
      <c r="M518" s="80"/>
      <c r="N518" s="80"/>
      <c r="O518" s="80"/>
      <c r="P518" s="80"/>
      <c r="Q518" s="80"/>
      <c r="R518" s="80"/>
      <c r="S518" s="80"/>
      <c r="T518" s="80"/>
      <c r="U518" s="80"/>
      <c r="V518" s="80"/>
      <c r="W518" s="80"/>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80"/>
      <c r="M519" s="80"/>
      <c r="N519" s="80"/>
      <c r="O519" s="80"/>
      <c r="P519" s="80"/>
      <c r="Q519" s="80"/>
      <c r="R519" s="80"/>
      <c r="S519" s="80"/>
      <c r="T519" s="80"/>
      <c r="U519" s="80"/>
      <c r="V519" s="80"/>
      <c r="W519" s="80"/>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80"/>
      <c r="M520" s="80"/>
      <c r="N520" s="80"/>
      <c r="O520" s="80"/>
      <c r="P520" s="80"/>
      <c r="Q520" s="80"/>
      <c r="R520" s="80"/>
      <c r="S520" s="80"/>
      <c r="T520" s="80"/>
      <c r="U520" s="80"/>
      <c r="V520" s="80"/>
      <c r="W520" s="80"/>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80"/>
      <c r="M521" s="80"/>
      <c r="N521" s="80"/>
      <c r="O521" s="80"/>
      <c r="P521" s="80"/>
      <c r="Q521" s="80"/>
      <c r="R521" s="80"/>
      <c r="S521" s="80"/>
      <c r="T521" s="80"/>
      <c r="U521" s="80"/>
      <c r="V521" s="80"/>
      <c r="W521" s="80"/>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80"/>
      <c r="M522" s="80"/>
      <c r="N522" s="80"/>
      <c r="O522" s="80"/>
      <c r="P522" s="80"/>
      <c r="Q522" s="80"/>
      <c r="R522" s="80"/>
      <c r="S522" s="80"/>
      <c r="T522" s="80"/>
      <c r="U522" s="80"/>
      <c r="V522" s="80"/>
      <c r="W522" s="80"/>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80"/>
      <c r="M523" s="80"/>
      <c r="N523" s="80"/>
      <c r="O523" s="80"/>
      <c r="P523" s="80"/>
      <c r="Q523" s="80"/>
      <c r="R523" s="80"/>
      <c r="S523" s="80"/>
      <c r="T523" s="80"/>
      <c r="U523" s="80"/>
      <c r="V523" s="80"/>
      <c r="W523" s="80"/>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80"/>
      <c r="M524" s="80"/>
      <c r="N524" s="80"/>
      <c r="O524" s="80"/>
      <c r="P524" s="80"/>
      <c r="Q524" s="80"/>
      <c r="R524" s="80"/>
      <c r="S524" s="80"/>
      <c r="T524" s="80"/>
      <c r="U524" s="80"/>
      <c r="V524" s="80"/>
      <c r="W524" s="80"/>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80"/>
      <c r="M525" s="80"/>
      <c r="N525" s="80"/>
      <c r="O525" s="80"/>
      <c r="P525" s="80"/>
      <c r="Q525" s="80"/>
      <c r="R525" s="80"/>
      <c r="S525" s="80"/>
      <c r="T525" s="80"/>
      <c r="U525" s="80"/>
      <c r="V525" s="80"/>
      <c r="W525" s="80"/>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80"/>
      <c r="M526" s="80"/>
      <c r="N526" s="80"/>
      <c r="O526" s="80"/>
      <c r="P526" s="80"/>
      <c r="Q526" s="80"/>
      <c r="R526" s="80"/>
      <c r="S526" s="80"/>
      <c r="T526" s="80"/>
      <c r="U526" s="80"/>
      <c r="V526" s="80"/>
      <c r="W526" s="80"/>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80"/>
      <c r="M527" s="80"/>
      <c r="N527" s="80"/>
      <c r="O527" s="80"/>
      <c r="P527" s="80"/>
      <c r="Q527" s="80"/>
      <c r="R527" s="80"/>
      <c r="S527" s="80"/>
      <c r="T527" s="80"/>
      <c r="U527" s="80"/>
      <c r="V527" s="80"/>
      <c r="W527" s="80"/>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80"/>
      <c r="M528" s="80"/>
      <c r="N528" s="80"/>
      <c r="O528" s="80"/>
      <c r="P528" s="80"/>
      <c r="Q528" s="80"/>
      <c r="R528" s="80"/>
      <c r="S528" s="80"/>
      <c r="T528" s="80"/>
      <c r="U528" s="80"/>
      <c r="V528" s="80"/>
      <c r="W528" s="80"/>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80"/>
      <c r="M529" s="80"/>
      <c r="N529" s="80"/>
      <c r="O529" s="80"/>
      <c r="P529" s="80"/>
      <c r="Q529" s="80"/>
      <c r="R529" s="80"/>
      <c r="S529" s="80"/>
      <c r="T529" s="80"/>
      <c r="U529" s="80"/>
      <c r="V529" s="80"/>
      <c r="W529" s="80"/>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80"/>
      <c r="M530" s="80"/>
      <c r="N530" s="80"/>
      <c r="O530" s="80"/>
      <c r="P530" s="80"/>
      <c r="Q530" s="80"/>
      <c r="R530" s="80"/>
      <c r="S530" s="80"/>
      <c r="T530" s="80"/>
      <c r="U530" s="80"/>
      <c r="V530" s="80"/>
      <c r="W530" s="80"/>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80"/>
      <c r="M531" s="80"/>
      <c r="N531" s="80"/>
      <c r="O531" s="80"/>
      <c r="P531" s="80"/>
      <c r="Q531" s="80"/>
      <c r="R531" s="80"/>
      <c r="S531" s="80"/>
      <c r="T531" s="80"/>
      <c r="U531" s="80"/>
      <c r="V531" s="80"/>
      <c r="W531" s="80"/>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80"/>
      <c r="M532" s="80"/>
      <c r="N532" s="80"/>
      <c r="O532" s="80"/>
      <c r="P532" s="80"/>
      <c r="Q532" s="80"/>
      <c r="R532" s="80"/>
      <c r="S532" s="80"/>
      <c r="T532" s="80"/>
      <c r="U532" s="80"/>
      <c r="V532" s="80"/>
      <c r="W532" s="80"/>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80"/>
      <c r="M533" s="80"/>
      <c r="N533" s="80"/>
      <c r="O533" s="80"/>
      <c r="P533" s="80"/>
      <c r="Q533" s="80"/>
      <c r="R533" s="80"/>
      <c r="S533" s="80"/>
      <c r="T533" s="80"/>
      <c r="U533" s="80"/>
      <c r="V533" s="80"/>
      <c r="W533" s="80"/>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80"/>
      <c r="M534" s="80"/>
      <c r="N534" s="80"/>
      <c r="O534" s="80"/>
      <c r="P534" s="80"/>
      <c r="Q534" s="80"/>
      <c r="R534" s="80"/>
      <c r="S534" s="80"/>
      <c r="T534" s="80"/>
      <c r="U534" s="80"/>
      <c r="V534" s="80"/>
      <c r="W534" s="80"/>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80"/>
      <c r="M535" s="80"/>
      <c r="N535" s="80"/>
      <c r="O535" s="80"/>
      <c r="P535" s="80"/>
      <c r="Q535" s="80"/>
      <c r="R535" s="80"/>
      <c r="S535" s="80"/>
      <c r="T535" s="80"/>
      <c r="U535" s="80"/>
      <c r="V535" s="80"/>
      <c r="W535" s="80"/>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80"/>
      <c r="M536" s="80"/>
      <c r="N536" s="80"/>
      <c r="O536" s="80"/>
      <c r="P536" s="80"/>
      <c r="Q536" s="80"/>
      <c r="R536" s="80"/>
      <c r="S536" s="80"/>
      <c r="T536" s="80"/>
      <c r="U536" s="80"/>
      <c r="V536" s="80"/>
      <c r="W536" s="80"/>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80"/>
      <c r="M537" s="80"/>
      <c r="N537" s="80"/>
      <c r="O537" s="80"/>
      <c r="P537" s="80"/>
      <c r="Q537" s="80"/>
      <c r="R537" s="80"/>
      <c r="S537" s="80"/>
      <c r="T537" s="80"/>
      <c r="U537" s="80"/>
      <c r="V537" s="80"/>
      <c r="W537" s="80"/>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80"/>
      <c r="M538" s="80"/>
      <c r="N538" s="80"/>
      <c r="O538" s="80"/>
      <c r="P538" s="80"/>
      <c r="Q538" s="80"/>
      <c r="R538" s="80"/>
      <c r="S538" s="80"/>
      <c r="T538" s="80"/>
      <c r="U538" s="80"/>
      <c r="V538" s="80"/>
      <c r="W538" s="80"/>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80"/>
      <c r="M539" s="80"/>
      <c r="N539" s="80"/>
      <c r="O539" s="80"/>
      <c r="P539" s="80"/>
      <c r="Q539" s="80"/>
      <c r="R539" s="80"/>
      <c r="S539" s="80"/>
      <c r="T539" s="80"/>
      <c r="U539" s="80"/>
      <c r="V539" s="80"/>
      <c r="W539" s="80"/>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80"/>
      <c r="M540" s="80"/>
      <c r="N540" s="80"/>
      <c r="O540" s="80"/>
      <c r="P540" s="80"/>
      <c r="Q540" s="80"/>
      <c r="R540" s="80"/>
      <c r="S540" s="80"/>
      <c r="T540" s="80"/>
      <c r="U540" s="80"/>
      <c r="V540" s="80"/>
      <c r="W540" s="80"/>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80"/>
      <c r="M541" s="80"/>
      <c r="N541" s="80"/>
      <c r="O541" s="80"/>
      <c r="P541" s="80"/>
      <c r="Q541" s="80"/>
      <c r="R541" s="80"/>
      <c r="S541" s="80"/>
      <c r="T541" s="80"/>
      <c r="U541" s="80"/>
      <c r="V541" s="80"/>
      <c r="W541" s="80"/>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80"/>
      <c r="M542" s="80"/>
      <c r="N542" s="80"/>
      <c r="O542" s="80"/>
      <c r="P542" s="80"/>
      <c r="Q542" s="80"/>
      <c r="R542" s="80"/>
      <c r="S542" s="80"/>
      <c r="T542" s="80"/>
      <c r="U542" s="80"/>
      <c r="V542" s="80"/>
      <c r="W542" s="80"/>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80"/>
      <c r="M543" s="80"/>
      <c r="N543" s="80"/>
      <c r="O543" s="80"/>
      <c r="P543" s="80"/>
      <c r="Q543" s="80"/>
      <c r="R543" s="80"/>
      <c r="S543" s="80"/>
      <c r="T543" s="80"/>
      <c r="U543" s="80"/>
      <c r="V543" s="80"/>
      <c r="W543" s="80"/>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80"/>
      <c r="M544" s="80"/>
      <c r="N544" s="80"/>
      <c r="O544" s="80"/>
      <c r="P544" s="80"/>
      <c r="Q544" s="80"/>
      <c r="R544" s="80"/>
      <c r="S544" s="80"/>
      <c r="T544" s="80"/>
      <c r="U544" s="80"/>
      <c r="V544" s="80"/>
      <c r="W544" s="80"/>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80"/>
      <c r="M545" s="80"/>
      <c r="N545" s="80"/>
      <c r="O545" s="80"/>
      <c r="P545" s="80"/>
      <c r="Q545" s="80"/>
      <c r="R545" s="80"/>
      <c r="S545" s="80"/>
      <c r="T545" s="80"/>
      <c r="U545" s="80"/>
      <c r="V545" s="80"/>
      <c r="W545" s="80"/>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80"/>
      <c r="M546" s="80"/>
      <c r="N546" s="80"/>
      <c r="O546" s="80"/>
      <c r="P546" s="80"/>
      <c r="Q546" s="80"/>
      <c r="R546" s="80"/>
      <c r="S546" s="80"/>
      <c r="T546" s="80"/>
      <c r="U546" s="80"/>
      <c r="V546" s="80"/>
      <c r="W546" s="80"/>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80"/>
      <c r="M547" s="80"/>
      <c r="N547" s="80"/>
      <c r="O547" s="80"/>
      <c r="P547" s="80"/>
      <c r="Q547" s="80"/>
      <c r="R547" s="80"/>
      <c r="S547" s="80"/>
      <c r="T547" s="80"/>
      <c r="U547" s="80"/>
      <c r="V547" s="80"/>
      <c r="W547" s="80"/>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80"/>
      <c r="M548" s="80"/>
      <c r="N548" s="80"/>
      <c r="O548" s="80"/>
      <c r="P548" s="80"/>
      <c r="Q548" s="80"/>
      <c r="R548" s="80"/>
      <c r="S548" s="80"/>
      <c r="T548" s="80"/>
      <c r="U548" s="80"/>
      <c r="V548" s="80"/>
      <c r="W548" s="80"/>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80"/>
      <c r="M549" s="80"/>
      <c r="N549" s="80"/>
      <c r="O549" s="80"/>
      <c r="P549" s="80"/>
      <c r="Q549" s="80"/>
      <c r="R549" s="80"/>
      <c r="S549" s="80"/>
      <c r="T549" s="80"/>
      <c r="U549" s="80"/>
      <c r="V549" s="80"/>
      <c r="W549" s="80"/>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80"/>
      <c r="M550" s="80"/>
      <c r="N550" s="80"/>
      <c r="O550" s="80"/>
      <c r="P550" s="80"/>
      <c r="Q550" s="80"/>
      <c r="R550" s="80"/>
      <c r="S550" s="80"/>
      <c r="T550" s="80"/>
      <c r="U550" s="80"/>
      <c r="V550" s="80"/>
      <c r="W550" s="80"/>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80"/>
      <c r="M551" s="80"/>
      <c r="N551" s="80"/>
      <c r="O551" s="80"/>
      <c r="P551" s="80"/>
      <c r="Q551" s="80"/>
      <c r="R551" s="80"/>
      <c r="S551" s="80"/>
      <c r="T551" s="80"/>
      <c r="U551" s="80"/>
      <c r="V551" s="80"/>
      <c r="W551" s="80"/>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80"/>
      <c r="M552" s="80"/>
      <c r="N552" s="80"/>
      <c r="O552" s="80"/>
      <c r="P552" s="80"/>
      <c r="Q552" s="80"/>
      <c r="R552" s="80"/>
      <c r="S552" s="80"/>
      <c r="T552" s="80"/>
      <c r="U552" s="80"/>
      <c r="V552" s="80"/>
      <c r="W552" s="80"/>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80"/>
      <c r="M553" s="80"/>
      <c r="N553" s="80"/>
      <c r="O553" s="80"/>
      <c r="P553" s="80"/>
      <c r="Q553" s="80"/>
      <c r="R553" s="80"/>
      <c r="S553" s="80"/>
      <c r="T553" s="80"/>
      <c r="U553" s="80"/>
      <c r="V553" s="80"/>
      <c r="W553" s="80"/>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80"/>
      <c r="M554" s="80"/>
      <c r="N554" s="80"/>
      <c r="O554" s="80"/>
      <c r="P554" s="80"/>
      <c r="Q554" s="80"/>
      <c r="R554" s="80"/>
      <c r="S554" s="80"/>
      <c r="T554" s="80"/>
      <c r="U554" s="80"/>
      <c r="V554" s="80"/>
      <c r="W554" s="80"/>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80"/>
      <c r="M555" s="80"/>
      <c r="N555" s="80"/>
      <c r="O555" s="80"/>
      <c r="P555" s="80"/>
      <c r="Q555" s="80"/>
      <c r="R555" s="80"/>
      <c r="S555" s="80"/>
      <c r="T555" s="80"/>
      <c r="U555" s="80"/>
      <c r="V555" s="80"/>
      <c r="W555" s="80"/>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80"/>
      <c r="M556" s="80"/>
      <c r="N556" s="80"/>
      <c r="O556" s="80"/>
      <c r="P556" s="80"/>
      <c r="Q556" s="80"/>
      <c r="R556" s="80"/>
      <c r="S556" s="80"/>
      <c r="T556" s="80"/>
      <c r="U556" s="80"/>
      <c r="V556" s="80"/>
      <c r="W556" s="80"/>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80"/>
      <c r="M557" s="80"/>
      <c r="N557" s="80"/>
      <c r="O557" s="80"/>
      <c r="P557" s="80"/>
      <c r="Q557" s="80"/>
      <c r="R557" s="80"/>
      <c r="S557" s="80"/>
      <c r="T557" s="80"/>
      <c r="U557" s="80"/>
      <c r="V557" s="80"/>
      <c r="W557" s="8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80"/>
      <c r="M558" s="80"/>
      <c r="N558" s="80"/>
      <c r="O558" s="80"/>
      <c r="P558" s="80"/>
      <c r="Q558" s="80"/>
      <c r="R558" s="80"/>
      <c r="S558" s="80"/>
      <c r="T558" s="80"/>
      <c r="U558" s="80"/>
      <c r="V558" s="80"/>
      <c r="W558" s="80"/>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80"/>
      <c r="M559" s="80"/>
      <c r="N559" s="80"/>
      <c r="O559" s="80"/>
      <c r="P559" s="80"/>
      <c r="Q559" s="80"/>
      <c r="R559" s="80"/>
      <c r="S559" s="80"/>
      <c r="T559" s="80"/>
      <c r="U559" s="80"/>
      <c r="V559" s="80"/>
      <c r="W559" s="80"/>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80"/>
      <c r="M560" s="80"/>
      <c r="N560" s="80"/>
      <c r="O560" s="80"/>
      <c r="P560" s="80"/>
      <c r="Q560" s="80"/>
      <c r="R560" s="80"/>
      <c r="S560" s="80"/>
      <c r="T560" s="80"/>
      <c r="U560" s="80"/>
      <c r="V560" s="80"/>
      <c r="W560" s="80"/>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80"/>
      <c r="M561" s="80"/>
      <c r="N561" s="80"/>
      <c r="O561" s="80"/>
      <c r="P561" s="80"/>
      <c r="Q561" s="80"/>
      <c r="R561" s="80"/>
      <c r="S561" s="80"/>
      <c r="T561" s="80"/>
      <c r="U561" s="80"/>
      <c r="V561" s="80"/>
      <c r="W561" s="80"/>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80"/>
      <c r="M562" s="80"/>
      <c r="N562" s="80"/>
      <c r="O562" s="80"/>
      <c r="P562" s="80"/>
      <c r="Q562" s="80"/>
      <c r="R562" s="80"/>
      <c r="S562" s="80"/>
      <c r="T562" s="80"/>
      <c r="U562" s="80"/>
      <c r="V562" s="80"/>
      <c r="W562" s="80"/>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80"/>
      <c r="M563" s="80"/>
      <c r="N563" s="80"/>
      <c r="O563" s="80"/>
      <c r="P563" s="80"/>
      <c r="Q563" s="80"/>
      <c r="R563" s="80"/>
      <c r="S563" s="80"/>
      <c r="T563" s="80"/>
      <c r="U563" s="80"/>
      <c r="V563" s="80"/>
      <c r="W563" s="80"/>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80"/>
      <c r="M564" s="80"/>
      <c r="N564" s="80"/>
      <c r="O564" s="80"/>
      <c r="P564" s="80"/>
      <c r="Q564" s="80"/>
      <c r="R564" s="80"/>
      <c r="S564" s="80"/>
      <c r="T564" s="80"/>
      <c r="U564" s="80"/>
      <c r="V564" s="80"/>
      <c r="W564" s="80"/>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80"/>
      <c r="M565" s="80"/>
      <c r="N565" s="80"/>
      <c r="O565" s="80"/>
      <c r="P565" s="80"/>
      <c r="Q565" s="80"/>
      <c r="R565" s="80"/>
      <c r="S565" s="80"/>
      <c r="T565" s="80"/>
      <c r="U565" s="80"/>
      <c r="V565" s="80"/>
      <c r="W565" s="80"/>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80"/>
      <c r="M566" s="80"/>
      <c r="N566" s="80"/>
      <c r="O566" s="80"/>
      <c r="P566" s="80"/>
      <c r="Q566" s="80"/>
      <c r="R566" s="80"/>
      <c r="S566" s="80"/>
      <c r="T566" s="80"/>
      <c r="U566" s="80"/>
      <c r="V566" s="80"/>
      <c r="W566" s="80"/>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80"/>
      <c r="M567" s="80"/>
      <c r="N567" s="80"/>
      <c r="O567" s="80"/>
      <c r="P567" s="80"/>
      <c r="Q567" s="80"/>
      <c r="R567" s="80"/>
      <c r="S567" s="80"/>
      <c r="T567" s="80"/>
      <c r="U567" s="80"/>
      <c r="V567" s="80"/>
      <c r="W567" s="80"/>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80"/>
      <c r="M568" s="80"/>
      <c r="N568" s="80"/>
      <c r="O568" s="80"/>
      <c r="P568" s="80"/>
      <c r="Q568" s="80"/>
      <c r="R568" s="80"/>
      <c r="S568" s="80"/>
      <c r="T568" s="80"/>
      <c r="U568" s="80"/>
      <c r="V568" s="80"/>
      <c r="W568" s="80"/>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80"/>
      <c r="M569" s="80"/>
      <c r="N569" s="80"/>
      <c r="O569" s="80"/>
      <c r="P569" s="80"/>
      <c r="Q569" s="80"/>
      <c r="R569" s="80"/>
      <c r="S569" s="80"/>
      <c r="T569" s="80"/>
      <c r="U569" s="80"/>
      <c r="V569" s="80"/>
      <c r="W569" s="80"/>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80"/>
      <c r="M570" s="80"/>
      <c r="N570" s="80"/>
      <c r="O570" s="80"/>
      <c r="P570" s="80"/>
      <c r="Q570" s="80"/>
      <c r="R570" s="80"/>
      <c r="S570" s="80"/>
      <c r="T570" s="80"/>
      <c r="U570" s="80"/>
      <c r="V570" s="80"/>
      <c r="W570" s="80"/>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80"/>
      <c r="M571" s="80"/>
      <c r="N571" s="80"/>
      <c r="O571" s="80"/>
      <c r="P571" s="80"/>
      <c r="Q571" s="80"/>
      <c r="R571" s="80"/>
      <c r="S571" s="80"/>
      <c r="T571" s="80"/>
      <c r="U571" s="80"/>
      <c r="V571" s="80"/>
      <c r="W571" s="80"/>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80"/>
      <c r="M572" s="80"/>
      <c r="N572" s="80"/>
      <c r="O572" s="80"/>
      <c r="P572" s="80"/>
      <c r="Q572" s="80"/>
      <c r="R572" s="80"/>
      <c r="S572" s="80"/>
      <c r="T572" s="80"/>
      <c r="U572" s="80"/>
      <c r="V572" s="80"/>
      <c r="W572" s="80"/>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80"/>
      <c r="M573" s="80"/>
      <c r="N573" s="80"/>
      <c r="O573" s="80"/>
      <c r="P573" s="80"/>
      <c r="Q573" s="80"/>
      <c r="R573" s="80"/>
      <c r="S573" s="80"/>
      <c r="T573" s="80"/>
      <c r="U573" s="80"/>
      <c r="V573" s="80"/>
      <c r="W573" s="80"/>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80"/>
      <c r="M574" s="80"/>
      <c r="N574" s="80"/>
      <c r="O574" s="80"/>
      <c r="P574" s="80"/>
      <c r="Q574" s="80"/>
      <c r="R574" s="80"/>
      <c r="S574" s="80"/>
      <c r="T574" s="80"/>
      <c r="U574" s="80"/>
      <c r="V574" s="80"/>
      <c r="W574" s="80"/>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80"/>
      <c r="M575" s="80"/>
      <c r="N575" s="80"/>
      <c r="O575" s="80"/>
      <c r="P575" s="80"/>
      <c r="Q575" s="80"/>
      <c r="R575" s="80"/>
      <c r="S575" s="80"/>
      <c r="T575" s="80"/>
      <c r="U575" s="80"/>
      <c r="V575" s="80"/>
      <c r="W575" s="80"/>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80"/>
      <c r="M576" s="80"/>
      <c r="N576" s="80"/>
      <c r="O576" s="80"/>
      <c r="P576" s="80"/>
      <c r="Q576" s="80"/>
      <c r="R576" s="80"/>
      <c r="S576" s="80"/>
      <c r="T576" s="80"/>
      <c r="U576" s="80"/>
      <c r="V576" s="80"/>
      <c r="W576" s="80"/>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80"/>
      <c r="M577" s="80"/>
      <c r="N577" s="80"/>
      <c r="O577" s="80"/>
      <c r="P577" s="80"/>
      <c r="Q577" s="80"/>
      <c r="R577" s="80"/>
      <c r="S577" s="80"/>
      <c r="T577" s="80"/>
      <c r="U577" s="80"/>
      <c r="V577" s="80"/>
      <c r="W577" s="80"/>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80"/>
      <c r="M578" s="80"/>
      <c r="N578" s="80"/>
      <c r="O578" s="80"/>
      <c r="P578" s="80"/>
      <c r="Q578" s="80"/>
      <c r="R578" s="80"/>
      <c r="S578" s="80"/>
      <c r="T578" s="80"/>
      <c r="U578" s="80"/>
      <c r="V578" s="80"/>
      <c r="W578" s="80"/>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80"/>
      <c r="M579" s="80"/>
      <c r="N579" s="80"/>
      <c r="O579" s="80"/>
      <c r="P579" s="80"/>
      <c r="Q579" s="80"/>
      <c r="R579" s="80"/>
      <c r="S579" s="80"/>
      <c r="T579" s="80"/>
      <c r="U579" s="80"/>
      <c r="V579" s="80"/>
      <c r="W579" s="80"/>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80"/>
      <c r="M580" s="80"/>
      <c r="N580" s="80"/>
      <c r="O580" s="80"/>
      <c r="P580" s="80"/>
      <c r="Q580" s="80"/>
      <c r="R580" s="80"/>
      <c r="S580" s="80"/>
      <c r="T580" s="80"/>
      <c r="U580" s="80"/>
      <c r="V580" s="80"/>
      <c r="W580" s="80"/>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80"/>
      <c r="M581" s="80"/>
      <c r="N581" s="80"/>
      <c r="O581" s="80"/>
      <c r="P581" s="80"/>
      <c r="Q581" s="80"/>
      <c r="R581" s="80"/>
      <c r="S581" s="80"/>
      <c r="T581" s="80"/>
      <c r="U581" s="80"/>
      <c r="V581" s="80"/>
      <c r="W581" s="80"/>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80"/>
      <c r="M582" s="80"/>
      <c r="N582" s="80"/>
      <c r="O582" s="80"/>
      <c r="P582" s="80"/>
      <c r="Q582" s="80"/>
      <c r="R582" s="80"/>
      <c r="S582" s="80"/>
      <c r="T582" s="80"/>
      <c r="U582" s="80"/>
      <c r="V582" s="80"/>
      <c r="W582" s="80"/>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80"/>
      <c r="M583" s="80"/>
      <c r="N583" s="80"/>
      <c r="O583" s="80"/>
      <c r="P583" s="80"/>
      <c r="Q583" s="80"/>
      <c r="R583" s="80"/>
      <c r="S583" s="80"/>
      <c r="T583" s="80"/>
      <c r="U583" s="80"/>
      <c r="V583" s="80"/>
      <c r="W583" s="80"/>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80"/>
      <c r="M584" s="80"/>
      <c r="N584" s="80"/>
      <c r="O584" s="80"/>
      <c r="P584" s="80"/>
      <c r="Q584" s="80"/>
      <c r="R584" s="80"/>
      <c r="S584" s="80"/>
      <c r="T584" s="80"/>
      <c r="U584" s="80"/>
      <c r="V584" s="80"/>
      <c r="W584" s="80"/>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80"/>
      <c r="M585" s="80"/>
      <c r="N585" s="80"/>
      <c r="O585" s="80"/>
      <c r="P585" s="80"/>
      <c r="Q585" s="80"/>
      <c r="R585" s="80"/>
      <c r="S585" s="80"/>
      <c r="T585" s="80"/>
      <c r="U585" s="80"/>
      <c r="V585" s="80"/>
      <c r="W585" s="80"/>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80"/>
      <c r="M586" s="80"/>
      <c r="N586" s="80"/>
      <c r="O586" s="80"/>
      <c r="P586" s="80"/>
      <c r="Q586" s="80"/>
      <c r="R586" s="80"/>
      <c r="S586" s="80"/>
      <c r="T586" s="80"/>
      <c r="U586" s="80"/>
      <c r="V586" s="80"/>
      <c r="W586" s="80"/>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80"/>
      <c r="M587" s="80"/>
      <c r="N587" s="80"/>
      <c r="O587" s="80"/>
      <c r="P587" s="80"/>
      <c r="Q587" s="80"/>
      <c r="R587" s="80"/>
      <c r="S587" s="80"/>
      <c r="T587" s="80"/>
      <c r="U587" s="80"/>
      <c r="V587" s="80"/>
      <c r="W587" s="80"/>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80"/>
      <c r="M588" s="80"/>
      <c r="N588" s="80"/>
      <c r="O588" s="80"/>
      <c r="P588" s="80"/>
      <c r="Q588" s="80"/>
      <c r="R588" s="80"/>
      <c r="S588" s="80"/>
      <c r="T588" s="80"/>
      <c r="U588" s="80"/>
      <c r="V588" s="80"/>
      <c r="W588" s="80"/>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80"/>
      <c r="M589" s="80"/>
      <c r="N589" s="80"/>
      <c r="O589" s="80"/>
      <c r="P589" s="80"/>
      <c r="Q589" s="80"/>
      <c r="R589" s="80"/>
      <c r="S589" s="80"/>
      <c r="T589" s="80"/>
      <c r="U589" s="80"/>
      <c r="V589" s="80"/>
      <c r="W589" s="80"/>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80"/>
      <c r="M590" s="80"/>
      <c r="N590" s="80"/>
      <c r="O590" s="80"/>
      <c r="P590" s="80"/>
      <c r="Q590" s="80"/>
      <c r="R590" s="80"/>
      <c r="S590" s="80"/>
      <c r="T590" s="80"/>
      <c r="U590" s="80"/>
      <c r="V590" s="80"/>
      <c r="W590" s="80"/>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80"/>
      <c r="M591" s="80"/>
      <c r="N591" s="80"/>
      <c r="O591" s="80"/>
      <c r="P591" s="80"/>
      <c r="Q591" s="80"/>
      <c r="R591" s="80"/>
      <c r="S591" s="80"/>
      <c r="T591" s="80"/>
      <c r="U591" s="80"/>
      <c r="V591" s="80"/>
      <c r="W591" s="80"/>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80"/>
      <c r="M592" s="80"/>
      <c r="N592" s="80"/>
      <c r="O592" s="80"/>
      <c r="P592" s="80"/>
      <c r="Q592" s="80"/>
      <c r="R592" s="80"/>
      <c r="S592" s="80"/>
      <c r="T592" s="80"/>
      <c r="U592" s="80"/>
      <c r="V592" s="80"/>
      <c r="W592" s="80"/>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80"/>
      <c r="M593" s="80"/>
      <c r="N593" s="80"/>
      <c r="O593" s="80"/>
      <c r="P593" s="80"/>
      <c r="Q593" s="80"/>
      <c r="R593" s="80"/>
      <c r="S593" s="80"/>
      <c r="T593" s="80"/>
      <c r="U593" s="80"/>
      <c r="V593" s="80"/>
      <c r="W593" s="80"/>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80"/>
      <c r="M594" s="80"/>
      <c r="N594" s="80"/>
      <c r="O594" s="80"/>
      <c r="P594" s="80"/>
      <c r="Q594" s="80"/>
      <c r="R594" s="80"/>
      <c r="S594" s="80"/>
      <c r="T594" s="80"/>
      <c r="U594" s="80"/>
      <c r="V594" s="80"/>
      <c r="W594" s="80"/>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80"/>
      <c r="M595" s="80"/>
      <c r="N595" s="80"/>
      <c r="O595" s="80"/>
      <c r="P595" s="80"/>
      <c r="Q595" s="80"/>
      <c r="R595" s="80"/>
      <c r="S595" s="80"/>
      <c r="T595" s="80"/>
      <c r="U595" s="80"/>
      <c r="V595" s="80"/>
      <c r="W595" s="80"/>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80"/>
      <c r="M596" s="80"/>
      <c r="N596" s="80"/>
      <c r="O596" s="80"/>
      <c r="P596" s="80"/>
      <c r="Q596" s="80"/>
      <c r="R596" s="80"/>
      <c r="S596" s="80"/>
      <c r="T596" s="80"/>
      <c r="U596" s="80"/>
      <c r="V596" s="80"/>
      <c r="W596" s="80"/>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80"/>
      <c r="M597" s="80"/>
      <c r="N597" s="80"/>
      <c r="O597" s="80"/>
      <c r="P597" s="80"/>
      <c r="Q597" s="80"/>
      <c r="R597" s="80"/>
      <c r="S597" s="80"/>
      <c r="T597" s="80"/>
      <c r="U597" s="80"/>
      <c r="V597" s="80"/>
      <c r="W597" s="80"/>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80"/>
      <c r="M598" s="80"/>
      <c r="N598" s="80"/>
      <c r="O598" s="80"/>
      <c r="P598" s="80"/>
      <c r="Q598" s="80"/>
      <c r="R598" s="80"/>
      <c r="S598" s="80"/>
      <c r="T598" s="80"/>
      <c r="U598" s="80"/>
      <c r="V598" s="80"/>
      <c r="W598" s="80"/>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80"/>
      <c r="M599" s="80"/>
      <c r="N599" s="80"/>
      <c r="O599" s="80"/>
      <c r="P599" s="80"/>
      <c r="Q599" s="80"/>
      <c r="R599" s="80"/>
      <c r="S599" s="80"/>
      <c r="T599" s="80"/>
      <c r="U599" s="80"/>
      <c r="V599" s="80"/>
      <c r="W599" s="80"/>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80"/>
      <c r="M600" s="80"/>
      <c r="N600" s="80"/>
      <c r="O600" s="80"/>
      <c r="P600" s="80"/>
      <c r="Q600" s="80"/>
      <c r="R600" s="80"/>
      <c r="S600" s="80"/>
      <c r="T600" s="80"/>
      <c r="U600" s="80"/>
      <c r="V600" s="80"/>
      <c r="W600" s="80"/>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80"/>
      <c r="M601" s="80"/>
      <c r="N601" s="80"/>
      <c r="O601" s="80"/>
      <c r="P601" s="80"/>
      <c r="Q601" s="80"/>
      <c r="R601" s="80"/>
      <c r="S601" s="80"/>
      <c r="T601" s="80"/>
      <c r="U601" s="80"/>
      <c r="V601" s="80"/>
      <c r="W601" s="80"/>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80"/>
      <c r="M602" s="80"/>
      <c r="N602" s="80"/>
      <c r="O602" s="80"/>
      <c r="P602" s="80"/>
      <c r="Q602" s="80"/>
      <c r="R602" s="80"/>
      <c r="S602" s="80"/>
      <c r="T602" s="80"/>
      <c r="U602" s="80"/>
      <c r="V602" s="80"/>
      <c r="W602" s="80"/>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80"/>
      <c r="M603" s="80"/>
      <c r="N603" s="80"/>
      <c r="O603" s="80"/>
      <c r="P603" s="80"/>
      <c r="Q603" s="80"/>
      <c r="R603" s="80"/>
      <c r="S603" s="80"/>
      <c r="T603" s="80"/>
      <c r="U603" s="80"/>
      <c r="V603" s="80"/>
      <c r="W603" s="80"/>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80"/>
      <c r="M604" s="80"/>
      <c r="N604" s="80"/>
      <c r="O604" s="80"/>
      <c r="P604" s="80"/>
      <c r="Q604" s="80"/>
      <c r="R604" s="80"/>
      <c r="S604" s="80"/>
      <c r="T604" s="80"/>
      <c r="U604" s="80"/>
      <c r="V604" s="80"/>
      <c r="W604" s="80"/>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80"/>
      <c r="M605" s="80"/>
      <c r="N605" s="80"/>
      <c r="O605" s="80"/>
      <c r="P605" s="80"/>
      <c r="Q605" s="80"/>
      <c r="R605" s="80"/>
      <c r="S605" s="80"/>
      <c r="T605" s="80"/>
      <c r="U605" s="80"/>
      <c r="V605" s="80"/>
      <c r="W605" s="80"/>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80"/>
      <c r="M606" s="80"/>
      <c r="N606" s="80"/>
      <c r="O606" s="80"/>
      <c r="P606" s="80"/>
      <c r="Q606" s="80"/>
      <c r="R606" s="80"/>
      <c r="S606" s="80"/>
      <c r="T606" s="80"/>
      <c r="U606" s="80"/>
      <c r="V606" s="80"/>
      <c r="W606" s="80"/>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80"/>
      <c r="M607" s="80"/>
      <c r="N607" s="80"/>
      <c r="O607" s="80"/>
      <c r="P607" s="80"/>
      <c r="Q607" s="80"/>
      <c r="R607" s="80"/>
      <c r="S607" s="80"/>
      <c r="T607" s="80"/>
      <c r="U607" s="80"/>
      <c r="V607" s="80"/>
      <c r="W607" s="80"/>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80"/>
      <c r="M608" s="80"/>
      <c r="N608" s="80"/>
      <c r="O608" s="80"/>
      <c r="P608" s="80"/>
      <c r="Q608" s="80"/>
      <c r="R608" s="80"/>
      <c r="S608" s="80"/>
      <c r="T608" s="80"/>
      <c r="U608" s="80"/>
      <c r="V608" s="80"/>
      <c r="W608" s="80"/>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80"/>
      <c r="M609" s="80"/>
      <c r="N609" s="80"/>
      <c r="O609" s="80"/>
      <c r="P609" s="80"/>
      <c r="Q609" s="80"/>
      <c r="R609" s="80"/>
      <c r="S609" s="80"/>
      <c r="T609" s="80"/>
      <c r="U609" s="80"/>
      <c r="V609" s="80"/>
      <c r="W609" s="80"/>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80"/>
      <c r="M610" s="80"/>
      <c r="N610" s="80"/>
      <c r="O610" s="80"/>
      <c r="P610" s="80"/>
      <c r="Q610" s="80"/>
      <c r="R610" s="80"/>
      <c r="S610" s="80"/>
      <c r="T610" s="80"/>
      <c r="U610" s="80"/>
      <c r="V610" s="80"/>
      <c r="W610" s="80"/>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80"/>
      <c r="M611" s="80"/>
      <c r="N611" s="80"/>
      <c r="O611" s="80"/>
      <c r="P611" s="80"/>
      <c r="Q611" s="80"/>
      <c r="R611" s="80"/>
      <c r="S611" s="80"/>
      <c r="T611" s="80"/>
      <c r="U611" s="80"/>
      <c r="V611" s="80"/>
      <c r="W611" s="80"/>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80"/>
      <c r="M612" s="80"/>
      <c r="N612" s="80"/>
      <c r="O612" s="80"/>
      <c r="P612" s="80"/>
      <c r="Q612" s="80"/>
      <c r="R612" s="80"/>
      <c r="S612" s="80"/>
      <c r="T612" s="80"/>
      <c r="U612" s="80"/>
      <c r="V612" s="80"/>
      <c r="W612" s="80"/>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80"/>
      <c r="M613" s="80"/>
      <c r="N613" s="80"/>
      <c r="O613" s="80"/>
      <c r="P613" s="80"/>
      <c r="Q613" s="80"/>
      <c r="R613" s="80"/>
      <c r="S613" s="80"/>
      <c r="T613" s="80"/>
      <c r="U613" s="80"/>
      <c r="V613" s="80"/>
      <c r="W613" s="80"/>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80"/>
      <c r="M614" s="80"/>
      <c r="N614" s="80"/>
      <c r="O614" s="80"/>
      <c r="P614" s="80"/>
      <c r="Q614" s="80"/>
      <c r="R614" s="80"/>
      <c r="S614" s="80"/>
      <c r="T614" s="80"/>
      <c r="U614" s="80"/>
      <c r="V614" s="80"/>
      <c r="W614" s="80"/>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80"/>
      <c r="M615" s="80"/>
      <c r="N615" s="80"/>
      <c r="O615" s="80"/>
      <c r="P615" s="80"/>
      <c r="Q615" s="80"/>
      <c r="R615" s="80"/>
      <c r="S615" s="80"/>
      <c r="T615" s="80"/>
      <c r="U615" s="80"/>
      <c r="V615" s="80"/>
      <c r="W615" s="80"/>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80"/>
      <c r="M616" s="80"/>
      <c r="N616" s="80"/>
      <c r="O616" s="80"/>
      <c r="P616" s="80"/>
      <c r="Q616" s="80"/>
      <c r="R616" s="80"/>
      <c r="S616" s="80"/>
      <c r="T616" s="80"/>
      <c r="U616" s="80"/>
      <c r="V616" s="80"/>
      <c r="W616" s="80"/>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80"/>
      <c r="M617" s="80"/>
      <c r="N617" s="80"/>
      <c r="O617" s="80"/>
      <c r="P617" s="80"/>
      <c r="Q617" s="80"/>
      <c r="R617" s="80"/>
      <c r="S617" s="80"/>
      <c r="T617" s="80"/>
      <c r="U617" s="80"/>
      <c r="V617" s="80"/>
      <c r="W617" s="80"/>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80"/>
      <c r="M618" s="80"/>
      <c r="N618" s="80"/>
      <c r="O618" s="80"/>
      <c r="P618" s="80"/>
      <c r="Q618" s="80"/>
      <c r="R618" s="80"/>
      <c r="S618" s="80"/>
      <c r="T618" s="80"/>
      <c r="U618" s="80"/>
      <c r="V618" s="80"/>
      <c r="W618" s="80"/>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80"/>
      <c r="M619" s="80"/>
      <c r="N619" s="80"/>
      <c r="O619" s="80"/>
      <c r="P619" s="80"/>
      <c r="Q619" s="80"/>
      <c r="R619" s="80"/>
      <c r="S619" s="80"/>
      <c r="T619" s="80"/>
      <c r="U619" s="80"/>
      <c r="V619" s="80"/>
      <c r="W619" s="80"/>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80"/>
      <c r="M620" s="80"/>
      <c r="N620" s="80"/>
      <c r="O620" s="80"/>
      <c r="P620" s="80"/>
      <c r="Q620" s="80"/>
      <c r="R620" s="80"/>
      <c r="S620" s="80"/>
      <c r="T620" s="80"/>
      <c r="U620" s="80"/>
      <c r="V620" s="80"/>
      <c r="W620" s="80"/>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80"/>
      <c r="M621" s="80"/>
      <c r="N621" s="80"/>
      <c r="O621" s="80"/>
      <c r="P621" s="80"/>
      <c r="Q621" s="80"/>
      <c r="R621" s="80"/>
      <c r="S621" s="80"/>
      <c r="T621" s="80"/>
      <c r="U621" s="80"/>
      <c r="V621" s="80"/>
      <c r="W621" s="80"/>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80"/>
      <c r="M622" s="80"/>
      <c r="N622" s="80"/>
      <c r="O622" s="80"/>
      <c r="P622" s="80"/>
      <c r="Q622" s="80"/>
      <c r="R622" s="80"/>
      <c r="S622" s="80"/>
      <c r="T622" s="80"/>
      <c r="U622" s="80"/>
      <c r="V622" s="80"/>
      <c r="W622" s="80"/>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80"/>
      <c r="M623" s="80"/>
      <c r="N623" s="80"/>
      <c r="O623" s="80"/>
      <c r="P623" s="80"/>
      <c r="Q623" s="80"/>
      <c r="R623" s="80"/>
      <c r="S623" s="80"/>
      <c r="T623" s="80"/>
      <c r="U623" s="80"/>
      <c r="V623" s="80"/>
      <c r="W623" s="80"/>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80"/>
      <c r="M624" s="80"/>
      <c r="N624" s="80"/>
      <c r="O624" s="80"/>
      <c r="P624" s="80"/>
      <c r="Q624" s="80"/>
      <c r="R624" s="80"/>
      <c r="S624" s="80"/>
      <c r="T624" s="80"/>
      <c r="U624" s="80"/>
      <c r="V624" s="80"/>
      <c r="W624" s="80"/>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80"/>
      <c r="M625" s="80"/>
      <c r="N625" s="80"/>
      <c r="O625" s="80"/>
      <c r="P625" s="80"/>
      <c r="Q625" s="80"/>
      <c r="R625" s="80"/>
      <c r="S625" s="80"/>
      <c r="T625" s="80"/>
      <c r="U625" s="80"/>
      <c r="V625" s="80"/>
      <c r="W625" s="80"/>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80"/>
      <c r="M626" s="80"/>
      <c r="N626" s="80"/>
      <c r="O626" s="80"/>
      <c r="P626" s="80"/>
      <c r="Q626" s="80"/>
      <c r="R626" s="80"/>
      <c r="S626" s="80"/>
      <c r="T626" s="80"/>
      <c r="U626" s="80"/>
      <c r="V626" s="80"/>
      <c r="W626" s="80"/>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80"/>
      <c r="M627" s="80"/>
      <c r="N627" s="80"/>
      <c r="O627" s="80"/>
      <c r="P627" s="80"/>
      <c r="Q627" s="80"/>
      <c r="R627" s="80"/>
      <c r="S627" s="80"/>
      <c r="T627" s="80"/>
      <c r="U627" s="80"/>
      <c r="V627" s="80"/>
      <c r="W627" s="80"/>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80"/>
      <c r="M628" s="80"/>
      <c r="N628" s="80"/>
      <c r="O628" s="80"/>
      <c r="P628" s="80"/>
      <c r="Q628" s="80"/>
      <c r="R628" s="80"/>
      <c r="S628" s="80"/>
      <c r="T628" s="80"/>
      <c r="U628" s="80"/>
      <c r="V628" s="80"/>
      <c r="W628" s="80"/>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80"/>
      <c r="M629" s="80"/>
      <c r="N629" s="80"/>
      <c r="O629" s="80"/>
      <c r="P629" s="80"/>
      <c r="Q629" s="80"/>
      <c r="R629" s="80"/>
      <c r="S629" s="80"/>
      <c r="T629" s="80"/>
      <c r="U629" s="80"/>
      <c r="V629" s="80"/>
      <c r="W629" s="80"/>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80"/>
      <c r="M630" s="80"/>
      <c r="N630" s="80"/>
      <c r="O630" s="80"/>
      <c r="P630" s="80"/>
      <c r="Q630" s="80"/>
      <c r="R630" s="80"/>
      <c r="S630" s="80"/>
      <c r="T630" s="80"/>
      <c r="U630" s="80"/>
      <c r="V630" s="80"/>
      <c r="W630" s="80"/>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80"/>
      <c r="M631" s="80"/>
      <c r="N631" s="80"/>
      <c r="O631" s="80"/>
      <c r="P631" s="80"/>
      <c r="Q631" s="80"/>
      <c r="R631" s="80"/>
      <c r="S631" s="80"/>
      <c r="T631" s="80"/>
      <c r="U631" s="80"/>
      <c r="V631" s="80"/>
      <c r="W631" s="80"/>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80"/>
      <c r="M632" s="80"/>
      <c r="N632" s="80"/>
      <c r="O632" s="80"/>
      <c r="P632" s="80"/>
      <c r="Q632" s="80"/>
      <c r="R632" s="80"/>
      <c r="S632" s="80"/>
      <c r="T632" s="80"/>
      <c r="U632" s="80"/>
      <c r="V632" s="80"/>
      <c r="W632" s="80"/>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80"/>
      <c r="M633" s="80"/>
      <c r="N633" s="80"/>
      <c r="O633" s="80"/>
      <c r="P633" s="80"/>
      <c r="Q633" s="80"/>
      <c r="R633" s="80"/>
      <c r="S633" s="80"/>
      <c r="T633" s="80"/>
      <c r="U633" s="80"/>
      <c r="V633" s="80"/>
      <c r="W633" s="80"/>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80"/>
      <c r="M634" s="80"/>
      <c r="N634" s="80"/>
      <c r="O634" s="80"/>
      <c r="P634" s="80"/>
      <c r="Q634" s="80"/>
      <c r="R634" s="80"/>
      <c r="S634" s="80"/>
      <c r="T634" s="80"/>
      <c r="U634" s="80"/>
      <c r="V634" s="80"/>
      <c r="W634" s="80"/>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80"/>
      <c r="M635" s="80"/>
      <c r="N635" s="80"/>
      <c r="O635" s="80"/>
      <c r="P635" s="80"/>
      <c r="Q635" s="80"/>
      <c r="R635" s="80"/>
      <c r="S635" s="80"/>
      <c r="T635" s="80"/>
      <c r="U635" s="80"/>
      <c r="V635" s="80"/>
      <c r="W635" s="80"/>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80"/>
      <c r="M636" s="80"/>
      <c r="N636" s="80"/>
      <c r="O636" s="80"/>
      <c r="P636" s="80"/>
      <c r="Q636" s="80"/>
      <c r="R636" s="80"/>
      <c r="S636" s="80"/>
      <c r="T636" s="80"/>
      <c r="U636" s="80"/>
      <c r="V636" s="80"/>
      <c r="W636" s="80"/>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80"/>
      <c r="M637" s="80"/>
      <c r="N637" s="80"/>
      <c r="O637" s="80"/>
      <c r="P637" s="80"/>
      <c r="Q637" s="80"/>
      <c r="R637" s="80"/>
      <c r="S637" s="80"/>
      <c r="T637" s="80"/>
      <c r="U637" s="80"/>
      <c r="V637" s="80"/>
      <c r="W637" s="80"/>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80"/>
      <c r="M638" s="80"/>
      <c r="N638" s="80"/>
      <c r="O638" s="80"/>
      <c r="P638" s="80"/>
      <c r="Q638" s="80"/>
      <c r="R638" s="80"/>
      <c r="S638" s="80"/>
      <c r="T638" s="80"/>
      <c r="U638" s="80"/>
      <c r="V638" s="80"/>
      <c r="W638" s="80"/>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80"/>
      <c r="M639" s="80"/>
      <c r="N639" s="80"/>
      <c r="O639" s="80"/>
      <c r="P639" s="80"/>
      <c r="Q639" s="80"/>
      <c r="R639" s="80"/>
      <c r="S639" s="80"/>
      <c r="T639" s="80"/>
      <c r="U639" s="80"/>
      <c r="V639" s="80"/>
      <c r="W639" s="80"/>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80"/>
      <c r="M640" s="80"/>
      <c r="N640" s="80"/>
      <c r="O640" s="80"/>
      <c r="P640" s="80"/>
      <c r="Q640" s="80"/>
      <c r="R640" s="80"/>
      <c r="S640" s="80"/>
      <c r="T640" s="80"/>
      <c r="U640" s="80"/>
      <c r="V640" s="80"/>
      <c r="W640" s="80"/>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80"/>
      <c r="M641" s="80"/>
      <c r="N641" s="80"/>
      <c r="O641" s="80"/>
      <c r="P641" s="80"/>
      <c r="Q641" s="80"/>
      <c r="R641" s="80"/>
      <c r="S641" s="80"/>
      <c r="T641" s="80"/>
      <c r="U641" s="80"/>
      <c r="V641" s="80"/>
      <c r="W641" s="80"/>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80"/>
      <c r="M642" s="80"/>
      <c r="N642" s="80"/>
      <c r="O642" s="80"/>
      <c r="P642" s="80"/>
      <c r="Q642" s="80"/>
      <c r="R642" s="80"/>
      <c r="S642" s="80"/>
      <c r="T642" s="80"/>
      <c r="U642" s="80"/>
      <c r="V642" s="80"/>
      <c r="W642" s="80"/>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80"/>
      <c r="M643" s="80"/>
      <c r="N643" s="80"/>
      <c r="O643" s="80"/>
      <c r="P643" s="80"/>
      <c r="Q643" s="80"/>
      <c r="R643" s="80"/>
      <c r="S643" s="80"/>
      <c r="T643" s="80"/>
      <c r="U643" s="80"/>
      <c r="V643" s="80"/>
      <c r="W643" s="80"/>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80"/>
      <c r="M644" s="80"/>
      <c r="N644" s="80"/>
      <c r="O644" s="80"/>
      <c r="P644" s="80"/>
      <c r="Q644" s="80"/>
      <c r="R644" s="80"/>
      <c r="S644" s="80"/>
      <c r="T644" s="80"/>
      <c r="U644" s="80"/>
      <c r="V644" s="80"/>
      <c r="W644" s="80"/>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80"/>
      <c r="M645" s="80"/>
      <c r="N645" s="80"/>
      <c r="O645" s="80"/>
      <c r="P645" s="80"/>
      <c r="Q645" s="80"/>
      <c r="R645" s="80"/>
      <c r="S645" s="80"/>
      <c r="T645" s="80"/>
      <c r="U645" s="80"/>
      <c r="V645" s="80"/>
      <c r="W645" s="80"/>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80"/>
      <c r="M646" s="80"/>
      <c r="N646" s="80"/>
      <c r="O646" s="80"/>
      <c r="P646" s="80"/>
      <c r="Q646" s="80"/>
      <c r="R646" s="80"/>
      <c r="S646" s="80"/>
      <c r="T646" s="80"/>
      <c r="U646" s="80"/>
      <c r="V646" s="80"/>
      <c r="W646" s="80"/>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80"/>
      <c r="M647" s="80"/>
      <c r="N647" s="80"/>
      <c r="O647" s="80"/>
      <c r="P647" s="80"/>
      <c r="Q647" s="80"/>
      <c r="R647" s="80"/>
      <c r="S647" s="80"/>
      <c r="T647" s="80"/>
      <c r="U647" s="80"/>
      <c r="V647" s="80"/>
      <c r="W647" s="80"/>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80"/>
      <c r="M648" s="80"/>
      <c r="N648" s="80"/>
      <c r="O648" s="80"/>
      <c r="P648" s="80"/>
      <c r="Q648" s="80"/>
      <c r="R648" s="80"/>
      <c r="S648" s="80"/>
      <c r="T648" s="80"/>
      <c r="U648" s="80"/>
      <c r="V648" s="80"/>
      <c r="W648" s="80"/>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80"/>
      <c r="M649" s="80"/>
      <c r="N649" s="80"/>
      <c r="O649" s="80"/>
      <c r="P649" s="80"/>
      <c r="Q649" s="80"/>
      <c r="R649" s="80"/>
      <c r="S649" s="80"/>
      <c r="T649" s="80"/>
      <c r="U649" s="80"/>
      <c r="V649" s="80"/>
      <c r="W649" s="80"/>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80"/>
      <c r="M650" s="80"/>
      <c r="N650" s="80"/>
      <c r="O650" s="80"/>
      <c r="P650" s="80"/>
      <c r="Q650" s="80"/>
      <c r="R650" s="80"/>
      <c r="S650" s="80"/>
      <c r="T650" s="80"/>
      <c r="U650" s="80"/>
      <c r="V650" s="80"/>
      <c r="W650" s="80"/>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80"/>
      <c r="M651" s="80"/>
      <c r="N651" s="80"/>
      <c r="O651" s="80"/>
      <c r="P651" s="80"/>
      <c r="Q651" s="80"/>
      <c r="R651" s="80"/>
      <c r="S651" s="80"/>
      <c r="T651" s="80"/>
      <c r="U651" s="80"/>
      <c r="V651" s="80"/>
      <c r="W651" s="80"/>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80"/>
      <c r="M652" s="80"/>
      <c r="N652" s="80"/>
      <c r="O652" s="80"/>
      <c r="P652" s="80"/>
      <c r="Q652" s="80"/>
      <c r="R652" s="80"/>
      <c r="S652" s="80"/>
      <c r="T652" s="80"/>
      <c r="U652" s="80"/>
      <c r="V652" s="80"/>
      <c r="W652" s="80"/>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80"/>
      <c r="M653" s="80"/>
      <c r="N653" s="80"/>
      <c r="O653" s="80"/>
      <c r="P653" s="80"/>
      <c r="Q653" s="80"/>
      <c r="R653" s="80"/>
      <c r="S653" s="80"/>
      <c r="T653" s="80"/>
      <c r="U653" s="80"/>
      <c r="V653" s="80"/>
      <c r="W653" s="80"/>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80"/>
      <c r="M654" s="80"/>
      <c r="N654" s="80"/>
      <c r="O654" s="80"/>
      <c r="P654" s="80"/>
      <c r="Q654" s="80"/>
      <c r="R654" s="80"/>
      <c r="S654" s="80"/>
      <c r="T654" s="80"/>
      <c r="U654" s="80"/>
      <c r="V654" s="80"/>
      <c r="W654" s="80"/>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80"/>
      <c r="M655" s="80"/>
      <c r="N655" s="80"/>
      <c r="O655" s="80"/>
      <c r="P655" s="80"/>
      <c r="Q655" s="80"/>
      <c r="R655" s="80"/>
      <c r="S655" s="80"/>
      <c r="T655" s="80"/>
      <c r="U655" s="80"/>
      <c r="V655" s="80"/>
      <c r="W655" s="80"/>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80"/>
      <c r="M656" s="80"/>
      <c r="N656" s="80"/>
      <c r="O656" s="80"/>
      <c r="P656" s="80"/>
      <c r="Q656" s="80"/>
      <c r="R656" s="80"/>
      <c r="S656" s="80"/>
      <c r="T656" s="80"/>
      <c r="U656" s="80"/>
      <c r="V656" s="80"/>
      <c r="W656" s="80"/>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80"/>
      <c r="M657" s="80"/>
      <c r="N657" s="80"/>
      <c r="O657" s="80"/>
      <c r="P657" s="80"/>
      <c r="Q657" s="80"/>
      <c r="R657" s="80"/>
      <c r="S657" s="80"/>
      <c r="T657" s="80"/>
      <c r="U657" s="80"/>
      <c r="V657" s="80"/>
      <c r="W657" s="80"/>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80"/>
      <c r="M658" s="80"/>
      <c r="N658" s="80"/>
      <c r="O658" s="80"/>
      <c r="P658" s="80"/>
      <c r="Q658" s="80"/>
      <c r="R658" s="80"/>
      <c r="S658" s="80"/>
      <c r="T658" s="80"/>
      <c r="U658" s="80"/>
      <c r="V658" s="80"/>
      <c r="W658" s="80"/>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80"/>
      <c r="M659" s="80"/>
      <c r="N659" s="80"/>
      <c r="O659" s="80"/>
      <c r="P659" s="80"/>
      <c r="Q659" s="80"/>
      <c r="R659" s="80"/>
      <c r="S659" s="80"/>
      <c r="T659" s="80"/>
      <c r="U659" s="80"/>
      <c r="V659" s="80"/>
      <c r="W659" s="80"/>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80"/>
      <c r="M660" s="80"/>
      <c r="N660" s="80"/>
      <c r="O660" s="80"/>
      <c r="P660" s="80"/>
      <c r="Q660" s="80"/>
      <c r="R660" s="80"/>
      <c r="S660" s="80"/>
      <c r="T660" s="80"/>
      <c r="U660" s="80"/>
      <c r="V660" s="80"/>
      <c r="W660" s="80"/>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80"/>
      <c r="M661" s="80"/>
      <c r="N661" s="80"/>
      <c r="O661" s="80"/>
      <c r="P661" s="80"/>
      <c r="Q661" s="80"/>
      <c r="R661" s="80"/>
      <c r="S661" s="80"/>
      <c r="T661" s="80"/>
      <c r="U661" s="80"/>
      <c r="V661" s="80"/>
      <c r="W661" s="80"/>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80"/>
      <c r="M662" s="80"/>
      <c r="N662" s="80"/>
      <c r="O662" s="80"/>
      <c r="P662" s="80"/>
      <c r="Q662" s="80"/>
      <c r="R662" s="80"/>
      <c r="S662" s="80"/>
      <c r="T662" s="80"/>
      <c r="U662" s="80"/>
      <c r="V662" s="80"/>
      <c r="W662" s="80"/>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80"/>
      <c r="M663" s="80"/>
      <c r="N663" s="80"/>
      <c r="O663" s="80"/>
      <c r="P663" s="80"/>
      <c r="Q663" s="80"/>
      <c r="R663" s="80"/>
      <c r="S663" s="80"/>
      <c r="T663" s="80"/>
      <c r="U663" s="80"/>
      <c r="V663" s="80"/>
      <c r="W663" s="80"/>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80"/>
      <c r="M664" s="80"/>
      <c r="N664" s="80"/>
      <c r="O664" s="80"/>
      <c r="P664" s="80"/>
      <c r="Q664" s="80"/>
      <c r="R664" s="80"/>
      <c r="S664" s="80"/>
      <c r="T664" s="80"/>
      <c r="U664" s="80"/>
      <c r="V664" s="80"/>
      <c r="W664" s="80"/>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80"/>
      <c r="M665" s="80"/>
      <c r="N665" s="80"/>
      <c r="O665" s="80"/>
      <c r="P665" s="80"/>
      <c r="Q665" s="80"/>
      <c r="R665" s="80"/>
      <c r="S665" s="80"/>
      <c r="T665" s="80"/>
      <c r="U665" s="80"/>
      <c r="V665" s="80"/>
      <c r="W665" s="80"/>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80"/>
      <c r="M666" s="80"/>
      <c r="N666" s="80"/>
      <c r="O666" s="80"/>
      <c r="P666" s="80"/>
      <c r="Q666" s="80"/>
      <c r="R666" s="80"/>
      <c r="S666" s="80"/>
      <c r="T666" s="80"/>
      <c r="U666" s="80"/>
      <c r="V666" s="80"/>
      <c r="W666" s="80"/>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80"/>
      <c r="M667" s="80"/>
      <c r="N667" s="80"/>
      <c r="O667" s="80"/>
      <c r="P667" s="80"/>
      <c r="Q667" s="80"/>
      <c r="R667" s="80"/>
      <c r="S667" s="80"/>
      <c r="T667" s="80"/>
      <c r="U667" s="80"/>
      <c r="V667" s="80"/>
      <c r="W667" s="80"/>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80"/>
      <c r="M668" s="80"/>
      <c r="N668" s="80"/>
      <c r="O668" s="80"/>
      <c r="P668" s="80"/>
      <c r="Q668" s="80"/>
      <c r="R668" s="80"/>
      <c r="S668" s="80"/>
      <c r="T668" s="80"/>
      <c r="U668" s="80"/>
      <c r="V668" s="80"/>
      <c r="W668" s="80"/>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80"/>
      <c r="M669" s="80"/>
      <c r="N669" s="80"/>
      <c r="O669" s="80"/>
      <c r="P669" s="80"/>
      <c r="Q669" s="80"/>
      <c r="R669" s="80"/>
      <c r="S669" s="80"/>
      <c r="T669" s="80"/>
      <c r="U669" s="80"/>
      <c r="V669" s="80"/>
      <c r="W669" s="80"/>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80"/>
      <c r="M670" s="80"/>
      <c r="N670" s="80"/>
      <c r="O670" s="80"/>
      <c r="P670" s="80"/>
      <c r="Q670" s="80"/>
      <c r="R670" s="80"/>
      <c r="S670" s="80"/>
      <c r="T670" s="80"/>
      <c r="U670" s="80"/>
      <c r="V670" s="80"/>
      <c r="W670" s="80"/>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80"/>
      <c r="M671" s="80"/>
      <c r="N671" s="80"/>
      <c r="O671" s="80"/>
      <c r="P671" s="80"/>
      <c r="Q671" s="80"/>
      <c r="R671" s="80"/>
      <c r="S671" s="80"/>
      <c r="T671" s="80"/>
      <c r="U671" s="80"/>
      <c r="V671" s="80"/>
      <c r="W671" s="80"/>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80"/>
      <c r="M672" s="80"/>
      <c r="N672" s="80"/>
      <c r="O672" s="80"/>
      <c r="P672" s="80"/>
      <c r="Q672" s="80"/>
      <c r="R672" s="80"/>
      <c r="S672" s="80"/>
      <c r="T672" s="80"/>
      <c r="U672" s="80"/>
      <c r="V672" s="80"/>
      <c r="W672" s="80"/>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80"/>
      <c r="M673" s="80"/>
      <c r="N673" s="80"/>
      <c r="O673" s="80"/>
      <c r="P673" s="80"/>
      <c r="Q673" s="80"/>
      <c r="R673" s="80"/>
      <c r="S673" s="80"/>
      <c r="T673" s="80"/>
      <c r="U673" s="80"/>
      <c r="V673" s="80"/>
      <c r="W673" s="80"/>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80"/>
      <c r="M674" s="80"/>
      <c r="N674" s="80"/>
      <c r="O674" s="80"/>
      <c r="P674" s="80"/>
      <c r="Q674" s="80"/>
      <c r="R674" s="80"/>
      <c r="S674" s="80"/>
      <c r="T674" s="80"/>
      <c r="U674" s="80"/>
      <c r="V674" s="80"/>
      <c r="W674" s="80"/>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80"/>
      <c r="M675" s="80"/>
      <c r="N675" s="80"/>
      <c r="O675" s="80"/>
      <c r="P675" s="80"/>
      <c r="Q675" s="80"/>
      <c r="R675" s="80"/>
      <c r="S675" s="80"/>
      <c r="T675" s="80"/>
      <c r="U675" s="80"/>
      <c r="V675" s="80"/>
      <c r="W675" s="80"/>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80"/>
      <c r="M676" s="80"/>
      <c r="N676" s="80"/>
      <c r="O676" s="80"/>
      <c r="P676" s="80"/>
      <c r="Q676" s="80"/>
      <c r="R676" s="80"/>
      <c r="S676" s="80"/>
      <c r="T676" s="80"/>
      <c r="U676" s="80"/>
      <c r="V676" s="80"/>
      <c r="W676" s="80"/>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80"/>
      <c r="M677" s="80"/>
      <c r="N677" s="80"/>
      <c r="O677" s="80"/>
      <c r="P677" s="80"/>
      <c r="Q677" s="80"/>
      <c r="R677" s="80"/>
      <c r="S677" s="80"/>
      <c r="T677" s="80"/>
      <c r="U677" s="80"/>
      <c r="V677" s="80"/>
      <c r="W677" s="80"/>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80"/>
      <c r="M678" s="80"/>
      <c r="N678" s="80"/>
      <c r="O678" s="80"/>
      <c r="P678" s="80"/>
      <c r="Q678" s="80"/>
      <c r="R678" s="80"/>
      <c r="S678" s="80"/>
      <c r="T678" s="80"/>
      <c r="U678" s="80"/>
      <c r="V678" s="80"/>
      <c r="W678" s="80"/>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80"/>
      <c r="M679" s="80"/>
      <c r="N679" s="80"/>
      <c r="O679" s="80"/>
      <c r="P679" s="80"/>
      <c r="Q679" s="80"/>
      <c r="R679" s="80"/>
      <c r="S679" s="80"/>
      <c r="T679" s="80"/>
      <c r="U679" s="80"/>
      <c r="V679" s="80"/>
      <c r="W679" s="80"/>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80"/>
      <c r="M680" s="80"/>
      <c r="N680" s="80"/>
      <c r="O680" s="80"/>
      <c r="P680" s="80"/>
      <c r="Q680" s="80"/>
      <c r="R680" s="80"/>
      <c r="S680" s="80"/>
      <c r="T680" s="80"/>
      <c r="U680" s="80"/>
      <c r="V680" s="80"/>
      <c r="W680" s="80"/>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80"/>
      <c r="M681" s="80"/>
      <c r="N681" s="80"/>
      <c r="O681" s="80"/>
      <c r="P681" s="80"/>
      <c r="Q681" s="80"/>
      <c r="R681" s="80"/>
      <c r="S681" s="80"/>
      <c r="T681" s="80"/>
      <c r="U681" s="80"/>
      <c r="V681" s="80"/>
      <c r="W681" s="80"/>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80"/>
      <c r="M682" s="80"/>
      <c r="N682" s="80"/>
      <c r="O682" s="80"/>
      <c r="P682" s="80"/>
      <c r="Q682" s="80"/>
      <c r="R682" s="80"/>
      <c r="S682" s="80"/>
      <c r="T682" s="80"/>
      <c r="U682" s="80"/>
      <c r="V682" s="80"/>
      <c r="W682" s="80"/>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80"/>
      <c r="M683" s="80"/>
      <c r="N683" s="80"/>
      <c r="O683" s="80"/>
      <c r="P683" s="80"/>
      <c r="Q683" s="80"/>
      <c r="R683" s="80"/>
      <c r="S683" s="80"/>
      <c r="T683" s="80"/>
      <c r="U683" s="80"/>
      <c r="V683" s="80"/>
      <c r="W683" s="80"/>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80"/>
      <c r="M684" s="80"/>
      <c r="N684" s="80"/>
      <c r="O684" s="80"/>
      <c r="P684" s="80"/>
      <c r="Q684" s="80"/>
      <c r="R684" s="80"/>
      <c r="S684" s="80"/>
      <c r="T684" s="80"/>
      <c r="U684" s="80"/>
      <c r="V684" s="80"/>
      <c r="W684" s="80"/>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80"/>
      <c r="M685" s="80"/>
      <c r="N685" s="80"/>
      <c r="O685" s="80"/>
      <c r="P685" s="80"/>
      <c r="Q685" s="80"/>
      <c r="R685" s="80"/>
      <c r="S685" s="80"/>
      <c r="T685" s="80"/>
      <c r="U685" s="80"/>
      <c r="V685" s="80"/>
      <c r="W685" s="80"/>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80"/>
      <c r="M686" s="80"/>
      <c r="N686" s="80"/>
      <c r="O686" s="80"/>
      <c r="P686" s="80"/>
      <c r="Q686" s="80"/>
      <c r="R686" s="80"/>
      <c r="S686" s="80"/>
      <c r="T686" s="80"/>
      <c r="U686" s="80"/>
      <c r="V686" s="80"/>
      <c r="W686" s="80"/>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80"/>
      <c r="M687" s="80"/>
      <c r="N687" s="80"/>
      <c r="O687" s="80"/>
      <c r="P687" s="80"/>
      <c r="Q687" s="80"/>
      <c r="R687" s="80"/>
      <c r="S687" s="80"/>
      <c r="T687" s="80"/>
      <c r="U687" s="80"/>
      <c r="V687" s="80"/>
      <c r="W687" s="80"/>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80"/>
      <c r="M688" s="80"/>
      <c r="N688" s="80"/>
      <c r="O688" s="80"/>
      <c r="P688" s="80"/>
      <c r="Q688" s="80"/>
      <c r="R688" s="80"/>
      <c r="S688" s="80"/>
      <c r="T688" s="80"/>
      <c r="U688" s="80"/>
      <c r="V688" s="80"/>
      <c r="W688" s="80"/>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80"/>
      <c r="M689" s="80"/>
      <c r="N689" s="80"/>
      <c r="O689" s="80"/>
      <c r="P689" s="80"/>
      <c r="Q689" s="80"/>
      <c r="R689" s="80"/>
      <c r="S689" s="80"/>
      <c r="T689" s="80"/>
      <c r="U689" s="80"/>
      <c r="V689" s="80"/>
      <c r="W689" s="80"/>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80"/>
      <c r="M690" s="80"/>
      <c r="N690" s="80"/>
      <c r="O690" s="80"/>
      <c r="P690" s="80"/>
      <c r="Q690" s="80"/>
      <c r="R690" s="80"/>
      <c r="S690" s="80"/>
      <c r="T690" s="80"/>
      <c r="U690" s="80"/>
      <c r="V690" s="80"/>
      <c r="W690" s="80"/>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80"/>
      <c r="M691" s="80"/>
      <c r="N691" s="80"/>
      <c r="O691" s="80"/>
      <c r="P691" s="80"/>
      <c r="Q691" s="80"/>
      <c r="R691" s="80"/>
      <c r="S691" s="80"/>
      <c r="T691" s="80"/>
      <c r="U691" s="80"/>
      <c r="V691" s="80"/>
      <c r="W691" s="80"/>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80"/>
      <c r="M692" s="80"/>
      <c r="N692" s="80"/>
      <c r="O692" s="80"/>
      <c r="P692" s="80"/>
      <c r="Q692" s="80"/>
      <c r="R692" s="80"/>
      <c r="S692" s="80"/>
      <c r="T692" s="80"/>
      <c r="U692" s="80"/>
      <c r="V692" s="80"/>
      <c r="W692" s="80"/>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80"/>
      <c r="M693" s="80"/>
      <c r="N693" s="80"/>
      <c r="O693" s="80"/>
      <c r="P693" s="80"/>
      <c r="Q693" s="80"/>
      <c r="R693" s="80"/>
      <c r="S693" s="80"/>
      <c r="T693" s="80"/>
      <c r="U693" s="80"/>
      <c r="V693" s="80"/>
      <c r="W693" s="80"/>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80"/>
      <c r="M694" s="80"/>
      <c r="N694" s="80"/>
      <c r="O694" s="80"/>
      <c r="P694" s="80"/>
      <c r="Q694" s="80"/>
      <c r="R694" s="80"/>
      <c r="S694" s="80"/>
      <c r="T694" s="80"/>
      <c r="U694" s="80"/>
      <c r="V694" s="80"/>
      <c r="W694" s="80"/>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80"/>
      <c r="M695" s="80"/>
      <c r="N695" s="80"/>
      <c r="O695" s="80"/>
      <c r="P695" s="80"/>
      <c r="Q695" s="80"/>
      <c r="R695" s="80"/>
      <c r="S695" s="80"/>
      <c r="T695" s="80"/>
      <c r="U695" s="80"/>
      <c r="V695" s="80"/>
      <c r="W695" s="80"/>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80"/>
      <c r="M696" s="80"/>
      <c r="N696" s="80"/>
      <c r="O696" s="80"/>
      <c r="P696" s="80"/>
      <c r="Q696" s="80"/>
      <c r="R696" s="80"/>
      <c r="S696" s="80"/>
      <c r="T696" s="80"/>
      <c r="U696" s="80"/>
      <c r="V696" s="80"/>
      <c r="W696" s="80"/>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80"/>
      <c r="M697" s="80"/>
      <c r="N697" s="80"/>
      <c r="O697" s="80"/>
      <c r="P697" s="80"/>
      <c r="Q697" s="80"/>
      <c r="R697" s="80"/>
      <c r="S697" s="80"/>
      <c r="T697" s="80"/>
      <c r="U697" s="80"/>
      <c r="V697" s="80"/>
      <c r="W697" s="80"/>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80"/>
      <c r="M698" s="80"/>
      <c r="N698" s="80"/>
      <c r="O698" s="80"/>
      <c r="P698" s="80"/>
      <c r="Q698" s="80"/>
      <c r="R698" s="80"/>
      <c r="S698" s="80"/>
      <c r="T698" s="80"/>
      <c r="U698" s="80"/>
      <c r="V698" s="80"/>
      <c r="W698" s="80"/>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80"/>
      <c r="M699" s="80"/>
      <c r="N699" s="80"/>
      <c r="O699" s="80"/>
      <c r="P699" s="80"/>
      <c r="Q699" s="80"/>
      <c r="R699" s="80"/>
      <c r="S699" s="80"/>
      <c r="T699" s="80"/>
      <c r="U699" s="80"/>
      <c r="V699" s="80"/>
      <c r="W699" s="80"/>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80"/>
      <c r="M700" s="80"/>
      <c r="N700" s="80"/>
      <c r="O700" s="80"/>
      <c r="P700" s="80"/>
      <c r="Q700" s="80"/>
      <c r="R700" s="80"/>
      <c r="S700" s="80"/>
      <c r="T700" s="80"/>
      <c r="U700" s="80"/>
      <c r="V700" s="80"/>
      <c r="W700" s="80"/>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80"/>
      <c r="M701" s="80"/>
      <c r="N701" s="80"/>
      <c r="O701" s="80"/>
      <c r="P701" s="80"/>
      <c r="Q701" s="80"/>
      <c r="R701" s="80"/>
      <c r="S701" s="80"/>
      <c r="T701" s="80"/>
      <c r="U701" s="80"/>
      <c r="V701" s="80"/>
      <c r="W701" s="80"/>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80"/>
      <c r="M702" s="80"/>
      <c r="N702" s="80"/>
      <c r="O702" s="80"/>
      <c r="P702" s="80"/>
      <c r="Q702" s="80"/>
      <c r="R702" s="80"/>
      <c r="S702" s="80"/>
      <c r="T702" s="80"/>
      <c r="U702" s="80"/>
      <c r="V702" s="80"/>
      <c r="W702" s="80"/>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80"/>
      <c r="M703" s="80"/>
      <c r="N703" s="80"/>
      <c r="O703" s="80"/>
      <c r="P703" s="80"/>
      <c r="Q703" s="80"/>
      <c r="R703" s="80"/>
      <c r="S703" s="80"/>
      <c r="T703" s="80"/>
      <c r="U703" s="80"/>
      <c r="V703" s="80"/>
      <c r="W703" s="80"/>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80"/>
      <c r="M704" s="80"/>
      <c r="N704" s="80"/>
      <c r="O704" s="80"/>
      <c r="P704" s="80"/>
      <c r="Q704" s="80"/>
      <c r="R704" s="80"/>
      <c r="S704" s="80"/>
      <c r="T704" s="80"/>
      <c r="U704" s="80"/>
      <c r="V704" s="80"/>
      <c r="W704" s="80"/>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80"/>
      <c r="M705" s="80"/>
      <c r="N705" s="80"/>
      <c r="O705" s="80"/>
      <c r="P705" s="80"/>
      <c r="Q705" s="80"/>
      <c r="R705" s="80"/>
      <c r="S705" s="80"/>
      <c r="T705" s="80"/>
      <c r="U705" s="80"/>
      <c r="V705" s="80"/>
      <c r="W705" s="80"/>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80"/>
      <c r="M706" s="80"/>
      <c r="N706" s="80"/>
      <c r="O706" s="80"/>
      <c r="P706" s="80"/>
      <c r="Q706" s="80"/>
      <c r="R706" s="80"/>
      <c r="S706" s="80"/>
      <c r="T706" s="80"/>
      <c r="U706" s="80"/>
      <c r="V706" s="80"/>
      <c r="W706" s="80"/>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80"/>
      <c r="M707" s="80"/>
      <c r="N707" s="80"/>
      <c r="O707" s="80"/>
      <c r="P707" s="80"/>
      <c r="Q707" s="80"/>
      <c r="R707" s="80"/>
      <c r="S707" s="80"/>
      <c r="T707" s="80"/>
      <c r="U707" s="80"/>
      <c r="V707" s="80"/>
      <c r="W707" s="80"/>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80"/>
      <c r="M708" s="80"/>
      <c r="N708" s="80"/>
      <c r="O708" s="80"/>
      <c r="P708" s="80"/>
      <c r="Q708" s="80"/>
      <c r="R708" s="80"/>
      <c r="S708" s="80"/>
      <c r="T708" s="80"/>
      <c r="U708" s="80"/>
      <c r="V708" s="80"/>
      <c r="W708" s="80"/>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80"/>
      <c r="M709" s="80"/>
      <c r="N709" s="80"/>
      <c r="O709" s="80"/>
      <c r="P709" s="80"/>
      <c r="Q709" s="80"/>
      <c r="R709" s="80"/>
      <c r="S709" s="80"/>
      <c r="T709" s="80"/>
      <c r="U709" s="80"/>
      <c r="V709" s="80"/>
      <c r="W709" s="80"/>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80"/>
      <c r="M710" s="80"/>
      <c r="N710" s="80"/>
      <c r="O710" s="80"/>
      <c r="P710" s="80"/>
      <c r="Q710" s="80"/>
      <c r="R710" s="80"/>
      <c r="S710" s="80"/>
      <c r="T710" s="80"/>
      <c r="U710" s="80"/>
      <c r="V710" s="80"/>
      <c r="W710" s="80"/>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80"/>
      <c r="M711" s="80"/>
      <c r="N711" s="80"/>
      <c r="O711" s="80"/>
      <c r="P711" s="80"/>
      <c r="Q711" s="80"/>
      <c r="R711" s="80"/>
      <c r="S711" s="80"/>
      <c r="T711" s="80"/>
      <c r="U711" s="80"/>
      <c r="V711" s="80"/>
      <c r="W711" s="80"/>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80"/>
      <c r="M712" s="80"/>
      <c r="N712" s="80"/>
      <c r="O712" s="80"/>
      <c r="P712" s="80"/>
      <c r="Q712" s="80"/>
      <c r="R712" s="80"/>
      <c r="S712" s="80"/>
      <c r="T712" s="80"/>
      <c r="U712" s="80"/>
      <c r="V712" s="80"/>
      <c r="W712" s="80"/>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80"/>
      <c r="M713" s="80"/>
      <c r="N713" s="80"/>
      <c r="O713" s="80"/>
      <c r="P713" s="80"/>
      <c r="Q713" s="80"/>
      <c r="R713" s="80"/>
      <c r="S713" s="80"/>
      <c r="T713" s="80"/>
      <c r="U713" s="80"/>
      <c r="V713" s="80"/>
      <c r="W713" s="80"/>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sheetData>
  <autoFilter ref="B4:K59"/>
  <mergeCells count="19">
    <mergeCell ref="A61:D61"/>
    <mergeCell ref="L2:Q2"/>
    <mergeCell ref="R2:W2"/>
    <mergeCell ref="L3:N3"/>
    <mergeCell ref="O3:Q3"/>
    <mergeCell ref="R3:T3"/>
    <mergeCell ref="U3:W3"/>
    <mergeCell ref="B60:D60"/>
    <mergeCell ref="A18:A60"/>
    <mergeCell ref="A5:A17"/>
    <mergeCell ref="B17:D17"/>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14"/>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1.25" style="26" customWidth="1"/>
    <col min="24" max="16384" width="9" style="26"/>
  </cols>
  <sheetData>
    <row r="1" spans="1:23" s="27" customFormat="1" ht="36.75" customHeight="1">
      <c r="A1" s="112" t="s">
        <v>480</v>
      </c>
      <c r="B1" s="112"/>
      <c r="C1" s="112"/>
      <c r="D1" s="112"/>
      <c r="E1" s="112"/>
      <c r="F1" s="112"/>
      <c r="G1" s="112"/>
      <c r="H1" s="112"/>
      <c r="I1" s="112"/>
      <c r="J1" s="112"/>
      <c r="K1" s="112"/>
      <c r="L1" s="75" t="s">
        <v>556</v>
      </c>
      <c r="M1" s="76"/>
      <c r="N1" s="76"/>
      <c r="O1" s="76"/>
      <c r="P1" s="76"/>
      <c r="Q1" s="76"/>
      <c r="R1" s="76"/>
      <c r="S1" s="76"/>
      <c r="T1" s="76"/>
      <c r="U1" s="76"/>
      <c r="V1" s="76"/>
      <c r="W1" s="76"/>
    </row>
    <row r="2" spans="1:23" s="2" customFormat="1" ht="16.5" customHeight="1">
      <c r="A2" s="113" t="s">
        <v>475</v>
      </c>
      <c r="B2" s="114" t="s">
        <v>0</v>
      </c>
      <c r="C2" s="114"/>
      <c r="D2" s="115" t="s">
        <v>1</v>
      </c>
      <c r="E2" s="122" t="s">
        <v>873</v>
      </c>
      <c r="F2" s="123"/>
      <c r="G2" s="123"/>
      <c r="H2" s="123"/>
      <c r="I2" s="123"/>
      <c r="J2" s="123"/>
      <c r="K2" s="123"/>
      <c r="L2" s="131"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2"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69" t="s">
        <v>512</v>
      </c>
      <c r="D5" s="69" t="s">
        <v>513</v>
      </c>
      <c r="E5" s="82">
        <v>20</v>
      </c>
      <c r="F5" s="52">
        <v>417</v>
      </c>
      <c r="G5" s="52">
        <v>31535146</v>
      </c>
      <c r="H5" s="53">
        <v>75623.852422062337</v>
      </c>
      <c r="I5" s="52">
        <v>33434.099999999991</v>
      </c>
      <c r="J5" s="52">
        <v>31535146</v>
      </c>
      <c r="K5" s="53">
        <v>943.2030908563413</v>
      </c>
      <c r="L5" s="54">
        <v>417</v>
      </c>
      <c r="M5" s="55">
        <v>31535146.459999993</v>
      </c>
      <c r="N5" s="55">
        <v>75624</v>
      </c>
      <c r="O5" s="55">
        <v>33434.099999999991</v>
      </c>
      <c r="P5" s="55">
        <v>31535146.459999993</v>
      </c>
      <c r="Q5" s="55">
        <v>943</v>
      </c>
      <c r="R5" s="55">
        <v>0</v>
      </c>
      <c r="S5" s="55">
        <v>0</v>
      </c>
      <c r="T5" s="55">
        <v>0</v>
      </c>
      <c r="U5" s="55">
        <v>0</v>
      </c>
      <c r="V5" s="55">
        <v>0</v>
      </c>
      <c r="W5" s="55">
        <v>0</v>
      </c>
    </row>
    <row r="6" spans="1:23" s="27" customFormat="1" ht="27" customHeight="1">
      <c r="A6" s="129"/>
      <c r="B6" s="50">
        <v>2</v>
      </c>
      <c r="C6" s="69" t="s">
        <v>514</v>
      </c>
      <c r="D6" s="69" t="s">
        <v>513</v>
      </c>
      <c r="E6" s="82">
        <v>20</v>
      </c>
      <c r="F6" s="52">
        <v>401</v>
      </c>
      <c r="G6" s="52">
        <v>30400467</v>
      </c>
      <c r="H6" s="53">
        <v>75811.637406483787</v>
      </c>
      <c r="I6" s="52">
        <v>32240.149999999994</v>
      </c>
      <c r="J6" s="52">
        <v>30400467</v>
      </c>
      <c r="K6" s="53">
        <v>942.93812528787873</v>
      </c>
      <c r="L6" s="54">
        <v>401</v>
      </c>
      <c r="M6" s="55">
        <v>30400466.599999998</v>
      </c>
      <c r="N6" s="55">
        <v>75812</v>
      </c>
      <c r="O6" s="55">
        <v>32240.149999999994</v>
      </c>
      <c r="P6" s="55">
        <v>30400466.599999998</v>
      </c>
      <c r="Q6" s="55">
        <v>943</v>
      </c>
      <c r="R6" s="55">
        <v>0</v>
      </c>
      <c r="S6" s="55">
        <v>0</v>
      </c>
      <c r="T6" s="55">
        <v>0</v>
      </c>
      <c r="U6" s="55">
        <v>0</v>
      </c>
      <c r="V6" s="55">
        <v>0</v>
      </c>
      <c r="W6" s="55">
        <v>0</v>
      </c>
    </row>
    <row r="7" spans="1:23" s="27" customFormat="1" ht="27" customHeight="1">
      <c r="A7" s="129"/>
      <c r="B7" s="50">
        <v>3</v>
      </c>
      <c r="C7" s="69" t="s">
        <v>515</v>
      </c>
      <c r="D7" s="69" t="s">
        <v>516</v>
      </c>
      <c r="E7" s="82">
        <v>10</v>
      </c>
      <c r="F7" s="52">
        <v>110</v>
      </c>
      <c r="G7" s="52">
        <v>4941110</v>
      </c>
      <c r="H7" s="53">
        <v>44919.181818181816</v>
      </c>
      <c r="I7" s="52">
        <v>12507.5</v>
      </c>
      <c r="J7" s="52">
        <v>4941110</v>
      </c>
      <c r="K7" s="53">
        <v>395.05176893863683</v>
      </c>
      <c r="L7" s="54">
        <v>110</v>
      </c>
      <c r="M7" s="55">
        <v>4941110</v>
      </c>
      <c r="N7" s="55">
        <v>44919</v>
      </c>
      <c r="O7" s="55">
        <v>12507.5</v>
      </c>
      <c r="P7" s="55">
        <v>4941110</v>
      </c>
      <c r="Q7" s="55">
        <v>395</v>
      </c>
      <c r="R7" s="55">
        <v>0</v>
      </c>
      <c r="S7" s="55">
        <v>0</v>
      </c>
      <c r="T7" s="55">
        <v>0</v>
      </c>
      <c r="U7" s="55">
        <v>0</v>
      </c>
      <c r="V7" s="55">
        <v>0</v>
      </c>
      <c r="W7" s="55">
        <v>0</v>
      </c>
    </row>
    <row r="8" spans="1:23" s="27" customFormat="1" ht="27" customHeight="1">
      <c r="A8" s="129"/>
      <c r="B8" s="50">
        <v>4</v>
      </c>
      <c r="C8" s="69" t="s">
        <v>517</v>
      </c>
      <c r="D8" s="69" t="s">
        <v>513</v>
      </c>
      <c r="E8" s="82">
        <v>20</v>
      </c>
      <c r="F8" s="52">
        <v>375</v>
      </c>
      <c r="G8" s="52">
        <v>25867303</v>
      </c>
      <c r="H8" s="53">
        <v>68979.475306666674</v>
      </c>
      <c r="I8" s="52">
        <v>27403.270000000004</v>
      </c>
      <c r="J8" s="52">
        <v>25867303</v>
      </c>
      <c r="K8" s="53">
        <v>943.94950821562531</v>
      </c>
      <c r="L8" s="54">
        <v>375</v>
      </c>
      <c r="M8" s="55">
        <v>25867303.240000002</v>
      </c>
      <c r="N8" s="55">
        <v>68979</v>
      </c>
      <c r="O8" s="55">
        <v>27403.270000000004</v>
      </c>
      <c r="P8" s="55">
        <v>25867303.240000002</v>
      </c>
      <c r="Q8" s="55">
        <v>944</v>
      </c>
      <c r="R8" s="55">
        <v>0</v>
      </c>
      <c r="S8" s="55">
        <v>0</v>
      </c>
      <c r="T8" s="55">
        <v>0</v>
      </c>
      <c r="U8" s="55">
        <v>0</v>
      </c>
      <c r="V8" s="55">
        <v>0</v>
      </c>
      <c r="W8" s="55">
        <v>0</v>
      </c>
    </row>
    <row r="9" spans="1:23" s="27" customFormat="1" ht="27" customHeight="1">
      <c r="A9" s="129"/>
      <c r="B9" s="50">
        <v>5</v>
      </c>
      <c r="C9" s="69" t="s">
        <v>518</v>
      </c>
      <c r="D9" s="69" t="s">
        <v>519</v>
      </c>
      <c r="E9" s="82">
        <v>20</v>
      </c>
      <c r="F9" s="52">
        <v>433</v>
      </c>
      <c r="G9" s="52">
        <v>32071805</v>
      </c>
      <c r="H9" s="53">
        <v>74068.834688221701</v>
      </c>
      <c r="I9" s="52">
        <v>33985.12999999999</v>
      </c>
      <c r="J9" s="52">
        <v>32071805</v>
      </c>
      <c r="K9" s="53">
        <v>943.70112516856648</v>
      </c>
      <c r="L9" s="54">
        <v>433</v>
      </c>
      <c r="M9" s="55">
        <v>32071805.419999994</v>
      </c>
      <c r="N9" s="55">
        <v>74069</v>
      </c>
      <c r="O9" s="55">
        <v>33985.12999999999</v>
      </c>
      <c r="P9" s="55">
        <v>32071805.419999994</v>
      </c>
      <c r="Q9" s="55">
        <v>944</v>
      </c>
      <c r="R9" s="55">
        <v>0</v>
      </c>
      <c r="S9" s="55">
        <v>0</v>
      </c>
      <c r="T9" s="55">
        <v>0</v>
      </c>
      <c r="U9" s="55">
        <v>0</v>
      </c>
      <c r="V9" s="55">
        <v>0</v>
      </c>
      <c r="W9" s="55">
        <v>0</v>
      </c>
    </row>
    <row r="10" spans="1:23" s="27" customFormat="1" ht="27" customHeight="1">
      <c r="A10" s="129"/>
      <c r="B10" s="50">
        <v>6</v>
      </c>
      <c r="C10" s="69" t="s">
        <v>612</v>
      </c>
      <c r="D10" s="69" t="s">
        <v>613</v>
      </c>
      <c r="E10" s="82">
        <v>20</v>
      </c>
      <c r="F10" s="52">
        <v>333</v>
      </c>
      <c r="G10" s="52">
        <v>23344751</v>
      </c>
      <c r="H10" s="53">
        <v>70104.357357357352</v>
      </c>
      <c r="I10" s="52">
        <v>24782.889999999996</v>
      </c>
      <c r="J10" s="52">
        <v>23344751</v>
      </c>
      <c r="K10" s="53">
        <v>941.97048851042007</v>
      </c>
      <c r="L10" s="54">
        <v>333</v>
      </c>
      <c r="M10" s="55">
        <v>23344751</v>
      </c>
      <c r="N10" s="55">
        <v>70104</v>
      </c>
      <c r="O10" s="55">
        <v>24782.889999999996</v>
      </c>
      <c r="P10" s="55">
        <v>23344751</v>
      </c>
      <c r="Q10" s="55">
        <v>942</v>
      </c>
      <c r="R10" s="55">
        <v>0</v>
      </c>
      <c r="S10" s="55">
        <v>0</v>
      </c>
      <c r="T10" s="55">
        <v>0</v>
      </c>
      <c r="U10" s="55">
        <v>0</v>
      </c>
      <c r="V10" s="55">
        <v>0</v>
      </c>
      <c r="W10" s="55">
        <v>0</v>
      </c>
    </row>
    <row r="11" spans="1:23" s="27" customFormat="1" ht="27" customHeight="1">
      <c r="A11" s="129"/>
      <c r="B11" s="50">
        <v>7</v>
      </c>
      <c r="C11" s="69" t="s">
        <v>775</v>
      </c>
      <c r="D11" s="69" t="s">
        <v>776</v>
      </c>
      <c r="E11" s="82">
        <v>10</v>
      </c>
      <c r="F11" s="52">
        <v>265</v>
      </c>
      <c r="G11" s="52">
        <v>18638566</v>
      </c>
      <c r="H11" s="53">
        <v>70334.211320754723</v>
      </c>
      <c r="I11" s="52">
        <v>18923</v>
      </c>
      <c r="J11" s="52">
        <v>18638566</v>
      </c>
      <c r="K11" s="53">
        <v>984.96887385721084</v>
      </c>
      <c r="L11" s="54">
        <v>265</v>
      </c>
      <c r="M11" s="55">
        <v>18638566</v>
      </c>
      <c r="N11" s="55">
        <v>70334</v>
      </c>
      <c r="O11" s="55">
        <v>18923</v>
      </c>
      <c r="P11" s="55">
        <v>18638566</v>
      </c>
      <c r="Q11" s="55">
        <v>985</v>
      </c>
      <c r="R11" s="55">
        <v>0</v>
      </c>
      <c r="S11" s="55">
        <v>0</v>
      </c>
      <c r="T11" s="55">
        <v>0</v>
      </c>
      <c r="U11" s="55">
        <v>0</v>
      </c>
      <c r="V11" s="55">
        <v>0</v>
      </c>
      <c r="W11" s="55">
        <v>0</v>
      </c>
    </row>
    <row r="12" spans="1:23" s="27" customFormat="1" ht="27" customHeight="1">
      <c r="A12" s="129"/>
      <c r="B12" s="50">
        <v>8</v>
      </c>
      <c r="C12" s="69" t="s">
        <v>883</v>
      </c>
      <c r="D12" s="69" t="s">
        <v>884</v>
      </c>
      <c r="E12" s="82">
        <v>20</v>
      </c>
      <c r="F12" s="52">
        <v>310</v>
      </c>
      <c r="G12" s="52">
        <v>23502815</v>
      </c>
      <c r="H12" s="53">
        <v>75815.532258064515</v>
      </c>
      <c r="I12" s="52">
        <v>25176</v>
      </c>
      <c r="J12" s="52">
        <v>23502815</v>
      </c>
      <c r="K12" s="53">
        <v>933.54047505560857</v>
      </c>
      <c r="L12" s="54">
        <v>310</v>
      </c>
      <c r="M12" s="55">
        <v>23502815</v>
      </c>
      <c r="N12" s="55">
        <v>75816</v>
      </c>
      <c r="O12" s="55">
        <v>25176</v>
      </c>
      <c r="P12" s="55">
        <v>23502815</v>
      </c>
      <c r="Q12" s="55">
        <v>934</v>
      </c>
      <c r="R12" s="55">
        <v>0</v>
      </c>
      <c r="S12" s="55">
        <v>0</v>
      </c>
      <c r="T12" s="55">
        <v>0</v>
      </c>
      <c r="U12" s="55">
        <v>0</v>
      </c>
      <c r="V12" s="55">
        <v>0</v>
      </c>
      <c r="W12" s="55">
        <v>0</v>
      </c>
    </row>
    <row r="13" spans="1:23" s="2" customFormat="1" ht="27" customHeight="1">
      <c r="A13" s="130"/>
      <c r="B13" s="134" t="s">
        <v>479</v>
      </c>
      <c r="C13" s="134"/>
      <c r="D13" s="134"/>
      <c r="E13" s="83">
        <f>SUM(E5:E12)</f>
        <v>140</v>
      </c>
      <c r="F13" s="30">
        <f>SUM(F5:F12)</f>
        <v>2644</v>
      </c>
      <c r="G13" s="30">
        <f>SUM(G5:G12)</f>
        <v>190301963</v>
      </c>
      <c r="H13" s="31">
        <f>ROUND(IF(AND(F13&gt;0,G13&gt;0),G13/F13,0),0)</f>
        <v>71975</v>
      </c>
      <c r="I13" s="30">
        <f>SUM(I5:I12)</f>
        <v>208452.03999999995</v>
      </c>
      <c r="J13" s="30">
        <f>SUM(J5:J12)</f>
        <v>190301963</v>
      </c>
      <c r="K13" s="31">
        <f>ROUND(IF(AND(I13&gt;0,J13&gt;0),J13/I13,0),0)</f>
        <v>913</v>
      </c>
      <c r="L13" s="81">
        <f t="shared" ref="L13" si="0">SUM(L5:L11)</f>
        <v>2334</v>
      </c>
      <c r="M13" s="30">
        <f t="shared" ref="M13" si="1">SUM(M5:M11)</f>
        <v>166799148.71999997</v>
      </c>
      <c r="N13" s="31">
        <f t="shared" ref="N13" si="2">ROUND(IF(AND(L13&gt;0,M13&gt;0),M13/L13,0),0)</f>
        <v>71465</v>
      </c>
      <c r="O13" s="30">
        <f t="shared" ref="O13" si="3">SUM(O5:O11)</f>
        <v>183276.03999999995</v>
      </c>
      <c r="P13" s="30">
        <f t="shared" ref="P13" si="4">SUM(P5:P11)</f>
        <v>166799148.71999997</v>
      </c>
      <c r="Q13" s="31">
        <f t="shared" ref="Q13" si="5">ROUND(IF(AND(O13&gt;0,P13&gt;0),P13/O13,0),0)</f>
        <v>910</v>
      </c>
      <c r="R13" s="30">
        <f t="shared" ref="R13" si="6">SUM(R5:R11)</f>
        <v>0</v>
      </c>
      <c r="S13" s="30">
        <f t="shared" ref="S13" si="7">SUM(S5:S11)</f>
        <v>0</v>
      </c>
      <c r="T13" s="31">
        <f t="shared" ref="T13" si="8">ROUND(IF(AND(R13&gt;0,S13&gt;0),S13/R13,0),0)</f>
        <v>0</v>
      </c>
      <c r="U13" s="30">
        <f t="shared" ref="U13" si="9">SUM(U5:U11)</f>
        <v>0</v>
      </c>
      <c r="V13" s="30">
        <f t="shared" ref="V13" si="10">SUM(V5:V11)</f>
        <v>0</v>
      </c>
      <c r="W13" s="31">
        <f t="shared" ref="W13" si="11">ROUND(IF(AND(U13&gt;0,V13&gt;0),V13/U13,0),0)</f>
        <v>0</v>
      </c>
    </row>
    <row r="14" spans="1:23" s="2" customFormat="1" ht="27" customHeight="1">
      <c r="A14" s="135" t="s">
        <v>477</v>
      </c>
      <c r="B14" s="8">
        <v>1</v>
      </c>
      <c r="C14" s="9" t="s">
        <v>202</v>
      </c>
      <c r="D14" s="9" t="s">
        <v>203</v>
      </c>
      <c r="E14" s="37">
        <v>25</v>
      </c>
      <c r="F14" s="38">
        <v>227</v>
      </c>
      <c r="G14" s="38">
        <v>1576730</v>
      </c>
      <c r="H14" s="39">
        <v>6946</v>
      </c>
      <c r="I14" s="38">
        <v>13301</v>
      </c>
      <c r="J14" s="38">
        <v>1576730</v>
      </c>
      <c r="K14" s="39">
        <v>119</v>
      </c>
    </row>
    <row r="15" spans="1:23" s="2" customFormat="1" ht="27" customHeight="1">
      <c r="A15" s="135"/>
      <c r="B15" s="8">
        <v>2</v>
      </c>
      <c r="C15" s="40" t="s">
        <v>205</v>
      </c>
      <c r="D15" s="9" t="s">
        <v>204</v>
      </c>
      <c r="E15" s="37">
        <v>15</v>
      </c>
      <c r="F15" s="38">
        <v>144</v>
      </c>
      <c r="G15" s="38">
        <v>648630</v>
      </c>
      <c r="H15" s="39">
        <v>4504</v>
      </c>
      <c r="I15" s="38">
        <v>14517</v>
      </c>
      <c r="J15" s="38">
        <v>648630</v>
      </c>
      <c r="K15" s="39">
        <v>45</v>
      </c>
    </row>
    <row r="16" spans="1:23" s="2" customFormat="1" ht="27" customHeight="1">
      <c r="A16" s="135"/>
      <c r="B16" s="8">
        <v>3</v>
      </c>
      <c r="C16" s="40" t="s">
        <v>614</v>
      </c>
      <c r="D16" s="9" t="s">
        <v>615</v>
      </c>
      <c r="E16" s="37">
        <v>20</v>
      </c>
      <c r="F16" s="38">
        <v>247</v>
      </c>
      <c r="G16" s="38">
        <v>3092585</v>
      </c>
      <c r="H16" s="39">
        <v>12521</v>
      </c>
      <c r="I16" s="38">
        <v>25955</v>
      </c>
      <c r="J16" s="38">
        <v>3092585</v>
      </c>
      <c r="K16" s="39">
        <v>119</v>
      </c>
    </row>
    <row r="17" spans="1:11" s="2" customFormat="1" ht="27" customHeight="1">
      <c r="A17" s="135"/>
      <c r="B17" s="8">
        <v>4</v>
      </c>
      <c r="C17" s="40" t="s">
        <v>206</v>
      </c>
      <c r="D17" s="9" t="s">
        <v>207</v>
      </c>
      <c r="E17" s="37">
        <v>20</v>
      </c>
      <c r="F17" s="38">
        <v>284</v>
      </c>
      <c r="G17" s="38">
        <v>3396538</v>
      </c>
      <c r="H17" s="39">
        <v>11960</v>
      </c>
      <c r="I17" s="38">
        <v>10017</v>
      </c>
      <c r="J17" s="38">
        <v>3396538</v>
      </c>
      <c r="K17" s="39">
        <v>339</v>
      </c>
    </row>
    <row r="18" spans="1:11" s="2" customFormat="1" ht="27" customHeight="1">
      <c r="A18" s="135"/>
      <c r="B18" s="8">
        <v>5</v>
      </c>
      <c r="C18" s="40" t="s">
        <v>208</v>
      </c>
      <c r="D18" s="9" t="s">
        <v>209</v>
      </c>
      <c r="E18" s="37">
        <v>22</v>
      </c>
      <c r="F18" s="38">
        <v>144</v>
      </c>
      <c r="G18" s="38">
        <v>1316905</v>
      </c>
      <c r="H18" s="39">
        <v>9145</v>
      </c>
      <c r="I18" s="38">
        <v>17430</v>
      </c>
      <c r="J18" s="38">
        <v>1316905</v>
      </c>
      <c r="K18" s="39">
        <v>76</v>
      </c>
    </row>
    <row r="19" spans="1:11" s="2" customFormat="1" ht="27" customHeight="1">
      <c r="A19" s="135"/>
      <c r="B19" s="8">
        <v>6</v>
      </c>
      <c r="C19" s="40" t="s">
        <v>885</v>
      </c>
      <c r="D19" s="9" t="s">
        <v>210</v>
      </c>
      <c r="E19" s="37">
        <v>14</v>
      </c>
      <c r="F19" s="38">
        <v>176</v>
      </c>
      <c r="G19" s="38">
        <v>2058340</v>
      </c>
      <c r="H19" s="39">
        <v>11695</v>
      </c>
      <c r="I19" s="38">
        <v>11641</v>
      </c>
      <c r="J19" s="38">
        <v>2058340</v>
      </c>
      <c r="K19" s="39">
        <v>177</v>
      </c>
    </row>
    <row r="20" spans="1:11" s="2" customFormat="1" ht="27" customHeight="1">
      <c r="A20" s="135"/>
      <c r="B20" s="8">
        <v>7</v>
      </c>
      <c r="C20" s="11" t="s">
        <v>616</v>
      </c>
      <c r="D20" s="11" t="s">
        <v>211</v>
      </c>
      <c r="E20" s="37">
        <v>30</v>
      </c>
      <c r="F20" s="38">
        <v>690</v>
      </c>
      <c r="G20" s="38">
        <v>4088790</v>
      </c>
      <c r="H20" s="39">
        <v>5926</v>
      </c>
      <c r="I20" s="38">
        <v>20743</v>
      </c>
      <c r="J20" s="38">
        <v>4088790</v>
      </c>
      <c r="K20" s="39">
        <v>197</v>
      </c>
    </row>
    <row r="21" spans="1:11" s="2" customFormat="1" ht="27" customHeight="1">
      <c r="A21" s="135"/>
      <c r="B21" s="8">
        <v>8</v>
      </c>
      <c r="C21" s="11" t="s">
        <v>898</v>
      </c>
      <c r="D21" s="11" t="s">
        <v>212</v>
      </c>
      <c r="E21" s="37">
        <v>20</v>
      </c>
      <c r="F21" s="38">
        <v>227</v>
      </c>
      <c r="G21" s="38">
        <v>1995594</v>
      </c>
      <c r="H21" s="39">
        <v>8791</v>
      </c>
      <c r="I21" s="38">
        <v>6247</v>
      </c>
      <c r="J21" s="38">
        <v>1995594</v>
      </c>
      <c r="K21" s="39">
        <v>319</v>
      </c>
    </row>
    <row r="22" spans="1:11" s="2" customFormat="1" ht="27" customHeight="1">
      <c r="A22" s="135"/>
      <c r="B22" s="8">
        <v>9</v>
      </c>
      <c r="C22" s="14" t="s">
        <v>617</v>
      </c>
      <c r="D22" s="14" t="s">
        <v>213</v>
      </c>
      <c r="E22" s="37">
        <v>40</v>
      </c>
      <c r="F22" s="38">
        <v>375</v>
      </c>
      <c r="G22" s="38">
        <v>5513650</v>
      </c>
      <c r="H22" s="39">
        <v>14703</v>
      </c>
      <c r="I22" s="38">
        <v>26123</v>
      </c>
      <c r="J22" s="38">
        <v>5513650</v>
      </c>
      <c r="K22" s="39">
        <v>211</v>
      </c>
    </row>
    <row r="23" spans="1:11" s="2" customFormat="1" ht="27" customHeight="1">
      <c r="A23" s="135"/>
      <c r="B23" s="8">
        <v>10</v>
      </c>
      <c r="C23" s="11" t="s">
        <v>214</v>
      </c>
      <c r="D23" s="11" t="s">
        <v>215</v>
      </c>
      <c r="E23" s="37">
        <v>30</v>
      </c>
      <c r="F23" s="38">
        <v>388</v>
      </c>
      <c r="G23" s="38">
        <v>4387125</v>
      </c>
      <c r="H23" s="39">
        <v>11307</v>
      </c>
      <c r="I23" s="38">
        <v>9771</v>
      </c>
      <c r="J23" s="38">
        <v>4387125</v>
      </c>
      <c r="K23" s="39">
        <v>449</v>
      </c>
    </row>
    <row r="24" spans="1:11" s="2" customFormat="1" ht="27" customHeight="1">
      <c r="A24" s="135"/>
      <c r="B24" s="8">
        <v>11</v>
      </c>
      <c r="C24" s="11" t="s">
        <v>618</v>
      </c>
      <c r="D24" s="11" t="s">
        <v>216</v>
      </c>
      <c r="E24" s="37">
        <v>20</v>
      </c>
      <c r="F24" s="38">
        <v>248</v>
      </c>
      <c r="G24" s="38">
        <v>14762760</v>
      </c>
      <c r="H24" s="39">
        <v>59527</v>
      </c>
      <c r="I24" s="38">
        <v>26298</v>
      </c>
      <c r="J24" s="38">
        <v>14762760</v>
      </c>
      <c r="K24" s="39">
        <v>561</v>
      </c>
    </row>
    <row r="25" spans="1:11" s="2" customFormat="1" ht="27" customHeight="1">
      <c r="A25" s="135"/>
      <c r="B25" s="8">
        <v>12</v>
      </c>
      <c r="C25" s="11" t="s">
        <v>217</v>
      </c>
      <c r="D25" s="11" t="s">
        <v>218</v>
      </c>
      <c r="E25" s="37">
        <v>20</v>
      </c>
      <c r="F25" s="38">
        <v>297</v>
      </c>
      <c r="G25" s="38">
        <v>1329390</v>
      </c>
      <c r="H25" s="39">
        <v>4476</v>
      </c>
      <c r="I25" s="38">
        <v>7199</v>
      </c>
      <c r="J25" s="38">
        <v>1329390</v>
      </c>
      <c r="K25" s="39">
        <v>185</v>
      </c>
    </row>
    <row r="26" spans="1:11" s="2" customFormat="1" ht="27" customHeight="1">
      <c r="A26" s="135"/>
      <c r="B26" s="8">
        <v>13</v>
      </c>
      <c r="C26" s="11" t="s">
        <v>619</v>
      </c>
      <c r="D26" s="11" t="s">
        <v>207</v>
      </c>
      <c r="E26" s="37">
        <v>40</v>
      </c>
      <c r="F26" s="38">
        <v>495</v>
      </c>
      <c r="G26" s="38">
        <v>4449792</v>
      </c>
      <c r="H26" s="39">
        <v>8989</v>
      </c>
      <c r="I26" s="38">
        <v>38907</v>
      </c>
      <c r="J26" s="38">
        <v>4449792</v>
      </c>
      <c r="K26" s="39">
        <v>114</v>
      </c>
    </row>
    <row r="27" spans="1:11" s="2" customFormat="1" ht="27" customHeight="1">
      <c r="A27" s="135"/>
      <c r="B27" s="8">
        <v>14</v>
      </c>
      <c r="C27" s="11" t="s">
        <v>620</v>
      </c>
      <c r="D27" s="11" t="s">
        <v>207</v>
      </c>
      <c r="E27" s="37">
        <v>40</v>
      </c>
      <c r="F27" s="38">
        <v>398</v>
      </c>
      <c r="G27" s="38">
        <v>3211064</v>
      </c>
      <c r="H27" s="39">
        <v>8068</v>
      </c>
      <c r="I27" s="38">
        <v>28247</v>
      </c>
      <c r="J27" s="38">
        <v>3211064</v>
      </c>
      <c r="K27" s="39">
        <v>114</v>
      </c>
    </row>
    <row r="28" spans="1:11" s="2" customFormat="1" ht="27" customHeight="1">
      <c r="A28" s="135"/>
      <c r="B28" s="8">
        <v>15</v>
      </c>
      <c r="C28" s="11" t="s">
        <v>621</v>
      </c>
      <c r="D28" s="11" t="s">
        <v>207</v>
      </c>
      <c r="E28" s="37">
        <v>40</v>
      </c>
      <c r="F28" s="38">
        <v>469</v>
      </c>
      <c r="G28" s="38">
        <v>6616323</v>
      </c>
      <c r="H28" s="39">
        <v>14107</v>
      </c>
      <c r="I28" s="38">
        <v>39300</v>
      </c>
      <c r="J28" s="38">
        <v>6616323</v>
      </c>
      <c r="K28" s="39">
        <v>168</v>
      </c>
    </row>
    <row r="29" spans="1:11" s="2" customFormat="1" ht="27" customHeight="1">
      <c r="A29" s="135"/>
      <c r="B29" s="8">
        <v>16</v>
      </c>
      <c r="C29" s="11" t="s">
        <v>622</v>
      </c>
      <c r="D29" s="11" t="s">
        <v>207</v>
      </c>
      <c r="E29" s="37">
        <v>40</v>
      </c>
      <c r="F29" s="38">
        <v>491</v>
      </c>
      <c r="G29" s="38">
        <v>4624598</v>
      </c>
      <c r="H29" s="39">
        <v>9419</v>
      </c>
      <c r="I29" s="38">
        <v>24252</v>
      </c>
      <c r="J29" s="38">
        <v>4624598</v>
      </c>
      <c r="K29" s="39">
        <v>191</v>
      </c>
    </row>
    <row r="30" spans="1:11" s="2" customFormat="1" ht="27" customHeight="1">
      <c r="A30" s="135"/>
      <c r="B30" s="8">
        <v>17</v>
      </c>
      <c r="C30" s="11" t="s">
        <v>623</v>
      </c>
      <c r="D30" s="11" t="s">
        <v>207</v>
      </c>
      <c r="E30" s="37">
        <v>40</v>
      </c>
      <c r="F30" s="38">
        <v>626</v>
      </c>
      <c r="G30" s="38">
        <v>4214146</v>
      </c>
      <c r="H30" s="39">
        <v>6732</v>
      </c>
      <c r="I30" s="38">
        <v>31898</v>
      </c>
      <c r="J30" s="38">
        <v>4214146</v>
      </c>
      <c r="K30" s="39">
        <v>132</v>
      </c>
    </row>
    <row r="31" spans="1:11" s="2" customFormat="1" ht="27" customHeight="1">
      <c r="A31" s="135"/>
      <c r="B31" s="8">
        <v>18</v>
      </c>
      <c r="C31" s="11" t="s">
        <v>780</v>
      </c>
      <c r="D31" s="11" t="s">
        <v>219</v>
      </c>
      <c r="E31" s="37">
        <v>19</v>
      </c>
      <c r="F31" s="38">
        <v>435</v>
      </c>
      <c r="G31" s="38">
        <v>11023140</v>
      </c>
      <c r="H31" s="39">
        <v>25341</v>
      </c>
      <c r="I31" s="38">
        <v>29471</v>
      </c>
      <c r="J31" s="38">
        <v>11023140</v>
      </c>
      <c r="K31" s="39">
        <v>374</v>
      </c>
    </row>
    <row r="32" spans="1:11" s="2" customFormat="1" ht="27" customHeight="1">
      <c r="A32" s="135"/>
      <c r="B32" s="8">
        <v>19</v>
      </c>
      <c r="C32" s="11" t="s">
        <v>624</v>
      </c>
      <c r="D32" s="11" t="s">
        <v>209</v>
      </c>
      <c r="E32" s="37">
        <v>30</v>
      </c>
      <c r="F32" s="38">
        <v>296</v>
      </c>
      <c r="G32" s="38">
        <v>2344427</v>
      </c>
      <c r="H32" s="39">
        <v>7920</v>
      </c>
      <c r="I32" s="38">
        <v>36384</v>
      </c>
      <c r="J32" s="38">
        <v>2344427</v>
      </c>
      <c r="K32" s="39">
        <v>64</v>
      </c>
    </row>
    <row r="33" spans="1:11" s="2" customFormat="1" ht="27" customHeight="1">
      <c r="A33" s="135"/>
      <c r="B33" s="8">
        <v>20</v>
      </c>
      <c r="C33" s="11" t="s">
        <v>625</v>
      </c>
      <c r="D33" s="11" t="s">
        <v>220</v>
      </c>
      <c r="E33" s="37">
        <v>40</v>
      </c>
      <c r="F33" s="38">
        <v>505</v>
      </c>
      <c r="G33" s="38">
        <v>15374170</v>
      </c>
      <c r="H33" s="39">
        <v>30444</v>
      </c>
      <c r="I33" s="38">
        <v>56070</v>
      </c>
      <c r="J33" s="38">
        <v>15374170</v>
      </c>
      <c r="K33" s="39">
        <v>274</v>
      </c>
    </row>
    <row r="34" spans="1:11" s="2" customFormat="1" ht="27" customHeight="1">
      <c r="A34" s="135"/>
      <c r="B34" s="8">
        <v>21</v>
      </c>
      <c r="C34" s="11" t="s">
        <v>221</v>
      </c>
      <c r="D34" s="11" t="s">
        <v>204</v>
      </c>
      <c r="E34" s="37">
        <v>10</v>
      </c>
      <c r="F34" s="38">
        <v>85</v>
      </c>
      <c r="G34" s="38">
        <v>604185</v>
      </c>
      <c r="H34" s="39">
        <v>7108</v>
      </c>
      <c r="I34" s="38">
        <v>7172</v>
      </c>
      <c r="J34" s="38">
        <v>604185</v>
      </c>
      <c r="K34" s="39">
        <v>84</v>
      </c>
    </row>
    <row r="35" spans="1:11" s="2" customFormat="1" ht="27" customHeight="1">
      <c r="A35" s="135"/>
      <c r="B35" s="8">
        <v>22</v>
      </c>
      <c r="C35" s="11" t="s">
        <v>626</v>
      </c>
      <c r="D35" s="11" t="s">
        <v>222</v>
      </c>
      <c r="E35" s="37">
        <v>20</v>
      </c>
      <c r="F35" s="38">
        <v>297</v>
      </c>
      <c r="G35" s="38">
        <v>2271720</v>
      </c>
      <c r="H35" s="39">
        <v>7649</v>
      </c>
      <c r="I35" s="38">
        <v>14527</v>
      </c>
      <c r="J35" s="38">
        <v>2271720</v>
      </c>
      <c r="K35" s="39">
        <v>156</v>
      </c>
    </row>
    <row r="36" spans="1:11" s="2" customFormat="1" ht="27" customHeight="1">
      <c r="A36" s="135"/>
      <c r="B36" s="8">
        <v>23</v>
      </c>
      <c r="C36" s="11" t="s">
        <v>223</v>
      </c>
      <c r="D36" s="11" t="s">
        <v>224</v>
      </c>
      <c r="E36" s="37">
        <v>10</v>
      </c>
      <c r="F36" s="38">
        <v>108</v>
      </c>
      <c r="G36" s="38">
        <v>536130</v>
      </c>
      <c r="H36" s="39">
        <v>4964</v>
      </c>
      <c r="I36" s="38">
        <v>6888</v>
      </c>
      <c r="J36" s="38">
        <v>536130</v>
      </c>
      <c r="K36" s="39">
        <v>78</v>
      </c>
    </row>
    <row r="37" spans="1:11" s="2" customFormat="1" ht="27" customHeight="1">
      <c r="A37" s="135"/>
      <c r="B37" s="8">
        <v>24</v>
      </c>
      <c r="C37" s="11" t="s">
        <v>886</v>
      </c>
      <c r="D37" s="11" t="s">
        <v>225</v>
      </c>
      <c r="E37" s="37">
        <v>10</v>
      </c>
      <c r="F37" s="38">
        <v>115</v>
      </c>
      <c r="G37" s="38">
        <v>3116060</v>
      </c>
      <c r="H37" s="39">
        <v>27096</v>
      </c>
      <c r="I37" s="38">
        <v>12992</v>
      </c>
      <c r="J37" s="38">
        <v>3116060</v>
      </c>
      <c r="K37" s="39">
        <v>240</v>
      </c>
    </row>
    <row r="38" spans="1:11" s="2" customFormat="1" ht="27" customHeight="1">
      <c r="A38" s="135"/>
      <c r="B38" s="8">
        <v>25</v>
      </c>
      <c r="C38" s="11" t="s">
        <v>887</v>
      </c>
      <c r="D38" s="11" t="s">
        <v>226</v>
      </c>
      <c r="E38" s="37">
        <v>20</v>
      </c>
      <c r="F38" s="38">
        <v>350</v>
      </c>
      <c r="G38" s="38">
        <v>4820465</v>
      </c>
      <c r="H38" s="39">
        <v>13773</v>
      </c>
      <c r="I38" s="38">
        <v>14416</v>
      </c>
      <c r="J38" s="38">
        <v>4820465</v>
      </c>
      <c r="K38" s="39">
        <v>334</v>
      </c>
    </row>
    <row r="39" spans="1:11" s="2" customFormat="1" ht="27" customHeight="1">
      <c r="A39" s="135"/>
      <c r="B39" s="8">
        <v>26</v>
      </c>
      <c r="C39" s="11" t="s">
        <v>888</v>
      </c>
      <c r="D39" s="11" t="s">
        <v>227</v>
      </c>
      <c r="E39" s="37">
        <v>20</v>
      </c>
      <c r="F39" s="38">
        <v>217</v>
      </c>
      <c r="G39" s="38">
        <v>2935056</v>
      </c>
      <c r="H39" s="39">
        <v>13526</v>
      </c>
      <c r="I39" s="38">
        <v>21890</v>
      </c>
      <c r="J39" s="38">
        <v>2935056</v>
      </c>
      <c r="K39" s="39">
        <v>134</v>
      </c>
    </row>
    <row r="40" spans="1:11" s="2" customFormat="1" ht="27" customHeight="1">
      <c r="A40" s="135"/>
      <c r="B40" s="8">
        <v>27</v>
      </c>
      <c r="C40" s="17" t="s">
        <v>889</v>
      </c>
      <c r="D40" s="17" t="s">
        <v>228</v>
      </c>
      <c r="E40" s="37">
        <v>20</v>
      </c>
      <c r="F40" s="38">
        <v>275</v>
      </c>
      <c r="G40" s="38">
        <v>16125580</v>
      </c>
      <c r="H40" s="39">
        <v>58638</v>
      </c>
      <c r="I40" s="38">
        <v>30142</v>
      </c>
      <c r="J40" s="38">
        <v>16125580</v>
      </c>
      <c r="K40" s="39">
        <v>535</v>
      </c>
    </row>
    <row r="41" spans="1:11" s="2" customFormat="1" ht="27" customHeight="1">
      <c r="A41" s="135"/>
      <c r="B41" s="8">
        <v>28</v>
      </c>
      <c r="C41" s="14" t="s">
        <v>229</v>
      </c>
      <c r="D41" s="14" t="s">
        <v>230</v>
      </c>
      <c r="E41" s="37">
        <v>20</v>
      </c>
      <c r="F41" s="38">
        <v>327</v>
      </c>
      <c r="G41" s="38">
        <v>2360679</v>
      </c>
      <c r="H41" s="39">
        <v>7219</v>
      </c>
      <c r="I41" s="38">
        <v>15011</v>
      </c>
      <c r="J41" s="38">
        <v>2360679</v>
      </c>
      <c r="K41" s="39">
        <v>157</v>
      </c>
    </row>
    <row r="42" spans="1:11" s="2" customFormat="1" ht="27" customHeight="1">
      <c r="A42" s="135"/>
      <c r="B42" s="8">
        <v>29</v>
      </c>
      <c r="C42" s="14" t="s">
        <v>231</v>
      </c>
      <c r="D42" s="14" t="s">
        <v>232</v>
      </c>
      <c r="E42" s="37">
        <v>20</v>
      </c>
      <c r="F42" s="38">
        <v>257</v>
      </c>
      <c r="G42" s="38">
        <v>3019500</v>
      </c>
      <c r="H42" s="39">
        <v>11749</v>
      </c>
      <c r="I42" s="38">
        <v>14627</v>
      </c>
      <c r="J42" s="38">
        <v>3019500</v>
      </c>
      <c r="K42" s="39">
        <v>206</v>
      </c>
    </row>
    <row r="43" spans="1:11" s="2" customFormat="1" ht="27" customHeight="1">
      <c r="A43" s="135"/>
      <c r="B43" s="8">
        <v>30</v>
      </c>
      <c r="C43" s="14" t="s">
        <v>233</v>
      </c>
      <c r="D43" s="14" t="s">
        <v>234</v>
      </c>
      <c r="E43" s="37">
        <v>20</v>
      </c>
      <c r="F43" s="38">
        <v>149</v>
      </c>
      <c r="G43" s="38">
        <v>1931514</v>
      </c>
      <c r="H43" s="39">
        <v>12963</v>
      </c>
      <c r="I43" s="38">
        <v>9505</v>
      </c>
      <c r="J43" s="38">
        <v>1931514</v>
      </c>
      <c r="K43" s="39">
        <v>203</v>
      </c>
    </row>
    <row r="44" spans="1:11" s="2" customFormat="1" ht="27" customHeight="1">
      <c r="A44" s="135"/>
      <c r="B44" s="8">
        <v>31</v>
      </c>
      <c r="C44" s="14" t="s">
        <v>235</v>
      </c>
      <c r="D44" s="14" t="s">
        <v>226</v>
      </c>
      <c r="E44" s="37">
        <v>20</v>
      </c>
      <c r="F44" s="38">
        <v>321</v>
      </c>
      <c r="G44" s="38">
        <v>4482938</v>
      </c>
      <c r="H44" s="39">
        <v>13966</v>
      </c>
      <c r="I44" s="38">
        <v>13172</v>
      </c>
      <c r="J44" s="38">
        <v>4482938</v>
      </c>
      <c r="K44" s="39">
        <v>340</v>
      </c>
    </row>
    <row r="45" spans="1:11" s="2" customFormat="1" ht="27" customHeight="1">
      <c r="A45" s="135"/>
      <c r="B45" s="8">
        <v>32</v>
      </c>
      <c r="C45" s="43" t="s">
        <v>236</v>
      </c>
      <c r="D45" s="11" t="s">
        <v>204</v>
      </c>
      <c r="E45" s="37">
        <v>10</v>
      </c>
      <c r="F45" s="38">
        <v>39</v>
      </c>
      <c r="G45" s="38">
        <v>452710</v>
      </c>
      <c r="H45" s="39">
        <v>11608</v>
      </c>
      <c r="I45" s="38">
        <v>2561</v>
      </c>
      <c r="J45" s="38">
        <v>452710</v>
      </c>
      <c r="K45" s="39">
        <v>177</v>
      </c>
    </row>
    <row r="46" spans="1:11" s="2" customFormat="1" ht="27" customHeight="1">
      <c r="A46" s="135"/>
      <c r="B46" s="8">
        <v>33</v>
      </c>
      <c r="C46" s="43" t="s">
        <v>237</v>
      </c>
      <c r="D46" s="11" t="s">
        <v>238</v>
      </c>
      <c r="E46" s="37">
        <v>20</v>
      </c>
      <c r="F46" s="38">
        <v>66</v>
      </c>
      <c r="G46" s="38">
        <v>457542</v>
      </c>
      <c r="H46" s="39">
        <v>6932</v>
      </c>
      <c r="I46" s="38">
        <v>5270</v>
      </c>
      <c r="J46" s="38">
        <v>457542</v>
      </c>
      <c r="K46" s="39">
        <v>87</v>
      </c>
    </row>
    <row r="47" spans="1:11" s="2" customFormat="1" ht="27" customHeight="1">
      <c r="A47" s="135"/>
      <c r="B47" s="8">
        <v>34</v>
      </c>
      <c r="C47" s="43" t="s">
        <v>899</v>
      </c>
      <c r="D47" s="11" t="s">
        <v>627</v>
      </c>
      <c r="E47" s="37">
        <v>14</v>
      </c>
      <c r="F47" s="38">
        <v>0</v>
      </c>
      <c r="G47" s="38">
        <v>0</v>
      </c>
      <c r="H47" s="39" t="e">
        <v>#DIV/0!</v>
      </c>
      <c r="I47" s="38">
        <v>0</v>
      </c>
      <c r="J47" s="38">
        <v>0</v>
      </c>
      <c r="K47" s="39" t="e">
        <v>#DIV/0!</v>
      </c>
    </row>
    <row r="48" spans="1:11" s="2" customFormat="1" ht="27" customHeight="1">
      <c r="A48" s="135"/>
      <c r="B48" s="8">
        <v>35</v>
      </c>
      <c r="C48" s="43" t="s">
        <v>628</v>
      </c>
      <c r="D48" s="11" t="s">
        <v>628</v>
      </c>
      <c r="E48" s="37">
        <v>14</v>
      </c>
      <c r="F48" s="38">
        <v>195</v>
      </c>
      <c r="G48" s="38">
        <v>1971650</v>
      </c>
      <c r="H48" s="39">
        <v>10111</v>
      </c>
      <c r="I48" s="38">
        <v>15784</v>
      </c>
      <c r="J48" s="38">
        <v>1971650</v>
      </c>
      <c r="K48" s="39">
        <v>125</v>
      </c>
    </row>
    <row r="49" spans="1:11" s="2" customFormat="1" ht="27" customHeight="1">
      <c r="A49" s="135"/>
      <c r="B49" s="8">
        <v>36</v>
      </c>
      <c r="C49" s="43" t="s">
        <v>629</v>
      </c>
      <c r="D49" s="11" t="s">
        <v>630</v>
      </c>
      <c r="E49" s="37">
        <v>20</v>
      </c>
      <c r="F49" s="38">
        <v>304</v>
      </c>
      <c r="G49" s="38">
        <v>2556360</v>
      </c>
      <c r="H49" s="39">
        <v>8409</v>
      </c>
      <c r="I49" s="38">
        <v>7959</v>
      </c>
      <c r="J49" s="38">
        <v>2556360</v>
      </c>
      <c r="K49" s="39">
        <v>321</v>
      </c>
    </row>
    <row r="50" spans="1:11" s="2" customFormat="1" ht="27" customHeight="1">
      <c r="A50" s="135"/>
      <c r="B50" s="8">
        <v>37</v>
      </c>
      <c r="C50" s="43" t="s">
        <v>631</v>
      </c>
      <c r="D50" s="11" t="s">
        <v>632</v>
      </c>
      <c r="E50" s="37">
        <v>20</v>
      </c>
      <c r="F50" s="38">
        <v>189</v>
      </c>
      <c r="G50" s="38">
        <v>2349710</v>
      </c>
      <c r="H50" s="39">
        <v>12432</v>
      </c>
      <c r="I50" s="38">
        <v>7344</v>
      </c>
      <c r="J50" s="38">
        <v>2349710</v>
      </c>
      <c r="K50" s="39">
        <v>320</v>
      </c>
    </row>
    <row r="51" spans="1:11" s="2" customFormat="1" ht="27" customHeight="1">
      <c r="A51" s="135"/>
      <c r="B51" s="8">
        <v>38</v>
      </c>
      <c r="C51" s="43" t="s">
        <v>633</v>
      </c>
      <c r="D51" s="11" t="s">
        <v>634</v>
      </c>
      <c r="E51" s="37">
        <v>20</v>
      </c>
      <c r="F51" s="38">
        <v>417</v>
      </c>
      <c r="G51" s="38">
        <v>5038757</v>
      </c>
      <c r="H51" s="39">
        <v>12083</v>
      </c>
      <c r="I51" s="38">
        <v>28437</v>
      </c>
      <c r="J51" s="38">
        <v>5038757</v>
      </c>
      <c r="K51" s="39">
        <v>177</v>
      </c>
    </row>
    <row r="52" spans="1:11" s="2" customFormat="1" ht="27" customHeight="1">
      <c r="A52" s="135"/>
      <c r="B52" s="8">
        <v>39</v>
      </c>
      <c r="C52" s="43" t="s">
        <v>635</v>
      </c>
      <c r="D52" s="11" t="s">
        <v>211</v>
      </c>
      <c r="E52" s="37">
        <v>11</v>
      </c>
      <c r="F52" s="38">
        <v>183</v>
      </c>
      <c r="G52" s="38">
        <v>1122406</v>
      </c>
      <c r="H52" s="39">
        <v>6133</v>
      </c>
      <c r="I52" s="38">
        <v>5887</v>
      </c>
      <c r="J52" s="38">
        <v>1122406</v>
      </c>
      <c r="K52" s="39">
        <v>191</v>
      </c>
    </row>
    <row r="53" spans="1:11" s="2" customFormat="1" ht="27" customHeight="1">
      <c r="A53" s="135"/>
      <c r="B53" s="8">
        <v>40</v>
      </c>
      <c r="C53" s="43" t="s">
        <v>636</v>
      </c>
      <c r="D53" s="11" t="s">
        <v>637</v>
      </c>
      <c r="E53" s="37">
        <v>19</v>
      </c>
      <c r="F53" s="38">
        <v>208</v>
      </c>
      <c r="G53" s="38">
        <v>2438433</v>
      </c>
      <c r="H53" s="39">
        <v>11723</v>
      </c>
      <c r="I53" s="38">
        <v>10968</v>
      </c>
      <c r="J53" s="38">
        <v>2438433</v>
      </c>
      <c r="K53" s="39">
        <v>222</v>
      </c>
    </row>
    <row r="54" spans="1:11" s="2" customFormat="1" ht="27" customHeight="1">
      <c r="A54" s="135"/>
      <c r="B54" s="8">
        <v>41</v>
      </c>
      <c r="C54" s="43" t="s">
        <v>777</v>
      </c>
      <c r="D54" s="11" t="s">
        <v>628</v>
      </c>
      <c r="E54" s="37">
        <v>14</v>
      </c>
      <c r="F54" s="38">
        <v>155</v>
      </c>
      <c r="G54" s="38">
        <v>1551400</v>
      </c>
      <c r="H54" s="39">
        <v>10009</v>
      </c>
      <c r="I54" s="38">
        <v>11460</v>
      </c>
      <c r="J54" s="38">
        <v>1551400</v>
      </c>
      <c r="K54" s="39">
        <v>135</v>
      </c>
    </row>
    <row r="55" spans="1:11" s="2" customFormat="1" ht="27" customHeight="1">
      <c r="A55" s="135"/>
      <c r="B55" s="8">
        <v>42</v>
      </c>
      <c r="C55" s="43" t="s">
        <v>778</v>
      </c>
      <c r="D55" s="11" t="s">
        <v>779</v>
      </c>
      <c r="E55" s="37">
        <v>20</v>
      </c>
      <c r="F55" s="38">
        <v>113</v>
      </c>
      <c r="G55" s="38">
        <v>834250</v>
      </c>
      <c r="H55" s="39">
        <v>7383</v>
      </c>
      <c r="I55" s="38">
        <v>5348</v>
      </c>
      <c r="J55" s="38">
        <v>834250</v>
      </c>
      <c r="K55" s="39">
        <v>156</v>
      </c>
    </row>
    <row r="56" spans="1:11" s="2" customFormat="1" ht="27" customHeight="1">
      <c r="A56" s="135"/>
      <c r="B56" s="8">
        <v>43</v>
      </c>
      <c r="C56" s="43" t="s">
        <v>890</v>
      </c>
      <c r="D56" s="11" t="s">
        <v>891</v>
      </c>
      <c r="E56" s="37">
        <v>20</v>
      </c>
      <c r="F56" s="38">
        <v>164</v>
      </c>
      <c r="G56" s="38">
        <v>1073000</v>
      </c>
      <c r="H56" s="39">
        <v>6543</v>
      </c>
      <c r="I56" s="38">
        <v>6438</v>
      </c>
      <c r="J56" s="38">
        <v>1073000</v>
      </c>
      <c r="K56" s="39">
        <v>167</v>
      </c>
    </row>
    <row r="57" spans="1:11" s="2" customFormat="1" ht="27" customHeight="1">
      <c r="A57" s="135"/>
      <c r="B57" s="8">
        <v>44</v>
      </c>
      <c r="C57" s="43" t="s">
        <v>775</v>
      </c>
      <c r="D57" s="11" t="s">
        <v>892</v>
      </c>
      <c r="E57" s="37">
        <v>10</v>
      </c>
      <c r="F57" s="38">
        <v>0</v>
      </c>
      <c r="G57" s="38">
        <v>0</v>
      </c>
      <c r="H57" s="39" t="e">
        <v>#DIV/0!</v>
      </c>
      <c r="I57" s="38">
        <v>0</v>
      </c>
      <c r="J57" s="38">
        <v>0</v>
      </c>
      <c r="K57" s="39" t="e">
        <v>#DIV/0!</v>
      </c>
    </row>
    <row r="58" spans="1:11" s="2" customFormat="1" ht="27" customHeight="1">
      <c r="A58" s="135"/>
      <c r="B58" s="8">
        <v>45</v>
      </c>
      <c r="C58" s="43" t="s">
        <v>893</v>
      </c>
      <c r="D58" s="11" t="s">
        <v>894</v>
      </c>
      <c r="E58" s="37">
        <v>14</v>
      </c>
      <c r="F58" s="38">
        <v>9</v>
      </c>
      <c r="G58" s="38">
        <v>106917</v>
      </c>
      <c r="H58" s="39">
        <v>11880</v>
      </c>
      <c r="I58" s="38">
        <v>324</v>
      </c>
      <c r="J58" s="38">
        <v>106917</v>
      </c>
      <c r="K58" s="39">
        <v>330</v>
      </c>
    </row>
    <row r="59" spans="1:11" s="2" customFormat="1" ht="27" customHeight="1">
      <c r="A59" s="135"/>
      <c r="B59" s="8">
        <v>46</v>
      </c>
      <c r="C59" s="43" t="s">
        <v>895</v>
      </c>
      <c r="D59" s="11" t="s">
        <v>895</v>
      </c>
      <c r="E59" s="37">
        <v>20</v>
      </c>
      <c r="F59" s="38">
        <v>7</v>
      </c>
      <c r="G59" s="38">
        <v>103300</v>
      </c>
      <c r="H59" s="39">
        <v>14757</v>
      </c>
      <c r="I59" s="38">
        <v>354</v>
      </c>
      <c r="J59" s="38">
        <v>103300</v>
      </c>
      <c r="K59" s="39">
        <v>292</v>
      </c>
    </row>
    <row r="60" spans="1:11" s="2" customFormat="1" ht="27" customHeight="1">
      <c r="A60" s="135"/>
      <c r="B60" s="8">
        <v>47</v>
      </c>
      <c r="C60" s="43" t="s">
        <v>896</v>
      </c>
      <c r="D60" s="11" t="s">
        <v>897</v>
      </c>
      <c r="E60" s="37">
        <v>20</v>
      </c>
      <c r="F60" s="38">
        <v>28</v>
      </c>
      <c r="G60" s="38">
        <v>347064</v>
      </c>
      <c r="H60" s="39">
        <v>12395</v>
      </c>
      <c r="I60" s="38">
        <v>1655</v>
      </c>
      <c r="J60" s="38">
        <v>347064</v>
      </c>
      <c r="K60" s="39">
        <v>210</v>
      </c>
    </row>
    <row r="61" spans="1:11" s="2" customFormat="1" ht="27" customHeight="1">
      <c r="A61" s="135"/>
      <c r="B61" s="134" t="s">
        <v>479</v>
      </c>
      <c r="C61" s="134"/>
      <c r="D61" s="134"/>
      <c r="E61" s="83">
        <f>SUM(E14:E60)</f>
        <v>1021</v>
      </c>
      <c r="F61" s="30">
        <f>SUM(F14:F60)</f>
        <v>11740</v>
      </c>
      <c r="G61" s="30">
        <f>SUM(G14:G60)</f>
        <v>158632023</v>
      </c>
      <c r="H61" s="31">
        <f>ROUND(IF(AND(F61&gt;0,G61&gt;0),G61/F61,0),0)</f>
        <v>13512</v>
      </c>
      <c r="I61" s="30">
        <f>SUM(I14:I60)</f>
        <v>743902</v>
      </c>
      <c r="J61" s="30">
        <f>SUM(J14:J60)</f>
        <v>158632023</v>
      </c>
      <c r="K61" s="31">
        <f>ROUND(IF(AND(I61&gt;0,J61&gt;0),J61/I61,0),0)</f>
        <v>213</v>
      </c>
    </row>
    <row r="62" spans="1:11" s="32" customFormat="1" ht="27" customHeight="1">
      <c r="A62" s="134" t="s">
        <v>555</v>
      </c>
      <c r="B62" s="134"/>
      <c r="C62" s="134"/>
      <c r="D62" s="134"/>
      <c r="E62" s="83">
        <f>SUM(E61,E13)</f>
        <v>1161</v>
      </c>
      <c r="F62" s="84">
        <f>SUM(F61,F13)</f>
        <v>14384</v>
      </c>
      <c r="G62" s="30">
        <f>SUM(G61,G13)</f>
        <v>348933986</v>
      </c>
      <c r="H62" s="31">
        <f>ROUND(IF(AND(F62&gt;0,G62&gt;0),G62/F62,0),0)</f>
        <v>24258</v>
      </c>
      <c r="I62" s="84">
        <f>SUM(I61,I13)</f>
        <v>952354.03999999992</v>
      </c>
      <c r="J62" s="30">
        <f>SUM(J61,J13)</f>
        <v>348933986</v>
      </c>
      <c r="K62" s="31">
        <f>ROUND(IF(AND(I62&gt;0,J62&gt;0),J62/I62,0),0)</f>
        <v>366</v>
      </c>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ht="15" customHeight="1"/>
    <row r="216" spans="1:11" ht="15" customHeight="1"/>
    <row r="217" spans="1:11" ht="15" customHeight="1"/>
    <row r="218" spans="1:11" ht="15" customHeight="1"/>
    <row r="219" spans="1:11" ht="15" customHeight="1"/>
    <row r="220" spans="1:11" ht="15" customHeight="1"/>
    <row r="221" spans="1:11" ht="15" customHeight="1"/>
    <row r="222" spans="1:11" ht="15" customHeight="1"/>
    <row r="223" spans="1:11" ht="15" customHeight="1"/>
    <row r="224" spans="1:11" ht="15" customHeight="1"/>
    <row r="225" spans="1:52" ht="15" customHeight="1"/>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sheetData>
  <autoFilter ref="B4:K56"/>
  <mergeCells count="19">
    <mergeCell ref="A62:D62"/>
    <mergeCell ref="L2:Q2"/>
    <mergeCell ref="R2:W2"/>
    <mergeCell ref="L3:N3"/>
    <mergeCell ref="O3:Q3"/>
    <mergeCell ref="R3:T3"/>
    <mergeCell ref="U3:W3"/>
    <mergeCell ref="B61:D61"/>
    <mergeCell ref="A14:A61"/>
    <mergeCell ref="A5:A13"/>
    <mergeCell ref="B13:D13"/>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03"/>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3" width="13.625" style="26" bestFit="1" customWidth="1"/>
    <col min="14" max="14" width="11.375" style="26" bestFit="1" customWidth="1"/>
    <col min="15" max="16" width="13.625" style="26" bestFit="1" customWidth="1"/>
    <col min="17" max="17" width="11.375" style="26" bestFit="1" customWidth="1"/>
    <col min="18" max="19" width="13.625" style="26" bestFit="1" customWidth="1"/>
    <col min="20" max="20" width="11.375" style="26" bestFit="1" customWidth="1"/>
    <col min="21" max="22" width="13.625" style="26" bestFit="1" customWidth="1"/>
    <col min="23" max="23" width="11.375" style="26" bestFit="1" customWidth="1"/>
    <col min="24" max="16384" width="9" style="26"/>
  </cols>
  <sheetData>
    <row r="1" spans="1:23" s="27" customFormat="1" ht="36.75" customHeight="1">
      <c r="A1" s="112" t="s">
        <v>482</v>
      </c>
      <c r="B1" s="112"/>
      <c r="C1" s="112"/>
      <c r="D1" s="112"/>
      <c r="E1" s="112"/>
      <c r="F1" s="112"/>
      <c r="G1" s="112"/>
      <c r="H1" s="112"/>
      <c r="I1" s="112"/>
      <c r="J1" s="112"/>
      <c r="K1" s="112"/>
      <c r="L1" s="75" t="s">
        <v>556</v>
      </c>
      <c r="M1" s="76"/>
      <c r="N1" s="76"/>
      <c r="O1" s="76"/>
      <c r="P1" s="76"/>
      <c r="Q1" s="76"/>
      <c r="R1" s="76"/>
      <c r="S1" s="76"/>
      <c r="T1" s="76"/>
      <c r="U1" s="76"/>
      <c r="V1" s="76"/>
      <c r="W1" s="76"/>
    </row>
    <row r="2" spans="1:23" s="2" customFormat="1" ht="16.5" customHeight="1">
      <c r="A2" s="113" t="s">
        <v>475</v>
      </c>
      <c r="B2" s="114" t="s">
        <v>0</v>
      </c>
      <c r="C2" s="114"/>
      <c r="D2" s="115" t="s">
        <v>1</v>
      </c>
      <c r="E2" s="122" t="s">
        <v>873</v>
      </c>
      <c r="F2" s="123"/>
      <c r="G2" s="123"/>
      <c r="H2" s="123"/>
      <c r="I2" s="123"/>
      <c r="J2" s="123"/>
      <c r="K2" s="123"/>
      <c r="L2" s="123" t="s">
        <v>486</v>
      </c>
      <c r="M2" s="123"/>
      <c r="N2" s="123"/>
      <c r="O2" s="123"/>
      <c r="P2" s="123"/>
      <c r="Q2" s="123"/>
      <c r="R2" s="123" t="s">
        <v>487</v>
      </c>
      <c r="S2" s="123"/>
      <c r="T2" s="123"/>
      <c r="U2" s="123"/>
      <c r="V2" s="123"/>
      <c r="W2" s="123"/>
    </row>
    <row r="3" spans="1:23" s="2" customFormat="1" ht="16.5" customHeight="1">
      <c r="A3" s="113"/>
      <c r="B3" s="114"/>
      <c r="C3" s="114"/>
      <c r="D3" s="115"/>
      <c r="E3" s="136" t="s">
        <v>4</v>
      </c>
      <c r="F3" s="126" t="s">
        <v>2</v>
      </c>
      <c r="G3" s="126"/>
      <c r="H3" s="126"/>
      <c r="I3" s="127" t="s">
        <v>3</v>
      </c>
      <c r="J3" s="127"/>
      <c r="K3" s="127"/>
      <c r="L3" s="133"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47" t="s">
        <v>7</v>
      </c>
      <c r="I4" s="35" t="s">
        <v>5</v>
      </c>
      <c r="J4" s="35" t="s">
        <v>6</v>
      </c>
      <c r="K4" s="48"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67" t="s">
        <v>509</v>
      </c>
      <c r="D5" s="67" t="s">
        <v>251</v>
      </c>
      <c r="E5" s="73">
        <v>10</v>
      </c>
      <c r="F5" s="52">
        <v>52</v>
      </c>
      <c r="G5" s="52">
        <v>5016430</v>
      </c>
      <c r="H5" s="53">
        <v>96469.807692307688</v>
      </c>
      <c r="I5" s="52">
        <v>5111.5</v>
      </c>
      <c r="J5" s="52">
        <v>5016430</v>
      </c>
      <c r="K5" s="53">
        <v>981.40076298542499</v>
      </c>
      <c r="L5" s="55">
        <v>52</v>
      </c>
      <c r="M5" s="55">
        <v>5016430</v>
      </c>
      <c r="N5" s="55">
        <v>96470</v>
      </c>
      <c r="O5" s="55">
        <v>5111.5</v>
      </c>
      <c r="P5" s="55">
        <v>5016430</v>
      </c>
      <c r="Q5" s="55">
        <v>981</v>
      </c>
      <c r="R5" s="55">
        <v>0</v>
      </c>
      <c r="S5" s="55">
        <v>0</v>
      </c>
      <c r="T5" s="55">
        <v>0</v>
      </c>
      <c r="U5" s="55">
        <v>0</v>
      </c>
      <c r="V5" s="55">
        <v>0</v>
      </c>
      <c r="W5" s="55">
        <v>0</v>
      </c>
    </row>
    <row r="6" spans="1:23" s="27" customFormat="1" ht="27" customHeight="1">
      <c r="A6" s="129"/>
      <c r="B6" s="50">
        <v>2</v>
      </c>
      <c r="C6" s="51" t="s">
        <v>900</v>
      </c>
      <c r="D6" s="51" t="s">
        <v>536</v>
      </c>
      <c r="E6" s="52">
        <v>20</v>
      </c>
      <c r="F6" s="52">
        <v>128</v>
      </c>
      <c r="G6" s="52">
        <v>8458545</v>
      </c>
      <c r="H6" s="53">
        <v>66082.3828125</v>
      </c>
      <c r="I6" s="52">
        <v>8880.5</v>
      </c>
      <c r="J6" s="52">
        <v>8458545</v>
      </c>
      <c r="K6" s="53">
        <v>952.4852204267778</v>
      </c>
      <c r="L6" s="55">
        <v>128</v>
      </c>
      <c r="M6" s="55">
        <v>8458545</v>
      </c>
      <c r="N6" s="55">
        <v>66082</v>
      </c>
      <c r="O6" s="55">
        <v>8880.5</v>
      </c>
      <c r="P6" s="55">
        <v>8458545</v>
      </c>
      <c r="Q6" s="55">
        <v>952</v>
      </c>
      <c r="R6" s="55">
        <v>0</v>
      </c>
      <c r="S6" s="55">
        <v>0</v>
      </c>
      <c r="T6" s="55">
        <v>0</v>
      </c>
      <c r="U6" s="55">
        <v>0</v>
      </c>
      <c r="V6" s="55">
        <v>0</v>
      </c>
      <c r="W6" s="55">
        <v>0</v>
      </c>
    </row>
    <row r="7" spans="1:23" s="27" customFormat="1" ht="27" customHeight="1">
      <c r="A7" s="129"/>
      <c r="B7" s="50">
        <v>3</v>
      </c>
      <c r="C7" s="56" t="s">
        <v>488</v>
      </c>
      <c r="D7" s="56" t="s">
        <v>489</v>
      </c>
      <c r="E7" s="73">
        <v>10</v>
      </c>
      <c r="F7" s="52">
        <v>187</v>
      </c>
      <c r="G7" s="52">
        <v>6758345</v>
      </c>
      <c r="H7" s="53">
        <v>36140.882352941175</v>
      </c>
      <c r="I7" s="52">
        <v>13361.25</v>
      </c>
      <c r="J7" s="52">
        <v>6758345</v>
      </c>
      <c r="K7" s="53">
        <v>505.81682103096642</v>
      </c>
      <c r="L7" s="55">
        <v>187</v>
      </c>
      <c r="M7" s="55">
        <v>6758345</v>
      </c>
      <c r="N7" s="55">
        <v>36141</v>
      </c>
      <c r="O7" s="55">
        <v>13361.25</v>
      </c>
      <c r="P7" s="55">
        <v>6758345</v>
      </c>
      <c r="Q7" s="55">
        <v>506</v>
      </c>
      <c r="R7" s="55">
        <v>0</v>
      </c>
      <c r="S7" s="55">
        <v>0</v>
      </c>
      <c r="T7" s="55">
        <v>0</v>
      </c>
      <c r="U7" s="55">
        <v>0</v>
      </c>
      <c r="V7" s="55">
        <v>0</v>
      </c>
      <c r="W7" s="55">
        <v>0</v>
      </c>
    </row>
    <row r="8" spans="1:23" s="27" customFormat="1" ht="27" customHeight="1">
      <c r="A8" s="129"/>
      <c r="B8" s="50">
        <v>4</v>
      </c>
      <c r="C8" s="60" t="s">
        <v>638</v>
      </c>
      <c r="D8" s="60" t="s">
        <v>639</v>
      </c>
      <c r="E8" s="52">
        <v>20</v>
      </c>
      <c r="F8" s="52">
        <v>224</v>
      </c>
      <c r="G8" s="52">
        <v>9208070</v>
      </c>
      <c r="H8" s="53">
        <v>41107.455357142855</v>
      </c>
      <c r="I8" s="52">
        <v>17407</v>
      </c>
      <c r="J8" s="52">
        <v>9208070</v>
      </c>
      <c r="K8" s="53">
        <v>528.98661458034121</v>
      </c>
      <c r="L8" s="55">
        <v>224</v>
      </c>
      <c r="M8" s="55">
        <v>9208070</v>
      </c>
      <c r="N8" s="55">
        <v>41107</v>
      </c>
      <c r="O8" s="55">
        <v>17407</v>
      </c>
      <c r="P8" s="55">
        <v>9208070</v>
      </c>
      <c r="Q8" s="55">
        <v>529</v>
      </c>
      <c r="R8" s="55">
        <v>0</v>
      </c>
      <c r="S8" s="55">
        <v>0</v>
      </c>
      <c r="T8" s="55">
        <v>0</v>
      </c>
      <c r="U8" s="55">
        <v>0</v>
      </c>
      <c r="V8" s="55">
        <v>0</v>
      </c>
      <c r="W8" s="55">
        <v>0</v>
      </c>
    </row>
    <row r="9" spans="1:23" s="27" customFormat="1" ht="27" customHeight="1">
      <c r="A9" s="129"/>
      <c r="B9" s="50">
        <v>5</v>
      </c>
      <c r="C9" s="63" t="s">
        <v>510</v>
      </c>
      <c r="D9" s="63" t="s">
        <v>511</v>
      </c>
      <c r="E9" s="52">
        <v>18</v>
      </c>
      <c r="F9" s="52">
        <v>245</v>
      </c>
      <c r="G9" s="52">
        <v>23035352</v>
      </c>
      <c r="H9" s="53">
        <v>94021.844897959178</v>
      </c>
      <c r="I9" s="52">
        <v>24414.5</v>
      </c>
      <c r="J9" s="52">
        <v>23035352</v>
      </c>
      <c r="K9" s="53">
        <v>943.51111020090525</v>
      </c>
      <c r="L9" s="55">
        <v>245</v>
      </c>
      <c r="M9" s="55">
        <v>23035352</v>
      </c>
      <c r="N9" s="55">
        <v>94022</v>
      </c>
      <c r="O9" s="55">
        <v>24414.5</v>
      </c>
      <c r="P9" s="55">
        <v>23035352</v>
      </c>
      <c r="Q9" s="55">
        <v>944</v>
      </c>
      <c r="R9" s="55">
        <v>0</v>
      </c>
      <c r="S9" s="55">
        <v>0</v>
      </c>
      <c r="T9" s="55">
        <v>0</v>
      </c>
      <c r="U9" s="55">
        <v>0</v>
      </c>
      <c r="V9" s="55">
        <v>0</v>
      </c>
      <c r="W9" s="55">
        <v>0</v>
      </c>
    </row>
    <row r="10" spans="1:23" s="27" customFormat="1" ht="27" customHeight="1">
      <c r="A10" s="129"/>
      <c r="B10" s="50">
        <v>6</v>
      </c>
      <c r="C10" s="69" t="s">
        <v>781</v>
      </c>
      <c r="D10" s="69" t="s">
        <v>782</v>
      </c>
      <c r="E10" s="52">
        <v>12</v>
      </c>
      <c r="F10" s="52">
        <v>108</v>
      </c>
      <c r="G10" s="52">
        <v>11626057</v>
      </c>
      <c r="H10" s="53">
        <v>107648.67592592593</v>
      </c>
      <c r="I10" s="52">
        <v>12378</v>
      </c>
      <c r="J10" s="52">
        <v>11626057</v>
      </c>
      <c r="K10" s="53">
        <v>939.25165616416223</v>
      </c>
      <c r="L10" s="55">
        <v>108</v>
      </c>
      <c r="M10" s="55">
        <v>11626057</v>
      </c>
      <c r="N10" s="55">
        <v>107649</v>
      </c>
      <c r="O10" s="55">
        <v>12378</v>
      </c>
      <c r="P10" s="55">
        <v>11626057</v>
      </c>
      <c r="Q10" s="55">
        <v>939</v>
      </c>
      <c r="R10" s="55">
        <v>0</v>
      </c>
      <c r="S10" s="55">
        <v>0</v>
      </c>
      <c r="T10" s="55">
        <v>0</v>
      </c>
      <c r="U10" s="55">
        <v>0</v>
      </c>
      <c r="V10" s="55">
        <v>0</v>
      </c>
      <c r="W10" s="55">
        <v>0</v>
      </c>
    </row>
    <row r="11" spans="1:23" s="27" customFormat="1" ht="27" customHeight="1">
      <c r="A11" s="129"/>
      <c r="B11" s="50">
        <v>7</v>
      </c>
      <c r="C11" s="60" t="s">
        <v>901</v>
      </c>
      <c r="D11" s="60" t="s">
        <v>494</v>
      </c>
      <c r="E11" s="52">
        <v>20</v>
      </c>
      <c r="F11" s="52">
        <v>334</v>
      </c>
      <c r="G11" s="52">
        <v>23633743</v>
      </c>
      <c r="H11" s="53">
        <v>70759.709580838316</v>
      </c>
      <c r="I11" s="52">
        <v>26792</v>
      </c>
      <c r="J11" s="52">
        <v>23633743</v>
      </c>
      <c r="K11" s="53">
        <v>882.11940131382505</v>
      </c>
      <c r="L11" s="55">
        <v>334</v>
      </c>
      <c r="M11" s="55">
        <v>23633743</v>
      </c>
      <c r="N11" s="55">
        <v>70760</v>
      </c>
      <c r="O11" s="55">
        <v>26792</v>
      </c>
      <c r="P11" s="55">
        <v>23633743</v>
      </c>
      <c r="Q11" s="55">
        <v>882</v>
      </c>
      <c r="R11" s="55">
        <v>0</v>
      </c>
      <c r="S11" s="55">
        <v>0</v>
      </c>
      <c r="T11" s="55">
        <v>0</v>
      </c>
      <c r="U11" s="55">
        <v>0</v>
      </c>
      <c r="V11" s="55">
        <v>0</v>
      </c>
      <c r="W11" s="55">
        <v>0</v>
      </c>
    </row>
    <row r="12" spans="1:23" s="27" customFormat="1" ht="27" customHeight="1">
      <c r="A12" s="129"/>
      <c r="B12" s="50">
        <v>8</v>
      </c>
      <c r="C12" s="60" t="s">
        <v>543</v>
      </c>
      <c r="D12" s="60" t="s">
        <v>544</v>
      </c>
      <c r="E12" s="52">
        <v>15</v>
      </c>
      <c r="F12" s="52">
        <v>123</v>
      </c>
      <c r="G12" s="52">
        <v>12292233</v>
      </c>
      <c r="H12" s="53">
        <v>99936.85365853658</v>
      </c>
      <c r="I12" s="52">
        <v>12940.400000000001</v>
      </c>
      <c r="J12" s="52">
        <v>12292233</v>
      </c>
      <c r="K12" s="53">
        <v>949.91136286358994</v>
      </c>
      <c r="L12" s="55">
        <v>123</v>
      </c>
      <c r="M12" s="55">
        <v>12292233</v>
      </c>
      <c r="N12" s="55">
        <v>99937</v>
      </c>
      <c r="O12" s="55">
        <v>12940.400000000001</v>
      </c>
      <c r="P12" s="55">
        <v>12292233</v>
      </c>
      <c r="Q12" s="55">
        <v>950</v>
      </c>
      <c r="R12" s="55">
        <v>0</v>
      </c>
      <c r="S12" s="55">
        <v>0</v>
      </c>
      <c r="T12" s="55">
        <v>0</v>
      </c>
      <c r="U12" s="55">
        <v>0</v>
      </c>
      <c r="V12" s="55">
        <v>0</v>
      </c>
      <c r="W12" s="55">
        <v>0</v>
      </c>
    </row>
    <row r="13" spans="1:23" s="2" customFormat="1" ht="27" customHeight="1">
      <c r="A13" s="130"/>
      <c r="B13" s="134" t="s">
        <v>479</v>
      </c>
      <c r="C13" s="134"/>
      <c r="D13" s="134"/>
      <c r="E13" s="83">
        <f>SUM(E5:E12)</f>
        <v>125</v>
      </c>
      <c r="F13" s="30">
        <f>SUM(F5:F12)</f>
        <v>1401</v>
      </c>
      <c r="G13" s="30">
        <f>SUM(G5:G12)</f>
        <v>100028775</v>
      </c>
      <c r="H13" s="31">
        <f>ROUND(IF(AND(F13&gt;0,G13&gt;0),G13/F13,0),0)</f>
        <v>71398</v>
      </c>
      <c r="I13" s="30">
        <f>SUM(I5:I12)</f>
        <v>121285.15</v>
      </c>
      <c r="J13" s="30">
        <f>SUM(J5:J12)</f>
        <v>100028775</v>
      </c>
      <c r="K13" s="31">
        <f>ROUND(IF(AND(I13&gt;0,J13&gt;0),J13/I13,0),0)</f>
        <v>825</v>
      </c>
      <c r="L13" s="30">
        <f>SUM(L8:L12)</f>
        <v>1034</v>
      </c>
      <c r="M13" s="30">
        <f>SUM(M8:M12)</f>
        <v>79795455</v>
      </c>
      <c r="N13" s="31">
        <f t="shared" ref="N13" si="0">ROUND(IF(AND(L13&gt;0,M13&gt;0),M13/L13,0),0)</f>
        <v>77172</v>
      </c>
      <c r="O13" s="30">
        <f>SUM(O8:O12)</f>
        <v>93931.9</v>
      </c>
      <c r="P13" s="30">
        <f>SUM(P8:P12)</f>
        <v>79795455</v>
      </c>
      <c r="Q13" s="31">
        <f t="shared" ref="Q13" si="1">ROUND(IF(AND(O13&gt;0,P13&gt;0),P13/O13,0),0)</f>
        <v>850</v>
      </c>
      <c r="R13" s="30">
        <f>SUM(R8:R12)</f>
        <v>0</v>
      </c>
      <c r="S13" s="30">
        <f>SUM(S8:S12)</f>
        <v>0</v>
      </c>
      <c r="T13" s="31">
        <f t="shared" ref="T13" si="2">ROUND(IF(AND(R13&gt;0,S13&gt;0),S13/R13,0),0)</f>
        <v>0</v>
      </c>
      <c r="U13" s="30">
        <f>SUM(U8:U12)</f>
        <v>0</v>
      </c>
      <c r="V13" s="30">
        <f>SUM(V8:V12)</f>
        <v>0</v>
      </c>
      <c r="W13" s="31">
        <f t="shared" ref="W13" si="3">ROUND(IF(AND(U13&gt;0,V13&gt;0),V13/U13,0),0)</f>
        <v>0</v>
      </c>
    </row>
    <row r="14" spans="1:23" s="2" customFormat="1" ht="27" customHeight="1">
      <c r="A14" s="135" t="s">
        <v>477</v>
      </c>
      <c r="B14" s="8">
        <v>1</v>
      </c>
      <c r="C14" s="40" t="s">
        <v>640</v>
      </c>
      <c r="D14" s="9" t="s">
        <v>239</v>
      </c>
      <c r="E14" s="37">
        <v>20</v>
      </c>
      <c r="F14" s="38">
        <v>222</v>
      </c>
      <c r="G14" s="38">
        <v>3071661</v>
      </c>
      <c r="H14" s="39">
        <v>13836</v>
      </c>
      <c r="I14" s="38">
        <v>10707</v>
      </c>
      <c r="J14" s="38">
        <v>3071661</v>
      </c>
      <c r="K14" s="39">
        <v>287</v>
      </c>
    </row>
    <row r="15" spans="1:23" s="2" customFormat="1" ht="27" customHeight="1">
      <c r="A15" s="135"/>
      <c r="B15" s="8">
        <v>2</v>
      </c>
      <c r="C15" s="40" t="s">
        <v>240</v>
      </c>
      <c r="D15" s="9" t="s">
        <v>241</v>
      </c>
      <c r="E15" s="37">
        <v>10</v>
      </c>
      <c r="F15" s="38">
        <v>72</v>
      </c>
      <c r="G15" s="38">
        <v>177180</v>
      </c>
      <c r="H15" s="39">
        <v>2461</v>
      </c>
      <c r="I15" s="38">
        <v>6436</v>
      </c>
      <c r="J15" s="38">
        <v>177180</v>
      </c>
      <c r="K15" s="39">
        <v>28</v>
      </c>
    </row>
    <row r="16" spans="1:23" s="2" customFormat="1" ht="27" customHeight="1">
      <c r="A16" s="135"/>
      <c r="B16" s="8">
        <v>3</v>
      </c>
      <c r="C16" s="40" t="s">
        <v>242</v>
      </c>
      <c r="D16" s="9" t="s">
        <v>243</v>
      </c>
      <c r="E16" s="37">
        <v>18</v>
      </c>
      <c r="F16" s="38">
        <v>234</v>
      </c>
      <c r="G16" s="38">
        <v>1409020</v>
      </c>
      <c r="H16" s="39">
        <v>6021</v>
      </c>
      <c r="I16" s="38">
        <v>17240</v>
      </c>
      <c r="J16" s="38">
        <v>1409020</v>
      </c>
      <c r="K16" s="39">
        <v>82</v>
      </c>
    </row>
    <row r="17" spans="1:11" s="2" customFormat="1" ht="27" customHeight="1">
      <c r="A17" s="135"/>
      <c r="B17" s="8">
        <v>4</v>
      </c>
      <c r="C17" s="14" t="s">
        <v>641</v>
      </c>
      <c r="D17" s="14" t="s">
        <v>244</v>
      </c>
      <c r="E17" s="37">
        <v>20</v>
      </c>
      <c r="F17" s="38">
        <v>215</v>
      </c>
      <c r="G17" s="38">
        <v>1459591</v>
      </c>
      <c r="H17" s="39">
        <v>6789</v>
      </c>
      <c r="I17" s="38">
        <v>10512</v>
      </c>
      <c r="J17" s="38">
        <v>1459591</v>
      </c>
      <c r="K17" s="39">
        <v>139</v>
      </c>
    </row>
    <row r="18" spans="1:11" s="2" customFormat="1" ht="27" customHeight="1">
      <c r="A18" s="135"/>
      <c r="B18" s="8">
        <v>5</v>
      </c>
      <c r="C18" s="11" t="s">
        <v>245</v>
      </c>
      <c r="D18" s="11" t="s">
        <v>246</v>
      </c>
      <c r="E18" s="37">
        <v>20</v>
      </c>
      <c r="F18" s="38">
        <v>305</v>
      </c>
      <c r="G18" s="38">
        <v>5221073</v>
      </c>
      <c r="H18" s="39">
        <v>17118</v>
      </c>
      <c r="I18" s="38">
        <v>28301</v>
      </c>
      <c r="J18" s="38">
        <v>5221073</v>
      </c>
      <c r="K18" s="39">
        <v>184</v>
      </c>
    </row>
    <row r="19" spans="1:11" s="2" customFormat="1" ht="27" customHeight="1">
      <c r="A19" s="135"/>
      <c r="B19" s="8">
        <v>6</v>
      </c>
      <c r="C19" s="11" t="s">
        <v>902</v>
      </c>
      <c r="D19" s="18" t="s">
        <v>247</v>
      </c>
      <c r="E19" s="37">
        <v>30</v>
      </c>
      <c r="F19" s="38">
        <v>350</v>
      </c>
      <c r="G19" s="38">
        <v>10585600</v>
      </c>
      <c r="H19" s="39">
        <v>30245</v>
      </c>
      <c r="I19" s="38">
        <v>37953</v>
      </c>
      <c r="J19" s="38">
        <v>10585600</v>
      </c>
      <c r="K19" s="39">
        <v>279</v>
      </c>
    </row>
    <row r="20" spans="1:11" s="2" customFormat="1" ht="27" customHeight="1">
      <c r="A20" s="135"/>
      <c r="B20" s="8">
        <v>7</v>
      </c>
      <c r="C20" s="11" t="s">
        <v>248</v>
      </c>
      <c r="D20" s="11" t="s">
        <v>249</v>
      </c>
      <c r="E20" s="37">
        <v>50</v>
      </c>
      <c r="F20" s="38">
        <v>618</v>
      </c>
      <c r="G20" s="38">
        <v>8206800</v>
      </c>
      <c r="H20" s="39">
        <v>13280</v>
      </c>
      <c r="I20" s="38">
        <v>72936</v>
      </c>
      <c r="J20" s="38">
        <v>8206800</v>
      </c>
      <c r="K20" s="39">
        <v>113</v>
      </c>
    </row>
    <row r="21" spans="1:11" s="2" customFormat="1" ht="27" customHeight="1">
      <c r="A21" s="135"/>
      <c r="B21" s="8">
        <v>8</v>
      </c>
      <c r="C21" s="11" t="s">
        <v>903</v>
      </c>
      <c r="D21" s="11" t="s">
        <v>250</v>
      </c>
      <c r="E21" s="37">
        <v>40</v>
      </c>
      <c r="F21" s="38">
        <v>191</v>
      </c>
      <c r="G21" s="38">
        <v>5054785</v>
      </c>
      <c r="H21" s="39">
        <v>26465</v>
      </c>
      <c r="I21" s="38">
        <v>16876</v>
      </c>
      <c r="J21" s="38">
        <v>5054785</v>
      </c>
      <c r="K21" s="39">
        <v>300</v>
      </c>
    </row>
    <row r="22" spans="1:11" s="2" customFormat="1" ht="27" customHeight="1">
      <c r="A22" s="135"/>
      <c r="B22" s="8">
        <v>9</v>
      </c>
      <c r="C22" s="17" t="s">
        <v>904</v>
      </c>
      <c r="D22" s="17" t="s">
        <v>251</v>
      </c>
      <c r="E22" s="37">
        <v>20</v>
      </c>
      <c r="F22" s="38">
        <v>196</v>
      </c>
      <c r="G22" s="38">
        <v>3883400</v>
      </c>
      <c r="H22" s="39">
        <v>19813</v>
      </c>
      <c r="I22" s="38">
        <v>7850</v>
      </c>
      <c r="J22" s="38">
        <v>3883400</v>
      </c>
      <c r="K22" s="39">
        <v>495</v>
      </c>
    </row>
    <row r="23" spans="1:11" s="2" customFormat="1" ht="27" customHeight="1">
      <c r="A23" s="135"/>
      <c r="B23" s="8">
        <v>10</v>
      </c>
      <c r="C23" s="28" t="s">
        <v>642</v>
      </c>
      <c r="D23" s="28" t="s">
        <v>252</v>
      </c>
      <c r="E23" s="37">
        <v>20</v>
      </c>
      <c r="F23" s="38">
        <v>147</v>
      </c>
      <c r="G23" s="38">
        <v>3311815</v>
      </c>
      <c r="H23" s="39">
        <v>22529</v>
      </c>
      <c r="I23" s="38">
        <v>4799</v>
      </c>
      <c r="J23" s="38">
        <v>3311815</v>
      </c>
      <c r="K23" s="39">
        <v>690</v>
      </c>
    </row>
    <row r="24" spans="1:11" s="2" customFormat="1" ht="27" customHeight="1">
      <c r="A24" s="135"/>
      <c r="B24" s="8">
        <v>11</v>
      </c>
      <c r="C24" s="28" t="s">
        <v>643</v>
      </c>
      <c r="D24" s="28" t="s">
        <v>253</v>
      </c>
      <c r="E24" s="37">
        <v>20</v>
      </c>
      <c r="F24" s="38">
        <v>401</v>
      </c>
      <c r="G24" s="38">
        <v>5229362</v>
      </c>
      <c r="H24" s="39">
        <v>13041</v>
      </c>
      <c r="I24" s="38">
        <v>15040</v>
      </c>
      <c r="J24" s="38">
        <v>5229362</v>
      </c>
      <c r="K24" s="39">
        <v>348</v>
      </c>
    </row>
    <row r="25" spans="1:11" s="2" customFormat="1" ht="27" customHeight="1">
      <c r="A25" s="135"/>
      <c r="B25" s="8">
        <v>12</v>
      </c>
      <c r="C25" s="43" t="s">
        <v>254</v>
      </c>
      <c r="D25" s="11" t="s">
        <v>255</v>
      </c>
      <c r="E25" s="37">
        <v>10</v>
      </c>
      <c r="F25" s="38">
        <v>151</v>
      </c>
      <c r="G25" s="38">
        <v>2245800</v>
      </c>
      <c r="H25" s="39">
        <v>14873</v>
      </c>
      <c r="I25" s="38">
        <v>8396</v>
      </c>
      <c r="J25" s="38">
        <v>2245800</v>
      </c>
      <c r="K25" s="39">
        <v>267</v>
      </c>
    </row>
    <row r="26" spans="1:11" s="2" customFormat="1" ht="27" customHeight="1">
      <c r="A26" s="135"/>
      <c r="B26" s="8">
        <v>13</v>
      </c>
      <c r="C26" s="40" t="s">
        <v>644</v>
      </c>
      <c r="D26" s="9" t="s">
        <v>645</v>
      </c>
      <c r="E26" s="37">
        <v>35</v>
      </c>
      <c r="F26" s="38">
        <v>475</v>
      </c>
      <c r="G26" s="38">
        <v>2535000</v>
      </c>
      <c r="H26" s="39">
        <v>5337</v>
      </c>
      <c r="I26" s="38">
        <v>11448</v>
      </c>
      <c r="J26" s="38">
        <v>2535000</v>
      </c>
      <c r="K26" s="39">
        <v>221</v>
      </c>
    </row>
    <row r="27" spans="1:11" s="2" customFormat="1" ht="27" customHeight="1">
      <c r="A27" s="135"/>
      <c r="B27" s="8">
        <v>14</v>
      </c>
      <c r="C27" s="11" t="s">
        <v>646</v>
      </c>
      <c r="D27" s="11" t="s">
        <v>246</v>
      </c>
      <c r="E27" s="37">
        <v>20</v>
      </c>
      <c r="F27" s="38">
        <v>117</v>
      </c>
      <c r="G27" s="38">
        <v>2174351</v>
      </c>
      <c r="H27" s="39">
        <v>18584</v>
      </c>
      <c r="I27" s="38">
        <v>10080</v>
      </c>
      <c r="J27" s="38">
        <v>2174351</v>
      </c>
      <c r="K27" s="39">
        <v>216</v>
      </c>
    </row>
    <row r="28" spans="1:11" s="2" customFormat="1" ht="27" customHeight="1">
      <c r="A28" s="135"/>
      <c r="B28" s="8">
        <v>15</v>
      </c>
      <c r="C28" s="14" t="s">
        <v>783</v>
      </c>
      <c r="D28" s="14" t="s">
        <v>784</v>
      </c>
      <c r="E28" s="37">
        <v>24</v>
      </c>
      <c r="F28" s="38">
        <v>252</v>
      </c>
      <c r="G28" s="38">
        <v>4773364</v>
      </c>
      <c r="H28" s="39">
        <v>18942</v>
      </c>
      <c r="I28" s="38">
        <v>25725</v>
      </c>
      <c r="J28" s="38">
        <v>4773364</v>
      </c>
      <c r="K28" s="39">
        <v>186</v>
      </c>
    </row>
    <row r="29" spans="1:11" s="2" customFormat="1" ht="27" customHeight="1">
      <c r="A29" s="135"/>
      <c r="B29" s="8">
        <v>16</v>
      </c>
      <c r="C29" s="11" t="s">
        <v>785</v>
      </c>
      <c r="D29" s="11" t="s">
        <v>786</v>
      </c>
      <c r="E29" s="37">
        <v>20</v>
      </c>
      <c r="F29" s="38">
        <v>263</v>
      </c>
      <c r="G29" s="38">
        <v>3703155</v>
      </c>
      <c r="H29" s="39">
        <v>14080</v>
      </c>
      <c r="I29" s="38">
        <v>10546</v>
      </c>
      <c r="J29" s="38">
        <v>3703155</v>
      </c>
      <c r="K29" s="39">
        <v>351</v>
      </c>
    </row>
    <row r="30" spans="1:11" s="2" customFormat="1" ht="27" customHeight="1">
      <c r="A30" s="135"/>
      <c r="B30" s="8">
        <v>17</v>
      </c>
      <c r="C30" s="11" t="s">
        <v>256</v>
      </c>
      <c r="D30" s="11" t="s">
        <v>257</v>
      </c>
      <c r="E30" s="37">
        <v>34</v>
      </c>
      <c r="F30" s="38">
        <v>432</v>
      </c>
      <c r="G30" s="38">
        <v>5141300</v>
      </c>
      <c r="H30" s="39">
        <v>11901</v>
      </c>
      <c r="I30" s="38">
        <v>42485</v>
      </c>
      <c r="J30" s="38">
        <v>5141300</v>
      </c>
      <c r="K30" s="39">
        <v>121</v>
      </c>
    </row>
    <row r="31" spans="1:11" s="2" customFormat="1" ht="27" customHeight="1">
      <c r="A31" s="135"/>
      <c r="B31" s="8">
        <v>18</v>
      </c>
      <c r="C31" s="11" t="s">
        <v>647</v>
      </c>
      <c r="D31" s="11" t="s">
        <v>258</v>
      </c>
      <c r="E31" s="37">
        <v>20</v>
      </c>
      <c r="F31" s="38">
        <v>307</v>
      </c>
      <c r="G31" s="38">
        <v>627450</v>
      </c>
      <c r="H31" s="39">
        <v>2044</v>
      </c>
      <c r="I31" s="38">
        <v>17270</v>
      </c>
      <c r="J31" s="38">
        <v>627450</v>
      </c>
      <c r="K31" s="39">
        <v>36</v>
      </c>
    </row>
    <row r="32" spans="1:11" s="2" customFormat="1" ht="27" customHeight="1">
      <c r="A32" s="135"/>
      <c r="B32" s="8">
        <v>19</v>
      </c>
      <c r="C32" s="11" t="s">
        <v>905</v>
      </c>
      <c r="D32" s="11" t="s">
        <v>259</v>
      </c>
      <c r="E32" s="37">
        <v>10</v>
      </c>
      <c r="F32" s="38">
        <v>134</v>
      </c>
      <c r="G32" s="38">
        <v>1201520</v>
      </c>
      <c r="H32" s="39">
        <v>8967</v>
      </c>
      <c r="I32" s="38">
        <v>7971</v>
      </c>
      <c r="J32" s="38">
        <v>1201520</v>
      </c>
      <c r="K32" s="39">
        <v>151</v>
      </c>
    </row>
    <row r="33" spans="1:11" s="2" customFormat="1" ht="27" customHeight="1">
      <c r="A33" s="135"/>
      <c r="B33" s="8">
        <v>20</v>
      </c>
      <c r="C33" s="11" t="s">
        <v>648</v>
      </c>
      <c r="D33" s="11" t="s">
        <v>260</v>
      </c>
      <c r="E33" s="37">
        <v>38</v>
      </c>
      <c r="F33" s="38">
        <v>673</v>
      </c>
      <c r="G33" s="38">
        <v>11055415</v>
      </c>
      <c r="H33" s="39">
        <v>16427</v>
      </c>
      <c r="I33" s="38">
        <v>16871</v>
      </c>
      <c r="J33" s="38">
        <v>11055415</v>
      </c>
      <c r="K33" s="39">
        <v>655</v>
      </c>
    </row>
    <row r="34" spans="1:11" s="2" customFormat="1" ht="27" customHeight="1">
      <c r="A34" s="135"/>
      <c r="B34" s="8">
        <v>21</v>
      </c>
      <c r="C34" s="11" t="s">
        <v>261</v>
      </c>
      <c r="D34" s="11" t="s">
        <v>262</v>
      </c>
      <c r="E34" s="37">
        <v>20</v>
      </c>
      <c r="F34" s="38">
        <v>176</v>
      </c>
      <c r="G34" s="38">
        <v>4408351</v>
      </c>
      <c r="H34" s="39">
        <v>25047</v>
      </c>
      <c r="I34" s="38">
        <v>10996</v>
      </c>
      <c r="J34" s="38">
        <v>4408351</v>
      </c>
      <c r="K34" s="39">
        <v>401</v>
      </c>
    </row>
    <row r="35" spans="1:11" s="2" customFormat="1" ht="27" customHeight="1">
      <c r="A35" s="135"/>
      <c r="B35" s="8">
        <v>22</v>
      </c>
      <c r="C35" s="43" t="s">
        <v>649</v>
      </c>
      <c r="D35" s="11" t="s">
        <v>263</v>
      </c>
      <c r="E35" s="37">
        <v>20</v>
      </c>
      <c r="F35" s="38">
        <v>251</v>
      </c>
      <c r="G35" s="38">
        <v>2698400</v>
      </c>
      <c r="H35" s="39">
        <v>10751</v>
      </c>
      <c r="I35" s="38">
        <v>6744</v>
      </c>
      <c r="J35" s="38">
        <v>2698400</v>
      </c>
      <c r="K35" s="39">
        <v>400</v>
      </c>
    </row>
    <row r="36" spans="1:11" s="2" customFormat="1" ht="27" customHeight="1">
      <c r="A36" s="135"/>
      <c r="B36" s="8">
        <v>23</v>
      </c>
      <c r="C36" s="43" t="s">
        <v>650</v>
      </c>
      <c r="D36" s="11" t="s">
        <v>264</v>
      </c>
      <c r="E36" s="37">
        <v>20</v>
      </c>
      <c r="F36" s="38">
        <v>176</v>
      </c>
      <c r="G36" s="38">
        <v>2058900</v>
      </c>
      <c r="H36" s="39">
        <v>11698</v>
      </c>
      <c r="I36" s="38">
        <v>10603</v>
      </c>
      <c r="J36" s="38">
        <v>2058900</v>
      </c>
      <c r="K36" s="39">
        <v>194</v>
      </c>
    </row>
    <row r="37" spans="1:11" s="2" customFormat="1" ht="27" customHeight="1">
      <c r="A37" s="135"/>
      <c r="B37" s="8">
        <v>24</v>
      </c>
      <c r="C37" s="40" t="s">
        <v>265</v>
      </c>
      <c r="D37" s="9" t="s">
        <v>266</v>
      </c>
      <c r="E37" s="37">
        <v>20</v>
      </c>
      <c r="F37" s="38">
        <v>301</v>
      </c>
      <c r="G37" s="38">
        <v>1177464</v>
      </c>
      <c r="H37" s="39">
        <v>3912</v>
      </c>
      <c r="I37" s="38">
        <v>3956</v>
      </c>
      <c r="J37" s="38">
        <v>1177464</v>
      </c>
      <c r="K37" s="39">
        <v>298</v>
      </c>
    </row>
    <row r="38" spans="1:11" s="2" customFormat="1" ht="27" customHeight="1">
      <c r="A38" s="135"/>
      <c r="B38" s="8">
        <v>25</v>
      </c>
      <c r="C38" s="11" t="s">
        <v>906</v>
      </c>
      <c r="D38" s="11" t="s">
        <v>267</v>
      </c>
      <c r="E38" s="37">
        <v>10</v>
      </c>
      <c r="F38" s="38">
        <v>132</v>
      </c>
      <c r="G38" s="38">
        <v>3379500</v>
      </c>
      <c r="H38" s="39">
        <v>25602</v>
      </c>
      <c r="I38" s="38">
        <v>11552</v>
      </c>
      <c r="J38" s="38">
        <v>3379500</v>
      </c>
      <c r="K38" s="39">
        <v>293</v>
      </c>
    </row>
    <row r="39" spans="1:11" s="2" customFormat="1" ht="27" customHeight="1">
      <c r="A39" s="135"/>
      <c r="B39" s="8">
        <v>26</v>
      </c>
      <c r="C39" s="43" t="s">
        <v>651</v>
      </c>
      <c r="D39" s="11" t="s">
        <v>268</v>
      </c>
      <c r="E39" s="37">
        <v>10</v>
      </c>
      <c r="F39" s="38">
        <v>248</v>
      </c>
      <c r="G39" s="38">
        <v>5387180</v>
      </c>
      <c r="H39" s="39">
        <v>21723</v>
      </c>
      <c r="I39" s="38">
        <v>8689</v>
      </c>
      <c r="J39" s="38">
        <v>5387180</v>
      </c>
      <c r="K39" s="39">
        <v>620</v>
      </c>
    </row>
    <row r="40" spans="1:11" s="2" customFormat="1" ht="27" customHeight="1">
      <c r="A40" s="135"/>
      <c r="B40" s="8">
        <v>27</v>
      </c>
      <c r="C40" s="11" t="s">
        <v>652</v>
      </c>
      <c r="D40" s="11" t="s">
        <v>269</v>
      </c>
      <c r="E40" s="37">
        <v>20</v>
      </c>
      <c r="F40" s="38">
        <v>202</v>
      </c>
      <c r="G40" s="38">
        <v>2199882</v>
      </c>
      <c r="H40" s="39">
        <v>10891</v>
      </c>
      <c r="I40" s="38">
        <v>12191</v>
      </c>
      <c r="J40" s="38">
        <v>2199882</v>
      </c>
      <c r="K40" s="39">
        <v>180</v>
      </c>
    </row>
    <row r="41" spans="1:11" s="2" customFormat="1" ht="27" customHeight="1">
      <c r="A41" s="135"/>
      <c r="B41" s="8">
        <v>28</v>
      </c>
      <c r="C41" s="11" t="s">
        <v>653</v>
      </c>
      <c r="D41" s="11" t="s">
        <v>654</v>
      </c>
      <c r="E41" s="37">
        <v>10</v>
      </c>
      <c r="F41" s="38">
        <v>54</v>
      </c>
      <c r="G41" s="38">
        <v>268000</v>
      </c>
      <c r="H41" s="39">
        <v>4963</v>
      </c>
      <c r="I41" s="38">
        <v>3165</v>
      </c>
      <c r="J41" s="38">
        <v>268000</v>
      </c>
      <c r="K41" s="39">
        <v>85</v>
      </c>
    </row>
    <row r="42" spans="1:11" s="2" customFormat="1" ht="27" customHeight="1">
      <c r="A42" s="135"/>
      <c r="B42" s="8">
        <v>29</v>
      </c>
      <c r="C42" s="11" t="s">
        <v>655</v>
      </c>
      <c r="D42" s="11" t="s">
        <v>656</v>
      </c>
      <c r="E42" s="37">
        <v>13</v>
      </c>
      <c r="F42" s="38">
        <v>243</v>
      </c>
      <c r="G42" s="38">
        <v>1112824</v>
      </c>
      <c r="H42" s="39">
        <v>4580</v>
      </c>
      <c r="I42" s="38">
        <v>4942</v>
      </c>
      <c r="J42" s="38">
        <v>1112824</v>
      </c>
      <c r="K42" s="39">
        <v>225</v>
      </c>
    </row>
    <row r="43" spans="1:11" s="2" customFormat="1" ht="27" customHeight="1">
      <c r="A43" s="135"/>
      <c r="B43" s="8">
        <v>30</v>
      </c>
      <c r="C43" s="11" t="s">
        <v>907</v>
      </c>
      <c r="D43" s="11" t="s">
        <v>908</v>
      </c>
      <c r="E43" s="37">
        <v>20</v>
      </c>
      <c r="F43" s="38">
        <v>95</v>
      </c>
      <c r="G43" s="38">
        <v>960303</v>
      </c>
      <c r="H43" s="39">
        <v>10108</v>
      </c>
      <c r="I43" s="38">
        <v>3202</v>
      </c>
      <c r="J43" s="38">
        <v>960303</v>
      </c>
      <c r="K43" s="39">
        <v>300</v>
      </c>
    </row>
    <row r="44" spans="1:11" s="2" customFormat="1" ht="27" customHeight="1">
      <c r="A44" s="135"/>
      <c r="B44" s="8">
        <v>31</v>
      </c>
      <c r="C44" s="11" t="s">
        <v>270</v>
      </c>
      <c r="D44" s="11" t="s">
        <v>271</v>
      </c>
      <c r="E44" s="37">
        <v>20</v>
      </c>
      <c r="F44" s="38">
        <v>200</v>
      </c>
      <c r="G44" s="38">
        <v>9098318</v>
      </c>
      <c r="H44" s="39">
        <v>45492</v>
      </c>
      <c r="I44" s="38">
        <v>8670</v>
      </c>
      <c r="J44" s="38">
        <v>9098318</v>
      </c>
      <c r="K44" s="39">
        <v>1049</v>
      </c>
    </row>
    <row r="45" spans="1:11" s="2" customFormat="1" ht="27" customHeight="1">
      <c r="A45" s="135"/>
      <c r="B45" s="8">
        <v>32</v>
      </c>
      <c r="C45" s="11" t="s">
        <v>657</v>
      </c>
      <c r="D45" s="11" t="s">
        <v>272</v>
      </c>
      <c r="E45" s="37">
        <v>20</v>
      </c>
      <c r="F45" s="38">
        <v>235</v>
      </c>
      <c r="G45" s="38">
        <v>2389520</v>
      </c>
      <c r="H45" s="39">
        <v>10168</v>
      </c>
      <c r="I45" s="38">
        <v>21713</v>
      </c>
      <c r="J45" s="38">
        <v>2389520</v>
      </c>
      <c r="K45" s="39">
        <v>110</v>
      </c>
    </row>
    <row r="46" spans="1:11" s="2" customFormat="1" ht="27" customHeight="1">
      <c r="A46" s="135"/>
      <c r="B46" s="8">
        <v>33</v>
      </c>
      <c r="C46" s="11" t="s">
        <v>273</v>
      </c>
      <c r="D46" s="11" t="s">
        <v>274</v>
      </c>
      <c r="E46" s="37">
        <v>20</v>
      </c>
      <c r="F46" s="38">
        <v>158</v>
      </c>
      <c r="G46" s="38">
        <v>1693566</v>
      </c>
      <c r="H46" s="39">
        <v>10719</v>
      </c>
      <c r="I46" s="38">
        <v>8240</v>
      </c>
      <c r="J46" s="38">
        <v>1693566</v>
      </c>
      <c r="K46" s="39">
        <v>206</v>
      </c>
    </row>
    <row r="47" spans="1:11" s="2" customFormat="1" ht="27" customHeight="1">
      <c r="A47" s="135"/>
      <c r="B47" s="8">
        <v>34</v>
      </c>
      <c r="C47" s="11" t="s">
        <v>909</v>
      </c>
      <c r="D47" s="11" t="s">
        <v>275</v>
      </c>
      <c r="E47" s="37">
        <v>10</v>
      </c>
      <c r="F47" s="38">
        <v>116</v>
      </c>
      <c r="G47" s="38">
        <v>1362700</v>
      </c>
      <c r="H47" s="39">
        <v>11747</v>
      </c>
      <c r="I47" s="38">
        <v>7366</v>
      </c>
      <c r="J47" s="38">
        <v>1362700</v>
      </c>
      <c r="K47" s="39">
        <v>185</v>
      </c>
    </row>
    <row r="48" spans="1:11" s="2" customFormat="1" ht="27" customHeight="1">
      <c r="A48" s="135"/>
      <c r="B48" s="8">
        <v>35</v>
      </c>
      <c r="C48" s="11" t="s">
        <v>276</v>
      </c>
      <c r="D48" s="11" t="s">
        <v>277</v>
      </c>
      <c r="E48" s="37">
        <v>20</v>
      </c>
      <c r="F48" s="38">
        <v>107</v>
      </c>
      <c r="G48" s="38">
        <v>1883450</v>
      </c>
      <c r="H48" s="39">
        <v>17602</v>
      </c>
      <c r="I48" s="38">
        <v>9812</v>
      </c>
      <c r="J48" s="38">
        <v>1883450</v>
      </c>
      <c r="K48" s="39">
        <v>192</v>
      </c>
    </row>
    <row r="49" spans="1:11" s="2" customFormat="1" ht="27" customHeight="1">
      <c r="A49" s="135"/>
      <c r="B49" s="8">
        <v>36</v>
      </c>
      <c r="C49" s="43" t="s">
        <v>910</v>
      </c>
      <c r="D49" s="11" t="s">
        <v>278</v>
      </c>
      <c r="E49" s="37">
        <v>20</v>
      </c>
      <c r="F49" s="38">
        <v>201</v>
      </c>
      <c r="G49" s="38">
        <v>2360695</v>
      </c>
      <c r="H49" s="39">
        <v>11745</v>
      </c>
      <c r="I49" s="38">
        <v>8346</v>
      </c>
      <c r="J49" s="38">
        <v>2360695</v>
      </c>
      <c r="K49" s="39">
        <v>283</v>
      </c>
    </row>
    <row r="50" spans="1:11" s="2" customFormat="1" ht="27" customHeight="1">
      <c r="A50" s="135"/>
      <c r="B50" s="8">
        <v>37</v>
      </c>
      <c r="C50" s="43" t="s">
        <v>911</v>
      </c>
      <c r="D50" s="11" t="s">
        <v>279</v>
      </c>
      <c r="E50" s="37">
        <v>20</v>
      </c>
      <c r="F50" s="38">
        <v>297</v>
      </c>
      <c r="G50" s="38">
        <v>4563048</v>
      </c>
      <c r="H50" s="39">
        <v>15364</v>
      </c>
      <c r="I50" s="38">
        <v>6809</v>
      </c>
      <c r="J50" s="38">
        <v>4563048</v>
      </c>
      <c r="K50" s="39">
        <v>670</v>
      </c>
    </row>
    <row r="51" spans="1:11" s="2" customFormat="1" ht="27" customHeight="1">
      <c r="A51" s="135"/>
      <c r="B51" s="134" t="s">
        <v>479</v>
      </c>
      <c r="C51" s="134"/>
      <c r="D51" s="134"/>
      <c r="E51" s="30">
        <f>SUM(E14:E50)</f>
        <v>772</v>
      </c>
      <c r="F51" s="30">
        <f>SUM(F14:F50)</f>
        <v>8947</v>
      </c>
      <c r="G51" s="30">
        <f>SUM(G14:G50)</f>
        <v>128069743</v>
      </c>
      <c r="H51" s="31">
        <f>ROUND(IF(AND(F51&gt;0,G51&gt;0),G51/F51,0),0)</f>
        <v>14314</v>
      </c>
      <c r="I51" s="30">
        <f>SUM(I14:I50)</f>
        <v>526438</v>
      </c>
      <c r="J51" s="30">
        <f>SUM(J14:J50)</f>
        <v>128069743</v>
      </c>
      <c r="K51" s="31">
        <f>ROUND(IF(AND(I51&gt;0,J51&gt;0),J51/I51,0),0)</f>
        <v>243</v>
      </c>
    </row>
    <row r="52" spans="1:11" s="32" customFormat="1" ht="27" customHeight="1">
      <c r="A52" s="134" t="s">
        <v>555</v>
      </c>
      <c r="B52" s="134"/>
      <c r="C52" s="134"/>
      <c r="D52" s="134"/>
      <c r="E52" s="30">
        <f>SUM(E51,E13)</f>
        <v>897</v>
      </c>
      <c r="F52" s="30">
        <f t="shared" ref="F52:G52" si="4">SUM(F51,F13)</f>
        <v>10348</v>
      </c>
      <c r="G52" s="30">
        <f t="shared" si="4"/>
        <v>228098518</v>
      </c>
      <c r="H52" s="31">
        <f>ROUND(IF(AND(F52&gt;0,G52&gt;0),G52/F52,0),0)</f>
        <v>22043</v>
      </c>
      <c r="I52" s="30">
        <f t="shared" ref="I52" si="5">SUM(I51,I13)</f>
        <v>647723.15</v>
      </c>
      <c r="J52" s="30">
        <f t="shared" ref="J52" si="6">SUM(J51,J13)</f>
        <v>228098518</v>
      </c>
      <c r="K52" s="31">
        <f>ROUND(IF(AND(I52&gt;0,J52&gt;0),J52/I52,0),0)</f>
        <v>352</v>
      </c>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ht="15" customHeight="1"/>
    <row r="205" spans="1:11" ht="15" customHeight="1"/>
    <row r="206" spans="1:11" ht="15" customHeight="1"/>
    <row r="207" spans="1:11" ht="15" customHeight="1"/>
    <row r="208" spans="1:11" ht="15" customHeight="1"/>
    <row r="209" spans="1:52" ht="15" customHeight="1"/>
    <row r="210" spans="1:52" ht="15" customHeight="1"/>
    <row r="211" spans="1:52" ht="15" customHeight="1"/>
    <row r="212" spans="1:52" ht="15" customHeight="1"/>
    <row r="213" spans="1:52" ht="15" customHeight="1"/>
    <row r="214" spans="1:52" ht="15" customHeight="1"/>
    <row r="215" spans="1:52"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row>
    <row r="216" spans="1:52"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row>
    <row r="217" spans="1:52"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row>
    <row r="218" spans="1:52"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row>
    <row r="219" spans="1:52"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row>
    <row r="220" spans="1:52"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row>
    <row r="221" spans="1:52"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row>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sheetData>
  <autoFilter ref="B4:K49"/>
  <mergeCells count="19">
    <mergeCell ref="A52:D52"/>
    <mergeCell ref="L2:Q2"/>
    <mergeCell ref="R2:W2"/>
    <mergeCell ref="L3:N3"/>
    <mergeCell ref="O3:Q3"/>
    <mergeCell ref="R3:T3"/>
    <mergeCell ref="U3:W3"/>
    <mergeCell ref="A14:A51"/>
    <mergeCell ref="B51:D51"/>
    <mergeCell ref="A5:A13"/>
    <mergeCell ref="B13:D13"/>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699"/>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2" width="12.875" style="26" customWidth="1"/>
    <col min="23" max="23" width="11.375" style="26" bestFit="1" customWidth="1"/>
    <col min="24" max="16384" width="9" style="26"/>
  </cols>
  <sheetData>
    <row r="1" spans="1:23" s="27" customFormat="1" ht="36.75" customHeight="1">
      <c r="A1" s="112" t="s">
        <v>483</v>
      </c>
      <c r="B1" s="112"/>
      <c r="C1" s="112"/>
      <c r="D1" s="112"/>
      <c r="E1" s="112"/>
      <c r="F1" s="112"/>
      <c r="G1" s="112"/>
      <c r="H1" s="112"/>
      <c r="I1" s="112"/>
      <c r="J1" s="112"/>
      <c r="K1" s="112"/>
      <c r="L1" s="75" t="s">
        <v>556</v>
      </c>
      <c r="M1" s="76"/>
      <c r="N1" s="76"/>
      <c r="O1" s="76"/>
      <c r="P1" s="76"/>
      <c r="Q1" s="76"/>
      <c r="R1" s="76"/>
      <c r="S1" s="76"/>
      <c r="T1" s="76"/>
      <c r="U1" s="76"/>
      <c r="V1" s="76"/>
      <c r="W1" s="76"/>
    </row>
    <row r="2" spans="1:23" s="2" customFormat="1" ht="16.5" customHeight="1">
      <c r="A2" s="113" t="s">
        <v>475</v>
      </c>
      <c r="B2" s="114" t="s">
        <v>0</v>
      </c>
      <c r="C2" s="114"/>
      <c r="D2" s="115" t="s">
        <v>1</v>
      </c>
      <c r="E2" s="122" t="s">
        <v>873</v>
      </c>
      <c r="F2" s="123"/>
      <c r="G2" s="123"/>
      <c r="H2" s="123"/>
      <c r="I2" s="123"/>
      <c r="J2" s="123"/>
      <c r="K2" s="123"/>
      <c r="L2" s="123"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3"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51" t="s">
        <v>282</v>
      </c>
      <c r="D5" s="51" t="s">
        <v>283</v>
      </c>
      <c r="E5" s="82">
        <v>10</v>
      </c>
      <c r="F5" s="52">
        <v>120</v>
      </c>
      <c r="G5" s="52">
        <v>8309106</v>
      </c>
      <c r="H5" s="53">
        <v>69242.55</v>
      </c>
      <c r="I5" s="52">
        <v>11546</v>
      </c>
      <c r="J5" s="52">
        <v>8309106</v>
      </c>
      <c r="K5" s="53">
        <v>719.65234713320626</v>
      </c>
      <c r="L5" s="54">
        <v>120</v>
      </c>
      <c r="M5" s="55">
        <v>8309106</v>
      </c>
      <c r="N5" s="55">
        <v>69243</v>
      </c>
      <c r="O5" s="55">
        <v>11546</v>
      </c>
      <c r="P5" s="55">
        <v>8309106</v>
      </c>
      <c r="Q5" s="55">
        <v>720</v>
      </c>
      <c r="R5" s="55">
        <v>0</v>
      </c>
      <c r="S5" s="55">
        <v>0</v>
      </c>
      <c r="T5" s="55">
        <v>0</v>
      </c>
      <c r="U5" s="55">
        <v>0</v>
      </c>
      <c r="V5" s="55">
        <v>0</v>
      </c>
      <c r="W5" s="55">
        <v>0</v>
      </c>
    </row>
    <row r="6" spans="1:23" s="27" customFormat="1" ht="27" customHeight="1">
      <c r="A6" s="129"/>
      <c r="B6" s="50">
        <v>2</v>
      </c>
      <c r="C6" s="60" t="s">
        <v>658</v>
      </c>
      <c r="D6" s="60" t="s">
        <v>505</v>
      </c>
      <c r="E6" s="82">
        <v>20</v>
      </c>
      <c r="F6" s="52">
        <v>301</v>
      </c>
      <c r="G6" s="52">
        <v>27418814</v>
      </c>
      <c r="H6" s="53">
        <v>91092.405315614611</v>
      </c>
      <c r="I6" s="52">
        <v>29288</v>
      </c>
      <c r="J6" s="52">
        <v>27418814</v>
      </c>
      <c r="K6" s="53">
        <v>936.17911772739694</v>
      </c>
      <c r="L6" s="54">
        <v>301</v>
      </c>
      <c r="M6" s="55">
        <v>27418814</v>
      </c>
      <c r="N6" s="55">
        <v>91092</v>
      </c>
      <c r="O6" s="55">
        <v>29288</v>
      </c>
      <c r="P6" s="55">
        <v>27418814</v>
      </c>
      <c r="Q6" s="55">
        <v>936</v>
      </c>
      <c r="R6" s="55">
        <v>0</v>
      </c>
      <c r="S6" s="55">
        <v>0</v>
      </c>
      <c r="T6" s="55">
        <v>0</v>
      </c>
      <c r="U6" s="55">
        <v>0</v>
      </c>
      <c r="V6" s="55">
        <v>0</v>
      </c>
      <c r="W6" s="55">
        <v>0</v>
      </c>
    </row>
    <row r="7" spans="1:23" s="27" customFormat="1" ht="27" customHeight="1">
      <c r="A7" s="129"/>
      <c r="B7" s="50">
        <v>3</v>
      </c>
      <c r="C7" s="65" t="s">
        <v>912</v>
      </c>
      <c r="D7" s="65" t="s">
        <v>913</v>
      </c>
      <c r="E7" s="82">
        <v>10</v>
      </c>
      <c r="F7" s="52">
        <v>1</v>
      </c>
      <c r="G7" s="52">
        <v>76480</v>
      </c>
      <c r="H7" s="53">
        <v>76480</v>
      </c>
      <c r="I7" s="52">
        <v>80</v>
      </c>
      <c r="J7" s="52">
        <v>76480</v>
      </c>
      <c r="K7" s="53">
        <v>956</v>
      </c>
      <c r="L7" s="54">
        <v>1</v>
      </c>
      <c r="M7" s="55">
        <v>76480</v>
      </c>
      <c r="N7" s="55">
        <v>76480</v>
      </c>
      <c r="O7" s="55">
        <v>80</v>
      </c>
      <c r="P7" s="55">
        <v>76480</v>
      </c>
      <c r="Q7" s="55">
        <v>956</v>
      </c>
      <c r="R7" s="55">
        <v>0</v>
      </c>
      <c r="S7" s="55">
        <v>0</v>
      </c>
      <c r="T7" s="55">
        <v>0</v>
      </c>
      <c r="U7" s="55">
        <v>0</v>
      </c>
      <c r="V7" s="55">
        <v>0</v>
      </c>
      <c r="W7" s="55">
        <v>0</v>
      </c>
    </row>
    <row r="8" spans="1:23" s="27" customFormat="1" ht="27" customHeight="1">
      <c r="A8" s="129"/>
      <c r="B8" s="50">
        <v>4</v>
      </c>
      <c r="C8" s="69" t="s">
        <v>914</v>
      </c>
      <c r="D8" s="69" t="s">
        <v>915</v>
      </c>
      <c r="E8" s="82">
        <v>20</v>
      </c>
      <c r="F8" s="52">
        <v>3</v>
      </c>
      <c r="G8" s="52">
        <v>112243</v>
      </c>
      <c r="H8" s="53">
        <v>37414.333333333336</v>
      </c>
      <c r="I8" s="52">
        <v>117.41</v>
      </c>
      <c r="J8" s="52">
        <v>112243</v>
      </c>
      <c r="K8" s="53">
        <v>955.99182352440175</v>
      </c>
      <c r="L8" s="54">
        <v>3</v>
      </c>
      <c r="M8" s="55">
        <v>112243</v>
      </c>
      <c r="N8" s="55">
        <v>37414</v>
      </c>
      <c r="O8" s="55">
        <v>117.41</v>
      </c>
      <c r="P8" s="55">
        <v>112243</v>
      </c>
      <c r="Q8" s="55">
        <v>956</v>
      </c>
      <c r="R8" s="55">
        <v>0</v>
      </c>
      <c r="S8" s="55">
        <v>0</v>
      </c>
      <c r="T8" s="55">
        <v>0</v>
      </c>
      <c r="U8" s="55">
        <v>0</v>
      </c>
      <c r="V8" s="55">
        <v>0</v>
      </c>
      <c r="W8" s="55">
        <v>0</v>
      </c>
    </row>
    <row r="9" spans="1:23" s="27" customFormat="1" ht="27" customHeight="1">
      <c r="A9" s="129"/>
      <c r="B9" s="50">
        <v>5</v>
      </c>
      <c r="C9" s="59" t="s">
        <v>659</v>
      </c>
      <c r="D9" s="59" t="s">
        <v>306</v>
      </c>
      <c r="E9" s="82">
        <v>10</v>
      </c>
      <c r="F9" s="52">
        <v>181</v>
      </c>
      <c r="G9" s="52">
        <v>16448793</v>
      </c>
      <c r="H9" s="53">
        <v>90877.30939226519</v>
      </c>
      <c r="I9" s="52">
        <v>16325</v>
      </c>
      <c r="J9" s="52">
        <v>16448793</v>
      </c>
      <c r="K9" s="53">
        <v>1007.5830321592649</v>
      </c>
      <c r="L9" s="54">
        <v>181</v>
      </c>
      <c r="M9" s="55">
        <v>16448793</v>
      </c>
      <c r="N9" s="55">
        <v>90877</v>
      </c>
      <c r="O9" s="55">
        <v>16325</v>
      </c>
      <c r="P9" s="55">
        <v>16448793</v>
      </c>
      <c r="Q9" s="55">
        <v>1008</v>
      </c>
      <c r="R9" s="55">
        <v>0</v>
      </c>
      <c r="S9" s="55">
        <v>0</v>
      </c>
      <c r="T9" s="55">
        <v>0</v>
      </c>
      <c r="U9" s="55">
        <v>0</v>
      </c>
      <c r="V9" s="55">
        <v>0</v>
      </c>
      <c r="W9" s="55">
        <v>0</v>
      </c>
    </row>
    <row r="10" spans="1:23" s="27" customFormat="1" ht="27" customHeight="1">
      <c r="A10" s="129"/>
      <c r="B10" s="50">
        <v>6</v>
      </c>
      <c r="C10" s="59" t="s">
        <v>552</v>
      </c>
      <c r="D10" s="59" t="s">
        <v>565</v>
      </c>
      <c r="E10" s="82">
        <v>20</v>
      </c>
      <c r="F10" s="52">
        <v>222</v>
      </c>
      <c r="G10" s="52">
        <v>15566158</v>
      </c>
      <c r="H10" s="53">
        <v>70117.828828828831</v>
      </c>
      <c r="I10" s="52">
        <v>16510.5</v>
      </c>
      <c r="J10" s="52">
        <v>15566158</v>
      </c>
      <c r="K10" s="53">
        <v>942.80354925653376</v>
      </c>
      <c r="L10" s="54">
        <v>222</v>
      </c>
      <c r="M10" s="55">
        <v>15566158</v>
      </c>
      <c r="N10" s="55">
        <v>70118</v>
      </c>
      <c r="O10" s="55">
        <v>16510.5</v>
      </c>
      <c r="P10" s="55">
        <v>15566158</v>
      </c>
      <c r="Q10" s="55">
        <v>943</v>
      </c>
      <c r="R10" s="55"/>
      <c r="S10" s="55"/>
      <c r="T10" s="55"/>
      <c r="U10" s="55"/>
      <c r="V10" s="55"/>
      <c r="W10" s="55"/>
    </row>
    <row r="11" spans="1:23" s="2" customFormat="1" ht="27" customHeight="1">
      <c r="A11" s="130"/>
      <c r="B11" s="134" t="s">
        <v>479</v>
      </c>
      <c r="C11" s="134"/>
      <c r="D11" s="134"/>
      <c r="E11" s="83">
        <f>SUM(E5:E10)</f>
        <v>90</v>
      </c>
      <c r="F11" s="30">
        <f>SUM(F5:F10)</f>
        <v>828</v>
      </c>
      <c r="G11" s="30">
        <f>SUM(G5:G10)</f>
        <v>67931594</v>
      </c>
      <c r="H11" s="31">
        <f>ROUND(IF(AND(F11&gt;0,G11&gt;0),G11/F11,0),0)</f>
        <v>82043</v>
      </c>
      <c r="I11" s="30">
        <f>SUM(I5:I10)</f>
        <v>73866.91</v>
      </c>
      <c r="J11" s="30">
        <f>SUM(J5:J10)</f>
        <v>67931594</v>
      </c>
      <c r="K11" s="31">
        <f>ROUND(IF(AND(I11&gt;0,J11&gt;0),J11/I11,0),0)</f>
        <v>920</v>
      </c>
      <c r="L11" s="81">
        <f>SUM(L5:L9)</f>
        <v>606</v>
      </c>
      <c r="M11" s="30">
        <f>SUM(M5:M9)</f>
        <v>52365436</v>
      </c>
      <c r="N11" s="31">
        <f>ROUND(IF(AND(L11&gt;0,M11&gt;0),M11/L11,0),0)</f>
        <v>86412</v>
      </c>
      <c r="O11" s="30">
        <f>SUM(O5:O9)</f>
        <v>57356.41</v>
      </c>
      <c r="P11" s="30">
        <f>SUM(P5:P9)</f>
        <v>52365436</v>
      </c>
      <c r="Q11" s="31">
        <f>ROUND(IF(AND(O11&gt;0,P11&gt;0),P11/O11,0),0)</f>
        <v>913</v>
      </c>
      <c r="R11" s="30">
        <f>SUM(R5:R9)</f>
        <v>0</v>
      </c>
      <c r="S11" s="30">
        <f>SUM(S5:S9)</f>
        <v>0</v>
      </c>
      <c r="T11" s="31">
        <f>ROUND(IF(AND(R11&gt;0,S11&gt;0),S11/R11,0),0)</f>
        <v>0</v>
      </c>
      <c r="U11" s="30">
        <f>SUM(U5:U9)</f>
        <v>0</v>
      </c>
      <c r="V11" s="30">
        <f>SUM(V5:V9)</f>
        <v>0</v>
      </c>
      <c r="W11" s="31">
        <f>ROUND(IF(AND(U11&gt;0,V11&gt;0),V11/U11,0),0)</f>
        <v>0</v>
      </c>
    </row>
    <row r="12" spans="1:23" s="2" customFormat="1" ht="27" customHeight="1">
      <c r="A12" s="135" t="s">
        <v>477</v>
      </c>
      <c r="B12" s="8">
        <v>1</v>
      </c>
      <c r="C12" s="40" t="s">
        <v>280</v>
      </c>
      <c r="D12" s="9" t="s">
        <v>281</v>
      </c>
      <c r="E12" s="37">
        <v>40</v>
      </c>
      <c r="F12" s="38">
        <v>851</v>
      </c>
      <c r="G12" s="38">
        <v>4510560</v>
      </c>
      <c r="H12" s="39">
        <v>5300</v>
      </c>
      <c r="I12" s="38">
        <v>27142</v>
      </c>
      <c r="J12" s="38">
        <v>4510560</v>
      </c>
      <c r="K12" s="39">
        <v>166</v>
      </c>
    </row>
    <row r="13" spans="1:23" s="2" customFormat="1" ht="27" customHeight="1">
      <c r="A13" s="135"/>
      <c r="B13" s="8">
        <v>2</v>
      </c>
      <c r="C13" s="40" t="s">
        <v>282</v>
      </c>
      <c r="D13" s="9" t="s">
        <v>283</v>
      </c>
      <c r="E13" s="37">
        <v>60</v>
      </c>
      <c r="F13" s="38">
        <v>754</v>
      </c>
      <c r="G13" s="38">
        <v>21831370</v>
      </c>
      <c r="H13" s="39">
        <v>28954</v>
      </c>
      <c r="I13" s="38">
        <v>65303</v>
      </c>
      <c r="J13" s="38">
        <v>21831370</v>
      </c>
      <c r="K13" s="39">
        <v>334</v>
      </c>
    </row>
    <row r="14" spans="1:23" s="2" customFormat="1" ht="27" customHeight="1">
      <c r="A14" s="135"/>
      <c r="B14" s="8">
        <v>3</v>
      </c>
      <c r="C14" s="40" t="s">
        <v>660</v>
      </c>
      <c r="D14" s="9" t="s">
        <v>284</v>
      </c>
      <c r="E14" s="37">
        <v>54</v>
      </c>
      <c r="F14" s="38">
        <v>832</v>
      </c>
      <c r="G14" s="38">
        <v>15956475</v>
      </c>
      <c r="H14" s="39">
        <v>19178</v>
      </c>
      <c r="I14" s="38">
        <v>81949</v>
      </c>
      <c r="J14" s="38">
        <v>15956475</v>
      </c>
      <c r="K14" s="39">
        <v>195</v>
      </c>
    </row>
    <row r="15" spans="1:23" s="2" customFormat="1" ht="27" customHeight="1">
      <c r="A15" s="135"/>
      <c r="B15" s="8">
        <v>4</v>
      </c>
      <c r="C15" s="40" t="s">
        <v>285</v>
      </c>
      <c r="D15" s="9" t="s">
        <v>286</v>
      </c>
      <c r="E15" s="37">
        <v>49</v>
      </c>
      <c r="F15" s="38">
        <v>750</v>
      </c>
      <c r="G15" s="38">
        <v>4465790</v>
      </c>
      <c r="H15" s="39">
        <v>5954</v>
      </c>
      <c r="I15" s="38">
        <v>22299</v>
      </c>
      <c r="J15" s="38">
        <v>4465790</v>
      </c>
      <c r="K15" s="39">
        <v>200</v>
      </c>
    </row>
    <row r="16" spans="1:23" s="2" customFormat="1" ht="27" customHeight="1">
      <c r="A16" s="135"/>
      <c r="B16" s="8">
        <v>5</v>
      </c>
      <c r="C16" s="40" t="s">
        <v>287</v>
      </c>
      <c r="D16" s="9" t="s">
        <v>288</v>
      </c>
      <c r="E16" s="37">
        <v>20</v>
      </c>
      <c r="F16" s="38">
        <v>242</v>
      </c>
      <c r="G16" s="38">
        <v>3886810</v>
      </c>
      <c r="H16" s="39">
        <v>16061</v>
      </c>
      <c r="I16" s="38">
        <v>16445</v>
      </c>
      <c r="J16" s="38">
        <v>3886810</v>
      </c>
      <c r="K16" s="39">
        <v>236</v>
      </c>
    </row>
    <row r="17" spans="1:11" s="2" customFormat="1" ht="27" customHeight="1">
      <c r="A17" s="135"/>
      <c r="B17" s="8">
        <v>6</v>
      </c>
      <c r="C17" s="40" t="s">
        <v>289</v>
      </c>
      <c r="D17" s="9" t="s">
        <v>290</v>
      </c>
      <c r="E17" s="37">
        <v>40</v>
      </c>
      <c r="F17" s="38">
        <v>567</v>
      </c>
      <c r="G17" s="38">
        <v>15200974</v>
      </c>
      <c r="H17" s="39">
        <v>26809</v>
      </c>
      <c r="I17" s="38">
        <v>61964</v>
      </c>
      <c r="J17" s="38">
        <v>15200974</v>
      </c>
      <c r="K17" s="39">
        <v>245</v>
      </c>
    </row>
    <row r="18" spans="1:11" s="2" customFormat="1" ht="27" customHeight="1">
      <c r="A18" s="135"/>
      <c r="B18" s="8">
        <v>7</v>
      </c>
      <c r="C18" s="40" t="s">
        <v>916</v>
      </c>
      <c r="D18" s="9" t="s">
        <v>291</v>
      </c>
      <c r="E18" s="37">
        <v>36</v>
      </c>
      <c r="F18" s="38">
        <v>472</v>
      </c>
      <c r="G18" s="38">
        <v>9911462</v>
      </c>
      <c r="H18" s="39">
        <v>20999</v>
      </c>
      <c r="I18" s="38">
        <v>70910</v>
      </c>
      <c r="J18" s="38">
        <v>9911462</v>
      </c>
      <c r="K18" s="39">
        <v>140</v>
      </c>
    </row>
    <row r="19" spans="1:11" s="2" customFormat="1" ht="27" customHeight="1">
      <c r="A19" s="135"/>
      <c r="B19" s="8">
        <v>8</v>
      </c>
      <c r="C19" s="11" t="s">
        <v>292</v>
      </c>
      <c r="D19" s="11" t="s">
        <v>293</v>
      </c>
      <c r="E19" s="37">
        <v>20</v>
      </c>
      <c r="F19" s="38">
        <v>278</v>
      </c>
      <c r="G19" s="38">
        <v>2797910</v>
      </c>
      <c r="H19" s="39">
        <v>10064</v>
      </c>
      <c r="I19" s="38">
        <v>6325</v>
      </c>
      <c r="J19" s="38">
        <v>2797910</v>
      </c>
      <c r="K19" s="39">
        <v>442</v>
      </c>
    </row>
    <row r="20" spans="1:11" s="2" customFormat="1" ht="27" customHeight="1">
      <c r="A20" s="135"/>
      <c r="B20" s="8">
        <v>9</v>
      </c>
      <c r="C20" s="11" t="s">
        <v>294</v>
      </c>
      <c r="D20" s="11" t="s">
        <v>290</v>
      </c>
      <c r="E20" s="37">
        <v>20</v>
      </c>
      <c r="F20" s="38">
        <v>257</v>
      </c>
      <c r="G20" s="38">
        <v>6641029</v>
      </c>
      <c r="H20" s="39">
        <v>25841</v>
      </c>
      <c r="I20" s="38">
        <v>25658</v>
      </c>
      <c r="J20" s="38">
        <v>6641029</v>
      </c>
      <c r="K20" s="39">
        <v>259</v>
      </c>
    </row>
    <row r="21" spans="1:11" s="2" customFormat="1" ht="27" customHeight="1">
      <c r="A21" s="135"/>
      <c r="B21" s="8">
        <v>10</v>
      </c>
      <c r="C21" s="11" t="s">
        <v>917</v>
      </c>
      <c r="D21" s="11" t="s">
        <v>295</v>
      </c>
      <c r="E21" s="37">
        <v>20</v>
      </c>
      <c r="F21" s="38">
        <v>316</v>
      </c>
      <c r="G21" s="38">
        <v>5558281</v>
      </c>
      <c r="H21" s="39">
        <v>17589</v>
      </c>
      <c r="I21" s="38">
        <v>10347</v>
      </c>
      <c r="J21" s="38">
        <v>5558281</v>
      </c>
      <c r="K21" s="39">
        <v>537</v>
      </c>
    </row>
    <row r="22" spans="1:11" s="2" customFormat="1" ht="27" customHeight="1">
      <c r="A22" s="135"/>
      <c r="B22" s="8">
        <v>11</v>
      </c>
      <c r="C22" s="11" t="s">
        <v>661</v>
      </c>
      <c r="D22" s="11" t="s">
        <v>296</v>
      </c>
      <c r="E22" s="37">
        <v>20</v>
      </c>
      <c r="F22" s="38">
        <v>207</v>
      </c>
      <c r="G22" s="38">
        <v>1210250</v>
      </c>
      <c r="H22" s="39">
        <v>5847</v>
      </c>
      <c r="I22" s="38">
        <v>23011</v>
      </c>
      <c r="J22" s="38">
        <v>1210250</v>
      </c>
      <c r="K22" s="39">
        <v>53</v>
      </c>
    </row>
    <row r="23" spans="1:11" s="2" customFormat="1" ht="27" customHeight="1">
      <c r="A23" s="135"/>
      <c r="B23" s="8">
        <v>12</v>
      </c>
      <c r="C23" s="11" t="s">
        <v>662</v>
      </c>
      <c r="D23" s="11" t="s">
        <v>297</v>
      </c>
      <c r="E23" s="37">
        <v>14</v>
      </c>
      <c r="F23" s="38">
        <v>271</v>
      </c>
      <c r="G23" s="38">
        <v>6916930</v>
      </c>
      <c r="H23" s="39">
        <v>25524</v>
      </c>
      <c r="I23" s="38">
        <v>19300</v>
      </c>
      <c r="J23" s="38">
        <v>6916930</v>
      </c>
      <c r="K23" s="39">
        <v>358</v>
      </c>
    </row>
    <row r="24" spans="1:11" s="2" customFormat="1" ht="27" customHeight="1">
      <c r="A24" s="135"/>
      <c r="B24" s="8">
        <v>13</v>
      </c>
      <c r="C24" s="17" t="s">
        <v>298</v>
      </c>
      <c r="D24" s="17" t="s">
        <v>299</v>
      </c>
      <c r="E24" s="37">
        <v>10</v>
      </c>
      <c r="F24" s="38">
        <v>96</v>
      </c>
      <c r="G24" s="38">
        <v>597820</v>
      </c>
      <c r="H24" s="39">
        <v>6227</v>
      </c>
      <c r="I24" s="38">
        <v>8564</v>
      </c>
      <c r="J24" s="38">
        <v>597820</v>
      </c>
      <c r="K24" s="39">
        <v>70</v>
      </c>
    </row>
    <row r="25" spans="1:11" s="2" customFormat="1" ht="27" customHeight="1">
      <c r="A25" s="135"/>
      <c r="B25" s="8">
        <v>14</v>
      </c>
      <c r="C25" s="14" t="s">
        <v>300</v>
      </c>
      <c r="D25" s="14" t="s">
        <v>301</v>
      </c>
      <c r="E25" s="37">
        <v>20</v>
      </c>
      <c r="F25" s="38">
        <v>60</v>
      </c>
      <c r="G25" s="38">
        <v>886653</v>
      </c>
      <c r="H25" s="39">
        <v>14778</v>
      </c>
      <c r="I25" s="38">
        <v>6370</v>
      </c>
      <c r="J25" s="38">
        <v>886653</v>
      </c>
      <c r="K25" s="39">
        <v>139</v>
      </c>
    </row>
    <row r="26" spans="1:11" s="2" customFormat="1" ht="27" customHeight="1">
      <c r="A26" s="135"/>
      <c r="B26" s="8">
        <v>15</v>
      </c>
      <c r="C26" s="11" t="s">
        <v>663</v>
      </c>
      <c r="D26" s="11" t="s">
        <v>667</v>
      </c>
      <c r="E26" s="37">
        <v>10</v>
      </c>
      <c r="F26" s="38">
        <v>12</v>
      </c>
      <c r="G26" s="38">
        <v>95430</v>
      </c>
      <c r="H26" s="39">
        <v>7953</v>
      </c>
      <c r="I26" s="38">
        <v>1204</v>
      </c>
      <c r="J26" s="38">
        <v>95430</v>
      </c>
      <c r="K26" s="39">
        <v>79</v>
      </c>
    </row>
    <row r="27" spans="1:11" s="2" customFormat="1" ht="27" customHeight="1">
      <c r="A27" s="135"/>
      <c r="B27" s="8">
        <v>16</v>
      </c>
      <c r="C27" s="43" t="s">
        <v>664</v>
      </c>
      <c r="D27" s="11" t="s">
        <v>668</v>
      </c>
      <c r="E27" s="37">
        <v>10</v>
      </c>
      <c r="F27" s="38">
        <v>74</v>
      </c>
      <c r="G27" s="38">
        <v>737500</v>
      </c>
      <c r="H27" s="39">
        <v>9966</v>
      </c>
      <c r="I27" s="38">
        <v>3650</v>
      </c>
      <c r="J27" s="38">
        <v>737500</v>
      </c>
      <c r="K27" s="39">
        <v>202</v>
      </c>
    </row>
    <row r="28" spans="1:11" s="2" customFormat="1" ht="27" customHeight="1">
      <c r="A28" s="135"/>
      <c r="B28" s="8">
        <v>17</v>
      </c>
      <c r="C28" s="43" t="s">
        <v>787</v>
      </c>
      <c r="D28" s="11" t="s">
        <v>788</v>
      </c>
      <c r="E28" s="37">
        <v>20</v>
      </c>
      <c r="F28" s="38">
        <v>395</v>
      </c>
      <c r="G28" s="38">
        <v>2494476</v>
      </c>
      <c r="H28" s="39">
        <v>6315</v>
      </c>
      <c r="I28" s="38">
        <v>38715</v>
      </c>
      <c r="J28" s="38">
        <v>2494476</v>
      </c>
      <c r="K28" s="39">
        <v>64</v>
      </c>
    </row>
    <row r="29" spans="1:11" s="2" customFormat="1" ht="27" customHeight="1">
      <c r="A29" s="135"/>
      <c r="B29" s="8">
        <v>18</v>
      </c>
      <c r="C29" s="11" t="s">
        <v>789</v>
      </c>
      <c r="D29" s="11" t="s">
        <v>297</v>
      </c>
      <c r="E29" s="37">
        <v>20</v>
      </c>
      <c r="F29" s="38">
        <v>224</v>
      </c>
      <c r="G29" s="38">
        <v>6254595</v>
      </c>
      <c r="H29" s="39">
        <v>27922</v>
      </c>
      <c r="I29" s="38">
        <v>19451</v>
      </c>
      <c r="J29" s="38">
        <v>6254595</v>
      </c>
      <c r="K29" s="39">
        <v>322</v>
      </c>
    </row>
    <row r="30" spans="1:11" s="2" customFormat="1" ht="27" customHeight="1">
      <c r="A30" s="135"/>
      <c r="B30" s="8">
        <v>19</v>
      </c>
      <c r="C30" s="11" t="s">
        <v>790</v>
      </c>
      <c r="D30" s="11" t="s">
        <v>293</v>
      </c>
      <c r="E30" s="37">
        <v>20</v>
      </c>
      <c r="F30" s="38">
        <v>218</v>
      </c>
      <c r="G30" s="38">
        <v>1685395</v>
      </c>
      <c r="H30" s="39">
        <v>7731</v>
      </c>
      <c r="I30" s="38">
        <v>4871</v>
      </c>
      <c r="J30" s="38">
        <v>1685395</v>
      </c>
      <c r="K30" s="39">
        <v>346</v>
      </c>
    </row>
    <row r="31" spans="1:11" s="2" customFormat="1" ht="27" customHeight="1">
      <c r="A31" s="135"/>
      <c r="B31" s="8">
        <v>20</v>
      </c>
      <c r="C31" s="11" t="s">
        <v>918</v>
      </c>
      <c r="D31" s="11" t="s">
        <v>919</v>
      </c>
      <c r="E31" s="37">
        <v>20</v>
      </c>
      <c r="F31" s="38">
        <v>12</v>
      </c>
      <c r="G31" s="38">
        <v>37759</v>
      </c>
      <c r="H31" s="39">
        <v>3147</v>
      </c>
      <c r="I31" s="38">
        <v>475</v>
      </c>
      <c r="J31" s="38">
        <v>37759</v>
      </c>
      <c r="K31" s="39">
        <v>79</v>
      </c>
    </row>
    <row r="32" spans="1:11" s="2" customFormat="1" ht="27" customHeight="1">
      <c r="A32" s="135"/>
      <c r="B32" s="8">
        <v>21</v>
      </c>
      <c r="C32" s="11" t="s">
        <v>920</v>
      </c>
      <c r="D32" s="11" t="s">
        <v>302</v>
      </c>
      <c r="E32" s="37">
        <v>23</v>
      </c>
      <c r="F32" s="38">
        <v>339</v>
      </c>
      <c r="G32" s="38">
        <v>8884593</v>
      </c>
      <c r="H32" s="39">
        <v>26208</v>
      </c>
      <c r="I32" s="38">
        <v>34981</v>
      </c>
      <c r="J32" s="38">
        <v>8884593</v>
      </c>
      <c r="K32" s="39">
        <v>254</v>
      </c>
    </row>
    <row r="33" spans="1:11" s="2" customFormat="1" ht="27" customHeight="1">
      <c r="A33" s="135"/>
      <c r="B33" s="8">
        <v>22</v>
      </c>
      <c r="C33" s="17" t="s">
        <v>921</v>
      </c>
      <c r="D33" s="17" t="s">
        <v>303</v>
      </c>
      <c r="E33" s="37">
        <v>25</v>
      </c>
      <c r="F33" s="38">
        <v>355</v>
      </c>
      <c r="G33" s="38">
        <v>3789354</v>
      </c>
      <c r="H33" s="39">
        <v>10674</v>
      </c>
      <c r="I33" s="38">
        <v>27543</v>
      </c>
      <c r="J33" s="38">
        <v>3789354</v>
      </c>
      <c r="K33" s="39">
        <v>138</v>
      </c>
    </row>
    <row r="34" spans="1:11" s="2" customFormat="1" ht="27" customHeight="1">
      <c r="A34" s="135"/>
      <c r="B34" s="8">
        <v>23</v>
      </c>
      <c r="C34" s="17" t="s">
        <v>304</v>
      </c>
      <c r="D34" s="17" t="s">
        <v>305</v>
      </c>
      <c r="E34" s="37">
        <v>20</v>
      </c>
      <c r="F34" s="38">
        <v>225</v>
      </c>
      <c r="G34" s="38">
        <v>8737740</v>
      </c>
      <c r="H34" s="39">
        <v>38834</v>
      </c>
      <c r="I34" s="38">
        <v>9703</v>
      </c>
      <c r="J34" s="38">
        <v>8737740</v>
      </c>
      <c r="K34" s="39">
        <v>901</v>
      </c>
    </row>
    <row r="35" spans="1:11" s="2" customFormat="1" ht="27" customHeight="1">
      <c r="A35" s="135"/>
      <c r="B35" s="8">
        <v>24</v>
      </c>
      <c r="C35" s="43" t="s">
        <v>665</v>
      </c>
      <c r="D35" s="11" t="s">
        <v>306</v>
      </c>
      <c r="E35" s="37">
        <v>10</v>
      </c>
      <c r="F35" s="38">
        <v>108</v>
      </c>
      <c r="G35" s="38">
        <v>1604290</v>
      </c>
      <c r="H35" s="39">
        <v>14855</v>
      </c>
      <c r="I35" s="38">
        <v>8728</v>
      </c>
      <c r="J35" s="38">
        <v>1604290</v>
      </c>
      <c r="K35" s="39">
        <v>184</v>
      </c>
    </row>
    <row r="36" spans="1:11" s="2" customFormat="1" ht="27" customHeight="1">
      <c r="A36" s="135"/>
      <c r="B36" s="8">
        <v>25</v>
      </c>
      <c r="C36" s="11" t="s">
        <v>922</v>
      </c>
      <c r="D36" s="11" t="s">
        <v>307</v>
      </c>
      <c r="E36" s="37">
        <v>20</v>
      </c>
      <c r="F36" s="38">
        <v>280</v>
      </c>
      <c r="G36" s="38">
        <v>1973384</v>
      </c>
      <c r="H36" s="39">
        <v>7048</v>
      </c>
      <c r="I36" s="38">
        <v>12357</v>
      </c>
      <c r="J36" s="38">
        <v>1973384</v>
      </c>
      <c r="K36" s="39">
        <v>160</v>
      </c>
    </row>
    <row r="37" spans="1:11" s="2" customFormat="1" ht="27" customHeight="1">
      <c r="A37" s="135"/>
      <c r="B37" s="8">
        <v>26</v>
      </c>
      <c r="C37" s="11" t="s">
        <v>666</v>
      </c>
      <c r="D37" s="11" t="s">
        <v>306</v>
      </c>
      <c r="E37" s="37">
        <v>12</v>
      </c>
      <c r="F37" s="38">
        <v>222</v>
      </c>
      <c r="G37" s="38">
        <v>5732500</v>
      </c>
      <c r="H37" s="39">
        <v>25822</v>
      </c>
      <c r="I37" s="38">
        <v>20485</v>
      </c>
      <c r="J37" s="38">
        <v>5732500</v>
      </c>
      <c r="K37" s="39">
        <v>280</v>
      </c>
    </row>
    <row r="38" spans="1:11" s="2" customFormat="1" ht="27" customHeight="1">
      <c r="A38" s="135"/>
      <c r="B38" s="8">
        <v>27</v>
      </c>
      <c r="C38" s="43" t="s">
        <v>308</v>
      </c>
      <c r="D38" s="11" t="s">
        <v>309</v>
      </c>
      <c r="E38" s="37">
        <v>14</v>
      </c>
      <c r="F38" s="38">
        <v>219</v>
      </c>
      <c r="G38" s="38">
        <v>711150</v>
      </c>
      <c r="H38" s="39">
        <v>3247</v>
      </c>
      <c r="I38" s="38">
        <v>6011</v>
      </c>
      <c r="J38" s="38">
        <v>711150</v>
      </c>
      <c r="K38" s="39">
        <v>118</v>
      </c>
    </row>
    <row r="39" spans="1:11" s="2" customFormat="1" ht="27" customHeight="1">
      <c r="A39" s="135"/>
      <c r="B39" s="8">
        <v>28</v>
      </c>
      <c r="C39" s="43" t="s">
        <v>791</v>
      </c>
      <c r="D39" s="11" t="s">
        <v>164</v>
      </c>
      <c r="E39" s="37">
        <v>14</v>
      </c>
      <c r="F39" s="38">
        <v>123</v>
      </c>
      <c r="G39" s="38">
        <v>395882</v>
      </c>
      <c r="H39" s="39">
        <v>3219</v>
      </c>
      <c r="I39" s="38">
        <v>8684</v>
      </c>
      <c r="J39" s="38">
        <v>395882</v>
      </c>
      <c r="K39" s="39">
        <v>46</v>
      </c>
    </row>
    <row r="40" spans="1:11" s="2" customFormat="1" ht="27" customHeight="1">
      <c r="A40" s="135"/>
      <c r="B40" s="8">
        <v>29</v>
      </c>
      <c r="C40" s="43" t="s">
        <v>792</v>
      </c>
      <c r="D40" s="11" t="s">
        <v>793</v>
      </c>
      <c r="E40" s="37">
        <v>20</v>
      </c>
      <c r="F40" s="38">
        <v>188</v>
      </c>
      <c r="G40" s="38">
        <v>2340291</v>
      </c>
      <c r="H40" s="39">
        <v>12448</v>
      </c>
      <c r="I40" s="38">
        <v>12457</v>
      </c>
      <c r="J40" s="38">
        <v>2340291</v>
      </c>
      <c r="K40" s="39">
        <v>188</v>
      </c>
    </row>
    <row r="41" spans="1:11" s="2" customFormat="1" ht="27" customHeight="1">
      <c r="A41" s="135"/>
      <c r="B41" s="8">
        <v>30</v>
      </c>
      <c r="C41" s="43" t="s">
        <v>923</v>
      </c>
      <c r="D41" s="11" t="s">
        <v>924</v>
      </c>
      <c r="E41" s="37">
        <v>20</v>
      </c>
      <c r="F41" s="38">
        <v>126</v>
      </c>
      <c r="G41" s="38">
        <v>781389</v>
      </c>
      <c r="H41" s="39">
        <v>6202</v>
      </c>
      <c r="I41" s="38">
        <v>10240</v>
      </c>
      <c r="J41" s="38">
        <v>781389</v>
      </c>
      <c r="K41" s="39">
        <v>76</v>
      </c>
    </row>
    <row r="42" spans="1:11" s="2" customFormat="1" ht="27" customHeight="1">
      <c r="A42" s="135"/>
      <c r="B42" s="8">
        <v>31</v>
      </c>
      <c r="C42" s="43" t="s">
        <v>925</v>
      </c>
      <c r="D42" s="11" t="s">
        <v>306</v>
      </c>
      <c r="E42" s="37">
        <v>20</v>
      </c>
      <c r="F42" s="38">
        <v>283</v>
      </c>
      <c r="G42" s="38">
        <v>2316700</v>
      </c>
      <c r="H42" s="39">
        <v>8186</v>
      </c>
      <c r="I42" s="38">
        <v>17744</v>
      </c>
      <c r="J42" s="38">
        <v>2316700</v>
      </c>
      <c r="K42" s="39">
        <v>131</v>
      </c>
    </row>
    <row r="43" spans="1:11" s="2" customFormat="1" ht="27" customHeight="1">
      <c r="A43" s="135"/>
      <c r="B43" s="8">
        <v>32</v>
      </c>
      <c r="C43" s="43" t="s">
        <v>926</v>
      </c>
      <c r="D43" s="11" t="s">
        <v>310</v>
      </c>
      <c r="E43" s="37">
        <v>20</v>
      </c>
      <c r="F43" s="38">
        <v>418</v>
      </c>
      <c r="G43" s="38">
        <v>3965126</v>
      </c>
      <c r="H43" s="39">
        <v>9486</v>
      </c>
      <c r="I43" s="38">
        <v>17431</v>
      </c>
      <c r="J43" s="38">
        <v>3965126</v>
      </c>
      <c r="K43" s="39">
        <v>227</v>
      </c>
    </row>
    <row r="44" spans="1:11" s="2" customFormat="1" ht="27" customHeight="1">
      <c r="A44" s="135"/>
      <c r="B44" s="8">
        <v>33</v>
      </c>
      <c r="C44" s="43" t="s">
        <v>311</v>
      </c>
      <c r="D44" s="11" t="s">
        <v>312</v>
      </c>
      <c r="E44" s="37">
        <v>14</v>
      </c>
      <c r="F44" s="38">
        <v>137</v>
      </c>
      <c r="G44" s="38">
        <v>1376580</v>
      </c>
      <c r="H44" s="39">
        <v>10048</v>
      </c>
      <c r="I44" s="38">
        <v>10647</v>
      </c>
      <c r="J44" s="38">
        <v>1376580</v>
      </c>
      <c r="K44" s="39">
        <v>129</v>
      </c>
    </row>
    <row r="45" spans="1:11" s="2" customFormat="1" ht="27" customHeight="1">
      <c r="A45" s="135"/>
      <c r="B45" s="8">
        <v>34</v>
      </c>
      <c r="C45" s="43" t="s">
        <v>927</v>
      </c>
      <c r="D45" s="11" t="s">
        <v>928</v>
      </c>
      <c r="E45" s="37">
        <v>20</v>
      </c>
      <c r="F45" s="38">
        <v>10</v>
      </c>
      <c r="G45" s="38">
        <v>31200</v>
      </c>
      <c r="H45" s="39">
        <v>3120</v>
      </c>
      <c r="I45" s="38">
        <v>1248</v>
      </c>
      <c r="J45" s="38">
        <v>31200</v>
      </c>
      <c r="K45" s="39">
        <v>25</v>
      </c>
    </row>
    <row r="46" spans="1:11" s="2" customFormat="1" ht="27" customHeight="1">
      <c r="A46" s="135"/>
      <c r="B46" s="134" t="s">
        <v>479</v>
      </c>
      <c r="C46" s="134"/>
      <c r="D46" s="134"/>
      <c r="E46" s="83">
        <f>SUM(E12:E45)</f>
        <v>775</v>
      </c>
      <c r="F46" s="30">
        <f>SUM(F12:F45)</f>
        <v>9921</v>
      </c>
      <c r="G46" s="30">
        <f>SUM(G12:G45)</f>
        <v>154317648</v>
      </c>
      <c r="H46" s="31">
        <f>ROUND(IF(AND(F46&gt;0,G46&gt;0),G46/F46,0),0)</f>
        <v>15555</v>
      </c>
      <c r="I46" s="30">
        <f>SUM(I12:I45)</f>
        <v>712212</v>
      </c>
      <c r="J46" s="30">
        <f>SUM(J12:J45)</f>
        <v>154317648</v>
      </c>
      <c r="K46" s="31">
        <f>ROUND(IF(AND(I46&gt;0,J46&gt;0),J46/I46,0),0)</f>
        <v>217</v>
      </c>
    </row>
    <row r="47" spans="1:11" s="32" customFormat="1" ht="27" customHeight="1">
      <c r="A47" s="134" t="s">
        <v>555</v>
      </c>
      <c r="B47" s="134"/>
      <c r="C47" s="134"/>
      <c r="D47" s="134"/>
      <c r="E47" s="83">
        <f>SUM(E46,E11)</f>
        <v>865</v>
      </c>
      <c r="F47" s="84">
        <f>SUM(F46,F11)</f>
        <v>10749</v>
      </c>
      <c r="G47" s="84">
        <f>SUM(G46,G11)</f>
        <v>222249242</v>
      </c>
      <c r="H47" s="86">
        <f>ROUND(IF(AND(F47&gt;0,G47&gt;0),G47/F47,0),0)</f>
        <v>20676</v>
      </c>
      <c r="I47" s="84">
        <f>SUM(I46,I11)</f>
        <v>786078.91</v>
      </c>
      <c r="J47" s="84">
        <f>SUM(J46,J11)</f>
        <v>222249242</v>
      </c>
      <c r="K47" s="86">
        <f>ROUND(IF(AND(I47&gt;0,J47&gt;0),J47/I47,0),0)</f>
        <v>283</v>
      </c>
    </row>
    <row r="48" spans="1:11" s="2" customFormat="1" ht="15" customHeight="1">
      <c r="A48" s="29"/>
      <c r="C48" s="6"/>
      <c r="D48" s="7"/>
      <c r="E48" s="5"/>
      <c r="F48" s="3"/>
      <c r="G48" s="3"/>
      <c r="H48" s="4"/>
      <c r="I48" s="4"/>
      <c r="J48" s="4"/>
      <c r="K48" s="4"/>
    </row>
    <row r="49" spans="1:11" s="2" customFormat="1" ht="15" customHeight="1">
      <c r="A49" s="29"/>
      <c r="C49" s="6"/>
      <c r="D49" s="7"/>
      <c r="E49" s="5"/>
      <c r="F49" s="3"/>
      <c r="G49" s="3"/>
      <c r="H49" s="4"/>
      <c r="I49" s="4"/>
      <c r="J49" s="4"/>
      <c r="K49" s="4"/>
    </row>
    <row r="50" spans="1:11" s="2" customFormat="1" ht="15" customHeight="1">
      <c r="A50" s="29"/>
      <c r="C50" s="6"/>
      <c r="D50" s="7"/>
      <c r="E50" s="5"/>
      <c r="F50" s="3"/>
      <c r="G50" s="3"/>
      <c r="H50" s="4"/>
      <c r="I50" s="4"/>
      <c r="J50" s="4"/>
      <c r="K50" s="4"/>
    </row>
    <row r="51" spans="1:11" s="2" customFormat="1" ht="15" customHeight="1">
      <c r="A51" s="29"/>
      <c r="C51" s="6"/>
      <c r="D51" s="7"/>
      <c r="E51" s="5"/>
      <c r="F51" s="3"/>
      <c r="G51" s="3"/>
      <c r="H51" s="4"/>
      <c r="I51" s="4"/>
      <c r="J51" s="4"/>
      <c r="K51" s="4"/>
    </row>
    <row r="52" spans="1:11" s="2" customFormat="1" ht="15" customHeight="1">
      <c r="A52" s="29"/>
      <c r="C52" s="6"/>
      <c r="D52" s="7"/>
      <c r="E52" s="5"/>
      <c r="F52" s="3"/>
      <c r="G52" s="3"/>
      <c r="H52" s="4"/>
      <c r="I52" s="4"/>
      <c r="J52" s="4"/>
      <c r="K52" s="4"/>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ht="15" customHeight="1"/>
    <row r="201" spans="1:11" ht="15" customHeight="1"/>
    <row r="202" spans="1:11" ht="15" customHeight="1"/>
    <row r="203" spans="1:11" ht="15" customHeight="1"/>
    <row r="204" spans="1:11" ht="15" customHeight="1"/>
    <row r="205" spans="1:11" ht="15" customHeight="1"/>
    <row r="206" spans="1:11" ht="15" customHeight="1"/>
    <row r="207" spans="1:11" ht="15" customHeight="1"/>
    <row r="208" spans="1:11" ht="15" customHeight="1"/>
    <row r="209" spans="1:52" ht="15" customHeight="1"/>
    <row r="210" spans="1:52" ht="15" customHeight="1"/>
    <row r="211" spans="1:52" s="20" customFormat="1" ht="15" customHeight="1">
      <c r="A211" s="29"/>
      <c r="B211" s="2"/>
      <c r="C211" s="24"/>
      <c r="D211" s="25"/>
      <c r="E211" s="23"/>
      <c r="F211" s="21"/>
      <c r="G211" s="21"/>
      <c r="H211" s="22"/>
      <c r="I211" s="22"/>
      <c r="J211" s="22"/>
      <c r="K211" s="22"/>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row>
    <row r="212" spans="1:52" s="20" customFormat="1" ht="15" customHeight="1">
      <c r="A212" s="29"/>
      <c r="B212" s="2"/>
      <c r="C212" s="24"/>
      <c r="D212" s="25"/>
      <c r="E212" s="23"/>
      <c r="F212" s="21"/>
      <c r="G212" s="21"/>
      <c r="H212" s="22"/>
      <c r="I212" s="22"/>
      <c r="J212" s="22"/>
      <c r="K212" s="22"/>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row>
    <row r="213" spans="1:52" s="20" customFormat="1" ht="15" customHeight="1">
      <c r="A213" s="29"/>
      <c r="B213" s="2"/>
      <c r="C213" s="24"/>
      <c r="D213" s="25"/>
      <c r="E213" s="23"/>
      <c r="F213" s="21"/>
      <c r="G213" s="21"/>
      <c r="H213" s="22"/>
      <c r="I213" s="22"/>
      <c r="J213" s="22"/>
      <c r="K213" s="22"/>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row>
    <row r="214" spans="1:52" s="20" customFormat="1" ht="15" customHeight="1">
      <c r="A214" s="29"/>
      <c r="B214" s="2"/>
      <c r="C214" s="24"/>
      <c r="D214" s="25"/>
      <c r="E214" s="23"/>
      <c r="F214" s="21"/>
      <c r="G214" s="21"/>
      <c r="H214" s="22"/>
      <c r="I214" s="22"/>
      <c r="J214" s="22"/>
      <c r="K214" s="22"/>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row>
    <row r="215" spans="1:52"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row>
    <row r="216" spans="1:52"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row>
    <row r="217" spans="1:52"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row>
    <row r="218" spans="1:52"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row>
    <row r="219" spans="1:52"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row>
    <row r="220" spans="1:52"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row>
    <row r="221" spans="1:52"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row>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sheetData>
  <autoFilter ref="B4:K42"/>
  <mergeCells count="19">
    <mergeCell ref="A47:D47"/>
    <mergeCell ref="L2:Q2"/>
    <mergeCell ref="R2:W2"/>
    <mergeCell ref="L3:N3"/>
    <mergeCell ref="O3:Q3"/>
    <mergeCell ref="R3:T3"/>
    <mergeCell ref="U3:W3"/>
    <mergeCell ref="A12:A46"/>
    <mergeCell ref="B46:D46"/>
    <mergeCell ref="A5:A11"/>
    <mergeCell ref="B11:D11"/>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Z714"/>
  <sheetViews>
    <sheetView view="pageBreakPreview" zoomScale="70" zoomScaleNormal="100" zoomScaleSheetLayoutView="70" workbookViewId="0">
      <pane xSplit="3" ySplit="4" topLeftCell="E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3" width="13.625" style="26" bestFit="1" customWidth="1"/>
    <col min="14" max="14" width="11.5" style="26" bestFit="1" customWidth="1"/>
    <col min="15" max="16" width="13.625" style="26" bestFit="1" customWidth="1"/>
    <col min="17" max="17" width="11.375" style="26" bestFit="1" customWidth="1"/>
    <col min="18" max="19" width="13.625" style="26" bestFit="1" customWidth="1"/>
    <col min="20" max="20" width="11.375" style="26" bestFit="1" customWidth="1"/>
    <col min="21" max="22" width="13.625" style="26" bestFit="1" customWidth="1"/>
    <col min="23" max="23" width="11.375" style="26" bestFit="1" customWidth="1"/>
    <col min="24" max="16384" width="9" style="26"/>
  </cols>
  <sheetData>
    <row r="1" spans="1:23" s="27" customFormat="1" ht="36.75" customHeight="1">
      <c r="A1" s="112" t="s">
        <v>484</v>
      </c>
      <c r="B1" s="112"/>
      <c r="C1" s="112"/>
      <c r="D1" s="112"/>
      <c r="E1" s="112"/>
      <c r="F1" s="112"/>
      <c r="G1" s="112"/>
      <c r="H1" s="112"/>
      <c r="I1" s="112"/>
      <c r="J1" s="112"/>
      <c r="K1" s="112"/>
      <c r="L1" s="75" t="s">
        <v>556</v>
      </c>
    </row>
    <row r="2" spans="1:23" s="2" customFormat="1" ht="16.5" customHeight="1">
      <c r="A2" s="113" t="s">
        <v>475</v>
      </c>
      <c r="B2" s="114" t="s">
        <v>0</v>
      </c>
      <c r="C2" s="114"/>
      <c r="D2" s="115" t="s">
        <v>1</v>
      </c>
      <c r="E2" s="122" t="s">
        <v>873</v>
      </c>
      <c r="F2" s="123"/>
      <c r="G2" s="123"/>
      <c r="H2" s="123"/>
      <c r="I2" s="123"/>
      <c r="J2" s="123"/>
      <c r="K2" s="123"/>
      <c r="L2" s="123"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3"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51" t="s">
        <v>318</v>
      </c>
      <c r="D5" s="51" t="s">
        <v>319</v>
      </c>
      <c r="E5" s="82">
        <v>20</v>
      </c>
      <c r="F5" s="52">
        <v>219</v>
      </c>
      <c r="G5" s="52">
        <v>32820653</v>
      </c>
      <c r="H5" s="53">
        <v>149865.99543378994</v>
      </c>
      <c r="I5" s="52">
        <v>32581</v>
      </c>
      <c r="J5" s="52">
        <v>32820653</v>
      </c>
      <c r="K5" s="53">
        <v>1007.3556060280532</v>
      </c>
      <c r="L5" s="54">
        <v>219</v>
      </c>
      <c r="M5" s="55">
        <v>32820653</v>
      </c>
      <c r="N5" s="55">
        <v>149866</v>
      </c>
      <c r="O5" s="55">
        <v>32581</v>
      </c>
      <c r="P5" s="55">
        <v>32820653</v>
      </c>
      <c r="Q5" s="55">
        <v>1007</v>
      </c>
      <c r="R5" s="55"/>
      <c r="S5" s="55"/>
      <c r="T5" s="55"/>
      <c r="U5" s="55"/>
      <c r="V5" s="55"/>
      <c r="W5" s="55"/>
    </row>
    <row r="6" spans="1:23" s="27" customFormat="1" ht="27" customHeight="1">
      <c r="A6" s="129"/>
      <c r="B6" s="50">
        <v>2</v>
      </c>
      <c r="C6" s="69" t="s">
        <v>548</v>
      </c>
      <c r="D6" s="69" t="s">
        <v>549</v>
      </c>
      <c r="E6" s="85">
        <v>15</v>
      </c>
      <c r="F6" s="52">
        <v>146</v>
      </c>
      <c r="G6" s="52">
        <v>11631501</v>
      </c>
      <c r="H6" s="53">
        <v>79667.815068493146</v>
      </c>
      <c r="I6" s="52">
        <v>12418</v>
      </c>
      <c r="J6" s="52">
        <v>11631501</v>
      </c>
      <c r="K6" s="53">
        <v>936.66459977452087</v>
      </c>
      <c r="L6" s="54">
        <v>146</v>
      </c>
      <c r="M6" s="55">
        <v>11631501</v>
      </c>
      <c r="N6" s="55">
        <v>79668</v>
      </c>
      <c r="O6" s="55">
        <v>12418</v>
      </c>
      <c r="P6" s="55">
        <v>11631501</v>
      </c>
      <c r="Q6" s="55">
        <v>937</v>
      </c>
      <c r="R6" s="55"/>
      <c r="S6" s="55"/>
      <c r="T6" s="55"/>
      <c r="U6" s="55"/>
      <c r="V6" s="55"/>
      <c r="W6" s="55"/>
    </row>
    <row r="7" spans="1:23" s="27" customFormat="1" ht="27" customHeight="1">
      <c r="A7" s="129"/>
      <c r="B7" s="50">
        <v>3</v>
      </c>
      <c r="C7" s="51" t="s">
        <v>496</v>
      </c>
      <c r="D7" s="51" t="s">
        <v>497</v>
      </c>
      <c r="E7" s="82">
        <v>19</v>
      </c>
      <c r="F7" s="52">
        <v>215</v>
      </c>
      <c r="G7" s="52">
        <v>12157163</v>
      </c>
      <c r="H7" s="53">
        <v>56544.944186046509</v>
      </c>
      <c r="I7" s="52">
        <v>23599</v>
      </c>
      <c r="J7" s="52">
        <v>12157163</v>
      </c>
      <c r="K7" s="53">
        <v>515.15585406161279</v>
      </c>
      <c r="L7" s="54">
        <v>120</v>
      </c>
      <c r="M7" s="55">
        <v>11003000</v>
      </c>
      <c r="N7" s="55">
        <v>91692</v>
      </c>
      <c r="O7" s="55">
        <v>14940</v>
      </c>
      <c r="P7" s="55">
        <v>11003000</v>
      </c>
      <c r="Q7" s="55">
        <v>736</v>
      </c>
      <c r="R7" s="55">
        <v>95</v>
      </c>
      <c r="S7" s="55">
        <v>1154163</v>
      </c>
      <c r="T7" s="55">
        <v>12149</v>
      </c>
      <c r="U7" s="55">
        <v>8659</v>
      </c>
      <c r="V7" s="55">
        <v>1154163</v>
      </c>
      <c r="W7" s="55">
        <v>133</v>
      </c>
    </row>
    <row r="8" spans="1:23" s="27" customFormat="1" ht="27" customHeight="1">
      <c r="A8" s="129"/>
      <c r="B8" s="50">
        <v>4</v>
      </c>
      <c r="C8" s="60" t="s">
        <v>533</v>
      </c>
      <c r="D8" s="60" t="s">
        <v>534</v>
      </c>
      <c r="E8" s="82">
        <v>10</v>
      </c>
      <c r="F8" s="52">
        <v>153</v>
      </c>
      <c r="G8" s="52">
        <v>12051809</v>
      </c>
      <c r="H8" s="53">
        <v>78769.993464052284</v>
      </c>
      <c r="I8" s="52">
        <v>11811.5</v>
      </c>
      <c r="J8" s="52">
        <v>12051809</v>
      </c>
      <c r="K8" s="53">
        <v>1020.3453414045633</v>
      </c>
      <c r="L8" s="54">
        <v>153</v>
      </c>
      <c r="M8" s="55">
        <v>12051809</v>
      </c>
      <c r="N8" s="55">
        <v>78770</v>
      </c>
      <c r="O8" s="55">
        <v>11811.5</v>
      </c>
      <c r="P8" s="55">
        <v>12051809</v>
      </c>
      <c r="Q8" s="55">
        <v>1020</v>
      </c>
      <c r="R8" s="55"/>
      <c r="S8" s="55"/>
      <c r="T8" s="55"/>
      <c r="U8" s="55"/>
      <c r="V8" s="55"/>
      <c r="W8" s="55"/>
    </row>
    <row r="9" spans="1:23" s="27" customFormat="1" ht="27" customHeight="1">
      <c r="A9" s="129"/>
      <c r="B9" s="50">
        <v>5</v>
      </c>
      <c r="C9" s="60" t="s">
        <v>794</v>
      </c>
      <c r="D9" s="60" t="s">
        <v>795</v>
      </c>
      <c r="E9" s="82">
        <v>10</v>
      </c>
      <c r="F9" s="52">
        <v>85</v>
      </c>
      <c r="G9" s="52">
        <v>12473602</v>
      </c>
      <c r="H9" s="53">
        <v>146748.25882352941</v>
      </c>
      <c r="I9" s="52">
        <v>10488</v>
      </c>
      <c r="J9" s="52">
        <v>12473602</v>
      </c>
      <c r="K9" s="53">
        <v>1189.3213196033562</v>
      </c>
      <c r="L9" s="54">
        <v>85</v>
      </c>
      <c r="M9" s="55">
        <v>12473602</v>
      </c>
      <c r="N9" s="55">
        <v>146748</v>
      </c>
      <c r="O9" s="55">
        <v>10488</v>
      </c>
      <c r="P9" s="55">
        <v>12473602</v>
      </c>
      <c r="Q9" s="55">
        <v>1189</v>
      </c>
      <c r="R9" s="55"/>
      <c r="S9" s="55"/>
      <c r="T9" s="55"/>
      <c r="U9" s="55"/>
      <c r="V9" s="55"/>
      <c r="W9" s="55"/>
    </row>
    <row r="10" spans="1:23" s="27" customFormat="1" ht="27" customHeight="1">
      <c r="A10" s="129"/>
      <c r="B10" s="50">
        <v>6</v>
      </c>
      <c r="C10" s="69" t="s">
        <v>929</v>
      </c>
      <c r="D10" s="69" t="s">
        <v>930</v>
      </c>
      <c r="E10" s="82">
        <v>10</v>
      </c>
      <c r="F10" s="52">
        <v>4</v>
      </c>
      <c r="G10" s="52">
        <v>298272</v>
      </c>
      <c r="H10" s="53">
        <v>74568</v>
      </c>
      <c r="I10" s="52">
        <v>312</v>
      </c>
      <c r="J10" s="52">
        <v>298272</v>
      </c>
      <c r="K10" s="53">
        <v>956</v>
      </c>
      <c r="L10" s="54">
        <v>4</v>
      </c>
      <c r="M10" s="55">
        <v>298272</v>
      </c>
      <c r="N10" s="55">
        <v>74568</v>
      </c>
      <c r="O10" s="55">
        <v>312</v>
      </c>
      <c r="P10" s="55">
        <v>298272</v>
      </c>
      <c r="Q10" s="55">
        <v>956</v>
      </c>
      <c r="R10" s="55"/>
      <c r="S10" s="55"/>
      <c r="T10" s="55"/>
      <c r="U10" s="55"/>
      <c r="V10" s="55"/>
      <c r="W10" s="55"/>
    </row>
    <row r="11" spans="1:23" s="2" customFormat="1" ht="27" customHeight="1">
      <c r="A11" s="130"/>
      <c r="B11" s="134" t="s">
        <v>479</v>
      </c>
      <c r="C11" s="134"/>
      <c r="D11" s="134"/>
      <c r="E11" s="83">
        <f>SUM(E5:E10)</f>
        <v>84</v>
      </c>
      <c r="F11" s="30">
        <f>SUM(F5:F10)</f>
        <v>822</v>
      </c>
      <c r="G11" s="30">
        <f>SUM(G5:G10)</f>
        <v>81433000</v>
      </c>
      <c r="H11" s="31">
        <f>ROUND(IF(AND(F11&gt;0,G11&gt;0),G11/F11,0),0)</f>
        <v>99067</v>
      </c>
      <c r="I11" s="30">
        <f>SUM(I5:I10)</f>
        <v>91209.5</v>
      </c>
      <c r="J11" s="30">
        <f>SUM(J5:J10)</f>
        <v>81433000</v>
      </c>
      <c r="K11" s="31">
        <f>ROUND(IF(AND(I11&gt;0,J11&gt;0),J11/I11,0),0)</f>
        <v>893</v>
      </c>
      <c r="L11" s="30">
        <f t="shared" ref="L11:M11" si="0">SUM(L5:L10)</f>
        <v>727</v>
      </c>
      <c r="M11" s="30">
        <f t="shared" si="0"/>
        <v>80278837</v>
      </c>
      <c r="N11" s="31">
        <f t="shared" ref="N11" si="1">ROUND(IF(AND(L11&gt;0,M11&gt;0),M11/L11,0),0)</f>
        <v>110425</v>
      </c>
      <c r="O11" s="30">
        <f t="shared" ref="O11:P11" si="2">SUM(O5:O10)</f>
        <v>82550.5</v>
      </c>
      <c r="P11" s="30">
        <f t="shared" si="2"/>
        <v>80278837</v>
      </c>
      <c r="Q11" s="31">
        <f t="shared" ref="Q11" si="3">ROUND(IF(AND(O11&gt;0,P11&gt;0),P11/O11,0),0)</f>
        <v>972</v>
      </c>
      <c r="R11" s="30">
        <f t="shared" ref="R11:S11" si="4">SUM(R5:R10)</f>
        <v>95</v>
      </c>
      <c r="S11" s="30">
        <f t="shared" si="4"/>
        <v>1154163</v>
      </c>
      <c r="T11" s="31">
        <f t="shared" ref="T11" si="5">ROUND(IF(AND(R11&gt;0,S11&gt;0),S11/R11,0),0)</f>
        <v>12149</v>
      </c>
      <c r="U11" s="30">
        <f t="shared" ref="U11:V11" si="6">SUM(U5:U10)</f>
        <v>8659</v>
      </c>
      <c r="V11" s="30">
        <f t="shared" si="6"/>
        <v>1154163</v>
      </c>
      <c r="W11" s="31">
        <f t="shared" ref="W11" si="7">ROUND(IF(AND(U11&gt;0,V11&gt;0),V11/U11,0),0)</f>
        <v>133</v>
      </c>
    </row>
    <row r="12" spans="1:23" s="2" customFormat="1" ht="27" customHeight="1">
      <c r="A12" s="135" t="s">
        <v>477</v>
      </c>
      <c r="B12" s="8">
        <v>1</v>
      </c>
      <c r="C12" s="40" t="s">
        <v>313</v>
      </c>
      <c r="D12" s="9" t="s">
        <v>314</v>
      </c>
      <c r="E12" s="37">
        <v>20</v>
      </c>
      <c r="F12" s="38">
        <v>256</v>
      </c>
      <c r="G12" s="38">
        <v>5323823</v>
      </c>
      <c r="H12" s="39">
        <v>20796</v>
      </c>
      <c r="I12" s="38">
        <v>21245</v>
      </c>
      <c r="J12" s="38">
        <v>5323823</v>
      </c>
      <c r="K12" s="39">
        <v>251</v>
      </c>
    </row>
    <row r="13" spans="1:23" s="2" customFormat="1" ht="27" customHeight="1">
      <c r="A13" s="135"/>
      <c r="B13" s="8">
        <v>2</v>
      </c>
      <c r="C13" s="40" t="s">
        <v>315</v>
      </c>
      <c r="D13" s="9" t="s">
        <v>316</v>
      </c>
      <c r="E13" s="37">
        <v>34</v>
      </c>
      <c r="F13" s="38">
        <v>522</v>
      </c>
      <c r="G13" s="38">
        <v>4691255</v>
      </c>
      <c r="H13" s="39">
        <v>8987</v>
      </c>
      <c r="I13" s="38">
        <v>25233</v>
      </c>
      <c r="J13" s="38">
        <v>4691255</v>
      </c>
      <c r="K13" s="39">
        <v>186</v>
      </c>
    </row>
    <row r="14" spans="1:23" s="2" customFormat="1" ht="27" customHeight="1">
      <c r="A14" s="135"/>
      <c r="B14" s="8">
        <v>3</v>
      </c>
      <c r="C14" s="40" t="s">
        <v>945</v>
      </c>
      <c r="D14" s="9" t="s">
        <v>317</v>
      </c>
      <c r="E14" s="37">
        <v>20</v>
      </c>
      <c r="F14" s="38">
        <v>371</v>
      </c>
      <c r="G14" s="38">
        <v>2067450</v>
      </c>
      <c r="H14" s="39">
        <v>5573</v>
      </c>
      <c r="I14" s="38">
        <v>13036</v>
      </c>
      <c r="J14" s="38">
        <v>2067450</v>
      </c>
      <c r="K14" s="39">
        <v>159</v>
      </c>
    </row>
    <row r="15" spans="1:23" s="2" customFormat="1" ht="27" customHeight="1">
      <c r="A15" s="135"/>
      <c r="B15" s="8">
        <v>4</v>
      </c>
      <c r="C15" s="40" t="s">
        <v>318</v>
      </c>
      <c r="D15" s="9" t="s">
        <v>319</v>
      </c>
      <c r="E15" s="37">
        <v>80</v>
      </c>
      <c r="F15" s="38">
        <v>973</v>
      </c>
      <c r="G15" s="38">
        <v>46427954</v>
      </c>
      <c r="H15" s="39">
        <v>47716</v>
      </c>
      <c r="I15" s="38">
        <v>119949</v>
      </c>
      <c r="J15" s="38">
        <v>46427954</v>
      </c>
      <c r="K15" s="39">
        <v>387</v>
      </c>
    </row>
    <row r="16" spans="1:23" s="2" customFormat="1" ht="27" customHeight="1">
      <c r="A16" s="135"/>
      <c r="B16" s="8">
        <v>5</v>
      </c>
      <c r="C16" s="40" t="s">
        <v>320</v>
      </c>
      <c r="D16" s="11" t="s">
        <v>321</v>
      </c>
      <c r="E16" s="37">
        <v>20</v>
      </c>
      <c r="F16" s="38">
        <v>226</v>
      </c>
      <c r="G16" s="38">
        <v>1502000</v>
      </c>
      <c r="H16" s="39">
        <v>6646</v>
      </c>
      <c r="I16" s="38">
        <v>13732</v>
      </c>
      <c r="J16" s="38">
        <v>1502000</v>
      </c>
      <c r="K16" s="39">
        <v>109</v>
      </c>
    </row>
    <row r="17" spans="1:11" s="2" customFormat="1" ht="27" customHeight="1">
      <c r="A17" s="135"/>
      <c r="B17" s="8">
        <v>6</v>
      </c>
      <c r="C17" s="40" t="s">
        <v>322</v>
      </c>
      <c r="D17" s="9" t="s">
        <v>323</v>
      </c>
      <c r="E17" s="37">
        <v>20</v>
      </c>
      <c r="F17" s="38">
        <v>411</v>
      </c>
      <c r="G17" s="38">
        <v>7150110</v>
      </c>
      <c r="H17" s="39">
        <v>17397</v>
      </c>
      <c r="I17" s="38">
        <v>14322</v>
      </c>
      <c r="J17" s="38">
        <v>7150110</v>
      </c>
      <c r="K17" s="39">
        <v>499</v>
      </c>
    </row>
    <row r="18" spans="1:11" s="2" customFormat="1" ht="27" customHeight="1">
      <c r="A18" s="135"/>
      <c r="B18" s="8">
        <v>7</v>
      </c>
      <c r="C18" s="19" t="s">
        <v>931</v>
      </c>
      <c r="D18" s="19" t="s">
        <v>324</v>
      </c>
      <c r="E18" s="37">
        <v>40</v>
      </c>
      <c r="F18" s="38">
        <v>438</v>
      </c>
      <c r="G18" s="38">
        <v>11112570</v>
      </c>
      <c r="H18" s="39">
        <v>25371</v>
      </c>
      <c r="I18" s="38">
        <v>37417</v>
      </c>
      <c r="J18" s="38">
        <v>11112570</v>
      </c>
      <c r="K18" s="39">
        <v>297</v>
      </c>
    </row>
    <row r="19" spans="1:11" s="2" customFormat="1" ht="27" customHeight="1">
      <c r="A19" s="135"/>
      <c r="B19" s="8">
        <v>8</v>
      </c>
      <c r="C19" s="13" t="s">
        <v>796</v>
      </c>
      <c r="D19" s="13" t="s">
        <v>325</v>
      </c>
      <c r="E19" s="37">
        <v>10</v>
      </c>
      <c r="F19" s="38">
        <v>251</v>
      </c>
      <c r="G19" s="38">
        <v>851558</v>
      </c>
      <c r="H19" s="39">
        <v>3393</v>
      </c>
      <c r="I19" s="38">
        <v>8800</v>
      </c>
      <c r="J19" s="38">
        <v>851558</v>
      </c>
      <c r="K19" s="39">
        <v>97</v>
      </c>
    </row>
    <row r="20" spans="1:11" s="2" customFormat="1" ht="27" customHeight="1">
      <c r="A20" s="135"/>
      <c r="B20" s="8">
        <v>9</v>
      </c>
      <c r="C20" s="14" t="s">
        <v>669</v>
      </c>
      <c r="D20" s="14" t="s">
        <v>326</v>
      </c>
      <c r="E20" s="37">
        <v>20</v>
      </c>
      <c r="F20" s="38">
        <v>210</v>
      </c>
      <c r="G20" s="38">
        <v>2190591</v>
      </c>
      <c r="H20" s="39">
        <v>10431</v>
      </c>
      <c r="I20" s="38">
        <v>5536</v>
      </c>
      <c r="J20" s="38">
        <v>2190591</v>
      </c>
      <c r="K20" s="39">
        <v>396</v>
      </c>
    </row>
    <row r="21" spans="1:11" s="2" customFormat="1" ht="27" customHeight="1">
      <c r="A21" s="135"/>
      <c r="B21" s="8">
        <v>10</v>
      </c>
      <c r="C21" s="11" t="s">
        <v>670</v>
      </c>
      <c r="D21" s="11" t="s">
        <v>327</v>
      </c>
      <c r="E21" s="37">
        <v>60</v>
      </c>
      <c r="F21" s="38">
        <v>819</v>
      </c>
      <c r="G21" s="38">
        <v>17242405</v>
      </c>
      <c r="H21" s="39">
        <v>21053</v>
      </c>
      <c r="I21" s="38">
        <v>96186</v>
      </c>
      <c r="J21" s="38">
        <v>17242405</v>
      </c>
      <c r="K21" s="39">
        <v>179</v>
      </c>
    </row>
    <row r="22" spans="1:11" s="2" customFormat="1" ht="27" customHeight="1">
      <c r="A22" s="135"/>
      <c r="B22" s="8">
        <v>11</v>
      </c>
      <c r="C22" s="11" t="s">
        <v>328</v>
      </c>
      <c r="D22" s="11" t="s">
        <v>329</v>
      </c>
      <c r="E22" s="37">
        <v>38</v>
      </c>
      <c r="F22" s="38">
        <v>391</v>
      </c>
      <c r="G22" s="38">
        <v>6380329</v>
      </c>
      <c r="H22" s="39">
        <v>16318</v>
      </c>
      <c r="I22" s="38">
        <v>12515</v>
      </c>
      <c r="J22" s="38">
        <v>6380329</v>
      </c>
      <c r="K22" s="39">
        <v>510</v>
      </c>
    </row>
    <row r="23" spans="1:11" s="2" customFormat="1" ht="27" customHeight="1">
      <c r="A23" s="135"/>
      <c r="B23" s="8">
        <v>12</v>
      </c>
      <c r="C23" s="11" t="s">
        <v>932</v>
      </c>
      <c r="D23" s="11" t="s">
        <v>330</v>
      </c>
      <c r="E23" s="37">
        <v>20</v>
      </c>
      <c r="F23" s="38">
        <v>429</v>
      </c>
      <c r="G23" s="38">
        <v>1402945</v>
      </c>
      <c r="H23" s="39">
        <v>3270</v>
      </c>
      <c r="I23" s="38">
        <v>12750</v>
      </c>
      <c r="J23" s="38">
        <v>1402945</v>
      </c>
      <c r="K23" s="39">
        <v>110</v>
      </c>
    </row>
    <row r="24" spans="1:11" s="2" customFormat="1" ht="27" customHeight="1">
      <c r="A24" s="135"/>
      <c r="B24" s="8">
        <v>13</v>
      </c>
      <c r="C24" s="14" t="s">
        <v>331</v>
      </c>
      <c r="D24" s="14" t="s">
        <v>332</v>
      </c>
      <c r="E24" s="37">
        <v>20</v>
      </c>
      <c r="F24" s="38">
        <v>310</v>
      </c>
      <c r="G24" s="38">
        <v>2651980</v>
      </c>
      <c r="H24" s="39">
        <v>8555</v>
      </c>
      <c r="I24" s="38">
        <v>23079</v>
      </c>
      <c r="J24" s="38">
        <v>2651980</v>
      </c>
      <c r="K24" s="39">
        <v>115</v>
      </c>
    </row>
    <row r="25" spans="1:11" s="2" customFormat="1" ht="27" customHeight="1">
      <c r="A25" s="135"/>
      <c r="B25" s="8">
        <v>14</v>
      </c>
      <c r="C25" s="43" t="s">
        <v>933</v>
      </c>
      <c r="D25" s="11" t="s">
        <v>934</v>
      </c>
      <c r="E25" s="37">
        <v>20</v>
      </c>
      <c r="F25" s="38">
        <v>89</v>
      </c>
      <c r="G25" s="38">
        <v>240150</v>
      </c>
      <c r="H25" s="39">
        <v>2698</v>
      </c>
      <c r="I25" s="38">
        <v>2337</v>
      </c>
      <c r="J25" s="38">
        <v>240150</v>
      </c>
      <c r="K25" s="39">
        <v>103</v>
      </c>
    </row>
    <row r="26" spans="1:11" s="2" customFormat="1" ht="27" customHeight="1">
      <c r="A26" s="135"/>
      <c r="B26" s="8">
        <v>15</v>
      </c>
      <c r="C26" s="43" t="s">
        <v>935</v>
      </c>
      <c r="D26" s="11" t="s">
        <v>936</v>
      </c>
      <c r="E26" s="37">
        <v>13</v>
      </c>
      <c r="F26" s="38">
        <v>31</v>
      </c>
      <c r="G26" s="38">
        <v>98590</v>
      </c>
      <c r="H26" s="39">
        <v>3180</v>
      </c>
      <c r="I26" s="38">
        <v>884</v>
      </c>
      <c r="J26" s="38">
        <v>98590</v>
      </c>
      <c r="K26" s="39">
        <v>112</v>
      </c>
    </row>
    <row r="27" spans="1:11" s="2" customFormat="1" ht="27" customHeight="1">
      <c r="A27" s="135"/>
      <c r="B27" s="8">
        <v>16</v>
      </c>
      <c r="C27" s="40" t="s">
        <v>937</v>
      </c>
      <c r="D27" s="9" t="s">
        <v>938</v>
      </c>
      <c r="E27" s="37">
        <v>20</v>
      </c>
      <c r="F27" s="38">
        <v>156</v>
      </c>
      <c r="G27" s="38">
        <v>1653570</v>
      </c>
      <c r="H27" s="39">
        <v>10600</v>
      </c>
      <c r="I27" s="38">
        <v>23023</v>
      </c>
      <c r="J27" s="38">
        <v>1653570</v>
      </c>
      <c r="K27" s="39">
        <v>72</v>
      </c>
    </row>
    <row r="28" spans="1:11" s="2" customFormat="1" ht="27" customHeight="1">
      <c r="A28" s="135"/>
      <c r="B28" s="8">
        <v>17</v>
      </c>
      <c r="C28" s="40" t="s">
        <v>333</v>
      </c>
      <c r="D28" s="9" t="s">
        <v>334</v>
      </c>
      <c r="E28" s="37">
        <v>50</v>
      </c>
      <c r="F28" s="38">
        <v>956</v>
      </c>
      <c r="G28" s="38">
        <v>19528950</v>
      </c>
      <c r="H28" s="39">
        <v>20428</v>
      </c>
      <c r="I28" s="38">
        <v>63551</v>
      </c>
      <c r="J28" s="38">
        <v>19528950</v>
      </c>
      <c r="K28" s="39">
        <v>307</v>
      </c>
    </row>
    <row r="29" spans="1:11" s="2" customFormat="1" ht="27" customHeight="1">
      <c r="A29" s="135"/>
      <c r="B29" s="8">
        <v>18</v>
      </c>
      <c r="C29" s="40" t="s">
        <v>671</v>
      </c>
      <c r="D29" s="9" t="s">
        <v>335</v>
      </c>
      <c r="E29" s="37">
        <v>30</v>
      </c>
      <c r="F29" s="38">
        <v>489</v>
      </c>
      <c r="G29" s="38">
        <v>2713089</v>
      </c>
      <c r="H29" s="39">
        <v>5548</v>
      </c>
      <c r="I29" s="38">
        <v>10745</v>
      </c>
      <c r="J29" s="38">
        <v>2713089</v>
      </c>
      <c r="K29" s="39">
        <v>252</v>
      </c>
    </row>
    <row r="30" spans="1:11" s="2" customFormat="1" ht="27" customHeight="1">
      <c r="A30" s="135"/>
      <c r="B30" s="8">
        <v>19</v>
      </c>
      <c r="C30" s="42" t="s">
        <v>336</v>
      </c>
      <c r="D30" s="10" t="s">
        <v>337</v>
      </c>
      <c r="E30" s="37">
        <v>35</v>
      </c>
      <c r="F30" s="38">
        <v>505</v>
      </c>
      <c r="G30" s="38">
        <v>4426053</v>
      </c>
      <c r="H30" s="39">
        <v>8764</v>
      </c>
      <c r="I30" s="38">
        <v>25961</v>
      </c>
      <c r="J30" s="38">
        <v>4426053</v>
      </c>
      <c r="K30" s="39">
        <v>170</v>
      </c>
    </row>
    <row r="31" spans="1:11" s="2" customFormat="1" ht="27" customHeight="1">
      <c r="A31" s="135"/>
      <c r="B31" s="8">
        <v>20</v>
      </c>
      <c r="C31" s="11" t="s">
        <v>338</v>
      </c>
      <c r="D31" s="11" t="s">
        <v>339</v>
      </c>
      <c r="E31" s="37">
        <v>30</v>
      </c>
      <c r="F31" s="38">
        <v>259</v>
      </c>
      <c r="G31" s="38">
        <v>7840668</v>
      </c>
      <c r="H31" s="39">
        <v>30273</v>
      </c>
      <c r="I31" s="38">
        <v>32352</v>
      </c>
      <c r="J31" s="38">
        <v>7840668</v>
      </c>
      <c r="K31" s="39">
        <v>242</v>
      </c>
    </row>
    <row r="32" spans="1:11" s="2" customFormat="1" ht="27" customHeight="1">
      <c r="A32" s="135"/>
      <c r="B32" s="8">
        <v>21</v>
      </c>
      <c r="C32" s="11" t="s">
        <v>340</v>
      </c>
      <c r="D32" s="11" t="s">
        <v>341</v>
      </c>
      <c r="E32" s="37">
        <v>20</v>
      </c>
      <c r="F32" s="38">
        <v>276</v>
      </c>
      <c r="G32" s="38">
        <v>5884277</v>
      </c>
      <c r="H32" s="39">
        <v>21320</v>
      </c>
      <c r="I32" s="38">
        <v>24488</v>
      </c>
      <c r="J32" s="38">
        <v>5884277</v>
      </c>
      <c r="K32" s="39">
        <v>240</v>
      </c>
    </row>
    <row r="33" spans="1:11" s="2" customFormat="1" ht="27" customHeight="1">
      <c r="A33" s="135"/>
      <c r="B33" s="8">
        <v>22</v>
      </c>
      <c r="C33" s="11" t="s">
        <v>342</v>
      </c>
      <c r="D33" s="11" t="s">
        <v>343</v>
      </c>
      <c r="E33" s="37">
        <v>10</v>
      </c>
      <c r="F33" s="38">
        <v>153</v>
      </c>
      <c r="G33" s="38">
        <v>1126374</v>
      </c>
      <c r="H33" s="39">
        <v>7362</v>
      </c>
      <c r="I33" s="38">
        <v>8805</v>
      </c>
      <c r="J33" s="38">
        <v>1126374</v>
      </c>
      <c r="K33" s="39">
        <v>128</v>
      </c>
    </row>
    <row r="34" spans="1:11" s="2" customFormat="1" ht="27" customHeight="1">
      <c r="A34" s="135"/>
      <c r="B34" s="8">
        <v>23</v>
      </c>
      <c r="C34" s="11" t="s">
        <v>344</v>
      </c>
      <c r="D34" s="11" t="s">
        <v>345</v>
      </c>
      <c r="E34" s="37">
        <v>20</v>
      </c>
      <c r="F34" s="38">
        <v>263</v>
      </c>
      <c r="G34" s="38">
        <v>2774600</v>
      </c>
      <c r="H34" s="39">
        <v>10550</v>
      </c>
      <c r="I34" s="38">
        <v>25022</v>
      </c>
      <c r="J34" s="38">
        <v>2774600</v>
      </c>
      <c r="K34" s="39">
        <v>111</v>
      </c>
    </row>
    <row r="35" spans="1:11" s="2" customFormat="1" ht="27" customHeight="1">
      <c r="A35" s="135"/>
      <c r="B35" s="8">
        <v>24</v>
      </c>
      <c r="C35" s="11" t="s">
        <v>346</v>
      </c>
      <c r="D35" s="11" t="s">
        <v>675</v>
      </c>
      <c r="E35" s="37">
        <v>20</v>
      </c>
      <c r="F35" s="38">
        <v>234</v>
      </c>
      <c r="G35" s="38">
        <v>1184430</v>
      </c>
      <c r="H35" s="39">
        <v>5062</v>
      </c>
      <c r="I35" s="38">
        <v>10466</v>
      </c>
      <c r="J35" s="38">
        <v>1184430</v>
      </c>
      <c r="K35" s="39">
        <v>113</v>
      </c>
    </row>
    <row r="36" spans="1:11" s="2" customFormat="1" ht="27" customHeight="1">
      <c r="A36" s="135"/>
      <c r="B36" s="8">
        <v>25</v>
      </c>
      <c r="C36" s="11" t="s">
        <v>347</v>
      </c>
      <c r="D36" s="11" t="s">
        <v>348</v>
      </c>
      <c r="E36" s="37">
        <v>20</v>
      </c>
      <c r="F36" s="38">
        <v>141</v>
      </c>
      <c r="G36" s="38">
        <v>1341150</v>
      </c>
      <c r="H36" s="39">
        <v>9512</v>
      </c>
      <c r="I36" s="38">
        <v>15403</v>
      </c>
      <c r="J36" s="38">
        <v>1341150</v>
      </c>
      <c r="K36" s="39">
        <v>87</v>
      </c>
    </row>
    <row r="37" spans="1:11" s="2" customFormat="1" ht="27" customHeight="1">
      <c r="A37" s="135"/>
      <c r="B37" s="8">
        <v>26</v>
      </c>
      <c r="C37" s="14" t="s">
        <v>939</v>
      </c>
      <c r="D37" s="14" t="s">
        <v>349</v>
      </c>
      <c r="E37" s="37">
        <v>14</v>
      </c>
      <c r="F37" s="38">
        <v>213</v>
      </c>
      <c r="G37" s="38">
        <v>7135956</v>
      </c>
      <c r="H37" s="39">
        <v>33502</v>
      </c>
      <c r="I37" s="38">
        <v>25575</v>
      </c>
      <c r="J37" s="38">
        <v>7135956</v>
      </c>
      <c r="K37" s="39">
        <v>279</v>
      </c>
    </row>
    <row r="38" spans="1:11" s="2" customFormat="1" ht="27" customHeight="1">
      <c r="A38" s="135"/>
      <c r="B38" s="8">
        <v>27</v>
      </c>
      <c r="C38" s="43" t="s">
        <v>350</v>
      </c>
      <c r="D38" s="11" t="s">
        <v>351</v>
      </c>
      <c r="E38" s="37">
        <v>20</v>
      </c>
      <c r="F38" s="38">
        <v>352</v>
      </c>
      <c r="G38" s="38">
        <v>2185727</v>
      </c>
      <c r="H38" s="39">
        <v>6209</v>
      </c>
      <c r="I38" s="38">
        <v>6286</v>
      </c>
      <c r="J38" s="38">
        <v>2185727</v>
      </c>
      <c r="K38" s="39">
        <v>348</v>
      </c>
    </row>
    <row r="39" spans="1:11" s="2" customFormat="1" ht="27" customHeight="1">
      <c r="A39" s="135"/>
      <c r="B39" s="8">
        <v>28</v>
      </c>
      <c r="C39" s="43" t="s">
        <v>352</v>
      </c>
      <c r="D39" s="11" t="s">
        <v>337</v>
      </c>
      <c r="E39" s="37">
        <v>20</v>
      </c>
      <c r="F39" s="38">
        <v>429</v>
      </c>
      <c r="G39" s="38">
        <v>7448148</v>
      </c>
      <c r="H39" s="39">
        <v>17362</v>
      </c>
      <c r="I39" s="38">
        <v>24210</v>
      </c>
      <c r="J39" s="38">
        <v>7448148</v>
      </c>
      <c r="K39" s="39">
        <v>308</v>
      </c>
    </row>
    <row r="40" spans="1:11" s="2" customFormat="1" ht="27" customHeight="1">
      <c r="A40" s="135"/>
      <c r="B40" s="8">
        <v>29</v>
      </c>
      <c r="C40" s="43" t="s">
        <v>353</v>
      </c>
      <c r="D40" s="11" t="s">
        <v>354</v>
      </c>
      <c r="E40" s="37">
        <v>20</v>
      </c>
      <c r="F40" s="38">
        <v>192</v>
      </c>
      <c r="G40" s="38">
        <v>6499857</v>
      </c>
      <c r="H40" s="39">
        <v>33853</v>
      </c>
      <c r="I40" s="38">
        <v>12464</v>
      </c>
      <c r="J40" s="38">
        <v>6499857</v>
      </c>
      <c r="K40" s="39">
        <v>521</v>
      </c>
    </row>
    <row r="41" spans="1:11" s="2" customFormat="1" ht="27" customHeight="1">
      <c r="A41" s="135"/>
      <c r="B41" s="8">
        <v>30</v>
      </c>
      <c r="C41" s="40" t="s">
        <v>797</v>
      </c>
      <c r="D41" s="9" t="s">
        <v>798</v>
      </c>
      <c r="E41" s="37">
        <v>10</v>
      </c>
      <c r="F41" s="38">
        <v>108</v>
      </c>
      <c r="G41" s="38">
        <v>1979742</v>
      </c>
      <c r="H41" s="39">
        <v>18331</v>
      </c>
      <c r="I41" s="38">
        <v>17202</v>
      </c>
      <c r="J41" s="38">
        <v>1979742</v>
      </c>
      <c r="K41" s="39">
        <v>115</v>
      </c>
    </row>
    <row r="42" spans="1:11" s="2" customFormat="1" ht="27" customHeight="1">
      <c r="A42" s="135"/>
      <c r="B42" s="8">
        <v>31</v>
      </c>
      <c r="C42" s="40" t="s">
        <v>799</v>
      </c>
      <c r="D42" s="9" t="s">
        <v>800</v>
      </c>
      <c r="E42" s="37">
        <v>10</v>
      </c>
      <c r="F42" s="38">
        <v>110</v>
      </c>
      <c r="G42" s="38">
        <v>1319265</v>
      </c>
      <c r="H42" s="39">
        <v>11993</v>
      </c>
      <c r="I42" s="38">
        <v>5614</v>
      </c>
      <c r="J42" s="38">
        <v>1319265</v>
      </c>
      <c r="K42" s="39">
        <v>235</v>
      </c>
    </row>
    <row r="43" spans="1:11" s="2" customFormat="1" ht="27" customHeight="1">
      <c r="A43" s="135"/>
      <c r="B43" s="8">
        <v>32</v>
      </c>
      <c r="C43" s="40" t="s">
        <v>801</v>
      </c>
      <c r="D43" s="9" t="s">
        <v>337</v>
      </c>
      <c r="E43" s="37">
        <v>20</v>
      </c>
      <c r="F43" s="38">
        <v>253</v>
      </c>
      <c r="G43" s="38">
        <v>2006229</v>
      </c>
      <c r="H43" s="39">
        <v>7930</v>
      </c>
      <c r="I43" s="38">
        <v>9881</v>
      </c>
      <c r="J43" s="38">
        <v>2006229</v>
      </c>
      <c r="K43" s="39">
        <v>203</v>
      </c>
    </row>
    <row r="44" spans="1:11" s="2" customFormat="1" ht="27" customHeight="1">
      <c r="A44" s="135"/>
      <c r="B44" s="8">
        <v>33</v>
      </c>
      <c r="C44" s="40" t="s">
        <v>940</v>
      </c>
      <c r="D44" s="9" t="s">
        <v>941</v>
      </c>
      <c r="E44" s="37">
        <v>20</v>
      </c>
      <c r="F44" s="38">
        <v>76</v>
      </c>
      <c r="G44" s="38">
        <v>615680</v>
      </c>
      <c r="H44" s="39">
        <v>8101</v>
      </c>
      <c r="I44" s="38">
        <v>2679</v>
      </c>
      <c r="J44" s="38">
        <v>615680</v>
      </c>
      <c r="K44" s="39">
        <v>230</v>
      </c>
    </row>
    <row r="45" spans="1:11" s="2" customFormat="1" ht="27" customHeight="1">
      <c r="A45" s="135"/>
      <c r="B45" s="8">
        <v>34</v>
      </c>
      <c r="C45" s="11" t="s">
        <v>355</v>
      </c>
      <c r="D45" s="11" t="s">
        <v>356</v>
      </c>
      <c r="E45" s="37">
        <v>20</v>
      </c>
      <c r="F45" s="38">
        <v>116</v>
      </c>
      <c r="G45" s="38">
        <v>1247790</v>
      </c>
      <c r="H45" s="39">
        <v>10757</v>
      </c>
      <c r="I45" s="38">
        <v>9133</v>
      </c>
      <c r="J45" s="38">
        <v>1247790</v>
      </c>
      <c r="K45" s="39">
        <v>137</v>
      </c>
    </row>
    <row r="46" spans="1:11" s="2" customFormat="1" ht="27" customHeight="1">
      <c r="A46" s="135"/>
      <c r="B46" s="8">
        <v>35</v>
      </c>
      <c r="C46" s="43" t="s">
        <v>357</v>
      </c>
      <c r="D46" s="11" t="s">
        <v>358</v>
      </c>
      <c r="E46" s="37">
        <v>10</v>
      </c>
      <c r="F46" s="38">
        <v>155</v>
      </c>
      <c r="G46" s="38">
        <v>1552663</v>
      </c>
      <c r="H46" s="39">
        <v>10017</v>
      </c>
      <c r="I46" s="38">
        <v>13315</v>
      </c>
      <c r="J46" s="38">
        <v>1552663</v>
      </c>
      <c r="K46" s="39">
        <v>117</v>
      </c>
    </row>
    <row r="47" spans="1:11" s="2" customFormat="1" ht="27" customHeight="1">
      <c r="A47" s="135"/>
      <c r="B47" s="8">
        <v>36</v>
      </c>
      <c r="C47" s="43" t="s">
        <v>359</v>
      </c>
      <c r="D47" s="11" t="s">
        <v>360</v>
      </c>
      <c r="E47" s="37">
        <v>28</v>
      </c>
      <c r="F47" s="38">
        <v>335</v>
      </c>
      <c r="G47" s="38">
        <v>2170700</v>
      </c>
      <c r="H47" s="39">
        <v>6480</v>
      </c>
      <c r="I47" s="38">
        <v>24248</v>
      </c>
      <c r="J47" s="38">
        <v>2170700</v>
      </c>
      <c r="K47" s="39">
        <v>90</v>
      </c>
    </row>
    <row r="48" spans="1:11" s="2" customFormat="1" ht="27" customHeight="1">
      <c r="A48" s="135"/>
      <c r="B48" s="8">
        <v>37</v>
      </c>
      <c r="C48" s="40" t="s">
        <v>880</v>
      </c>
      <c r="D48" s="9" t="s">
        <v>361</v>
      </c>
      <c r="E48" s="37">
        <v>30</v>
      </c>
      <c r="F48" s="38">
        <v>515</v>
      </c>
      <c r="G48" s="38">
        <v>6829905</v>
      </c>
      <c r="H48" s="39">
        <v>13262</v>
      </c>
      <c r="I48" s="38">
        <v>29111</v>
      </c>
      <c r="J48" s="38">
        <v>6829905</v>
      </c>
      <c r="K48" s="39">
        <v>235</v>
      </c>
    </row>
    <row r="49" spans="1:11" s="2" customFormat="1" ht="27" customHeight="1">
      <c r="A49" s="135"/>
      <c r="B49" s="8">
        <v>38</v>
      </c>
      <c r="C49" s="11" t="s">
        <v>362</v>
      </c>
      <c r="D49" s="11" t="s">
        <v>363</v>
      </c>
      <c r="E49" s="37">
        <v>20</v>
      </c>
      <c r="F49" s="38">
        <v>276</v>
      </c>
      <c r="G49" s="38">
        <v>1057040</v>
      </c>
      <c r="H49" s="39">
        <v>3830</v>
      </c>
      <c r="I49" s="38">
        <v>13237</v>
      </c>
      <c r="J49" s="38">
        <v>1057040</v>
      </c>
      <c r="K49" s="39">
        <v>80</v>
      </c>
    </row>
    <row r="50" spans="1:11" s="2" customFormat="1" ht="27" customHeight="1">
      <c r="A50" s="135"/>
      <c r="B50" s="8">
        <v>39</v>
      </c>
      <c r="C50" s="11" t="s">
        <v>364</v>
      </c>
      <c r="D50" s="11" t="s">
        <v>365</v>
      </c>
      <c r="E50" s="37">
        <v>20</v>
      </c>
      <c r="F50" s="38">
        <v>224</v>
      </c>
      <c r="G50" s="38">
        <v>5093085</v>
      </c>
      <c r="H50" s="39">
        <v>22737</v>
      </c>
      <c r="I50" s="38">
        <v>8300</v>
      </c>
      <c r="J50" s="38">
        <v>5093085</v>
      </c>
      <c r="K50" s="39">
        <v>614</v>
      </c>
    </row>
    <row r="51" spans="1:11" s="2" customFormat="1" ht="27" customHeight="1">
      <c r="A51" s="135"/>
      <c r="B51" s="8">
        <v>40</v>
      </c>
      <c r="C51" s="11" t="s">
        <v>366</v>
      </c>
      <c r="D51" s="11" t="s">
        <v>367</v>
      </c>
      <c r="E51" s="37">
        <v>20</v>
      </c>
      <c r="F51" s="38">
        <v>248</v>
      </c>
      <c r="G51" s="38">
        <v>3974140</v>
      </c>
      <c r="H51" s="39">
        <v>16025</v>
      </c>
      <c r="I51" s="38">
        <v>24706</v>
      </c>
      <c r="J51" s="38">
        <v>3974140</v>
      </c>
      <c r="K51" s="39">
        <v>161</v>
      </c>
    </row>
    <row r="52" spans="1:11" s="2" customFormat="1" ht="27" customHeight="1">
      <c r="A52" s="135"/>
      <c r="B52" s="8">
        <v>41</v>
      </c>
      <c r="C52" s="11" t="s">
        <v>672</v>
      </c>
      <c r="D52" s="11" t="s">
        <v>213</v>
      </c>
      <c r="E52" s="37">
        <v>20</v>
      </c>
      <c r="F52" s="38">
        <v>250</v>
      </c>
      <c r="G52" s="38">
        <v>3438460</v>
      </c>
      <c r="H52" s="39">
        <v>13754</v>
      </c>
      <c r="I52" s="38">
        <v>17674</v>
      </c>
      <c r="J52" s="38">
        <v>3438460</v>
      </c>
      <c r="K52" s="39">
        <v>195</v>
      </c>
    </row>
    <row r="53" spans="1:11" s="2" customFormat="1" ht="27" customHeight="1">
      <c r="A53" s="135"/>
      <c r="B53" s="8">
        <v>42</v>
      </c>
      <c r="C53" s="11" t="s">
        <v>794</v>
      </c>
      <c r="D53" s="11" t="s">
        <v>795</v>
      </c>
      <c r="E53" s="37">
        <v>10</v>
      </c>
      <c r="F53" s="38">
        <v>99</v>
      </c>
      <c r="G53" s="38">
        <v>2103412</v>
      </c>
      <c r="H53" s="39">
        <v>21247</v>
      </c>
      <c r="I53" s="38">
        <v>9074</v>
      </c>
      <c r="J53" s="38">
        <v>2103412</v>
      </c>
      <c r="K53" s="39">
        <v>232</v>
      </c>
    </row>
    <row r="54" spans="1:11" s="2" customFormat="1" ht="27" customHeight="1">
      <c r="A54" s="135"/>
      <c r="B54" s="8">
        <v>43</v>
      </c>
      <c r="C54" s="11" t="s">
        <v>942</v>
      </c>
      <c r="D54" s="11" t="s">
        <v>943</v>
      </c>
      <c r="E54" s="37">
        <v>20</v>
      </c>
      <c r="F54" s="38">
        <v>58</v>
      </c>
      <c r="G54" s="38">
        <v>287961</v>
      </c>
      <c r="H54" s="39">
        <v>4965</v>
      </c>
      <c r="I54" s="38">
        <v>4589</v>
      </c>
      <c r="J54" s="38">
        <v>287961</v>
      </c>
      <c r="K54" s="39">
        <v>63</v>
      </c>
    </row>
    <row r="55" spans="1:11" s="2" customFormat="1" ht="27" customHeight="1">
      <c r="A55" s="135"/>
      <c r="B55" s="8">
        <v>44</v>
      </c>
      <c r="C55" s="43" t="s">
        <v>368</v>
      </c>
      <c r="D55" s="11" t="s">
        <v>369</v>
      </c>
      <c r="E55" s="37">
        <v>15</v>
      </c>
      <c r="F55" s="38">
        <v>140</v>
      </c>
      <c r="G55" s="38">
        <v>2282120</v>
      </c>
      <c r="H55" s="39">
        <v>16301</v>
      </c>
      <c r="I55" s="38">
        <v>10216</v>
      </c>
      <c r="J55" s="38">
        <v>2282120</v>
      </c>
      <c r="K55" s="39">
        <v>223</v>
      </c>
    </row>
    <row r="56" spans="1:11" s="2" customFormat="1" ht="27" customHeight="1">
      <c r="A56" s="135"/>
      <c r="B56" s="8">
        <v>45</v>
      </c>
      <c r="C56" s="43" t="s">
        <v>370</v>
      </c>
      <c r="D56" s="11" t="s">
        <v>371</v>
      </c>
      <c r="E56" s="37">
        <v>20</v>
      </c>
      <c r="F56" s="38">
        <v>365</v>
      </c>
      <c r="G56" s="38">
        <v>11398348</v>
      </c>
      <c r="H56" s="39">
        <v>31228</v>
      </c>
      <c r="I56" s="38">
        <v>22732</v>
      </c>
      <c r="J56" s="38">
        <v>11398348</v>
      </c>
      <c r="K56" s="39">
        <v>501</v>
      </c>
    </row>
    <row r="57" spans="1:11" s="2" customFormat="1" ht="27" customHeight="1">
      <c r="A57" s="135"/>
      <c r="B57" s="8">
        <v>46</v>
      </c>
      <c r="C57" s="43" t="s">
        <v>372</v>
      </c>
      <c r="D57" s="11" t="s">
        <v>373</v>
      </c>
      <c r="E57" s="37">
        <v>22</v>
      </c>
      <c r="F57" s="38">
        <v>376</v>
      </c>
      <c r="G57" s="38">
        <v>5423720</v>
      </c>
      <c r="H57" s="39">
        <v>14425</v>
      </c>
      <c r="I57" s="38">
        <v>20430</v>
      </c>
      <c r="J57" s="38">
        <v>5423720</v>
      </c>
      <c r="K57" s="39">
        <v>265</v>
      </c>
    </row>
    <row r="58" spans="1:11" s="2" customFormat="1" ht="27" customHeight="1">
      <c r="A58" s="135"/>
      <c r="B58" s="8">
        <v>47</v>
      </c>
      <c r="C58" s="43" t="s">
        <v>944</v>
      </c>
      <c r="D58" s="11" t="s">
        <v>374</v>
      </c>
      <c r="E58" s="37">
        <v>30</v>
      </c>
      <c r="F58" s="38">
        <v>407</v>
      </c>
      <c r="G58" s="38">
        <v>6982130</v>
      </c>
      <c r="H58" s="39">
        <v>17155</v>
      </c>
      <c r="I58" s="38">
        <v>50718</v>
      </c>
      <c r="J58" s="38">
        <v>6982130</v>
      </c>
      <c r="K58" s="39">
        <v>138</v>
      </c>
    </row>
    <row r="59" spans="1:11" s="2" customFormat="1" ht="27" customHeight="1">
      <c r="A59" s="135"/>
      <c r="B59" s="8">
        <v>48</v>
      </c>
      <c r="C59" s="43" t="s">
        <v>673</v>
      </c>
      <c r="D59" s="11" t="s">
        <v>375</v>
      </c>
      <c r="E59" s="37">
        <v>20</v>
      </c>
      <c r="F59" s="38">
        <v>274</v>
      </c>
      <c r="G59" s="38">
        <v>3325098</v>
      </c>
      <c r="H59" s="39">
        <v>12135</v>
      </c>
      <c r="I59" s="38">
        <v>7525</v>
      </c>
      <c r="J59" s="38">
        <v>3325098</v>
      </c>
      <c r="K59" s="39">
        <v>442</v>
      </c>
    </row>
    <row r="60" spans="1:11" s="2" customFormat="1" ht="27" customHeight="1">
      <c r="A60" s="135"/>
      <c r="B60" s="8">
        <v>49</v>
      </c>
      <c r="C60" s="43" t="s">
        <v>674</v>
      </c>
      <c r="D60" s="11" t="s">
        <v>376</v>
      </c>
      <c r="E60" s="37">
        <v>20</v>
      </c>
      <c r="F60" s="38">
        <v>191</v>
      </c>
      <c r="G60" s="38">
        <v>2669500</v>
      </c>
      <c r="H60" s="39">
        <v>13976</v>
      </c>
      <c r="I60" s="38">
        <v>20648</v>
      </c>
      <c r="J60" s="38">
        <v>2669500</v>
      </c>
      <c r="K60" s="39">
        <v>129</v>
      </c>
    </row>
    <row r="61" spans="1:11" s="2" customFormat="1" ht="27" customHeight="1">
      <c r="A61" s="135"/>
      <c r="B61" s="134" t="s">
        <v>479</v>
      </c>
      <c r="C61" s="134"/>
      <c r="D61" s="134"/>
      <c r="E61" s="30">
        <f>SUM(E12:E60)</f>
        <v>1149</v>
      </c>
      <c r="F61" s="30">
        <f>SUM(F12:F60)</f>
        <v>14921</v>
      </c>
      <c r="G61" s="30">
        <f>SUM(G12:G60)</f>
        <v>246833547</v>
      </c>
      <c r="H61" s="31">
        <f>ROUND(IF(AND(F61&gt;0,G61&gt;0),G61/F61,0),0)</f>
        <v>16543</v>
      </c>
      <c r="I61" s="30">
        <f>SUM(I12:I60)</f>
        <v>1036404</v>
      </c>
      <c r="J61" s="30">
        <f>SUM(J12:J60)</f>
        <v>246833547</v>
      </c>
      <c r="K61" s="31">
        <f>ROUND(IF(AND(I61&gt;0,J61&gt;0),J61/I61,0),0)</f>
        <v>238</v>
      </c>
    </row>
    <row r="62" spans="1:11" s="32" customFormat="1" ht="27" customHeight="1">
      <c r="A62" s="134" t="s">
        <v>555</v>
      </c>
      <c r="B62" s="134"/>
      <c r="C62" s="134"/>
      <c r="D62" s="134"/>
      <c r="E62" s="83">
        <f>SUM(E61,E11)</f>
        <v>1233</v>
      </c>
      <c r="F62" s="84">
        <f>SUM(F61,F11)</f>
        <v>15743</v>
      </c>
      <c r="G62" s="84">
        <f>SUM(G61,G11)</f>
        <v>328266547</v>
      </c>
      <c r="H62" s="86">
        <f>ROUND(IF(AND(F62&gt;0,G62&gt;0),G62/F62,0),0)</f>
        <v>20852</v>
      </c>
      <c r="I62" s="84">
        <f>SUM(I61,I11)</f>
        <v>1127613.5</v>
      </c>
      <c r="J62" s="84">
        <f>SUM(J61,J11)</f>
        <v>328266547</v>
      </c>
      <c r="K62" s="86">
        <f>ROUND(IF(AND(I62&gt;0,J62&gt;0),J62/I62,0),0)</f>
        <v>291</v>
      </c>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ht="15" customHeight="1"/>
    <row r="216" spans="1:11" ht="15" customHeight="1"/>
    <row r="217" spans="1:11" ht="15" customHeight="1"/>
    <row r="218" spans="1:11" ht="15" customHeight="1"/>
    <row r="219" spans="1:11" ht="15" customHeight="1"/>
    <row r="220" spans="1:11" ht="15" customHeight="1"/>
    <row r="221" spans="1:11" ht="15" customHeight="1"/>
    <row r="222" spans="1:11" ht="15" customHeight="1"/>
    <row r="223" spans="1:11" ht="15" customHeight="1"/>
    <row r="224" spans="1:11" ht="15" customHeight="1"/>
    <row r="225" spans="1:52" ht="15" customHeight="1"/>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sheetData>
  <autoFilter ref="B4:K55"/>
  <mergeCells count="19">
    <mergeCell ref="A62:D62"/>
    <mergeCell ref="L2:Q2"/>
    <mergeCell ref="R2:W2"/>
    <mergeCell ref="L3:N3"/>
    <mergeCell ref="O3:Q3"/>
    <mergeCell ref="R3:T3"/>
    <mergeCell ref="U3:W3"/>
    <mergeCell ref="B61:D61"/>
    <mergeCell ref="A12:A61"/>
    <mergeCell ref="A5:A11"/>
    <mergeCell ref="B11:D11"/>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32"/>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2.75" style="26" customWidth="1"/>
    <col min="24" max="16384" width="9" style="26"/>
  </cols>
  <sheetData>
    <row r="1" spans="1:23" s="27" customFormat="1" ht="36.75" customHeight="1">
      <c r="A1" s="112" t="s">
        <v>485</v>
      </c>
      <c r="B1" s="112"/>
      <c r="C1" s="112"/>
      <c r="D1" s="112"/>
      <c r="E1" s="112"/>
      <c r="F1" s="112"/>
      <c r="G1" s="112"/>
      <c r="H1" s="112"/>
      <c r="I1" s="112"/>
      <c r="J1" s="112"/>
      <c r="K1" s="112"/>
      <c r="L1" s="75" t="s">
        <v>556</v>
      </c>
    </row>
    <row r="2" spans="1:23" s="2" customFormat="1" ht="16.5" customHeight="1">
      <c r="A2" s="113" t="s">
        <v>475</v>
      </c>
      <c r="B2" s="114" t="s">
        <v>0</v>
      </c>
      <c r="C2" s="114"/>
      <c r="D2" s="115" t="s">
        <v>1</v>
      </c>
      <c r="E2" s="122" t="s">
        <v>873</v>
      </c>
      <c r="F2" s="123"/>
      <c r="G2" s="123"/>
      <c r="H2" s="123"/>
      <c r="I2" s="123"/>
      <c r="J2" s="123"/>
      <c r="K2" s="123"/>
      <c r="L2" s="123"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3"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28" t="s">
        <v>478</v>
      </c>
      <c r="B5" s="50">
        <v>1</v>
      </c>
      <c r="C5" s="69" t="s">
        <v>520</v>
      </c>
      <c r="D5" s="69" t="s">
        <v>679</v>
      </c>
      <c r="E5" s="52">
        <v>20</v>
      </c>
      <c r="F5" s="52">
        <v>471</v>
      </c>
      <c r="G5" s="52">
        <v>33255191</v>
      </c>
      <c r="H5" s="53">
        <v>70605.500212314219</v>
      </c>
      <c r="I5" s="52">
        <v>35271.199999999997</v>
      </c>
      <c r="J5" s="52">
        <v>33255190.599999998</v>
      </c>
      <c r="K5" s="53">
        <v>942.84261947424534</v>
      </c>
      <c r="L5" s="54">
        <v>471</v>
      </c>
      <c r="M5" s="55">
        <v>33255190.599999998</v>
      </c>
      <c r="N5" s="55">
        <v>70606</v>
      </c>
      <c r="O5" s="55">
        <v>35271.199999999997</v>
      </c>
      <c r="P5" s="55">
        <v>33255190.599999998</v>
      </c>
      <c r="Q5" s="55">
        <v>943</v>
      </c>
      <c r="R5" s="55"/>
      <c r="S5" s="55"/>
      <c r="T5" s="55"/>
      <c r="U5" s="55"/>
      <c r="V5" s="55"/>
      <c r="W5" s="55"/>
    </row>
    <row r="6" spans="1:23" s="27" customFormat="1" ht="27" customHeight="1">
      <c r="A6" s="129"/>
      <c r="B6" s="50">
        <v>2</v>
      </c>
      <c r="C6" s="69" t="s">
        <v>521</v>
      </c>
      <c r="D6" s="69" t="s">
        <v>522</v>
      </c>
      <c r="E6" s="52">
        <v>20</v>
      </c>
      <c r="F6" s="52">
        <v>335</v>
      </c>
      <c r="G6" s="52">
        <v>25879028</v>
      </c>
      <c r="H6" s="53">
        <v>77250.829850746275</v>
      </c>
      <c r="I6" s="52">
        <v>29149.5</v>
      </c>
      <c r="J6" s="52">
        <v>25879028</v>
      </c>
      <c r="K6" s="53">
        <v>887.80349577179709</v>
      </c>
      <c r="L6" s="54">
        <v>335</v>
      </c>
      <c r="M6" s="55">
        <v>25879028</v>
      </c>
      <c r="N6" s="55">
        <v>77251</v>
      </c>
      <c r="O6" s="55">
        <v>29149.5</v>
      </c>
      <c r="P6" s="55">
        <v>25879028</v>
      </c>
      <c r="Q6" s="55">
        <v>888</v>
      </c>
      <c r="R6" s="55"/>
      <c r="S6" s="55"/>
      <c r="T6" s="55"/>
      <c r="U6" s="55"/>
      <c r="V6" s="55"/>
      <c r="W6" s="55"/>
    </row>
    <row r="7" spans="1:23" s="27" customFormat="1" ht="27" customHeight="1">
      <c r="A7" s="129"/>
      <c r="B7" s="50">
        <v>3</v>
      </c>
      <c r="C7" s="69" t="s">
        <v>553</v>
      </c>
      <c r="D7" s="69" t="s">
        <v>554</v>
      </c>
      <c r="E7" s="73">
        <v>10</v>
      </c>
      <c r="F7" s="52">
        <v>187</v>
      </c>
      <c r="G7" s="52">
        <v>13349955</v>
      </c>
      <c r="H7" s="53">
        <v>71390.133689839568</v>
      </c>
      <c r="I7" s="52">
        <v>12534</v>
      </c>
      <c r="J7" s="52">
        <v>13349955</v>
      </c>
      <c r="K7" s="53">
        <v>1065.0993298228818</v>
      </c>
      <c r="L7" s="54">
        <v>187</v>
      </c>
      <c r="M7" s="55">
        <v>13349955</v>
      </c>
      <c r="N7" s="55">
        <v>71390</v>
      </c>
      <c r="O7" s="55">
        <v>12534</v>
      </c>
      <c r="P7" s="55">
        <v>13349955</v>
      </c>
      <c r="Q7" s="55">
        <v>1065</v>
      </c>
      <c r="R7" s="55"/>
      <c r="S7" s="55"/>
      <c r="T7" s="55"/>
      <c r="U7" s="55"/>
      <c r="V7" s="55"/>
      <c r="W7" s="55"/>
    </row>
    <row r="8" spans="1:23" s="27" customFormat="1" ht="27" customHeight="1">
      <c r="A8" s="129"/>
      <c r="B8" s="50">
        <v>4</v>
      </c>
      <c r="C8" s="60" t="s">
        <v>676</v>
      </c>
      <c r="D8" s="60" t="s">
        <v>680</v>
      </c>
      <c r="E8" s="52">
        <v>20</v>
      </c>
      <c r="F8" s="52">
        <v>338</v>
      </c>
      <c r="G8" s="52">
        <v>47315576</v>
      </c>
      <c r="H8" s="53">
        <v>139986.91124260356</v>
      </c>
      <c r="I8" s="52">
        <v>50401.9</v>
      </c>
      <c r="J8" s="52">
        <v>47315576</v>
      </c>
      <c r="K8" s="53">
        <v>938.7657211335287</v>
      </c>
      <c r="L8" s="54">
        <v>338</v>
      </c>
      <c r="M8" s="55">
        <v>47315576</v>
      </c>
      <c r="N8" s="55">
        <v>139987</v>
      </c>
      <c r="O8" s="55">
        <v>50401.9</v>
      </c>
      <c r="P8" s="55">
        <v>47315576</v>
      </c>
      <c r="Q8" s="55">
        <v>939</v>
      </c>
      <c r="R8" s="55"/>
      <c r="S8" s="55"/>
      <c r="T8" s="55"/>
      <c r="U8" s="55"/>
      <c r="V8" s="55"/>
      <c r="W8" s="55"/>
    </row>
    <row r="9" spans="1:23" s="27" customFormat="1" ht="27" customHeight="1">
      <c r="A9" s="129"/>
      <c r="B9" s="50">
        <v>5</v>
      </c>
      <c r="C9" s="60" t="s">
        <v>802</v>
      </c>
      <c r="D9" s="60" t="s">
        <v>803</v>
      </c>
      <c r="E9" s="52">
        <v>10</v>
      </c>
      <c r="F9" s="52">
        <v>70</v>
      </c>
      <c r="G9" s="52">
        <v>4903088</v>
      </c>
      <c r="H9" s="53">
        <v>70044.114285714284</v>
      </c>
      <c r="I9" s="52">
        <v>5105.6000000000004</v>
      </c>
      <c r="J9" s="52">
        <v>4903088</v>
      </c>
      <c r="K9" s="53">
        <v>960.3353180821058</v>
      </c>
      <c r="L9" s="54">
        <v>70</v>
      </c>
      <c r="M9" s="55">
        <v>4903088</v>
      </c>
      <c r="N9" s="55">
        <v>70044</v>
      </c>
      <c r="O9" s="55">
        <v>5105.6000000000004</v>
      </c>
      <c r="P9" s="55">
        <v>4903088</v>
      </c>
      <c r="Q9" s="55">
        <v>960</v>
      </c>
      <c r="R9" s="55"/>
      <c r="S9" s="55"/>
      <c r="T9" s="55"/>
      <c r="U9" s="55"/>
      <c r="V9" s="55"/>
      <c r="W9" s="55"/>
    </row>
    <row r="10" spans="1:23" s="27" customFormat="1" ht="27" customHeight="1">
      <c r="A10" s="129"/>
      <c r="B10" s="50">
        <v>6</v>
      </c>
      <c r="C10" s="65" t="s">
        <v>946</v>
      </c>
      <c r="D10" s="65" t="s">
        <v>495</v>
      </c>
      <c r="E10" s="52">
        <v>20</v>
      </c>
      <c r="F10" s="52">
        <v>263</v>
      </c>
      <c r="G10" s="52">
        <v>19395902</v>
      </c>
      <c r="H10" s="53">
        <v>73748.676806083648</v>
      </c>
      <c r="I10" s="52">
        <v>23048</v>
      </c>
      <c r="J10" s="52">
        <v>19395902</v>
      </c>
      <c r="K10" s="53">
        <v>841.54382158972578</v>
      </c>
      <c r="L10" s="54">
        <v>263</v>
      </c>
      <c r="M10" s="55">
        <v>19395902</v>
      </c>
      <c r="N10" s="55">
        <v>73749</v>
      </c>
      <c r="O10" s="55">
        <v>23048</v>
      </c>
      <c r="P10" s="55">
        <v>19395902</v>
      </c>
      <c r="Q10" s="55">
        <v>842</v>
      </c>
      <c r="R10" s="55"/>
      <c r="S10" s="55"/>
      <c r="T10" s="55"/>
      <c r="U10" s="55"/>
      <c r="V10" s="55"/>
      <c r="W10" s="55"/>
    </row>
    <row r="11" spans="1:23" s="27" customFormat="1" ht="27" customHeight="1">
      <c r="A11" s="129"/>
      <c r="B11" s="50">
        <v>7</v>
      </c>
      <c r="C11" s="69" t="s">
        <v>677</v>
      </c>
      <c r="D11" s="69" t="s">
        <v>681</v>
      </c>
      <c r="E11" s="52">
        <v>20</v>
      </c>
      <c r="F11" s="52">
        <v>348</v>
      </c>
      <c r="G11" s="52">
        <v>26173789</v>
      </c>
      <c r="H11" s="53">
        <v>75212.037356321845</v>
      </c>
      <c r="I11" s="52">
        <v>27144.91</v>
      </c>
      <c r="J11" s="52">
        <v>26173789</v>
      </c>
      <c r="K11" s="53">
        <v>964.22456364747575</v>
      </c>
      <c r="L11" s="54">
        <v>348</v>
      </c>
      <c r="M11" s="55">
        <v>26173789</v>
      </c>
      <c r="N11" s="55">
        <v>75212</v>
      </c>
      <c r="O11" s="55">
        <v>27144.91</v>
      </c>
      <c r="P11" s="55">
        <v>26173789</v>
      </c>
      <c r="Q11" s="55">
        <v>964</v>
      </c>
      <c r="R11" s="55"/>
      <c r="S11" s="55"/>
      <c r="T11" s="55"/>
      <c r="U11" s="55"/>
      <c r="V11" s="55"/>
      <c r="W11" s="55"/>
    </row>
    <row r="12" spans="1:23" s="27" customFormat="1" ht="27" customHeight="1">
      <c r="A12" s="129"/>
      <c r="B12" s="50">
        <v>8</v>
      </c>
      <c r="C12" s="69" t="s">
        <v>678</v>
      </c>
      <c r="D12" s="69" t="s">
        <v>419</v>
      </c>
      <c r="E12" s="52">
        <v>10</v>
      </c>
      <c r="F12" s="52">
        <v>182</v>
      </c>
      <c r="G12" s="52">
        <v>18897115</v>
      </c>
      <c r="H12" s="53">
        <v>103830.3021978022</v>
      </c>
      <c r="I12" s="52">
        <v>19351</v>
      </c>
      <c r="J12" s="52">
        <v>18897115</v>
      </c>
      <c r="K12" s="53">
        <v>976.5446230168983</v>
      </c>
      <c r="L12" s="54">
        <v>182</v>
      </c>
      <c r="M12" s="55">
        <v>18897115</v>
      </c>
      <c r="N12" s="55">
        <v>103830</v>
      </c>
      <c r="O12" s="55">
        <v>19351</v>
      </c>
      <c r="P12" s="55">
        <v>18897115</v>
      </c>
      <c r="Q12" s="55">
        <v>977</v>
      </c>
      <c r="R12" s="55"/>
      <c r="S12" s="55"/>
      <c r="T12" s="55"/>
      <c r="U12" s="55"/>
      <c r="V12" s="55"/>
      <c r="W12" s="55"/>
    </row>
    <row r="13" spans="1:23" s="27" customFormat="1" ht="27" customHeight="1">
      <c r="A13" s="129"/>
      <c r="B13" s="50">
        <v>9</v>
      </c>
      <c r="C13" s="69" t="s">
        <v>535</v>
      </c>
      <c r="D13" s="69" t="s">
        <v>536</v>
      </c>
      <c r="E13" s="52">
        <v>20</v>
      </c>
      <c r="F13" s="52">
        <v>424</v>
      </c>
      <c r="G13" s="52">
        <v>30078364</v>
      </c>
      <c r="H13" s="53">
        <v>70939.538207547172</v>
      </c>
      <c r="I13" s="52">
        <v>31880.499999999996</v>
      </c>
      <c r="J13" s="52">
        <v>30078364.199999999</v>
      </c>
      <c r="K13" s="53">
        <v>943.47216009786553</v>
      </c>
      <c r="L13" s="54">
        <v>424</v>
      </c>
      <c r="M13" s="55">
        <v>30078364.199999999</v>
      </c>
      <c r="N13" s="55">
        <v>70940</v>
      </c>
      <c r="O13" s="55">
        <v>31880.499999999996</v>
      </c>
      <c r="P13" s="55">
        <v>30078364.199999999</v>
      </c>
      <c r="Q13" s="55">
        <v>943</v>
      </c>
      <c r="R13" s="55"/>
      <c r="S13" s="55"/>
      <c r="T13" s="55"/>
      <c r="U13" s="55"/>
      <c r="V13" s="55"/>
      <c r="W13" s="55"/>
    </row>
    <row r="14" spans="1:23" s="27" customFormat="1" ht="27" customHeight="1">
      <c r="A14" s="129"/>
      <c r="B14" s="50">
        <v>10</v>
      </c>
      <c r="C14" s="69" t="s">
        <v>947</v>
      </c>
      <c r="D14" s="69" t="s">
        <v>551</v>
      </c>
      <c r="E14" s="52">
        <v>20</v>
      </c>
      <c r="F14" s="52">
        <v>245</v>
      </c>
      <c r="G14" s="52">
        <v>20989721</v>
      </c>
      <c r="H14" s="53">
        <v>85672.330612244899</v>
      </c>
      <c r="I14" s="52">
        <v>21874</v>
      </c>
      <c r="J14" s="52">
        <v>20989721</v>
      </c>
      <c r="K14" s="53">
        <v>959.57396909573004</v>
      </c>
      <c r="L14" s="54">
        <v>245</v>
      </c>
      <c r="M14" s="55">
        <v>20989721</v>
      </c>
      <c r="N14" s="55">
        <v>85672</v>
      </c>
      <c r="O14" s="55">
        <v>21874</v>
      </c>
      <c r="P14" s="55">
        <v>20989721</v>
      </c>
      <c r="Q14" s="55">
        <v>960</v>
      </c>
      <c r="R14" s="55"/>
      <c r="S14" s="55"/>
      <c r="T14" s="55"/>
      <c r="U14" s="55"/>
      <c r="V14" s="55"/>
      <c r="W14" s="55"/>
    </row>
    <row r="15" spans="1:23" s="27" customFormat="1" ht="27" customHeight="1">
      <c r="A15" s="129"/>
      <c r="B15" s="50">
        <v>11</v>
      </c>
      <c r="C15" s="103" t="s">
        <v>804</v>
      </c>
      <c r="D15" s="69" t="s">
        <v>805</v>
      </c>
      <c r="E15" s="73">
        <v>20</v>
      </c>
      <c r="F15" s="52">
        <v>417</v>
      </c>
      <c r="G15" s="52">
        <v>25172503</v>
      </c>
      <c r="H15" s="53">
        <v>60365.714628297363</v>
      </c>
      <c r="I15" s="52">
        <v>31566</v>
      </c>
      <c r="J15" s="52">
        <v>25172503</v>
      </c>
      <c r="K15" s="53">
        <v>797.45621871634035</v>
      </c>
      <c r="L15" s="54">
        <v>325</v>
      </c>
      <c r="M15" s="55">
        <v>24166524</v>
      </c>
      <c r="N15" s="55">
        <v>74359</v>
      </c>
      <c r="O15" s="55">
        <v>25638</v>
      </c>
      <c r="P15" s="55">
        <v>24166524</v>
      </c>
      <c r="Q15" s="55">
        <v>943</v>
      </c>
      <c r="R15" s="55">
        <v>92</v>
      </c>
      <c r="S15" s="55">
        <v>1005979</v>
      </c>
      <c r="T15" s="55">
        <v>10935</v>
      </c>
      <c r="U15" s="55">
        <v>5928</v>
      </c>
      <c r="V15" s="55">
        <v>1005979</v>
      </c>
      <c r="W15" s="55">
        <v>170</v>
      </c>
    </row>
    <row r="16" spans="1:23" s="2" customFormat="1" ht="27" customHeight="1">
      <c r="A16" s="130"/>
      <c r="B16" s="134" t="s">
        <v>479</v>
      </c>
      <c r="C16" s="134"/>
      <c r="D16" s="134"/>
      <c r="E16" s="83">
        <f>SUM(E5:E15)</f>
        <v>190</v>
      </c>
      <c r="F16" s="30">
        <f>SUM(F5:F15)</f>
        <v>3280</v>
      </c>
      <c r="G16" s="30">
        <f>SUM(G5:G15)</f>
        <v>265410232</v>
      </c>
      <c r="H16" s="31">
        <f>ROUND(IF(AND(F16&gt;0,G16&gt;0),G16/F16,0),0)</f>
        <v>80918</v>
      </c>
      <c r="I16" s="30">
        <f>SUM(I5:I15)</f>
        <v>287326.61</v>
      </c>
      <c r="J16" s="30">
        <f>SUM(J5:J15)</f>
        <v>265410231.79999998</v>
      </c>
      <c r="K16" s="31">
        <f>ROUND(IF(AND(I16&gt;0,J16&gt;0),J16/I16,0),0)</f>
        <v>924</v>
      </c>
      <c r="L16" s="30">
        <f>SUM(L5:L15)</f>
        <v>3188</v>
      </c>
      <c r="M16" s="30">
        <f>SUM(M5:M15)</f>
        <v>264404252.79999998</v>
      </c>
      <c r="N16" s="31">
        <f>ROUND(IF(AND(L16&gt;0,M16&gt;0),M16/L16,0),0)</f>
        <v>82937</v>
      </c>
      <c r="O16" s="30">
        <f>SUM(O5:O15)</f>
        <v>281398.61</v>
      </c>
      <c r="P16" s="30">
        <f>SUM(P5:P15)</f>
        <v>264404252.79999998</v>
      </c>
      <c r="Q16" s="31">
        <f>ROUND(IF(AND(O16&gt;0,P16&gt;0),P16/O16,0),0)</f>
        <v>940</v>
      </c>
      <c r="R16" s="30">
        <f>SUM(R5:R15)</f>
        <v>92</v>
      </c>
      <c r="S16" s="30">
        <f>SUM(S5:S15)</f>
        <v>1005979</v>
      </c>
      <c r="T16" s="31">
        <f>ROUND(IF(AND(R16&gt;0,S16&gt;0),S16/R16,0),0)</f>
        <v>10935</v>
      </c>
      <c r="U16" s="30">
        <f>SUM(U5:U15)</f>
        <v>5928</v>
      </c>
      <c r="V16" s="30">
        <f>SUM(V5:V15)</f>
        <v>1005979</v>
      </c>
      <c r="W16" s="31">
        <f>ROUND(IF(AND(U16&gt;0,V16&gt;0),V16/U16,0),0)</f>
        <v>170</v>
      </c>
    </row>
    <row r="17" spans="1:11" s="2" customFormat="1" ht="27" customHeight="1">
      <c r="A17" s="128" t="s">
        <v>477</v>
      </c>
      <c r="B17" s="8">
        <v>1</v>
      </c>
      <c r="C17" s="40" t="s">
        <v>377</v>
      </c>
      <c r="D17" s="9" t="s">
        <v>682</v>
      </c>
      <c r="E17" s="37">
        <v>20</v>
      </c>
      <c r="F17" s="38">
        <v>287</v>
      </c>
      <c r="G17" s="38">
        <v>3349500</v>
      </c>
      <c r="H17" s="39">
        <v>11671</v>
      </c>
      <c r="I17" s="38">
        <v>25183</v>
      </c>
      <c r="J17" s="38">
        <v>3349500</v>
      </c>
      <c r="K17" s="39">
        <v>133</v>
      </c>
    </row>
    <row r="18" spans="1:11" s="2" customFormat="1" ht="27" customHeight="1">
      <c r="A18" s="129"/>
      <c r="B18" s="8">
        <v>2</v>
      </c>
      <c r="C18" s="40" t="s">
        <v>378</v>
      </c>
      <c r="D18" s="9" t="s">
        <v>379</v>
      </c>
      <c r="E18" s="37">
        <v>20</v>
      </c>
      <c r="F18" s="38">
        <v>327</v>
      </c>
      <c r="G18" s="38">
        <v>1305975</v>
      </c>
      <c r="H18" s="39">
        <v>3994</v>
      </c>
      <c r="I18" s="38">
        <v>5198</v>
      </c>
      <c r="J18" s="38">
        <v>1305975</v>
      </c>
      <c r="K18" s="39">
        <v>251</v>
      </c>
    </row>
    <row r="19" spans="1:11" s="2" customFormat="1" ht="27" customHeight="1">
      <c r="A19" s="129"/>
      <c r="B19" s="8">
        <v>3</v>
      </c>
      <c r="C19" s="40" t="s">
        <v>683</v>
      </c>
      <c r="D19" s="9" t="s">
        <v>380</v>
      </c>
      <c r="E19" s="37">
        <v>20</v>
      </c>
      <c r="F19" s="38">
        <v>225</v>
      </c>
      <c r="G19" s="38">
        <v>6325899</v>
      </c>
      <c r="H19" s="39">
        <v>28115</v>
      </c>
      <c r="I19" s="38">
        <v>13402</v>
      </c>
      <c r="J19" s="38">
        <v>6325899</v>
      </c>
      <c r="K19" s="39">
        <v>472</v>
      </c>
    </row>
    <row r="20" spans="1:11" s="2" customFormat="1" ht="27" customHeight="1">
      <c r="A20" s="129"/>
      <c r="B20" s="8">
        <v>4</v>
      </c>
      <c r="C20" s="11" t="s">
        <v>955</v>
      </c>
      <c r="D20" s="11" t="s">
        <v>381</v>
      </c>
      <c r="E20" s="37">
        <v>40</v>
      </c>
      <c r="F20" s="38">
        <v>412</v>
      </c>
      <c r="G20" s="38">
        <v>2929521</v>
      </c>
      <c r="H20" s="39">
        <v>7110</v>
      </c>
      <c r="I20" s="38">
        <v>21258</v>
      </c>
      <c r="J20" s="38">
        <v>2929521</v>
      </c>
      <c r="K20" s="39">
        <v>138</v>
      </c>
    </row>
    <row r="21" spans="1:11" s="2" customFormat="1" ht="27" customHeight="1">
      <c r="A21" s="129"/>
      <c r="B21" s="8">
        <v>5</v>
      </c>
      <c r="C21" s="11" t="s">
        <v>956</v>
      </c>
      <c r="D21" s="11" t="s">
        <v>382</v>
      </c>
      <c r="E21" s="37">
        <v>20</v>
      </c>
      <c r="F21" s="38">
        <v>312</v>
      </c>
      <c r="G21" s="38">
        <v>6039000</v>
      </c>
      <c r="H21" s="39">
        <v>19356</v>
      </c>
      <c r="I21" s="38">
        <v>33279</v>
      </c>
      <c r="J21" s="38">
        <v>6039000</v>
      </c>
      <c r="K21" s="39">
        <v>181</v>
      </c>
    </row>
    <row r="22" spans="1:11" s="2" customFormat="1" ht="27" customHeight="1">
      <c r="A22" s="129"/>
      <c r="B22" s="8">
        <v>6</v>
      </c>
      <c r="C22" s="14" t="s">
        <v>684</v>
      </c>
      <c r="D22" s="14" t="s">
        <v>383</v>
      </c>
      <c r="E22" s="37">
        <v>20</v>
      </c>
      <c r="F22" s="38">
        <v>163</v>
      </c>
      <c r="G22" s="38">
        <v>1801187</v>
      </c>
      <c r="H22" s="39">
        <v>11050</v>
      </c>
      <c r="I22" s="38">
        <v>9678</v>
      </c>
      <c r="J22" s="38">
        <v>1801187</v>
      </c>
      <c r="K22" s="39">
        <v>186</v>
      </c>
    </row>
    <row r="23" spans="1:11" s="2" customFormat="1" ht="27" customHeight="1">
      <c r="A23" s="129"/>
      <c r="B23" s="8">
        <v>7</v>
      </c>
      <c r="C23" s="11" t="s">
        <v>685</v>
      </c>
      <c r="D23" s="11" t="s">
        <v>384</v>
      </c>
      <c r="E23" s="37">
        <v>20</v>
      </c>
      <c r="F23" s="38">
        <v>66</v>
      </c>
      <c r="G23" s="38">
        <v>2311600</v>
      </c>
      <c r="H23" s="39">
        <v>35024</v>
      </c>
      <c r="I23" s="38">
        <v>5501</v>
      </c>
      <c r="J23" s="38">
        <v>2311600</v>
      </c>
      <c r="K23" s="39">
        <v>420</v>
      </c>
    </row>
    <row r="24" spans="1:11" s="2" customFormat="1" ht="27" customHeight="1">
      <c r="A24" s="129"/>
      <c r="B24" s="8">
        <v>8</v>
      </c>
      <c r="C24" s="11" t="s">
        <v>686</v>
      </c>
      <c r="D24" s="11" t="s">
        <v>385</v>
      </c>
      <c r="E24" s="37">
        <v>20</v>
      </c>
      <c r="F24" s="38">
        <v>199</v>
      </c>
      <c r="G24" s="38">
        <v>2976222</v>
      </c>
      <c r="H24" s="39">
        <v>14956</v>
      </c>
      <c r="I24" s="38">
        <v>10648</v>
      </c>
      <c r="J24" s="38">
        <v>2976222</v>
      </c>
      <c r="K24" s="39">
        <v>280</v>
      </c>
    </row>
    <row r="25" spans="1:11" s="2" customFormat="1" ht="27" customHeight="1">
      <c r="A25" s="129"/>
      <c r="B25" s="8">
        <v>9</v>
      </c>
      <c r="C25" s="11" t="s">
        <v>386</v>
      </c>
      <c r="D25" s="11" t="s">
        <v>387</v>
      </c>
      <c r="E25" s="37">
        <v>20</v>
      </c>
      <c r="F25" s="38">
        <v>236</v>
      </c>
      <c r="G25" s="38">
        <v>1661121</v>
      </c>
      <c r="H25" s="39">
        <v>7039</v>
      </c>
      <c r="I25" s="38">
        <v>15444</v>
      </c>
      <c r="J25" s="38">
        <v>1661121</v>
      </c>
      <c r="K25" s="39">
        <v>108</v>
      </c>
    </row>
    <row r="26" spans="1:11" s="2" customFormat="1" ht="27" customHeight="1">
      <c r="A26" s="129"/>
      <c r="B26" s="8">
        <v>10</v>
      </c>
      <c r="C26" s="11" t="s">
        <v>388</v>
      </c>
      <c r="D26" s="11" t="s">
        <v>389</v>
      </c>
      <c r="E26" s="37">
        <v>20</v>
      </c>
      <c r="F26" s="38">
        <v>251</v>
      </c>
      <c r="G26" s="38">
        <v>1134200</v>
      </c>
      <c r="H26" s="39">
        <v>4519</v>
      </c>
      <c r="I26" s="38">
        <v>24990</v>
      </c>
      <c r="J26" s="38">
        <v>1134200</v>
      </c>
      <c r="K26" s="39">
        <v>45</v>
      </c>
    </row>
    <row r="27" spans="1:11" s="2" customFormat="1" ht="27" customHeight="1">
      <c r="A27" s="129"/>
      <c r="B27" s="8">
        <v>11</v>
      </c>
      <c r="C27" s="11" t="s">
        <v>390</v>
      </c>
      <c r="D27" s="11" t="s">
        <v>391</v>
      </c>
      <c r="E27" s="37">
        <v>20</v>
      </c>
      <c r="F27" s="38">
        <v>281</v>
      </c>
      <c r="G27" s="38">
        <v>2467000</v>
      </c>
      <c r="H27" s="39">
        <v>8779</v>
      </c>
      <c r="I27" s="38">
        <v>19172</v>
      </c>
      <c r="J27" s="38">
        <v>2467000</v>
      </c>
      <c r="K27" s="39">
        <v>129</v>
      </c>
    </row>
    <row r="28" spans="1:11" s="2" customFormat="1" ht="27" customHeight="1">
      <c r="A28" s="129"/>
      <c r="B28" s="8">
        <v>12</v>
      </c>
      <c r="C28" s="42" t="s">
        <v>392</v>
      </c>
      <c r="D28" s="10" t="s">
        <v>393</v>
      </c>
      <c r="E28" s="37">
        <v>20</v>
      </c>
      <c r="F28" s="38">
        <v>310</v>
      </c>
      <c r="G28" s="38">
        <v>983639</v>
      </c>
      <c r="H28" s="39">
        <v>3173</v>
      </c>
      <c r="I28" s="38">
        <v>2783</v>
      </c>
      <c r="J28" s="38">
        <v>983639</v>
      </c>
      <c r="K28" s="39">
        <v>353</v>
      </c>
    </row>
    <row r="29" spans="1:11" s="2" customFormat="1" ht="27" customHeight="1">
      <c r="A29" s="129"/>
      <c r="B29" s="8">
        <v>13</v>
      </c>
      <c r="C29" s="11" t="s">
        <v>957</v>
      </c>
      <c r="D29" s="11" t="s">
        <v>394</v>
      </c>
      <c r="E29" s="37">
        <v>54</v>
      </c>
      <c r="F29" s="38">
        <v>707</v>
      </c>
      <c r="G29" s="38">
        <v>22938430</v>
      </c>
      <c r="H29" s="39">
        <v>32445</v>
      </c>
      <c r="I29" s="38">
        <v>83039</v>
      </c>
      <c r="J29" s="38">
        <v>22938430</v>
      </c>
      <c r="K29" s="39">
        <v>276</v>
      </c>
    </row>
    <row r="30" spans="1:11" s="2" customFormat="1" ht="27" customHeight="1">
      <c r="A30" s="129"/>
      <c r="B30" s="8">
        <v>14</v>
      </c>
      <c r="C30" s="43" t="s">
        <v>395</v>
      </c>
      <c r="D30" s="11" t="s">
        <v>396</v>
      </c>
      <c r="E30" s="37">
        <v>20</v>
      </c>
      <c r="F30" s="38">
        <v>521</v>
      </c>
      <c r="G30" s="38">
        <v>3134705</v>
      </c>
      <c r="H30" s="39">
        <v>6017</v>
      </c>
      <c r="I30" s="38">
        <v>16939</v>
      </c>
      <c r="J30" s="38">
        <v>3134705</v>
      </c>
      <c r="K30" s="39">
        <v>185</v>
      </c>
    </row>
    <row r="31" spans="1:11" s="2" customFormat="1" ht="27" customHeight="1">
      <c r="A31" s="129"/>
      <c r="B31" s="8">
        <v>15</v>
      </c>
      <c r="C31" s="40" t="s">
        <v>687</v>
      </c>
      <c r="D31" s="9" t="s">
        <v>688</v>
      </c>
      <c r="E31" s="37">
        <v>20</v>
      </c>
      <c r="F31" s="38">
        <v>350</v>
      </c>
      <c r="G31" s="38">
        <v>2385215</v>
      </c>
      <c r="H31" s="39">
        <v>6815</v>
      </c>
      <c r="I31" s="38">
        <v>22850</v>
      </c>
      <c r="J31" s="38">
        <v>2385215</v>
      </c>
      <c r="K31" s="39">
        <v>104</v>
      </c>
    </row>
    <row r="32" spans="1:11" s="2" customFormat="1" ht="27" customHeight="1">
      <c r="A32" s="129"/>
      <c r="B32" s="8">
        <v>16</v>
      </c>
      <c r="C32" s="40" t="s">
        <v>958</v>
      </c>
      <c r="D32" s="9" t="s">
        <v>959</v>
      </c>
      <c r="E32" s="37">
        <v>20</v>
      </c>
      <c r="F32" s="38">
        <v>0</v>
      </c>
      <c r="G32" s="38">
        <v>0</v>
      </c>
      <c r="H32" s="39" t="e">
        <v>#DIV/0!</v>
      </c>
      <c r="I32" s="38">
        <v>0</v>
      </c>
      <c r="J32" s="38">
        <v>0</v>
      </c>
      <c r="K32" s="39" t="e">
        <v>#DIV/0!</v>
      </c>
    </row>
    <row r="33" spans="1:11" s="2" customFormat="1" ht="27" customHeight="1">
      <c r="A33" s="129"/>
      <c r="B33" s="8">
        <v>17</v>
      </c>
      <c r="C33" s="11" t="s">
        <v>960</v>
      </c>
      <c r="D33" s="11" t="s">
        <v>961</v>
      </c>
      <c r="E33" s="37">
        <v>20</v>
      </c>
      <c r="F33" s="38">
        <v>30</v>
      </c>
      <c r="G33" s="38">
        <v>435518</v>
      </c>
      <c r="H33" s="39">
        <v>14517</v>
      </c>
      <c r="I33" s="38">
        <v>1882</v>
      </c>
      <c r="J33" s="38">
        <v>435518</v>
      </c>
      <c r="K33" s="39">
        <v>231</v>
      </c>
    </row>
    <row r="34" spans="1:11" s="2" customFormat="1" ht="27" customHeight="1">
      <c r="A34" s="129"/>
      <c r="B34" s="8">
        <v>18</v>
      </c>
      <c r="C34" s="11" t="s">
        <v>397</v>
      </c>
      <c r="D34" s="11" t="s">
        <v>281</v>
      </c>
      <c r="E34" s="37">
        <v>14</v>
      </c>
      <c r="F34" s="38">
        <v>228</v>
      </c>
      <c r="G34" s="38">
        <v>2286277</v>
      </c>
      <c r="H34" s="39">
        <v>10028</v>
      </c>
      <c r="I34" s="38">
        <v>22940</v>
      </c>
      <c r="J34" s="38">
        <v>2286277</v>
      </c>
      <c r="K34" s="39">
        <v>100</v>
      </c>
    </row>
    <row r="35" spans="1:11" s="2" customFormat="1" ht="27" customHeight="1">
      <c r="A35" s="129"/>
      <c r="B35" s="8">
        <v>19</v>
      </c>
      <c r="C35" s="11" t="s">
        <v>398</v>
      </c>
      <c r="D35" s="11" t="s">
        <v>196</v>
      </c>
      <c r="E35" s="37">
        <v>20</v>
      </c>
      <c r="F35" s="38">
        <v>504</v>
      </c>
      <c r="G35" s="38">
        <v>1539900</v>
      </c>
      <c r="H35" s="39">
        <v>3055</v>
      </c>
      <c r="I35" s="38">
        <v>51420</v>
      </c>
      <c r="J35" s="38">
        <v>1539900</v>
      </c>
      <c r="K35" s="39">
        <v>30</v>
      </c>
    </row>
    <row r="36" spans="1:11" s="2" customFormat="1" ht="27" customHeight="1">
      <c r="A36" s="129"/>
      <c r="B36" s="8">
        <v>20</v>
      </c>
      <c r="C36" s="11" t="s">
        <v>962</v>
      </c>
      <c r="D36" s="11" t="s">
        <v>399</v>
      </c>
      <c r="E36" s="37">
        <v>11</v>
      </c>
      <c r="F36" s="38">
        <v>90</v>
      </c>
      <c r="G36" s="38">
        <v>656194</v>
      </c>
      <c r="H36" s="39">
        <v>7291</v>
      </c>
      <c r="I36" s="38">
        <v>7045</v>
      </c>
      <c r="J36" s="38">
        <v>656194</v>
      </c>
      <c r="K36" s="39">
        <v>93</v>
      </c>
    </row>
    <row r="37" spans="1:11" s="2" customFormat="1" ht="27" customHeight="1">
      <c r="A37" s="129"/>
      <c r="B37" s="8">
        <v>21</v>
      </c>
      <c r="C37" s="14" t="s">
        <v>963</v>
      </c>
      <c r="D37" s="14" t="s">
        <v>400</v>
      </c>
      <c r="E37" s="37">
        <v>20</v>
      </c>
      <c r="F37" s="38">
        <v>239</v>
      </c>
      <c r="G37" s="38">
        <v>1273627</v>
      </c>
      <c r="H37" s="39">
        <v>5329</v>
      </c>
      <c r="I37" s="38">
        <v>21985</v>
      </c>
      <c r="J37" s="38">
        <v>1273627</v>
      </c>
      <c r="K37" s="39">
        <v>58</v>
      </c>
    </row>
    <row r="38" spans="1:11" s="2" customFormat="1" ht="27" customHeight="1">
      <c r="A38" s="129"/>
      <c r="B38" s="8">
        <v>22</v>
      </c>
      <c r="C38" s="11" t="s">
        <v>964</v>
      </c>
      <c r="D38" s="11" t="s">
        <v>400</v>
      </c>
      <c r="E38" s="37">
        <v>20</v>
      </c>
      <c r="F38" s="38">
        <v>206</v>
      </c>
      <c r="G38" s="38">
        <v>1753085</v>
      </c>
      <c r="H38" s="39">
        <v>8510</v>
      </c>
      <c r="I38" s="38">
        <v>16216</v>
      </c>
      <c r="J38" s="38">
        <v>1753085</v>
      </c>
      <c r="K38" s="39">
        <v>108</v>
      </c>
    </row>
    <row r="39" spans="1:11" s="2" customFormat="1" ht="27" customHeight="1">
      <c r="A39" s="129"/>
      <c r="B39" s="8">
        <v>23</v>
      </c>
      <c r="C39" s="11" t="s">
        <v>401</v>
      </c>
      <c r="D39" s="11" t="s">
        <v>402</v>
      </c>
      <c r="E39" s="37">
        <v>20</v>
      </c>
      <c r="F39" s="38">
        <v>421</v>
      </c>
      <c r="G39" s="38">
        <v>6172928</v>
      </c>
      <c r="H39" s="39">
        <v>14663</v>
      </c>
      <c r="I39" s="38">
        <v>20888</v>
      </c>
      <c r="J39" s="38">
        <v>6172928</v>
      </c>
      <c r="K39" s="39">
        <v>296</v>
      </c>
    </row>
    <row r="40" spans="1:11" s="2" customFormat="1" ht="27" customHeight="1">
      <c r="A40" s="129"/>
      <c r="B40" s="8">
        <v>24</v>
      </c>
      <c r="C40" s="11" t="s">
        <v>965</v>
      </c>
      <c r="D40" s="11" t="s">
        <v>403</v>
      </c>
      <c r="E40" s="37">
        <v>20</v>
      </c>
      <c r="F40" s="38">
        <v>174</v>
      </c>
      <c r="G40" s="38">
        <v>1744683</v>
      </c>
      <c r="H40" s="39">
        <v>10027</v>
      </c>
      <c r="I40" s="38">
        <v>8544</v>
      </c>
      <c r="J40" s="38">
        <v>1744683</v>
      </c>
      <c r="K40" s="39">
        <v>204</v>
      </c>
    </row>
    <row r="41" spans="1:11" s="2" customFormat="1" ht="27" customHeight="1">
      <c r="A41" s="129"/>
      <c r="B41" s="8">
        <v>25</v>
      </c>
      <c r="C41" s="11" t="s">
        <v>689</v>
      </c>
      <c r="D41" s="11" t="s">
        <v>404</v>
      </c>
      <c r="E41" s="37">
        <v>20</v>
      </c>
      <c r="F41" s="38">
        <v>269</v>
      </c>
      <c r="G41" s="38">
        <v>5454478</v>
      </c>
      <c r="H41" s="39">
        <v>20277</v>
      </c>
      <c r="I41" s="38">
        <v>17290</v>
      </c>
      <c r="J41" s="38">
        <v>5454478</v>
      </c>
      <c r="K41" s="39">
        <v>315</v>
      </c>
    </row>
    <row r="42" spans="1:11" s="2" customFormat="1" ht="27" customHeight="1">
      <c r="A42" s="129"/>
      <c r="B42" s="8">
        <v>26</v>
      </c>
      <c r="C42" s="11" t="s">
        <v>405</v>
      </c>
      <c r="D42" s="11" t="s">
        <v>400</v>
      </c>
      <c r="E42" s="37">
        <v>10</v>
      </c>
      <c r="F42" s="38">
        <v>82</v>
      </c>
      <c r="G42" s="38">
        <v>332950</v>
      </c>
      <c r="H42" s="39">
        <v>4060</v>
      </c>
      <c r="I42" s="38">
        <v>6407</v>
      </c>
      <c r="J42" s="38">
        <v>332950</v>
      </c>
      <c r="K42" s="39">
        <v>52</v>
      </c>
    </row>
    <row r="43" spans="1:11" s="2" customFormat="1" ht="27" customHeight="1">
      <c r="A43" s="129"/>
      <c r="B43" s="8">
        <v>27</v>
      </c>
      <c r="C43" s="17" t="s">
        <v>406</v>
      </c>
      <c r="D43" s="17" t="s">
        <v>400</v>
      </c>
      <c r="E43" s="37">
        <v>10</v>
      </c>
      <c r="F43" s="38">
        <v>122</v>
      </c>
      <c r="G43" s="38">
        <v>600740</v>
      </c>
      <c r="H43" s="39">
        <v>4924</v>
      </c>
      <c r="I43" s="38">
        <v>7533</v>
      </c>
      <c r="J43" s="38">
        <v>600740</v>
      </c>
      <c r="K43" s="39">
        <v>80</v>
      </c>
    </row>
    <row r="44" spans="1:11" s="2" customFormat="1" ht="27" customHeight="1">
      <c r="A44" s="129"/>
      <c r="B44" s="8">
        <v>28</v>
      </c>
      <c r="C44" s="17" t="s">
        <v>690</v>
      </c>
      <c r="D44" s="17" t="s">
        <v>407</v>
      </c>
      <c r="E44" s="37">
        <v>20</v>
      </c>
      <c r="F44" s="38">
        <v>247</v>
      </c>
      <c r="G44" s="38">
        <v>1739948</v>
      </c>
      <c r="H44" s="39">
        <v>7044</v>
      </c>
      <c r="I44" s="38">
        <v>7438</v>
      </c>
      <c r="J44" s="38">
        <v>1739948</v>
      </c>
      <c r="K44" s="39">
        <v>234</v>
      </c>
    </row>
    <row r="45" spans="1:11" s="2" customFormat="1" ht="27" customHeight="1">
      <c r="A45" s="129"/>
      <c r="B45" s="8">
        <v>29</v>
      </c>
      <c r="C45" s="11" t="s">
        <v>691</v>
      </c>
      <c r="D45" s="11" t="s">
        <v>216</v>
      </c>
      <c r="E45" s="37">
        <v>14</v>
      </c>
      <c r="F45" s="38">
        <v>207</v>
      </c>
      <c r="G45" s="38">
        <v>5259830</v>
      </c>
      <c r="H45" s="39">
        <v>25410</v>
      </c>
      <c r="I45" s="38">
        <v>19672</v>
      </c>
      <c r="J45" s="38">
        <v>5259830</v>
      </c>
      <c r="K45" s="39">
        <v>267</v>
      </c>
    </row>
    <row r="46" spans="1:11" s="2" customFormat="1" ht="27" customHeight="1">
      <c r="A46" s="129"/>
      <c r="B46" s="8">
        <v>30</v>
      </c>
      <c r="C46" s="43" t="s">
        <v>966</v>
      </c>
      <c r="D46" s="11" t="s">
        <v>408</v>
      </c>
      <c r="E46" s="37">
        <v>20</v>
      </c>
      <c r="F46" s="38">
        <v>168</v>
      </c>
      <c r="G46" s="38">
        <v>552363</v>
      </c>
      <c r="H46" s="39">
        <v>3288</v>
      </c>
      <c r="I46" s="38">
        <v>6352</v>
      </c>
      <c r="J46" s="38">
        <v>552363</v>
      </c>
      <c r="K46" s="39">
        <v>87</v>
      </c>
    </row>
    <row r="47" spans="1:11" s="2" customFormat="1" ht="27" customHeight="1">
      <c r="A47" s="129"/>
      <c r="B47" s="8">
        <v>31</v>
      </c>
      <c r="C47" s="40" t="s">
        <v>967</v>
      </c>
      <c r="D47" s="9" t="s">
        <v>968</v>
      </c>
      <c r="E47" s="37">
        <v>20</v>
      </c>
      <c r="F47" s="38">
        <v>211</v>
      </c>
      <c r="G47" s="38">
        <v>925220</v>
      </c>
      <c r="H47" s="39">
        <v>4385</v>
      </c>
      <c r="I47" s="38">
        <v>17388</v>
      </c>
      <c r="J47" s="38">
        <v>925220</v>
      </c>
      <c r="K47" s="39">
        <v>53</v>
      </c>
    </row>
    <row r="48" spans="1:11" s="2" customFormat="1" ht="27" customHeight="1">
      <c r="A48" s="129"/>
      <c r="B48" s="8">
        <v>32</v>
      </c>
      <c r="C48" s="40" t="s">
        <v>409</v>
      </c>
      <c r="D48" s="9" t="s">
        <v>196</v>
      </c>
      <c r="E48" s="37">
        <v>20</v>
      </c>
      <c r="F48" s="38">
        <v>384</v>
      </c>
      <c r="G48" s="38">
        <v>3635959</v>
      </c>
      <c r="H48" s="39">
        <v>9469</v>
      </c>
      <c r="I48" s="38">
        <v>16458</v>
      </c>
      <c r="J48" s="38">
        <v>3635959</v>
      </c>
      <c r="K48" s="39">
        <v>221</v>
      </c>
    </row>
    <row r="49" spans="1:11" s="2" customFormat="1" ht="27" customHeight="1">
      <c r="A49" s="129"/>
      <c r="B49" s="8">
        <v>33</v>
      </c>
      <c r="C49" s="11" t="s">
        <v>410</v>
      </c>
      <c r="D49" s="11" t="s">
        <v>411</v>
      </c>
      <c r="E49" s="37">
        <v>20</v>
      </c>
      <c r="F49" s="38">
        <v>300</v>
      </c>
      <c r="G49" s="38">
        <v>2665589</v>
      </c>
      <c r="H49" s="39">
        <v>8885</v>
      </c>
      <c r="I49" s="38">
        <v>26084</v>
      </c>
      <c r="J49" s="38">
        <v>2665589</v>
      </c>
      <c r="K49" s="39">
        <v>102</v>
      </c>
    </row>
    <row r="50" spans="1:11" s="2" customFormat="1" ht="27" customHeight="1">
      <c r="A50" s="129"/>
      <c r="B50" s="8">
        <v>34</v>
      </c>
      <c r="C50" s="14" t="s">
        <v>806</v>
      </c>
      <c r="D50" s="14" t="s">
        <v>565</v>
      </c>
      <c r="E50" s="37">
        <v>20</v>
      </c>
      <c r="F50" s="38">
        <v>113</v>
      </c>
      <c r="G50" s="38">
        <v>1461999</v>
      </c>
      <c r="H50" s="39">
        <v>12938</v>
      </c>
      <c r="I50" s="38">
        <v>7428</v>
      </c>
      <c r="J50" s="38">
        <v>1461999</v>
      </c>
      <c r="K50" s="39">
        <v>197</v>
      </c>
    </row>
    <row r="51" spans="1:11" s="2" customFormat="1" ht="27" customHeight="1">
      <c r="A51" s="129"/>
      <c r="B51" s="8">
        <v>35</v>
      </c>
      <c r="C51" s="11" t="s">
        <v>807</v>
      </c>
      <c r="D51" s="11" t="s">
        <v>196</v>
      </c>
      <c r="E51" s="37">
        <v>40</v>
      </c>
      <c r="F51" s="38">
        <v>368</v>
      </c>
      <c r="G51" s="38">
        <v>2123681</v>
      </c>
      <c r="H51" s="39">
        <v>5771</v>
      </c>
      <c r="I51" s="38">
        <v>27633</v>
      </c>
      <c r="J51" s="38">
        <v>2123681</v>
      </c>
      <c r="K51" s="39">
        <v>77</v>
      </c>
    </row>
    <row r="52" spans="1:11" s="2" customFormat="1" ht="27" customHeight="1">
      <c r="A52" s="129"/>
      <c r="B52" s="8">
        <v>36</v>
      </c>
      <c r="C52" s="11" t="s">
        <v>969</v>
      </c>
      <c r="D52" s="11" t="s">
        <v>970</v>
      </c>
      <c r="E52" s="37">
        <v>20</v>
      </c>
      <c r="F52" s="38">
        <v>1</v>
      </c>
      <c r="G52" s="38">
        <v>13291</v>
      </c>
      <c r="H52" s="39">
        <v>13291</v>
      </c>
      <c r="I52" s="38">
        <v>52</v>
      </c>
      <c r="J52" s="38">
        <v>13291</v>
      </c>
      <c r="K52" s="39">
        <v>256</v>
      </c>
    </row>
    <row r="53" spans="1:11" s="2" customFormat="1" ht="27" customHeight="1">
      <c r="A53" s="129"/>
      <c r="B53" s="8">
        <v>37</v>
      </c>
      <c r="C53" s="43" t="s">
        <v>412</v>
      </c>
      <c r="D53" s="11" t="s">
        <v>413</v>
      </c>
      <c r="E53" s="37">
        <v>10</v>
      </c>
      <c r="F53" s="38">
        <v>108</v>
      </c>
      <c r="G53" s="38">
        <v>416516</v>
      </c>
      <c r="H53" s="39">
        <v>3857</v>
      </c>
      <c r="I53" s="38">
        <v>11208</v>
      </c>
      <c r="J53" s="38">
        <v>416516</v>
      </c>
      <c r="K53" s="39">
        <v>37</v>
      </c>
    </row>
    <row r="54" spans="1:11" s="2" customFormat="1" ht="27" customHeight="1">
      <c r="A54" s="129"/>
      <c r="B54" s="8">
        <v>38</v>
      </c>
      <c r="C54" s="40" t="s">
        <v>982</v>
      </c>
      <c r="D54" s="9" t="s">
        <v>414</v>
      </c>
      <c r="E54" s="37">
        <v>20</v>
      </c>
      <c r="F54" s="38">
        <v>116</v>
      </c>
      <c r="G54" s="38">
        <v>435000</v>
      </c>
      <c r="H54" s="39">
        <v>3750</v>
      </c>
      <c r="I54" s="38">
        <v>11450</v>
      </c>
      <c r="J54" s="38">
        <v>435000</v>
      </c>
      <c r="K54" s="39">
        <v>38</v>
      </c>
    </row>
    <row r="55" spans="1:11" s="2" customFormat="1" ht="27" customHeight="1">
      <c r="A55" s="129"/>
      <c r="B55" s="8">
        <v>39</v>
      </c>
      <c r="C55" s="40" t="s">
        <v>971</v>
      </c>
      <c r="D55" s="9" t="s">
        <v>415</v>
      </c>
      <c r="E55" s="37">
        <v>20</v>
      </c>
      <c r="F55" s="38">
        <v>237</v>
      </c>
      <c r="G55" s="38">
        <v>8796930</v>
      </c>
      <c r="H55" s="39">
        <v>37118</v>
      </c>
      <c r="I55" s="38">
        <v>18137</v>
      </c>
      <c r="J55" s="38">
        <v>8796930</v>
      </c>
      <c r="K55" s="39">
        <v>485</v>
      </c>
    </row>
    <row r="56" spans="1:11" s="2" customFormat="1" ht="27" customHeight="1">
      <c r="A56" s="129"/>
      <c r="B56" s="8">
        <v>40</v>
      </c>
      <c r="C56" s="11" t="s">
        <v>972</v>
      </c>
      <c r="D56" s="11" t="s">
        <v>414</v>
      </c>
      <c r="E56" s="37">
        <v>20</v>
      </c>
      <c r="F56" s="38">
        <v>125</v>
      </c>
      <c r="G56" s="38">
        <v>345411</v>
      </c>
      <c r="H56" s="39">
        <v>2763</v>
      </c>
      <c r="I56" s="38">
        <v>11460</v>
      </c>
      <c r="J56" s="38">
        <v>345411</v>
      </c>
      <c r="K56" s="39">
        <v>30</v>
      </c>
    </row>
    <row r="57" spans="1:11" s="2" customFormat="1" ht="27" customHeight="1">
      <c r="A57" s="129"/>
      <c r="B57" s="8">
        <v>41</v>
      </c>
      <c r="C57" s="11" t="s">
        <v>973</v>
      </c>
      <c r="D57" s="11" t="s">
        <v>416</v>
      </c>
      <c r="E57" s="37">
        <v>20</v>
      </c>
      <c r="F57" s="38">
        <v>355</v>
      </c>
      <c r="G57" s="38">
        <v>2194842</v>
      </c>
      <c r="H57" s="39">
        <v>6183</v>
      </c>
      <c r="I57" s="38">
        <v>11959</v>
      </c>
      <c r="J57" s="38">
        <v>2194842</v>
      </c>
      <c r="K57" s="39">
        <v>184</v>
      </c>
    </row>
    <row r="58" spans="1:11" s="2" customFormat="1" ht="27" customHeight="1">
      <c r="A58" s="129"/>
      <c r="B58" s="8">
        <v>42</v>
      </c>
      <c r="C58" s="11" t="s">
        <v>692</v>
      </c>
      <c r="D58" s="11" t="s">
        <v>417</v>
      </c>
      <c r="E58" s="37">
        <v>30</v>
      </c>
      <c r="F58" s="38">
        <v>403</v>
      </c>
      <c r="G58" s="38">
        <v>5470721</v>
      </c>
      <c r="H58" s="39">
        <v>13575</v>
      </c>
      <c r="I58" s="38">
        <v>44384</v>
      </c>
      <c r="J58" s="38">
        <v>5470721</v>
      </c>
      <c r="K58" s="39">
        <v>123</v>
      </c>
    </row>
    <row r="59" spans="1:11" s="2" customFormat="1" ht="27" customHeight="1">
      <c r="A59" s="129"/>
      <c r="B59" s="8">
        <v>43</v>
      </c>
      <c r="C59" s="11" t="s">
        <v>418</v>
      </c>
      <c r="D59" s="11" t="s">
        <v>419</v>
      </c>
      <c r="E59" s="37">
        <v>25</v>
      </c>
      <c r="F59" s="38">
        <v>316</v>
      </c>
      <c r="G59" s="38">
        <v>6644725</v>
      </c>
      <c r="H59" s="39">
        <v>21028</v>
      </c>
      <c r="I59" s="38">
        <v>21045</v>
      </c>
      <c r="J59" s="38">
        <v>6644725</v>
      </c>
      <c r="K59" s="39">
        <v>316</v>
      </c>
    </row>
    <row r="60" spans="1:11" s="2" customFormat="1" ht="27" customHeight="1">
      <c r="A60" s="129"/>
      <c r="B60" s="8">
        <v>44</v>
      </c>
      <c r="C60" s="11" t="s">
        <v>420</v>
      </c>
      <c r="D60" s="11" t="s">
        <v>421</v>
      </c>
      <c r="E60" s="37">
        <v>17</v>
      </c>
      <c r="F60" s="38">
        <v>263</v>
      </c>
      <c r="G60" s="38">
        <v>3818902</v>
      </c>
      <c r="H60" s="39">
        <v>14521</v>
      </c>
      <c r="I60" s="38">
        <v>27054</v>
      </c>
      <c r="J60" s="38">
        <v>3818902</v>
      </c>
      <c r="K60" s="39">
        <v>141</v>
      </c>
    </row>
    <row r="61" spans="1:11" s="2" customFormat="1" ht="27" customHeight="1">
      <c r="A61" s="129"/>
      <c r="B61" s="8">
        <v>45</v>
      </c>
      <c r="C61" s="43" t="s">
        <v>422</v>
      </c>
      <c r="D61" s="11" t="s">
        <v>421</v>
      </c>
      <c r="E61" s="37">
        <v>20</v>
      </c>
      <c r="F61" s="38">
        <v>289</v>
      </c>
      <c r="G61" s="38">
        <v>4189872</v>
      </c>
      <c r="H61" s="39">
        <v>14498</v>
      </c>
      <c r="I61" s="38">
        <v>28179</v>
      </c>
      <c r="J61" s="38">
        <v>4189872</v>
      </c>
      <c r="K61" s="39">
        <v>149</v>
      </c>
    </row>
    <row r="62" spans="1:11" s="2" customFormat="1" ht="27" customHeight="1">
      <c r="A62" s="129"/>
      <c r="B62" s="8">
        <v>46</v>
      </c>
      <c r="C62" s="43" t="s">
        <v>424</v>
      </c>
      <c r="D62" s="11" t="s">
        <v>425</v>
      </c>
      <c r="E62" s="37">
        <v>20</v>
      </c>
      <c r="F62" s="38">
        <v>186</v>
      </c>
      <c r="G62" s="38">
        <v>2477855</v>
      </c>
      <c r="H62" s="39">
        <v>13322</v>
      </c>
      <c r="I62" s="38">
        <v>14288</v>
      </c>
      <c r="J62" s="38">
        <v>2477855</v>
      </c>
      <c r="K62" s="39">
        <v>173</v>
      </c>
    </row>
    <row r="63" spans="1:11" s="2" customFormat="1" ht="27" customHeight="1">
      <c r="A63" s="129"/>
      <c r="B63" s="8">
        <v>47</v>
      </c>
      <c r="C63" s="11" t="s">
        <v>693</v>
      </c>
      <c r="D63" s="11" t="s">
        <v>426</v>
      </c>
      <c r="E63" s="37">
        <v>20</v>
      </c>
      <c r="F63" s="38">
        <v>206</v>
      </c>
      <c r="G63" s="38">
        <v>2790995</v>
      </c>
      <c r="H63" s="39">
        <v>13549</v>
      </c>
      <c r="I63" s="38">
        <v>8131</v>
      </c>
      <c r="J63" s="38">
        <v>2790995</v>
      </c>
      <c r="K63" s="39">
        <v>343</v>
      </c>
    </row>
    <row r="64" spans="1:11" s="2" customFormat="1" ht="27" customHeight="1">
      <c r="A64" s="129"/>
      <c r="B64" s="8">
        <v>48</v>
      </c>
      <c r="C64" s="11" t="s">
        <v>694</v>
      </c>
      <c r="D64" s="11" t="s">
        <v>695</v>
      </c>
      <c r="E64" s="37">
        <v>20</v>
      </c>
      <c r="F64" s="38">
        <v>204</v>
      </c>
      <c r="G64" s="38">
        <v>1817355</v>
      </c>
      <c r="H64" s="39">
        <v>8909</v>
      </c>
      <c r="I64" s="38">
        <v>13153</v>
      </c>
      <c r="J64" s="38">
        <v>1817355</v>
      </c>
      <c r="K64" s="39">
        <v>138</v>
      </c>
    </row>
    <row r="65" spans="1:11" s="2" customFormat="1" ht="27" customHeight="1">
      <c r="A65" s="129"/>
      <c r="B65" s="8">
        <v>49</v>
      </c>
      <c r="C65" s="11" t="s">
        <v>696</v>
      </c>
      <c r="D65" s="11" t="s">
        <v>427</v>
      </c>
      <c r="E65" s="37">
        <v>20</v>
      </c>
      <c r="F65" s="38">
        <v>130</v>
      </c>
      <c r="G65" s="38">
        <v>652449</v>
      </c>
      <c r="H65" s="39">
        <v>5019</v>
      </c>
      <c r="I65" s="38">
        <v>4357</v>
      </c>
      <c r="J65" s="38">
        <v>652449</v>
      </c>
      <c r="K65" s="39">
        <v>150</v>
      </c>
    </row>
    <row r="66" spans="1:11" s="2" customFormat="1" ht="27" customHeight="1">
      <c r="A66" s="129"/>
      <c r="B66" s="8">
        <v>50</v>
      </c>
      <c r="C66" s="11" t="s">
        <v>974</v>
      </c>
      <c r="D66" s="11" t="s">
        <v>428</v>
      </c>
      <c r="E66" s="37">
        <v>12</v>
      </c>
      <c r="F66" s="38">
        <v>222</v>
      </c>
      <c r="G66" s="38">
        <v>757347</v>
      </c>
      <c r="H66" s="39">
        <v>3411</v>
      </c>
      <c r="I66" s="38">
        <v>5025</v>
      </c>
      <c r="J66" s="38">
        <v>757347</v>
      </c>
      <c r="K66" s="39">
        <v>151</v>
      </c>
    </row>
    <row r="67" spans="1:11" s="2" customFormat="1" ht="27" customHeight="1">
      <c r="A67" s="129"/>
      <c r="B67" s="8">
        <v>51</v>
      </c>
      <c r="C67" s="40" t="s">
        <v>429</v>
      </c>
      <c r="D67" s="9" t="s">
        <v>697</v>
      </c>
      <c r="E67" s="37">
        <v>20</v>
      </c>
      <c r="F67" s="38">
        <v>209</v>
      </c>
      <c r="G67" s="38">
        <v>1641600</v>
      </c>
      <c r="H67" s="39">
        <v>7855</v>
      </c>
      <c r="I67" s="38">
        <v>17798</v>
      </c>
      <c r="J67" s="38">
        <v>1641600</v>
      </c>
      <c r="K67" s="39">
        <v>92</v>
      </c>
    </row>
    <row r="68" spans="1:11" s="2" customFormat="1" ht="27" customHeight="1">
      <c r="A68" s="129"/>
      <c r="B68" s="8">
        <v>52</v>
      </c>
      <c r="C68" s="42" t="s">
        <v>430</v>
      </c>
      <c r="D68" s="10" t="s">
        <v>431</v>
      </c>
      <c r="E68" s="37">
        <v>20</v>
      </c>
      <c r="F68" s="38">
        <v>239</v>
      </c>
      <c r="G68" s="38">
        <v>1299395</v>
      </c>
      <c r="H68" s="39">
        <v>5437</v>
      </c>
      <c r="I68" s="38">
        <v>12015</v>
      </c>
      <c r="J68" s="38">
        <v>1299395</v>
      </c>
      <c r="K68" s="39">
        <v>108</v>
      </c>
    </row>
    <row r="69" spans="1:11" s="2" customFormat="1" ht="27" customHeight="1">
      <c r="A69" s="129"/>
      <c r="B69" s="8">
        <v>53</v>
      </c>
      <c r="C69" s="42" t="s">
        <v>698</v>
      </c>
      <c r="D69" s="10" t="s">
        <v>699</v>
      </c>
      <c r="E69" s="37">
        <v>20</v>
      </c>
      <c r="F69" s="38">
        <v>171</v>
      </c>
      <c r="G69" s="38">
        <v>2309740</v>
      </c>
      <c r="H69" s="39">
        <v>13507</v>
      </c>
      <c r="I69" s="38">
        <v>8340</v>
      </c>
      <c r="J69" s="38">
        <v>2309740</v>
      </c>
      <c r="K69" s="39">
        <v>277</v>
      </c>
    </row>
    <row r="70" spans="1:11" s="2" customFormat="1" ht="27" customHeight="1">
      <c r="A70" s="129"/>
      <c r="B70" s="8">
        <v>54</v>
      </c>
      <c r="C70" s="42" t="s">
        <v>975</v>
      </c>
      <c r="D70" s="10" t="s">
        <v>976</v>
      </c>
      <c r="E70" s="37">
        <v>20</v>
      </c>
      <c r="F70" s="38">
        <v>89</v>
      </c>
      <c r="G70" s="38">
        <v>202675</v>
      </c>
      <c r="H70" s="39">
        <v>2277</v>
      </c>
      <c r="I70" s="38">
        <v>1660</v>
      </c>
      <c r="J70" s="38">
        <v>202675</v>
      </c>
      <c r="K70" s="39">
        <v>122</v>
      </c>
    </row>
    <row r="71" spans="1:11" s="2" customFormat="1" ht="27" customHeight="1">
      <c r="A71" s="129"/>
      <c r="B71" s="8">
        <v>55</v>
      </c>
      <c r="C71" s="42" t="s">
        <v>977</v>
      </c>
      <c r="D71" s="10" t="s">
        <v>423</v>
      </c>
      <c r="E71" s="37">
        <v>14</v>
      </c>
      <c r="F71" s="38">
        <v>99</v>
      </c>
      <c r="G71" s="38">
        <v>1526920</v>
      </c>
      <c r="H71" s="39">
        <v>15423</v>
      </c>
      <c r="I71" s="38">
        <v>7560</v>
      </c>
      <c r="J71" s="38">
        <v>1526920</v>
      </c>
      <c r="K71" s="39">
        <v>202</v>
      </c>
    </row>
    <row r="72" spans="1:11" s="2" customFormat="1" ht="27" customHeight="1">
      <c r="A72" s="129"/>
      <c r="B72" s="8">
        <v>56</v>
      </c>
      <c r="C72" s="42" t="s">
        <v>978</v>
      </c>
      <c r="D72" s="10" t="s">
        <v>423</v>
      </c>
      <c r="E72" s="37">
        <v>20</v>
      </c>
      <c r="F72" s="38">
        <v>143</v>
      </c>
      <c r="G72" s="38">
        <v>1575225</v>
      </c>
      <c r="H72" s="39">
        <v>11016</v>
      </c>
      <c r="I72" s="38">
        <v>10711</v>
      </c>
      <c r="J72" s="38">
        <v>1575225</v>
      </c>
      <c r="K72" s="39">
        <v>147</v>
      </c>
    </row>
    <row r="73" spans="1:11" s="2" customFormat="1" ht="27" customHeight="1">
      <c r="A73" s="129"/>
      <c r="B73" s="8">
        <v>57</v>
      </c>
      <c r="C73" s="42" t="s">
        <v>979</v>
      </c>
      <c r="D73" s="10" t="s">
        <v>432</v>
      </c>
      <c r="E73" s="37">
        <v>20</v>
      </c>
      <c r="F73" s="38">
        <v>150</v>
      </c>
      <c r="G73" s="38">
        <v>1842750</v>
      </c>
      <c r="H73" s="39">
        <v>12285</v>
      </c>
      <c r="I73" s="38">
        <v>13072</v>
      </c>
      <c r="J73" s="38">
        <v>1842750</v>
      </c>
      <c r="K73" s="39">
        <v>141</v>
      </c>
    </row>
    <row r="74" spans="1:11" s="2" customFormat="1" ht="27" customHeight="1">
      <c r="A74" s="129"/>
      <c r="B74" s="8">
        <v>58</v>
      </c>
      <c r="C74" s="42" t="s">
        <v>433</v>
      </c>
      <c r="D74" s="10" t="s">
        <v>434</v>
      </c>
      <c r="E74" s="37">
        <v>11</v>
      </c>
      <c r="F74" s="38">
        <v>145</v>
      </c>
      <c r="G74" s="38">
        <v>2850234</v>
      </c>
      <c r="H74" s="39">
        <v>19657</v>
      </c>
      <c r="I74" s="38">
        <v>15309</v>
      </c>
      <c r="J74" s="38">
        <v>2850234</v>
      </c>
      <c r="K74" s="39">
        <v>186</v>
      </c>
    </row>
    <row r="75" spans="1:11" s="2" customFormat="1" ht="27" customHeight="1">
      <c r="A75" s="129"/>
      <c r="B75" s="8">
        <v>59</v>
      </c>
      <c r="C75" s="42" t="s">
        <v>980</v>
      </c>
      <c r="D75" s="10" t="s">
        <v>196</v>
      </c>
      <c r="E75" s="37">
        <v>10</v>
      </c>
      <c r="F75" s="38">
        <v>56</v>
      </c>
      <c r="G75" s="38">
        <v>194101</v>
      </c>
      <c r="H75" s="39">
        <v>3466</v>
      </c>
      <c r="I75" s="38">
        <v>2704</v>
      </c>
      <c r="J75" s="38">
        <v>194101</v>
      </c>
      <c r="K75" s="39">
        <v>72</v>
      </c>
    </row>
    <row r="76" spans="1:11" s="2" customFormat="1" ht="27" customHeight="1">
      <c r="A76" s="129"/>
      <c r="B76" s="8">
        <v>60</v>
      </c>
      <c r="C76" s="43" t="s">
        <v>981</v>
      </c>
      <c r="D76" s="11" t="s">
        <v>196</v>
      </c>
      <c r="E76" s="37">
        <v>20</v>
      </c>
      <c r="F76" s="38">
        <v>186</v>
      </c>
      <c r="G76" s="38">
        <v>743778</v>
      </c>
      <c r="H76" s="39">
        <v>3999</v>
      </c>
      <c r="I76" s="38">
        <v>12243</v>
      </c>
      <c r="J76" s="38">
        <v>743778</v>
      </c>
      <c r="K76" s="39">
        <v>61</v>
      </c>
    </row>
    <row r="77" spans="1:11" s="2" customFormat="1" ht="27" customHeight="1">
      <c r="A77" s="129"/>
      <c r="B77" s="8">
        <v>61</v>
      </c>
      <c r="C77" s="43" t="s">
        <v>435</v>
      </c>
      <c r="D77" s="11" t="s">
        <v>436</v>
      </c>
      <c r="E77" s="37">
        <v>35</v>
      </c>
      <c r="F77" s="38">
        <v>368</v>
      </c>
      <c r="G77" s="38">
        <v>4497474</v>
      </c>
      <c r="H77" s="39">
        <v>12221</v>
      </c>
      <c r="I77" s="38">
        <v>33495</v>
      </c>
      <c r="J77" s="38">
        <v>4497474</v>
      </c>
      <c r="K77" s="39">
        <v>134</v>
      </c>
    </row>
    <row r="78" spans="1:11" s="2" customFormat="1" ht="27" customHeight="1">
      <c r="A78" s="129"/>
      <c r="B78" s="8">
        <v>62</v>
      </c>
      <c r="C78" s="43" t="s">
        <v>437</v>
      </c>
      <c r="D78" s="11" t="s">
        <v>438</v>
      </c>
      <c r="E78" s="37">
        <v>20</v>
      </c>
      <c r="F78" s="38">
        <v>298</v>
      </c>
      <c r="G78" s="38">
        <v>8116448</v>
      </c>
      <c r="H78" s="39">
        <v>27236</v>
      </c>
      <c r="I78" s="38">
        <v>27092</v>
      </c>
      <c r="J78" s="38">
        <v>8116448</v>
      </c>
      <c r="K78" s="39">
        <v>300</v>
      </c>
    </row>
    <row r="79" spans="1:11" s="2" customFormat="1" ht="27" customHeight="1">
      <c r="A79" s="129"/>
      <c r="B79" s="8">
        <v>63</v>
      </c>
      <c r="C79" s="43" t="s">
        <v>700</v>
      </c>
      <c r="D79" s="11" t="s">
        <v>701</v>
      </c>
      <c r="E79" s="37">
        <v>20</v>
      </c>
      <c r="F79" s="38">
        <v>168</v>
      </c>
      <c r="G79" s="38">
        <v>3360000</v>
      </c>
      <c r="H79" s="39">
        <v>20000</v>
      </c>
      <c r="I79" s="38">
        <v>20160</v>
      </c>
      <c r="J79" s="38">
        <v>3360000</v>
      </c>
      <c r="K79" s="39">
        <v>167</v>
      </c>
    </row>
    <row r="80" spans="1:11" s="2" customFormat="1" ht="27" customHeight="1">
      <c r="A80" s="130"/>
      <c r="B80" s="134" t="s">
        <v>479</v>
      </c>
      <c r="C80" s="134"/>
      <c r="D80" s="134"/>
      <c r="E80" s="30">
        <f>SUM(E17:E79)</f>
        <v>1277</v>
      </c>
      <c r="F80" s="30">
        <f>SUM(F17:F79)</f>
        <v>14492</v>
      </c>
      <c r="G80" s="30">
        <f>SUM(G17:G79)</f>
        <v>173340734</v>
      </c>
      <c r="H80" s="31">
        <f>ROUND(IF(AND(F80&gt;0,G80&gt;0),G80/F80,0),0)</f>
        <v>11961</v>
      </c>
      <c r="I80" s="30">
        <f>SUM(I17:I79)</f>
        <v>1032008</v>
      </c>
      <c r="J80" s="30">
        <f>SUM(J17:J79)</f>
        <v>173340734</v>
      </c>
      <c r="K80" s="31">
        <f>ROUND(IF(AND(I80&gt;0,J80&gt;0),J80/I80,0),0)</f>
        <v>168</v>
      </c>
    </row>
    <row r="81" spans="1:11" s="32" customFormat="1" ht="27" customHeight="1">
      <c r="A81" s="134" t="s">
        <v>555</v>
      </c>
      <c r="B81" s="134"/>
      <c r="C81" s="134"/>
      <c r="D81" s="134"/>
      <c r="E81" s="83">
        <f>SUM(E80,E16)</f>
        <v>1467</v>
      </c>
      <c r="F81" s="30">
        <f t="shared" ref="F81:G81" si="0">SUM(F80,F16)</f>
        <v>17772</v>
      </c>
      <c r="G81" s="30">
        <f t="shared" si="0"/>
        <v>438750966</v>
      </c>
      <c r="H81" s="86">
        <f>ROUND(IF(AND(F81&gt;0,G81&gt;0),G81/F81,0),0)</f>
        <v>24688</v>
      </c>
      <c r="I81" s="30">
        <f t="shared" ref="I81" si="1">SUM(I80,I16)</f>
        <v>1319334.6099999999</v>
      </c>
      <c r="J81" s="30">
        <f t="shared" ref="J81" si="2">SUM(J80,J16)</f>
        <v>438750965.79999995</v>
      </c>
      <c r="K81" s="86">
        <f>ROUND(IF(AND(I81&gt;0,J81&gt;0),J81/I81,0),0)</f>
        <v>333</v>
      </c>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s="2" customFormat="1" ht="15" customHeight="1">
      <c r="A215" s="29"/>
      <c r="C215" s="6"/>
      <c r="D215" s="7"/>
      <c r="E215" s="5"/>
      <c r="F215" s="3"/>
      <c r="G215" s="3"/>
      <c r="H215" s="4"/>
      <c r="I215" s="4"/>
      <c r="J215" s="4"/>
      <c r="K215" s="4"/>
    </row>
    <row r="216" spans="1:11" s="2" customFormat="1" ht="15" customHeight="1">
      <c r="A216" s="29"/>
      <c r="C216" s="6"/>
      <c r="D216" s="7"/>
      <c r="E216" s="5"/>
      <c r="F216" s="3"/>
      <c r="G216" s="3"/>
      <c r="H216" s="4"/>
      <c r="I216" s="4"/>
      <c r="J216" s="4"/>
      <c r="K216" s="4"/>
    </row>
    <row r="217" spans="1:11" s="2" customFormat="1" ht="15" customHeight="1">
      <c r="A217" s="29"/>
      <c r="C217" s="6"/>
      <c r="D217" s="7"/>
      <c r="E217" s="5"/>
      <c r="F217" s="3"/>
      <c r="G217" s="3"/>
      <c r="H217" s="4"/>
      <c r="I217" s="4"/>
      <c r="J217" s="4"/>
      <c r="K217" s="4"/>
    </row>
    <row r="218" spans="1:11" s="2" customFormat="1" ht="15" customHeight="1">
      <c r="A218" s="29"/>
      <c r="C218" s="6"/>
      <c r="D218" s="7"/>
      <c r="E218" s="5"/>
      <c r="F218" s="3"/>
      <c r="G218" s="3"/>
      <c r="H218" s="4"/>
      <c r="I218" s="4"/>
      <c r="J218" s="4"/>
      <c r="K218" s="4"/>
    </row>
    <row r="219" spans="1:11" s="2" customFormat="1" ht="15" customHeight="1">
      <c r="A219" s="29"/>
      <c r="C219" s="6"/>
      <c r="D219" s="7"/>
      <c r="E219" s="5"/>
      <c r="F219" s="3"/>
      <c r="G219" s="3"/>
      <c r="H219" s="4"/>
      <c r="I219" s="4"/>
      <c r="J219" s="4"/>
      <c r="K219" s="4"/>
    </row>
    <row r="220" spans="1:11" s="2" customFormat="1" ht="15" customHeight="1">
      <c r="A220" s="29"/>
      <c r="C220" s="6"/>
      <c r="D220" s="7"/>
      <c r="E220" s="5"/>
      <c r="F220" s="3"/>
      <c r="G220" s="3"/>
      <c r="H220" s="4"/>
      <c r="I220" s="4"/>
      <c r="J220" s="4"/>
      <c r="K220" s="4"/>
    </row>
    <row r="221" spans="1:11" s="2" customFormat="1" ht="15" customHeight="1">
      <c r="A221" s="29"/>
      <c r="C221" s="6"/>
      <c r="D221" s="7"/>
      <c r="E221" s="5"/>
      <c r="F221" s="3"/>
      <c r="G221" s="3"/>
      <c r="H221" s="4"/>
      <c r="I221" s="4"/>
      <c r="J221" s="4"/>
      <c r="K221" s="4"/>
    </row>
    <row r="222" spans="1:11" s="2" customFormat="1" ht="15" customHeight="1">
      <c r="A222" s="29"/>
      <c r="C222" s="6"/>
      <c r="D222" s="7"/>
      <c r="E222" s="5"/>
      <c r="F222" s="3"/>
      <c r="G222" s="3"/>
      <c r="H222" s="4"/>
      <c r="I222" s="4"/>
      <c r="J222" s="4"/>
      <c r="K222" s="4"/>
    </row>
    <row r="223" spans="1:11" s="2" customFormat="1" ht="15" customHeight="1">
      <c r="A223" s="29"/>
      <c r="C223" s="6"/>
      <c r="D223" s="7"/>
      <c r="E223" s="5"/>
      <c r="F223" s="3"/>
      <c r="G223" s="3"/>
      <c r="H223" s="4"/>
      <c r="I223" s="4"/>
      <c r="J223" s="4"/>
      <c r="K223" s="4"/>
    </row>
    <row r="224" spans="1:11" s="2" customFormat="1" ht="15" customHeight="1">
      <c r="A224" s="29"/>
      <c r="C224" s="6"/>
      <c r="D224" s="7"/>
      <c r="E224" s="5"/>
      <c r="F224" s="3"/>
      <c r="G224" s="3"/>
      <c r="H224" s="4"/>
      <c r="I224" s="4"/>
      <c r="J224" s="4"/>
      <c r="K224" s="4"/>
    </row>
    <row r="225" spans="1:11" s="2" customFormat="1" ht="15" customHeight="1">
      <c r="A225" s="29"/>
      <c r="C225" s="6"/>
      <c r="D225" s="7"/>
      <c r="E225" s="5"/>
      <c r="F225" s="3"/>
      <c r="G225" s="3"/>
      <c r="H225" s="4"/>
      <c r="I225" s="4"/>
      <c r="J225" s="4"/>
      <c r="K225" s="4"/>
    </row>
    <row r="226" spans="1:11" s="2" customFormat="1" ht="15" customHeight="1">
      <c r="A226" s="29"/>
      <c r="C226" s="6"/>
      <c r="D226" s="7"/>
      <c r="E226" s="5"/>
      <c r="F226" s="3"/>
      <c r="G226" s="3"/>
      <c r="H226" s="4"/>
      <c r="I226" s="4"/>
      <c r="J226" s="4"/>
      <c r="K226" s="4"/>
    </row>
    <row r="227" spans="1:11" s="2" customFormat="1" ht="15" customHeight="1">
      <c r="A227" s="29"/>
      <c r="C227" s="6"/>
      <c r="D227" s="7"/>
      <c r="E227" s="5"/>
      <c r="F227" s="3"/>
      <c r="G227" s="3"/>
      <c r="H227" s="4"/>
      <c r="I227" s="4"/>
      <c r="J227" s="4"/>
      <c r="K227" s="4"/>
    </row>
    <row r="228" spans="1:11" s="2" customFormat="1" ht="15" customHeight="1">
      <c r="A228" s="29"/>
      <c r="C228" s="6"/>
      <c r="D228" s="7"/>
      <c r="E228" s="5"/>
      <c r="F228" s="3"/>
      <c r="G228" s="3"/>
      <c r="H228" s="4"/>
      <c r="I228" s="4"/>
      <c r="J228" s="4"/>
      <c r="K228" s="4"/>
    </row>
    <row r="229" spans="1:11" s="2" customFormat="1" ht="15" customHeight="1">
      <c r="A229" s="29"/>
      <c r="C229" s="6"/>
      <c r="D229" s="7"/>
      <c r="E229" s="5"/>
      <c r="F229" s="3"/>
      <c r="G229" s="3"/>
      <c r="H229" s="4"/>
      <c r="I229" s="4"/>
      <c r="J229" s="4"/>
      <c r="K229" s="4"/>
    </row>
    <row r="230" spans="1:11" s="2" customFormat="1" ht="15" customHeight="1">
      <c r="A230" s="29"/>
      <c r="C230" s="6"/>
      <c r="D230" s="7"/>
      <c r="E230" s="5"/>
      <c r="F230" s="3"/>
      <c r="G230" s="3"/>
      <c r="H230" s="4"/>
      <c r="I230" s="4"/>
      <c r="J230" s="4"/>
      <c r="K230" s="4"/>
    </row>
    <row r="231" spans="1:11" s="2" customFormat="1" ht="15" customHeight="1">
      <c r="A231" s="29"/>
      <c r="C231" s="6"/>
      <c r="D231" s="7"/>
      <c r="E231" s="5"/>
      <c r="F231" s="3"/>
      <c r="G231" s="3"/>
      <c r="H231" s="4"/>
      <c r="I231" s="4"/>
      <c r="J231" s="4"/>
      <c r="K231" s="4"/>
    </row>
    <row r="232" spans="1:11" s="2" customFormat="1" ht="15" customHeight="1">
      <c r="A232" s="29"/>
      <c r="C232" s="6"/>
      <c r="D232" s="7"/>
      <c r="E232" s="5"/>
      <c r="F232" s="3"/>
      <c r="G232" s="3"/>
      <c r="H232" s="4"/>
      <c r="I232" s="4"/>
      <c r="J232" s="4"/>
      <c r="K232" s="4"/>
    </row>
    <row r="233" spans="1:11" ht="15" customHeight="1"/>
    <row r="234" spans="1:11" ht="15" customHeight="1"/>
    <row r="235" spans="1:11" ht="15" customHeight="1"/>
    <row r="236" spans="1:11" ht="15" customHeight="1"/>
    <row r="237" spans="1:11" ht="15" customHeight="1"/>
    <row r="238" spans="1:11" ht="15" customHeight="1"/>
    <row r="239" spans="1:11" ht="15" customHeight="1"/>
    <row r="240" spans="1:11" ht="15" customHeight="1"/>
    <row r="241" spans="1:52" ht="15" customHeight="1"/>
    <row r="242" spans="1:52" ht="15" customHeight="1"/>
    <row r="243" spans="1:52" ht="15" customHeight="1"/>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row r="715" spans="1:52" s="20" customFormat="1" ht="15" customHeight="1">
      <c r="A715" s="29"/>
      <c r="B715" s="2"/>
      <c r="C715" s="24"/>
      <c r="D715" s="25"/>
      <c r="E715" s="23"/>
      <c r="F715" s="21"/>
      <c r="G715" s="21"/>
      <c r="H715" s="22"/>
      <c r="I715" s="22"/>
      <c r="J715" s="22"/>
      <c r="K715" s="22"/>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row>
    <row r="716" spans="1:52" s="20" customFormat="1" ht="15" customHeight="1">
      <c r="A716" s="29"/>
      <c r="B716" s="2"/>
      <c r="C716" s="24"/>
      <c r="D716" s="25"/>
      <c r="E716" s="23"/>
      <c r="F716" s="21"/>
      <c r="G716" s="21"/>
      <c r="H716" s="22"/>
      <c r="I716" s="22"/>
      <c r="J716" s="22"/>
      <c r="K716" s="22"/>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row>
    <row r="717" spans="1:52" s="20" customFormat="1" ht="15" customHeight="1">
      <c r="A717" s="29"/>
      <c r="B717" s="2"/>
      <c r="C717" s="24"/>
      <c r="D717" s="25"/>
      <c r="E717" s="23"/>
      <c r="F717" s="21"/>
      <c r="G717" s="21"/>
      <c r="H717" s="22"/>
      <c r="I717" s="22"/>
      <c r="J717" s="22"/>
      <c r="K717" s="22"/>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row>
    <row r="718" spans="1:52" s="20" customFormat="1" ht="15" customHeight="1">
      <c r="A718" s="29"/>
      <c r="B718" s="2"/>
      <c r="C718" s="24"/>
      <c r="D718" s="25"/>
      <c r="E718" s="23"/>
      <c r="F718" s="21"/>
      <c r="G718" s="21"/>
      <c r="H718" s="22"/>
      <c r="I718" s="22"/>
      <c r="J718" s="22"/>
      <c r="K718" s="22"/>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row>
    <row r="719" spans="1:52" s="20" customFormat="1" ht="15" customHeight="1">
      <c r="A719" s="29"/>
      <c r="B719" s="2"/>
      <c r="C719" s="24"/>
      <c r="D719" s="25"/>
      <c r="E719" s="23"/>
      <c r="F719" s="21"/>
      <c r="G719" s="21"/>
      <c r="H719" s="22"/>
      <c r="I719" s="22"/>
      <c r="J719" s="22"/>
      <c r="K719" s="22"/>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row>
    <row r="720" spans="1:52" s="20" customFormat="1" ht="15" customHeight="1">
      <c r="A720" s="29"/>
      <c r="B720" s="2"/>
      <c r="C720" s="24"/>
      <c r="D720" s="25"/>
      <c r="E720" s="23"/>
      <c r="F720" s="21"/>
      <c r="G720" s="21"/>
      <c r="H720" s="22"/>
      <c r="I720" s="22"/>
      <c r="J720" s="22"/>
      <c r="K720" s="22"/>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row>
    <row r="721" spans="1:52" s="20" customFormat="1" ht="15" customHeight="1">
      <c r="A721" s="29"/>
      <c r="B721" s="2"/>
      <c r="C721" s="24"/>
      <c r="D721" s="25"/>
      <c r="E721" s="23"/>
      <c r="F721" s="21"/>
      <c r="G721" s="21"/>
      <c r="H721" s="22"/>
      <c r="I721" s="22"/>
      <c r="J721" s="22"/>
      <c r="K721" s="22"/>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row>
    <row r="722" spans="1:52" s="20" customFormat="1" ht="15" customHeight="1">
      <c r="A722" s="29"/>
      <c r="B722" s="2"/>
      <c r="C722" s="24"/>
      <c r="D722" s="25"/>
      <c r="E722" s="23"/>
      <c r="F722" s="21"/>
      <c r="G722" s="21"/>
      <c r="H722" s="22"/>
      <c r="I722" s="22"/>
      <c r="J722" s="22"/>
      <c r="K722" s="22"/>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row>
    <row r="723" spans="1:52" s="20" customFormat="1" ht="15" customHeight="1">
      <c r="A723" s="29"/>
      <c r="B723" s="2"/>
      <c r="C723" s="24"/>
      <c r="D723" s="25"/>
      <c r="E723" s="23"/>
      <c r="F723" s="21"/>
      <c r="G723" s="21"/>
      <c r="H723" s="22"/>
      <c r="I723" s="22"/>
      <c r="J723" s="22"/>
      <c r="K723" s="22"/>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row>
    <row r="724" spans="1:52" s="20" customFormat="1" ht="15" customHeight="1">
      <c r="A724" s="29"/>
      <c r="B724" s="2"/>
      <c r="C724" s="24"/>
      <c r="D724" s="25"/>
      <c r="E724" s="23"/>
      <c r="F724" s="21"/>
      <c r="G724" s="21"/>
      <c r="H724" s="22"/>
      <c r="I724" s="22"/>
      <c r="J724" s="22"/>
      <c r="K724" s="22"/>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row>
    <row r="725" spans="1:52" s="20" customFormat="1" ht="15" customHeight="1">
      <c r="A725" s="29"/>
      <c r="B725" s="2"/>
      <c r="C725" s="24"/>
      <c r="D725" s="25"/>
      <c r="E725" s="23"/>
      <c r="F725" s="21"/>
      <c r="G725" s="21"/>
      <c r="H725" s="22"/>
      <c r="I725" s="22"/>
      <c r="J725" s="22"/>
      <c r="K725" s="22"/>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row>
    <row r="726" spans="1:52" s="20" customFormat="1" ht="15" customHeight="1">
      <c r="A726" s="29"/>
      <c r="B726" s="2"/>
      <c r="C726" s="24"/>
      <c r="D726" s="25"/>
      <c r="E726" s="23"/>
      <c r="F726" s="21"/>
      <c r="G726" s="21"/>
      <c r="H726" s="22"/>
      <c r="I726" s="22"/>
      <c r="J726" s="22"/>
      <c r="K726" s="22"/>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row>
    <row r="727" spans="1:52" s="20" customFormat="1" ht="15" customHeight="1">
      <c r="A727" s="29"/>
      <c r="B727" s="2"/>
      <c r="C727" s="24"/>
      <c r="D727" s="25"/>
      <c r="E727" s="23"/>
      <c r="F727" s="21"/>
      <c r="G727" s="21"/>
      <c r="H727" s="22"/>
      <c r="I727" s="22"/>
      <c r="J727" s="22"/>
      <c r="K727" s="22"/>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row>
    <row r="728" spans="1:52" s="20" customFormat="1" ht="15" customHeight="1">
      <c r="A728" s="29"/>
      <c r="B728" s="2"/>
      <c r="C728" s="24"/>
      <c r="D728" s="25"/>
      <c r="E728" s="23"/>
      <c r="F728" s="21"/>
      <c r="G728" s="21"/>
      <c r="H728" s="22"/>
      <c r="I728" s="22"/>
      <c r="J728" s="22"/>
      <c r="K728" s="22"/>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row>
    <row r="729" spans="1:52" s="20" customFormat="1" ht="15" customHeight="1">
      <c r="A729" s="29"/>
      <c r="B729" s="2"/>
      <c r="C729" s="24"/>
      <c r="D729" s="25"/>
      <c r="E729" s="23"/>
      <c r="F729" s="21"/>
      <c r="G729" s="21"/>
      <c r="H729" s="22"/>
      <c r="I729" s="22"/>
      <c r="J729" s="22"/>
      <c r="K729" s="22"/>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row>
    <row r="730" spans="1:52" s="20" customFormat="1" ht="15" customHeight="1">
      <c r="A730" s="29"/>
      <c r="B730" s="2"/>
      <c r="C730" s="24"/>
      <c r="D730" s="25"/>
      <c r="E730" s="23"/>
      <c r="F730" s="21"/>
      <c r="G730" s="21"/>
      <c r="H730" s="22"/>
      <c r="I730" s="22"/>
      <c r="J730" s="22"/>
      <c r="K730" s="22"/>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row>
    <row r="731" spans="1:52" s="20" customFormat="1" ht="15" customHeight="1">
      <c r="A731" s="29"/>
      <c r="B731" s="2"/>
      <c r="C731" s="24"/>
      <c r="D731" s="25"/>
      <c r="E731" s="23"/>
      <c r="F731" s="21"/>
      <c r="G731" s="21"/>
      <c r="H731" s="22"/>
      <c r="I731" s="22"/>
      <c r="J731" s="22"/>
      <c r="K731" s="22"/>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row>
    <row r="732" spans="1:52" s="20" customFormat="1" ht="15" customHeight="1">
      <c r="A732" s="29"/>
      <c r="B732" s="2"/>
      <c r="C732" s="24"/>
      <c r="D732" s="25"/>
      <c r="E732" s="23"/>
      <c r="F732" s="21"/>
      <c r="G732" s="21"/>
      <c r="H732" s="22"/>
      <c r="I732" s="22"/>
      <c r="J732" s="22"/>
      <c r="K732" s="22"/>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row>
  </sheetData>
  <autoFilter ref="B4:K76"/>
  <mergeCells count="19">
    <mergeCell ref="A81:D81"/>
    <mergeCell ref="L2:Q2"/>
    <mergeCell ref="R2:W2"/>
    <mergeCell ref="L3:N3"/>
    <mergeCell ref="O3:Q3"/>
    <mergeCell ref="R3:T3"/>
    <mergeCell ref="U3:W3"/>
    <mergeCell ref="B80:D80"/>
    <mergeCell ref="A17:A80"/>
    <mergeCell ref="A5:A16"/>
    <mergeCell ref="B16:D16"/>
    <mergeCell ref="A1:K1"/>
    <mergeCell ref="A2:A4"/>
    <mergeCell ref="B2:C4"/>
    <mergeCell ref="D2:D4"/>
    <mergeCell ref="E2:K2"/>
    <mergeCell ref="E3:E4"/>
    <mergeCell ref="F3:H3"/>
    <mergeCell ref="I3:K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688"/>
  <sheetViews>
    <sheetView view="pageBreakPreview" zoomScale="70" zoomScaleNormal="100" zoomScaleSheetLayoutView="70" workbookViewId="0">
      <pane xSplit="3" ySplit="4" topLeftCell="D5" activePane="bottomRight" state="frozen"/>
      <selection sqref="A1:K1"/>
      <selection pane="topRight" sqref="A1:K1"/>
      <selection pane="bottomLeft" sqref="A1:K1"/>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2" width="9" style="26"/>
    <col min="13" max="13" width="12.75" style="26" bestFit="1" customWidth="1"/>
    <col min="14" max="15" width="9" style="26"/>
    <col min="16" max="16" width="12.75" style="26" bestFit="1" customWidth="1"/>
    <col min="17" max="16384" width="9" style="26"/>
  </cols>
  <sheetData>
    <row r="1" spans="1:23" s="27" customFormat="1" ht="36.75" customHeight="1">
      <c r="A1" s="112" t="s">
        <v>560</v>
      </c>
      <c r="B1" s="112"/>
      <c r="C1" s="112"/>
      <c r="D1" s="112"/>
      <c r="E1" s="112"/>
      <c r="F1" s="112"/>
      <c r="G1" s="112"/>
      <c r="H1" s="112"/>
      <c r="I1" s="112"/>
      <c r="J1" s="112"/>
      <c r="K1" s="112"/>
    </row>
    <row r="2" spans="1:23" s="2" customFormat="1" ht="16.5" customHeight="1">
      <c r="A2" s="113" t="s">
        <v>475</v>
      </c>
      <c r="B2" s="114" t="s">
        <v>0</v>
      </c>
      <c r="C2" s="114"/>
      <c r="D2" s="115" t="s">
        <v>1</v>
      </c>
      <c r="E2" s="122" t="s">
        <v>873</v>
      </c>
      <c r="F2" s="123"/>
      <c r="G2" s="123"/>
      <c r="H2" s="123"/>
      <c r="I2" s="123"/>
      <c r="J2" s="123"/>
      <c r="K2" s="123"/>
      <c r="L2" s="123" t="s">
        <v>486</v>
      </c>
      <c r="M2" s="123"/>
      <c r="N2" s="123"/>
      <c r="O2" s="123"/>
      <c r="P2" s="123"/>
      <c r="Q2" s="123"/>
      <c r="R2" s="123" t="s">
        <v>487</v>
      </c>
      <c r="S2" s="123"/>
      <c r="T2" s="123"/>
      <c r="U2" s="123"/>
      <c r="V2" s="123"/>
      <c r="W2" s="123"/>
    </row>
    <row r="3" spans="1:23" s="2" customFormat="1" ht="16.5" customHeight="1">
      <c r="A3" s="113"/>
      <c r="B3" s="114"/>
      <c r="C3" s="114"/>
      <c r="D3" s="115"/>
      <c r="E3" s="124" t="s">
        <v>4</v>
      </c>
      <c r="F3" s="126" t="s">
        <v>2</v>
      </c>
      <c r="G3" s="126"/>
      <c r="H3" s="126"/>
      <c r="I3" s="127" t="s">
        <v>3</v>
      </c>
      <c r="J3" s="127"/>
      <c r="K3" s="127"/>
      <c r="L3" s="133" t="s">
        <v>2</v>
      </c>
      <c r="M3" s="126"/>
      <c r="N3" s="126"/>
      <c r="O3" s="127" t="s">
        <v>3</v>
      </c>
      <c r="P3" s="127"/>
      <c r="Q3" s="127"/>
      <c r="R3" s="133" t="s">
        <v>2</v>
      </c>
      <c r="S3" s="126"/>
      <c r="T3" s="126"/>
      <c r="U3" s="127" t="s">
        <v>3</v>
      </c>
      <c r="V3" s="127"/>
      <c r="W3" s="127"/>
    </row>
    <row r="4" spans="1:23" s="1" customFormat="1" ht="16.5" customHeight="1">
      <c r="A4" s="113"/>
      <c r="B4" s="114"/>
      <c r="C4" s="114"/>
      <c r="D4" s="115"/>
      <c r="E4" s="125"/>
      <c r="F4" s="33" t="s">
        <v>5</v>
      </c>
      <c r="G4" s="33" t="s">
        <v>6</v>
      </c>
      <c r="H4" s="34" t="s">
        <v>7</v>
      </c>
      <c r="I4" s="35" t="s">
        <v>5</v>
      </c>
      <c r="J4" s="35" t="s">
        <v>6</v>
      </c>
      <c r="K4" s="36" t="s">
        <v>7</v>
      </c>
      <c r="L4" s="33" t="s">
        <v>5</v>
      </c>
      <c r="M4" s="33" t="s">
        <v>6</v>
      </c>
      <c r="N4" s="106" t="s">
        <v>7</v>
      </c>
      <c r="O4" s="35" t="s">
        <v>5</v>
      </c>
      <c r="P4" s="35" t="s">
        <v>6</v>
      </c>
      <c r="Q4" s="107" t="s">
        <v>7</v>
      </c>
      <c r="R4" s="33" t="s">
        <v>5</v>
      </c>
      <c r="S4" s="33" t="s">
        <v>6</v>
      </c>
      <c r="T4" s="106" t="s">
        <v>7</v>
      </c>
      <c r="U4" s="35" t="s">
        <v>5</v>
      </c>
      <c r="V4" s="35" t="s">
        <v>6</v>
      </c>
      <c r="W4" s="107" t="s">
        <v>7</v>
      </c>
    </row>
    <row r="5" spans="1:23" s="27" customFormat="1" ht="27" customHeight="1">
      <c r="A5" s="128" t="s">
        <v>478</v>
      </c>
      <c r="B5" s="50">
        <v>1</v>
      </c>
      <c r="C5" s="103" t="s">
        <v>808</v>
      </c>
      <c r="D5" s="69" t="s">
        <v>536</v>
      </c>
      <c r="E5" s="85">
        <v>20</v>
      </c>
      <c r="F5" s="52">
        <v>430</v>
      </c>
      <c r="G5" s="52">
        <v>30141384</v>
      </c>
      <c r="H5" s="53">
        <v>70096</v>
      </c>
      <c r="I5" s="52">
        <v>31914</v>
      </c>
      <c r="J5" s="52">
        <v>30141384</v>
      </c>
      <c r="K5" s="53">
        <v>944</v>
      </c>
      <c r="L5" s="54">
        <v>162</v>
      </c>
      <c r="M5" s="55">
        <v>13445530</v>
      </c>
      <c r="N5" s="55">
        <v>82997</v>
      </c>
      <c r="O5" s="55">
        <v>14488</v>
      </c>
      <c r="P5" s="55">
        <v>13445530</v>
      </c>
      <c r="Q5" s="55">
        <v>928</v>
      </c>
      <c r="R5" s="55">
        <v>0</v>
      </c>
      <c r="S5" s="55">
        <v>0</v>
      </c>
      <c r="T5" s="55">
        <v>0</v>
      </c>
      <c r="U5" s="55">
        <v>0</v>
      </c>
      <c r="V5" s="55">
        <v>0</v>
      </c>
      <c r="W5" s="55">
        <v>0</v>
      </c>
    </row>
    <row r="6" spans="1:23" s="2" customFormat="1" ht="27" customHeight="1">
      <c r="A6" s="130"/>
      <c r="B6" s="134" t="s">
        <v>479</v>
      </c>
      <c r="C6" s="134"/>
      <c r="D6" s="134"/>
      <c r="E6" s="83">
        <f>SUM(E5)</f>
        <v>20</v>
      </c>
      <c r="F6" s="30">
        <f>SUM(F5)</f>
        <v>430</v>
      </c>
      <c r="G6" s="30">
        <f>SUM(G5)</f>
        <v>30141384</v>
      </c>
      <c r="H6" s="31">
        <f>ROUND(IF(AND(F6&gt;0,G6&gt;0),G6/F6,0),0)</f>
        <v>70096</v>
      </c>
      <c r="I6" s="30">
        <f>SUM(I5)</f>
        <v>31914</v>
      </c>
      <c r="J6" s="30">
        <f>SUM(J5)</f>
        <v>30141384</v>
      </c>
      <c r="K6" s="31">
        <f>ROUND(IF(AND(I6&gt;0,J6&gt;0),J6/I6,0),0)</f>
        <v>944</v>
      </c>
      <c r="L6" s="30">
        <f>SUM(L5)</f>
        <v>162</v>
      </c>
      <c r="M6" s="30">
        <f>SUM(M5)</f>
        <v>13445530</v>
      </c>
      <c r="N6" s="31">
        <f>ROUND(IF(AND(L6&gt;0,M6&gt;0),M6/L6,0),0)</f>
        <v>82997</v>
      </c>
      <c r="O6" s="30">
        <f>SUM(O5)</f>
        <v>14488</v>
      </c>
      <c r="P6" s="30">
        <f>SUM(P5)</f>
        <v>13445530</v>
      </c>
      <c r="Q6" s="31">
        <f>ROUND(IF(AND(O6&gt;0,P6&gt;0),P6/O6,0),0)</f>
        <v>928</v>
      </c>
      <c r="R6" s="30">
        <f>SUM(R5)</f>
        <v>0</v>
      </c>
      <c r="S6" s="30">
        <f>SUM(S5)</f>
        <v>0</v>
      </c>
      <c r="T6" s="31">
        <f>ROUND(IF(AND(R6&gt;0,S6&gt;0),S6/R6,0),0)</f>
        <v>0</v>
      </c>
      <c r="U6" s="30">
        <f>SUM(U5)</f>
        <v>0</v>
      </c>
      <c r="V6" s="30">
        <f>SUM(V5)</f>
        <v>0</v>
      </c>
      <c r="W6" s="31">
        <f>ROUND(IF(AND(U6&gt;0,V6&gt;0),V6/U6,0),0)</f>
        <v>0</v>
      </c>
    </row>
    <row r="7" spans="1:23" s="2" customFormat="1" ht="27" customHeight="1">
      <c r="A7" s="128" t="s">
        <v>477</v>
      </c>
      <c r="B7" s="8">
        <v>1</v>
      </c>
      <c r="C7" s="40" t="s">
        <v>439</v>
      </c>
      <c r="D7" s="9" t="s">
        <v>440</v>
      </c>
      <c r="E7" s="37">
        <v>50</v>
      </c>
      <c r="F7" s="38">
        <v>474</v>
      </c>
      <c r="G7" s="38">
        <v>6752600</v>
      </c>
      <c r="H7" s="39">
        <v>14246</v>
      </c>
      <c r="I7" s="38">
        <v>37537</v>
      </c>
      <c r="J7" s="38">
        <v>6752600</v>
      </c>
      <c r="K7" s="39">
        <v>180</v>
      </c>
    </row>
    <row r="8" spans="1:23" s="2" customFormat="1" ht="27" customHeight="1">
      <c r="A8" s="129"/>
      <c r="B8" s="8">
        <v>2</v>
      </c>
      <c r="C8" s="40" t="s">
        <v>441</v>
      </c>
      <c r="D8" s="9" t="s">
        <v>440</v>
      </c>
      <c r="E8" s="37">
        <v>20</v>
      </c>
      <c r="F8" s="38">
        <v>252</v>
      </c>
      <c r="G8" s="38">
        <v>3780000</v>
      </c>
      <c r="H8" s="39">
        <v>15000</v>
      </c>
      <c r="I8" s="38">
        <v>21494</v>
      </c>
      <c r="J8" s="38">
        <v>3780000</v>
      </c>
      <c r="K8" s="39">
        <v>176</v>
      </c>
    </row>
    <row r="9" spans="1:23" s="2" customFormat="1" ht="27" customHeight="1">
      <c r="A9" s="129"/>
      <c r="B9" s="8">
        <v>3</v>
      </c>
      <c r="C9" s="40" t="s">
        <v>444</v>
      </c>
      <c r="D9" s="9" t="s">
        <v>445</v>
      </c>
      <c r="E9" s="37">
        <v>10</v>
      </c>
      <c r="F9" s="38">
        <v>156</v>
      </c>
      <c r="G9" s="38">
        <v>3198520</v>
      </c>
      <c r="H9" s="39">
        <v>20503</v>
      </c>
      <c r="I9" s="38">
        <v>16562</v>
      </c>
      <c r="J9" s="38">
        <v>3198520</v>
      </c>
      <c r="K9" s="39">
        <v>193</v>
      </c>
    </row>
    <row r="10" spans="1:23" s="2" customFormat="1" ht="27" customHeight="1">
      <c r="A10" s="129"/>
      <c r="B10" s="8">
        <v>4</v>
      </c>
      <c r="C10" s="40" t="s">
        <v>446</v>
      </c>
      <c r="D10" s="9" t="s">
        <v>447</v>
      </c>
      <c r="E10" s="37">
        <v>20</v>
      </c>
      <c r="F10" s="38">
        <v>352</v>
      </c>
      <c r="G10" s="38">
        <v>2672555</v>
      </c>
      <c r="H10" s="39">
        <v>7592</v>
      </c>
      <c r="I10" s="38">
        <v>6708</v>
      </c>
      <c r="J10" s="38">
        <v>2672555</v>
      </c>
      <c r="K10" s="39">
        <v>398</v>
      </c>
    </row>
    <row r="11" spans="1:23" s="2" customFormat="1" ht="27" customHeight="1">
      <c r="A11" s="129"/>
      <c r="B11" s="8">
        <v>5</v>
      </c>
      <c r="C11" s="40" t="s">
        <v>948</v>
      </c>
      <c r="D11" s="9" t="s">
        <v>448</v>
      </c>
      <c r="E11" s="37">
        <v>48</v>
      </c>
      <c r="F11" s="38">
        <v>631</v>
      </c>
      <c r="G11" s="38">
        <v>10228000</v>
      </c>
      <c r="H11" s="39">
        <v>16209</v>
      </c>
      <c r="I11" s="38">
        <v>55315</v>
      </c>
      <c r="J11" s="38">
        <v>10228000</v>
      </c>
      <c r="K11" s="39">
        <v>185</v>
      </c>
    </row>
    <row r="12" spans="1:23" s="2" customFormat="1" ht="27" customHeight="1">
      <c r="A12" s="129"/>
      <c r="B12" s="8">
        <v>6</v>
      </c>
      <c r="C12" s="11" t="s">
        <v>702</v>
      </c>
      <c r="D12" s="11" t="s">
        <v>449</v>
      </c>
      <c r="E12" s="44">
        <v>20</v>
      </c>
      <c r="F12" s="45">
        <v>117</v>
      </c>
      <c r="G12" s="45">
        <v>363225</v>
      </c>
      <c r="H12" s="46">
        <v>3104</v>
      </c>
      <c r="I12" s="45">
        <v>9060</v>
      </c>
      <c r="J12" s="45">
        <v>363225</v>
      </c>
      <c r="K12" s="46">
        <v>40</v>
      </c>
    </row>
    <row r="13" spans="1:23" s="2" customFormat="1" ht="27" customHeight="1">
      <c r="A13" s="129"/>
      <c r="B13" s="8">
        <v>7</v>
      </c>
      <c r="C13" s="11" t="s">
        <v>450</v>
      </c>
      <c r="D13" s="11" t="s">
        <v>451</v>
      </c>
      <c r="E13" s="37">
        <v>20</v>
      </c>
      <c r="F13" s="38">
        <v>318</v>
      </c>
      <c r="G13" s="38">
        <v>3300098</v>
      </c>
      <c r="H13" s="39">
        <v>10378</v>
      </c>
      <c r="I13" s="38">
        <v>18071</v>
      </c>
      <c r="J13" s="38">
        <v>3300098</v>
      </c>
      <c r="K13" s="39">
        <v>183</v>
      </c>
    </row>
    <row r="14" spans="1:23" s="2" customFormat="1" ht="27" customHeight="1">
      <c r="A14" s="129"/>
      <c r="B14" s="8">
        <v>8</v>
      </c>
      <c r="C14" s="12" t="s">
        <v>452</v>
      </c>
      <c r="D14" s="12" t="s">
        <v>453</v>
      </c>
      <c r="E14" s="37">
        <v>24</v>
      </c>
      <c r="F14" s="38">
        <v>287</v>
      </c>
      <c r="G14" s="38">
        <v>2130100</v>
      </c>
      <c r="H14" s="39">
        <v>7422</v>
      </c>
      <c r="I14" s="38">
        <v>32316</v>
      </c>
      <c r="J14" s="38">
        <v>2130100</v>
      </c>
      <c r="K14" s="39">
        <v>66</v>
      </c>
    </row>
    <row r="15" spans="1:23" s="2" customFormat="1" ht="27" customHeight="1">
      <c r="A15" s="129"/>
      <c r="B15" s="8">
        <v>9</v>
      </c>
      <c r="C15" s="11" t="s">
        <v>454</v>
      </c>
      <c r="D15" s="11" t="s">
        <v>455</v>
      </c>
      <c r="E15" s="37">
        <v>20</v>
      </c>
      <c r="F15" s="38">
        <v>295</v>
      </c>
      <c r="G15" s="38">
        <v>2279613</v>
      </c>
      <c r="H15" s="39">
        <v>7728</v>
      </c>
      <c r="I15" s="38">
        <v>17065</v>
      </c>
      <c r="J15" s="38">
        <v>2279613</v>
      </c>
      <c r="K15" s="39">
        <v>134</v>
      </c>
    </row>
    <row r="16" spans="1:23" s="2" customFormat="1" ht="27" customHeight="1">
      <c r="A16" s="129"/>
      <c r="B16" s="8">
        <v>10</v>
      </c>
      <c r="C16" s="11" t="s">
        <v>703</v>
      </c>
      <c r="D16" s="11" t="s">
        <v>456</v>
      </c>
      <c r="E16" s="37">
        <v>50</v>
      </c>
      <c r="F16" s="38">
        <v>666</v>
      </c>
      <c r="G16" s="38">
        <v>9109450</v>
      </c>
      <c r="H16" s="39">
        <v>13678</v>
      </c>
      <c r="I16" s="38">
        <v>48986</v>
      </c>
      <c r="J16" s="38">
        <v>9109450</v>
      </c>
      <c r="K16" s="39">
        <v>186</v>
      </c>
    </row>
    <row r="17" spans="1:11" s="2" customFormat="1" ht="27" customHeight="1">
      <c r="A17" s="129"/>
      <c r="B17" s="8">
        <v>11</v>
      </c>
      <c r="C17" s="11" t="s">
        <v>949</v>
      </c>
      <c r="D17" s="11" t="s">
        <v>457</v>
      </c>
      <c r="E17" s="37">
        <v>14</v>
      </c>
      <c r="F17" s="38">
        <v>207</v>
      </c>
      <c r="G17" s="38">
        <v>1649750</v>
      </c>
      <c r="H17" s="39">
        <v>7970</v>
      </c>
      <c r="I17" s="38">
        <v>13889</v>
      </c>
      <c r="J17" s="38">
        <v>1649750</v>
      </c>
      <c r="K17" s="39">
        <v>119</v>
      </c>
    </row>
    <row r="18" spans="1:11" s="2" customFormat="1" ht="27" customHeight="1">
      <c r="A18" s="129"/>
      <c r="B18" s="8">
        <v>12</v>
      </c>
      <c r="C18" s="17" t="s">
        <v>704</v>
      </c>
      <c r="D18" s="17" t="s">
        <v>457</v>
      </c>
      <c r="E18" s="37">
        <v>20</v>
      </c>
      <c r="F18" s="38">
        <v>260</v>
      </c>
      <c r="G18" s="38">
        <v>1610000</v>
      </c>
      <c r="H18" s="39">
        <v>6192</v>
      </c>
      <c r="I18" s="38">
        <v>17099</v>
      </c>
      <c r="J18" s="38">
        <v>1610000</v>
      </c>
      <c r="K18" s="39">
        <v>94</v>
      </c>
    </row>
    <row r="19" spans="1:11" s="2" customFormat="1" ht="27" customHeight="1">
      <c r="A19" s="129"/>
      <c r="B19" s="8">
        <v>13</v>
      </c>
      <c r="C19" s="17" t="s">
        <v>458</v>
      </c>
      <c r="D19" s="17" t="s">
        <v>459</v>
      </c>
      <c r="E19" s="37">
        <v>20</v>
      </c>
      <c r="F19" s="38">
        <v>246</v>
      </c>
      <c r="G19" s="38">
        <v>1638761</v>
      </c>
      <c r="H19" s="39">
        <v>6662</v>
      </c>
      <c r="I19" s="38">
        <v>8744</v>
      </c>
      <c r="J19" s="38">
        <v>1638761</v>
      </c>
      <c r="K19" s="39">
        <v>187</v>
      </c>
    </row>
    <row r="20" spans="1:11" s="2" customFormat="1" ht="27" customHeight="1">
      <c r="A20" s="129"/>
      <c r="B20" s="8">
        <v>14</v>
      </c>
      <c r="C20" s="17" t="s">
        <v>460</v>
      </c>
      <c r="D20" s="17" t="s">
        <v>461</v>
      </c>
      <c r="E20" s="37">
        <v>14</v>
      </c>
      <c r="F20" s="38">
        <v>84</v>
      </c>
      <c r="G20" s="38">
        <v>401000</v>
      </c>
      <c r="H20" s="39">
        <v>4774</v>
      </c>
      <c r="I20" s="38">
        <v>8576</v>
      </c>
      <c r="J20" s="38">
        <v>401000</v>
      </c>
      <c r="K20" s="39">
        <v>47</v>
      </c>
    </row>
    <row r="21" spans="1:11" s="2" customFormat="1" ht="27" customHeight="1">
      <c r="A21" s="129"/>
      <c r="B21" s="8">
        <v>15</v>
      </c>
      <c r="C21" s="11" t="s">
        <v>809</v>
      </c>
      <c r="D21" s="11" t="s">
        <v>810</v>
      </c>
      <c r="E21" s="37">
        <v>20</v>
      </c>
      <c r="F21" s="38">
        <v>294</v>
      </c>
      <c r="G21" s="38">
        <v>1466080</v>
      </c>
      <c r="H21" s="39">
        <v>4987</v>
      </c>
      <c r="I21" s="38">
        <v>7734</v>
      </c>
      <c r="J21" s="38">
        <v>1466080</v>
      </c>
      <c r="K21" s="39">
        <v>190</v>
      </c>
    </row>
    <row r="22" spans="1:11" s="2" customFormat="1" ht="27" customHeight="1">
      <c r="A22" s="129"/>
      <c r="B22" s="8">
        <v>16</v>
      </c>
      <c r="C22" s="43" t="s">
        <v>950</v>
      </c>
      <c r="D22" s="11" t="s">
        <v>983</v>
      </c>
      <c r="E22" s="37">
        <v>14</v>
      </c>
      <c r="F22" s="38">
        <v>5</v>
      </c>
      <c r="G22" s="38">
        <v>65307</v>
      </c>
      <c r="H22" s="39">
        <v>13061</v>
      </c>
      <c r="I22" s="38">
        <v>390</v>
      </c>
      <c r="J22" s="38">
        <v>65307</v>
      </c>
      <c r="K22" s="39">
        <v>167</v>
      </c>
    </row>
    <row r="23" spans="1:11" s="2" customFormat="1" ht="27" customHeight="1">
      <c r="A23" s="129"/>
      <c r="B23" s="8">
        <v>17</v>
      </c>
      <c r="C23" s="40" t="s">
        <v>951</v>
      </c>
      <c r="D23" s="9" t="s">
        <v>984</v>
      </c>
      <c r="E23" s="37">
        <v>20</v>
      </c>
      <c r="F23" s="38">
        <v>83</v>
      </c>
      <c r="G23" s="38">
        <v>718330</v>
      </c>
      <c r="H23" s="41">
        <v>8655</v>
      </c>
      <c r="I23" s="38">
        <v>5506</v>
      </c>
      <c r="J23" s="38">
        <v>718330</v>
      </c>
      <c r="K23" s="41">
        <v>130</v>
      </c>
    </row>
    <row r="24" spans="1:11" s="2" customFormat="1" ht="27" customHeight="1">
      <c r="A24" s="129"/>
      <c r="B24" s="8">
        <v>18</v>
      </c>
      <c r="C24" s="11" t="s">
        <v>442</v>
      </c>
      <c r="D24" s="11" t="s">
        <v>443</v>
      </c>
      <c r="E24" s="37">
        <v>14</v>
      </c>
      <c r="F24" s="38">
        <v>195</v>
      </c>
      <c r="G24" s="38">
        <v>5563753</v>
      </c>
      <c r="H24" s="41">
        <v>28532</v>
      </c>
      <c r="I24" s="38">
        <v>15716</v>
      </c>
      <c r="J24" s="38">
        <v>5563753</v>
      </c>
      <c r="K24" s="41">
        <v>354</v>
      </c>
    </row>
    <row r="25" spans="1:11" s="2" customFormat="1" ht="27" customHeight="1">
      <c r="A25" s="129"/>
      <c r="B25" s="8">
        <v>19</v>
      </c>
      <c r="C25" s="11" t="s">
        <v>462</v>
      </c>
      <c r="D25" s="11" t="s">
        <v>463</v>
      </c>
      <c r="E25" s="37">
        <v>15</v>
      </c>
      <c r="F25" s="38">
        <v>401</v>
      </c>
      <c r="G25" s="38">
        <v>1779730</v>
      </c>
      <c r="H25" s="41">
        <v>4438</v>
      </c>
      <c r="I25" s="38">
        <v>13695</v>
      </c>
      <c r="J25" s="38">
        <v>1779730</v>
      </c>
      <c r="K25" s="41">
        <v>130</v>
      </c>
    </row>
    <row r="26" spans="1:11" s="2" customFormat="1" ht="27" customHeight="1">
      <c r="A26" s="129"/>
      <c r="B26" s="8">
        <v>20</v>
      </c>
      <c r="C26" s="11" t="s">
        <v>952</v>
      </c>
      <c r="D26" s="11" t="s">
        <v>464</v>
      </c>
      <c r="E26" s="37">
        <v>30</v>
      </c>
      <c r="F26" s="38">
        <v>447</v>
      </c>
      <c r="G26" s="38">
        <v>6431107</v>
      </c>
      <c r="H26" s="41">
        <v>14387</v>
      </c>
      <c r="I26" s="38">
        <v>31704</v>
      </c>
      <c r="J26" s="38">
        <v>6431107</v>
      </c>
      <c r="K26" s="41">
        <v>203</v>
      </c>
    </row>
    <row r="27" spans="1:11" s="2" customFormat="1" ht="27" customHeight="1">
      <c r="A27" s="129"/>
      <c r="B27" s="8">
        <v>21</v>
      </c>
      <c r="C27" s="11" t="s">
        <v>465</v>
      </c>
      <c r="D27" s="11" t="s">
        <v>466</v>
      </c>
      <c r="E27" s="37">
        <v>34</v>
      </c>
      <c r="F27" s="38">
        <v>530</v>
      </c>
      <c r="G27" s="38">
        <v>6560920</v>
      </c>
      <c r="H27" s="41">
        <v>12379</v>
      </c>
      <c r="I27" s="38">
        <v>37445</v>
      </c>
      <c r="J27" s="38">
        <v>6560920</v>
      </c>
      <c r="K27" s="41">
        <v>175</v>
      </c>
    </row>
    <row r="28" spans="1:11" s="2" customFormat="1" ht="27" customHeight="1">
      <c r="A28" s="129"/>
      <c r="B28" s="8">
        <v>22</v>
      </c>
      <c r="C28" s="15" t="s">
        <v>705</v>
      </c>
      <c r="D28" s="15" t="s">
        <v>467</v>
      </c>
      <c r="E28" s="37">
        <v>20</v>
      </c>
      <c r="F28" s="38">
        <v>357</v>
      </c>
      <c r="G28" s="38">
        <v>3646080</v>
      </c>
      <c r="H28" s="41">
        <v>10213</v>
      </c>
      <c r="I28" s="38">
        <v>12913</v>
      </c>
      <c r="J28" s="38">
        <v>3646080</v>
      </c>
      <c r="K28" s="41">
        <v>282</v>
      </c>
    </row>
    <row r="29" spans="1:11" s="2" customFormat="1" ht="27" customHeight="1">
      <c r="A29" s="129"/>
      <c r="B29" s="8">
        <v>23</v>
      </c>
      <c r="C29" s="11" t="s">
        <v>953</v>
      </c>
      <c r="D29" s="11" t="s">
        <v>469</v>
      </c>
      <c r="E29" s="37">
        <v>20</v>
      </c>
      <c r="F29" s="38">
        <v>16</v>
      </c>
      <c r="G29" s="38">
        <v>215200</v>
      </c>
      <c r="H29" s="41">
        <v>13450</v>
      </c>
      <c r="I29" s="38">
        <v>1100</v>
      </c>
      <c r="J29" s="38">
        <v>215200</v>
      </c>
      <c r="K29" s="41">
        <v>196</v>
      </c>
    </row>
    <row r="30" spans="1:11" s="2" customFormat="1" ht="27" customHeight="1">
      <c r="A30" s="129"/>
      <c r="B30" s="8">
        <v>24</v>
      </c>
      <c r="C30" s="40" t="s">
        <v>468</v>
      </c>
      <c r="D30" s="9" t="s">
        <v>466</v>
      </c>
      <c r="E30" s="37">
        <v>22</v>
      </c>
      <c r="F30" s="38">
        <v>330</v>
      </c>
      <c r="G30" s="38">
        <v>4165250</v>
      </c>
      <c r="H30" s="41">
        <v>12622</v>
      </c>
      <c r="I30" s="38">
        <v>22706</v>
      </c>
      <c r="J30" s="38">
        <v>4165250</v>
      </c>
      <c r="K30" s="41">
        <v>183</v>
      </c>
    </row>
    <row r="31" spans="1:11" s="2" customFormat="1" ht="27" customHeight="1">
      <c r="A31" s="129"/>
      <c r="B31" s="8">
        <v>25</v>
      </c>
      <c r="C31" s="40" t="s">
        <v>706</v>
      </c>
      <c r="D31" s="9" t="s">
        <v>469</v>
      </c>
      <c r="E31" s="37">
        <v>40</v>
      </c>
      <c r="F31" s="38">
        <v>845</v>
      </c>
      <c r="G31" s="38">
        <v>3884650</v>
      </c>
      <c r="H31" s="41">
        <v>4597</v>
      </c>
      <c r="I31" s="38">
        <v>56764</v>
      </c>
      <c r="J31" s="38">
        <v>3884650</v>
      </c>
      <c r="K31" s="41">
        <v>68</v>
      </c>
    </row>
    <row r="32" spans="1:11" s="2" customFormat="1" ht="27" customHeight="1">
      <c r="A32" s="129"/>
      <c r="B32" s="8">
        <v>26</v>
      </c>
      <c r="C32" s="40" t="s">
        <v>470</v>
      </c>
      <c r="D32" s="9" t="s">
        <v>471</v>
      </c>
      <c r="E32" s="37">
        <v>24</v>
      </c>
      <c r="F32" s="38">
        <v>349</v>
      </c>
      <c r="G32" s="38">
        <v>2821160</v>
      </c>
      <c r="H32" s="41">
        <v>8084</v>
      </c>
      <c r="I32" s="38">
        <v>18917</v>
      </c>
      <c r="J32" s="38">
        <v>2821160</v>
      </c>
      <c r="K32" s="41">
        <v>149</v>
      </c>
    </row>
    <row r="33" spans="1:11" s="2" customFormat="1" ht="27" customHeight="1">
      <c r="A33" s="129"/>
      <c r="B33" s="8">
        <v>27</v>
      </c>
      <c r="C33" s="40" t="s">
        <v>954</v>
      </c>
      <c r="D33" s="9" t="s">
        <v>985</v>
      </c>
      <c r="E33" s="37">
        <v>10</v>
      </c>
      <c r="F33" s="38">
        <v>6</v>
      </c>
      <c r="G33" s="38">
        <v>46000</v>
      </c>
      <c r="H33" s="41">
        <v>7667</v>
      </c>
      <c r="I33" s="38">
        <v>460</v>
      </c>
      <c r="J33" s="38">
        <v>46000</v>
      </c>
      <c r="K33" s="41">
        <v>100</v>
      </c>
    </row>
    <row r="34" spans="1:11" s="2" customFormat="1" ht="27" customHeight="1">
      <c r="A34" s="129"/>
      <c r="B34" s="8">
        <v>28</v>
      </c>
      <c r="C34" s="40" t="s">
        <v>472</v>
      </c>
      <c r="D34" s="9" t="s">
        <v>473</v>
      </c>
      <c r="E34" s="37">
        <v>30</v>
      </c>
      <c r="F34" s="38">
        <v>551</v>
      </c>
      <c r="G34" s="38">
        <v>2846855</v>
      </c>
      <c r="H34" s="41">
        <v>5167</v>
      </c>
      <c r="I34" s="38">
        <v>27640</v>
      </c>
      <c r="J34" s="38">
        <v>2846855</v>
      </c>
      <c r="K34" s="41">
        <v>103</v>
      </c>
    </row>
    <row r="35" spans="1:11" s="2" customFormat="1" ht="27" customHeight="1">
      <c r="A35" s="130"/>
      <c r="B35" s="134" t="s">
        <v>479</v>
      </c>
      <c r="C35" s="134"/>
      <c r="D35" s="134"/>
      <c r="E35" s="83">
        <f>SUM(E7:E34)</f>
        <v>663</v>
      </c>
      <c r="F35" s="30">
        <f>SUM(F7:F34)</f>
        <v>8754</v>
      </c>
      <c r="G35" s="30">
        <f>SUM(G7:G34)</f>
        <v>89324094</v>
      </c>
      <c r="H35" s="31">
        <f>ROUND(IF(AND(F35&gt;0,G35&gt;0),G35/F35,0),0)</f>
        <v>10204</v>
      </c>
      <c r="I35" s="30">
        <f>SUM(I7:I34)</f>
        <v>564112</v>
      </c>
      <c r="J35" s="30">
        <f>SUM(J7:J34)</f>
        <v>89324094</v>
      </c>
      <c r="K35" s="31">
        <f>ROUND(IF(AND(I35&gt;0,J35&gt;0),J35/I35,0),0)</f>
        <v>158</v>
      </c>
    </row>
    <row r="36" spans="1:11" s="32" customFormat="1" ht="27" customHeight="1">
      <c r="A36" s="134" t="s">
        <v>555</v>
      </c>
      <c r="B36" s="134"/>
      <c r="C36" s="134"/>
      <c r="D36" s="134"/>
      <c r="E36" s="83">
        <f>SUM(E35,E6)</f>
        <v>683</v>
      </c>
      <c r="F36" s="30">
        <f>SUM(F35,F6)</f>
        <v>9184</v>
      </c>
      <c r="G36" s="30">
        <f>SUM(G6,G35)</f>
        <v>119465478</v>
      </c>
      <c r="H36" s="86">
        <f>ROUND(IF(AND(F36&gt;0,G36&gt;0),G36/F36,0),0)</f>
        <v>13008</v>
      </c>
      <c r="I36" s="30">
        <f>SUM(I35,I6)</f>
        <v>596026</v>
      </c>
      <c r="J36" s="30">
        <f>SUM(J6,J35)</f>
        <v>119465478</v>
      </c>
      <c r="K36" s="86">
        <f>ROUND(IF(AND(I36&gt;0,J36&gt;0),J36/I36,0),0)</f>
        <v>200</v>
      </c>
    </row>
    <row r="37" spans="1:11" s="2" customFormat="1" ht="15" customHeight="1">
      <c r="A37" s="29"/>
      <c r="C37" s="6"/>
      <c r="D37" s="7"/>
      <c r="E37" s="5"/>
      <c r="F37" s="3"/>
      <c r="G37" s="3"/>
      <c r="H37" s="4"/>
      <c r="I37" s="4"/>
      <c r="J37" s="4"/>
      <c r="K37" s="4"/>
    </row>
    <row r="38" spans="1:11" s="2" customFormat="1" ht="15" customHeight="1">
      <c r="A38" s="29"/>
      <c r="C38" s="6"/>
      <c r="D38" s="7"/>
      <c r="E38" s="5"/>
      <c r="F38" s="3"/>
      <c r="G38" s="3"/>
      <c r="H38" s="4"/>
      <c r="I38" s="4"/>
      <c r="J38" s="4"/>
      <c r="K38" s="4"/>
    </row>
    <row r="39" spans="1:11" s="2" customFormat="1" ht="15" customHeight="1">
      <c r="A39" s="29"/>
      <c r="C39" s="6"/>
      <c r="D39" s="7"/>
      <c r="E39" s="5"/>
      <c r="F39" s="3"/>
      <c r="G39" s="3"/>
      <c r="H39" s="4"/>
      <c r="I39" s="4"/>
      <c r="J39" s="4"/>
      <c r="K39" s="4"/>
    </row>
    <row r="40" spans="1:11" s="2" customFormat="1" ht="15" customHeight="1">
      <c r="A40" s="29"/>
      <c r="C40" s="6"/>
      <c r="D40" s="7"/>
      <c r="E40" s="5"/>
      <c r="F40" s="3"/>
      <c r="G40" s="3"/>
      <c r="H40" s="4"/>
      <c r="I40" s="4"/>
      <c r="J40" s="4"/>
      <c r="K40" s="4"/>
    </row>
    <row r="41" spans="1:11" s="2" customFormat="1" ht="15" customHeight="1">
      <c r="A41" s="29"/>
      <c r="C41" s="6"/>
      <c r="D41" s="7"/>
      <c r="E41" s="5"/>
      <c r="F41" s="3"/>
      <c r="G41" s="3"/>
      <c r="H41" s="4"/>
      <c r="I41" s="4"/>
      <c r="J41" s="4"/>
      <c r="K41" s="4"/>
    </row>
    <row r="42" spans="1:11" s="2" customFormat="1" ht="15" customHeight="1">
      <c r="A42" s="29"/>
      <c r="C42" s="6"/>
      <c r="D42" s="7"/>
      <c r="E42" s="5"/>
      <c r="F42" s="3"/>
      <c r="G42" s="3"/>
      <c r="H42" s="4"/>
      <c r="I42" s="4"/>
      <c r="J42" s="4"/>
      <c r="K42" s="4"/>
    </row>
    <row r="43" spans="1:11" s="2" customFormat="1" ht="15" customHeight="1">
      <c r="A43" s="29"/>
      <c r="C43" s="6"/>
      <c r="D43" s="7"/>
      <c r="E43" s="5"/>
      <c r="F43" s="3"/>
      <c r="G43" s="3"/>
      <c r="H43" s="4"/>
      <c r="I43" s="4"/>
      <c r="J43" s="4"/>
      <c r="K43" s="4"/>
    </row>
    <row r="44" spans="1:11" s="2" customFormat="1" ht="15" customHeight="1">
      <c r="A44" s="29"/>
      <c r="C44" s="6"/>
      <c r="D44" s="7"/>
      <c r="E44" s="5"/>
      <c r="F44" s="3"/>
      <c r="G44" s="3"/>
      <c r="H44" s="4"/>
      <c r="I44" s="4"/>
      <c r="J44" s="4"/>
      <c r="K44" s="4"/>
    </row>
    <row r="45" spans="1:11" s="2" customFormat="1" ht="15" customHeight="1">
      <c r="A45" s="29"/>
      <c r="C45" s="6"/>
      <c r="D45" s="7"/>
      <c r="E45" s="5"/>
      <c r="F45" s="3"/>
      <c r="G45" s="3"/>
      <c r="H45" s="4"/>
      <c r="I45" s="4"/>
      <c r="J45" s="4"/>
      <c r="K45" s="4"/>
    </row>
    <row r="46" spans="1:11" s="2" customFormat="1" ht="15" customHeight="1">
      <c r="A46" s="29"/>
      <c r="C46" s="6"/>
      <c r="D46" s="7"/>
      <c r="E46" s="5"/>
      <c r="F46" s="3"/>
      <c r="G46" s="3"/>
      <c r="H46" s="4"/>
      <c r="I46" s="4"/>
      <c r="J46" s="4"/>
      <c r="K46" s="4"/>
    </row>
    <row r="47" spans="1:11" s="2" customFormat="1" ht="15" customHeight="1">
      <c r="A47" s="29"/>
      <c r="C47" s="6"/>
      <c r="D47" s="7"/>
      <c r="E47" s="5"/>
      <c r="F47" s="3"/>
      <c r="G47" s="3"/>
      <c r="H47" s="4"/>
      <c r="I47" s="4"/>
      <c r="J47" s="4"/>
      <c r="K47" s="4"/>
    </row>
    <row r="48" spans="1:11" s="2" customFormat="1" ht="15" customHeight="1">
      <c r="A48" s="29"/>
      <c r="C48" s="6"/>
      <c r="D48" s="7"/>
      <c r="E48" s="5"/>
      <c r="F48" s="3"/>
      <c r="G48" s="3"/>
      <c r="H48" s="4"/>
      <c r="I48" s="4"/>
      <c r="J48" s="4"/>
      <c r="K48" s="4"/>
    </row>
    <row r="49" spans="1:11" s="2" customFormat="1" ht="15" customHeight="1">
      <c r="A49" s="29"/>
      <c r="C49" s="6"/>
      <c r="D49" s="7"/>
      <c r="E49" s="5"/>
      <c r="F49" s="3"/>
      <c r="G49" s="3"/>
      <c r="H49" s="4"/>
      <c r="I49" s="4"/>
      <c r="J49" s="4"/>
      <c r="K49" s="4"/>
    </row>
    <row r="50" spans="1:11" s="2" customFormat="1" ht="15" customHeight="1">
      <c r="A50" s="29"/>
      <c r="C50" s="6"/>
      <c r="D50" s="7"/>
      <c r="E50" s="5"/>
      <c r="F50" s="3"/>
      <c r="G50" s="3"/>
      <c r="H50" s="4"/>
      <c r="I50" s="4"/>
      <c r="J50" s="4"/>
      <c r="K50" s="4"/>
    </row>
    <row r="51" spans="1:11" s="2" customFormat="1" ht="15" customHeight="1">
      <c r="A51" s="29"/>
      <c r="C51" s="6"/>
      <c r="D51" s="7"/>
      <c r="E51" s="5"/>
      <c r="F51" s="3"/>
      <c r="G51" s="3"/>
      <c r="H51" s="4"/>
      <c r="I51" s="4"/>
      <c r="J51" s="4"/>
      <c r="K51" s="4"/>
    </row>
    <row r="52" spans="1:11" s="2" customFormat="1" ht="15" customHeight="1">
      <c r="A52" s="29"/>
      <c r="C52" s="6"/>
      <c r="D52" s="7"/>
      <c r="E52" s="5"/>
      <c r="F52" s="3"/>
      <c r="G52" s="3"/>
      <c r="H52" s="4"/>
      <c r="I52" s="4"/>
      <c r="J52" s="4"/>
      <c r="K52" s="4"/>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ht="15" customHeight="1"/>
    <row r="190" spans="1:11" ht="15" customHeight="1"/>
    <row r="191" spans="1:11" ht="15" customHeight="1"/>
    <row r="192" spans="1:11" ht="15" customHeight="1"/>
    <row r="193" spans="1:54" ht="15" customHeight="1"/>
    <row r="194" spans="1:54" ht="15" customHeight="1"/>
    <row r="195" spans="1:54" ht="15" customHeight="1"/>
    <row r="196" spans="1:54" ht="15" customHeight="1"/>
    <row r="197" spans="1:54" ht="15" customHeight="1"/>
    <row r="198" spans="1:54" ht="15" customHeight="1"/>
    <row r="199" spans="1:54" ht="15" customHeight="1"/>
    <row r="200" spans="1:54" s="20" customFormat="1" ht="15" customHeight="1">
      <c r="A200" s="29"/>
      <c r="B200" s="2"/>
      <c r="C200" s="24"/>
      <c r="D200" s="25"/>
      <c r="E200" s="23"/>
      <c r="F200" s="21"/>
      <c r="G200" s="21"/>
      <c r="H200" s="22"/>
      <c r="I200" s="22"/>
      <c r="J200" s="22"/>
      <c r="K200" s="22"/>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row>
    <row r="201" spans="1:54" s="20" customFormat="1" ht="15" customHeight="1">
      <c r="A201" s="29"/>
      <c r="B201" s="2"/>
      <c r="C201" s="24"/>
      <c r="D201" s="25"/>
      <c r="E201" s="23"/>
      <c r="F201" s="21"/>
      <c r="G201" s="21"/>
      <c r="H201" s="22"/>
      <c r="I201" s="22"/>
      <c r="J201" s="22"/>
      <c r="K201" s="22"/>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row>
    <row r="202" spans="1:54" s="20" customFormat="1" ht="15" customHeight="1">
      <c r="A202" s="29"/>
      <c r="B202" s="2"/>
      <c r="C202" s="24"/>
      <c r="D202" s="25"/>
      <c r="E202" s="23"/>
      <c r="F202" s="21"/>
      <c r="G202" s="21"/>
      <c r="H202" s="22"/>
      <c r="I202" s="22"/>
      <c r="J202" s="22"/>
      <c r="K202" s="22"/>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row>
    <row r="203" spans="1:54" s="20" customFormat="1" ht="15" customHeight="1">
      <c r="A203" s="29"/>
      <c r="B203" s="2"/>
      <c r="C203" s="24"/>
      <c r="D203" s="25"/>
      <c r="E203" s="23"/>
      <c r="F203" s="21"/>
      <c r="G203" s="21"/>
      <c r="H203" s="22"/>
      <c r="I203" s="22"/>
      <c r="J203" s="22"/>
      <c r="K203" s="22"/>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row>
    <row r="204" spans="1:54" s="20" customFormat="1" ht="15" customHeight="1">
      <c r="A204" s="29"/>
      <c r="B204" s="2"/>
      <c r="C204" s="24"/>
      <c r="D204" s="25"/>
      <c r="E204" s="23"/>
      <c r="F204" s="21"/>
      <c r="G204" s="21"/>
      <c r="H204" s="22"/>
      <c r="I204" s="22"/>
      <c r="J204" s="22"/>
      <c r="K204" s="22"/>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row>
    <row r="205" spans="1:54" s="20" customFormat="1" ht="15" customHeight="1">
      <c r="A205" s="29"/>
      <c r="B205" s="2"/>
      <c r="C205" s="24"/>
      <c r="D205" s="25"/>
      <c r="E205" s="23"/>
      <c r="F205" s="21"/>
      <c r="G205" s="21"/>
      <c r="H205" s="22"/>
      <c r="I205" s="22"/>
      <c r="J205" s="22"/>
      <c r="K205" s="22"/>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row>
    <row r="206" spans="1:54" s="20" customFormat="1" ht="15" customHeight="1">
      <c r="A206" s="29"/>
      <c r="B206" s="2"/>
      <c r="C206" s="24"/>
      <c r="D206" s="25"/>
      <c r="E206" s="23"/>
      <c r="F206" s="21"/>
      <c r="G206" s="21"/>
      <c r="H206" s="22"/>
      <c r="I206" s="22"/>
      <c r="J206" s="22"/>
      <c r="K206" s="22"/>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row>
    <row r="207" spans="1:54" s="20" customFormat="1" ht="15" customHeight="1">
      <c r="A207" s="29"/>
      <c r="B207" s="2"/>
      <c r="C207" s="24"/>
      <c r="D207" s="25"/>
      <c r="E207" s="23"/>
      <c r="F207" s="21"/>
      <c r="G207" s="21"/>
      <c r="H207" s="22"/>
      <c r="I207" s="22"/>
      <c r="J207" s="22"/>
      <c r="K207" s="22"/>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row>
    <row r="208" spans="1:54" s="20" customFormat="1" ht="15" customHeight="1">
      <c r="A208" s="29"/>
      <c r="B208" s="2"/>
      <c r="C208" s="24"/>
      <c r="D208" s="25"/>
      <c r="E208" s="23"/>
      <c r="F208" s="21"/>
      <c r="G208" s="21"/>
      <c r="H208" s="22"/>
      <c r="I208" s="22"/>
      <c r="J208" s="22"/>
      <c r="K208" s="22"/>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row>
    <row r="209" spans="1:54" s="20" customFormat="1" ht="15" customHeight="1">
      <c r="A209" s="29"/>
      <c r="B209" s="2"/>
      <c r="C209" s="24"/>
      <c r="D209" s="25"/>
      <c r="E209" s="23"/>
      <c r="F209" s="21"/>
      <c r="G209" s="21"/>
      <c r="H209" s="22"/>
      <c r="I209" s="22"/>
      <c r="J209" s="22"/>
      <c r="K209" s="22"/>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row>
    <row r="210" spans="1:54" s="20" customFormat="1" ht="15" customHeight="1">
      <c r="A210" s="29"/>
      <c r="B210" s="2"/>
      <c r="C210" s="24"/>
      <c r="D210" s="25"/>
      <c r="E210" s="23"/>
      <c r="F210" s="21"/>
      <c r="G210" s="21"/>
      <c r="H210" s="22"/>
      <c r="I210" s="22"/>
      <c r="J210" s="22"/>
      <c r="K210" s="22"/>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row>
    <row r="211" spans="1:54" s="20" customFormat="1" ht="15" customHeight="1">
      <c r="A211" s="29"/>
      <c r="B211" s="2"/>
      <c r="C211" s="24"/>
      <c r="D211" s="25"/>
      <c r="E211" s="23"/>
      <c r="F211" s="21"/>
      <c r="G211" s="21"/>
      <c r="H211" s="22"/>
      <c r="I211" s="22"/>
      <c r="J211" s="22"/>
      <c r="K211" s="22"/>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row>
    <row r="212" spans="1:54" s="20" customFormat="1" ht="15" customHeight="1">
      <c r="A212" s="29"/>
      <c r="B212" s="2"/>
      <c r="C212" s="24"/>
      <c r="D212" s="25"/>
      <c r="E212" s="23"/>
      <c r="F212" s="21"/>
      <c r="G212" s="21"/>
      <c r="H212" s="22"/>
      <c r="I212" s="22"/>
      <c r="J212" s="22"/>
      <c r="K212" s="22"/>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row>
    <row r="213" spans="1:54" s="20" customFormat="1" ht="15" customHeight="1">
      <c r="A213" s="29"/>
      <c r="B213" s="2"/>
      <c r="C213" s="24"/>
      <c r="D213" s="25"/>
      <c r="E213" s="23"/>
      <c r="F213" s="21"/>
      <c r="G213" s="21"/>
      <c r="H213" s="22"/>
      <c r="I213" s="22"/>
      <c r="J213" s="22"/>
      <c r="K213" s="22"/>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row>
    <row r="214" spans="1:54" s="20" customFormat="1" ht="15" customHeight="1">
      <c r="A214" s="29"/>
      <c r="B214" s="2"/>
      <c r="C214" s="24"/>
      <c r="D214" s="25"/>
      <c r="E214" s="23"/>
      <c r="F214" s="21"/>
      <c r="G214" s="21"/>
      <c r="H214" s="22"/>
      <c r="I214" s="22"/>
      <c r="J214" s="22"/>
      <c r="K214" s="22"/>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row>
    <row r="215" spans="1:54"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row>
    <row r="216" spans="1:54"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row>
    <row r="217" spans="1:54"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row>
    <row r="218" spans="1:54"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row>
    <row r="219" spans="1:54"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row>
    <row r="220" spans="1:54"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row>
    <row r="221" spans="1:54"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row>
    <row r="222" spans="1:54"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row>
    <row r="223" spans="1:54"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row>
    <row r="224" spans="1:54"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row>
    <row r="225" spans="1:54"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row>
    <row r="226" spans="1:54"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row>
    <row r="227" spans="1:54"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row>
    <row r="228" spans="1:54"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row>
    <row r="229" spans="1:54"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row>
    <row r="230" spans="1:54"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row>
    <row r="231" spans="1:54"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row>
    <row r="232" spans="1:54"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row>
    <row r="233" spans="1:54"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row>
    <row r="234" spans="1:54"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row>
    <row r="235" spans="1:54"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row>
    <row r="236" spans="1:54"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row>
    <row r="237" spans="1:54"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row>
    <row r="238" spans="1:54"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row>
    <row r="239" spans="1:54"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row>
    <row r="240" spans="1:54"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row>
    <row r="241" spans="1:54"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row>
    <row r="242" spans="1:54"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row>
    <row r="243" spans="1:54"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row>
    <row r="244" spans="1:54"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row>
    <row r="245" spans="1:54"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row>
    <row r="246" spans="1:54"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row>
    <row r="247" spans="1:54"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row>
    <row r="248" spans="1:54"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row>
    <row r="249" spans="1:54"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row>
    <row r="250" spans="1:54"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row>
    <row r="251" spans="1:54"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row>
    <row r="252" spans="1:54"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row>
    <row r="253" spans="1:54"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row>
    <row r="254" spans="1:54"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row>
    <row r="255" spans="1:54"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row>
    <row r="256" spans="1:54"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row>
    <row r="257" spans="1:54"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row>
    <row r="258" spans="1:54"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row>
    <row r="259" spans="1:54"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row>
    <row r="260" spans="1:54"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row>
    <row r="261" spans="1:54"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row>
    <row r="262" spans="1:54"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row>
    <row r="263" spans="1:54"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row>
    <row r="264" spans="1:54"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row>
    <row r="265" spans="1:54"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row>
    <row r="266" spans="1:54"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row>
    <row r="267" spans="1:54"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row>
    <row r="268" spans="1:54"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row>
    <row r="269" spans="1:54"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row>
    <row r="270" spans="1:54"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row>
    <row r="271" spans="1:54"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row>
    <row r="272" spans="1:54"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row>
    <row r="273" spans="1:54"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row>
    <row r="274" spans="1:54"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row>
    <row r="275" spans="1:54"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row>
    <row r="276" spans="1:54"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row>
    <row r="277" spans="1:54"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row>
    <row r="278" spans="1:54"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row>
    <row r="279" spans="1:54"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row>
    <row r="280" spans="1:54"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row>
    <row r="281" spans="1:54"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row>
    <row r="282" spans="1:54"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row>
    <row r="283" spans="1:54"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row>
    <row r="284" spans="1:54"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row>
    <row r="285" spans="1:54"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row>
    <row r="286" spans="1:54"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row>
    <row r="287" spans="1:54"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row>
    <row r="288" spans="1:54"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row>
    <row r="289" spans="1:54"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row>
    <row r="290" spans="1:54"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row>
    <row r="291" spans="1:54"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row>
    <row r="292" spans="1:54"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row>
    <row r="293" spans="1:54"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row>
    <row r="294" spans="1:54"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row>
    <row r="295" spans="1:54"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row>
    <row r="296" spans="1:54"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row>
    <row r="297" spans="1:54"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row>
    <row r="298" spans="1:54"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row>
    <row r="299" spans="1:54"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row>
    <row r="300" spans="1:54"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row>
    <row r="301" spans="1:54"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row>
    <row r="302" spans="1:54"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row>
    <row r="303" spans="1:54"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row>
    <row r="304" spans="1:54"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row>
    <row r="305" spans="1:54"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row>
    <row r="306" spans="1:54"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row>
    <row r="307" spans="1:54"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row>
    <row r="308" spans="1:54"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row>
    <row r="309" spans="1:54"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row>
    <row r="310" spans="1:54"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row>
    <row r="311" spans="1:54"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row>
    <row r="312" spans="1:54"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row>
    <row r="313" spans="1:54"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row>
    <row r="314" spans="1:54"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row>
    <row r="315" spans="1:54"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row>
    <row r="316" spans="1:54"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row>
    <row r="317" spans="1:54"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row>
    <row r="318" spans="1:54"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row>
    <row r="319" spans="1:54"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row>
    <row r="320" spans="1:54"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row>
    <row r="321" spans="1:54"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row>
    <row r="322" spans="1:54"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row>
    <row r="323" spans="1:54"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row>
    <row r="324" spans="1:54"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row>
    <row r="325" spans="1:54"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row>
    <row r="326" spans="1:54"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row>
    <row r="327" spans="1:54"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row>
    <row r="328" spans="1:54"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row>
    <row r="329" spans="1:54"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row>
    <row r="330" spans="1:54"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row>
    <row r="331" spans="1:54"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row>
    <row r="332" spans="1:54"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row>
    <row r="333" spans="1:54"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row>
    <row r="334" spans="1:54"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row>
    <row r="335" spans="1:54"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row>
    <row r="336" spans="1:54"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row>
    <row r="337" spans="1:54"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row>
    <row r="338" spans="1:54"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row>
    <row r="339" spans="1:54"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row>
    <row r="340" spans="1:54"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row>
    <row r="341" spans="1:54"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row>
    <row r="342" spans="1:54"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row>
    <row r="343" spans="1:54"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row>
    <row r="344" spans="1:54"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row>
    <row r="345" spans="1:54"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row>
    <row r="346" spans="1:54"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row>
    <row r="347" spans="1:54"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row>
    <row r="348" spans="1:54"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row>
    <row r="349" spans="1:54"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row>
    <row r="350" spans="1:54"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row>
    <row r="351" spans="1:54"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row>
    <row r="352" spans="1:54"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row>
    <row r="353" spans="1:54"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row>
    <row r="354" spans="1:54"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row>
    <row r="355" spans="1:54"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row>
    <row r="356" spans="1:54"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row>
    <row r="357" spans="1:54"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row>
    <row r="358" spans="1:54"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row>
    <row r="359" spans="1:54"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row>
    <row r="360" spans="1:54"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row>
    <row r="361" spans="1:54"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row>
    <row r="362" spans="1:54"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row>
    <row r="363" spans="1:54"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row>
    <row r="364" spans="1:54"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row>
    <row r="365" spans="1:54"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row>
    <row r="366" spans="1:54"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row>
    <row r="367" spans="1:54"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row>
    <row r="368" spans="1:54"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row>
    <row r="369" spans="1:54"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row>
    <row r="370" spans="1:54"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row>
    <row r="371" spans="1:54"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row>
    <row r="372" spans="1:54"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row>
    <row r="373" spans="1:54"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row>
    <row r="374" spans="1:54"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row>
    <row r="375" spans="1:54"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row>
    <row r="376" spans="1:54"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row>
    <row r="377" spans="1:54"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row>
    <row r="378" spans="1:54"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row>
    <row r="379" spans="1:54"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row>
    <row r="380" spans="1:54"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row>
    <row r="381" spans="1:54"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row>
    <row r="382" spans="1:54"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row>
    <row r="383" spans="1:54"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row>
    <row r="384" spans="1:54"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row>
    <row r="385" spans="1:54"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row>
    <row r="386" spans="1:54"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row>
    <row r="387" spans="1:54"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row>
    <row r="388" spans="1:54"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row>
    <row r="389" spans="1:54"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row>
    <row r="390" spans="1:54"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row>
    <row r="391" spans="1:54"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row>
    <row r="392" spans="1:54"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row>
    <row r="393" spans="1:54"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row>
    <row r="394" spans="1:54"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row>
    <row r="395" spans="1:54"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row>
    <row r="396" spans="1:54"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row>
    <row r="397" spans="1:54"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row>
    <row r="398" spans="1:54"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row>
    <row r="399" spans="1:54"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row>
    <row r="400" spans="1:54"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row>
    <row r="401" spans="1:54"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row>
    <row r="402" spans="1:54"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row>
    <row r="403" spans="1:54"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row>
    <row r="404" spans="1:54"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row>
    <row r="405" spans="1:54"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row>
    <row r="406" spans="1:54"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row>
    <row r="407" spans="1:54"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row>
    <row r="408" spans="1:54"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row>
    <row r="409" spans="1:54"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row>
    <row r="410" spans="1:54"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row>
    <row r="411" spans="1:54"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row>
    <row r="412" spans="1:54"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row>
    <row r="413" spans="1:54"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row>
    <row r="414" spans="1:54"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row>
    <row r="415" spans="1:54"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row>
    <row r="416" spans="1:54"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row>
    <row r="417" spans="1:54"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row>
    <row r="418" spans="1:54"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row>
    <row r="419" spans="1:54"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row>
    <row r="420" spans="1:54"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row>
    <row r="421" spans="1:54"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row>
    <row r="422" spans="1:54"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row>
    <row r="423" spans="1:54"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row>
    <row r="424" spans="1:54"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row>
    <row r="425" spans="1:54"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row>
    <row r="426" spans="1:54"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row>
    <row r="427" spans="1:54"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row>
    <row r="428" spans="1:54"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row>
    <row r="429" spans="1:54"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row>
    <row r="430" spans="1:54"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row>
    <row r="431" spans="1:54"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row>
    <row r="432" spans="1:54"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row>
    <row r="433" spans="1:54"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row>
    <row r="434" spans="1:54"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row>
    <row r="435" spans="1:54"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row>
    <row r="436" spans="1:54"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row>
    <row r="437" spans="1:54"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row>
    <row r="438" spans="1:54"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row>
    <row r="439" spans="1:54"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row>
    <row r="440" spans="1:54"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row>
    <row r="441" spans="1:54"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row>
    <row r="442" spans="1:54"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row>
    <row r="443" spans="1:54"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row>
    <row r="444" spans="1:54"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row>
    <row r="445" spans="1:54"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row>
    <row r="446" spans="1:54"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row>
    <row r="447" spans="1:54"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row>
    <row r="448" spans="1:54"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row>
    <row r="449" spans="1:54"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row>
    <row r="450" spans="1:54"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row>
    <row r="451" spans="1:54"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row>
    <row r="452" spans="1:54"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row>
    <row r="453" spans="1:54"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row>
    <row r="454" spans="1:54"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row>
    <row r="455" spans="1:54"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row>
    <row r="456" spans="1:54"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row>
    <row r="457" spans="1:54"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row>
    <row r="458" spans="1:54"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row>
    <row r="459" spans="1:54"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row>
    <row r="460" spans="1:54"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row>
    <row r="461" spans="1:54"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row>
    <row r="462" spans="1:54"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row>
    <row r="463" spans="1:54"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row>
    <row r="464" spans="1:54"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row>
    <row r="465" spans="1:54"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row>
    <row r="466" spans="1:54"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row>
    <row r="467" spans="1:54"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row>
    <row r="468" spans="1:54"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row>
    <row r="469" spans="1:54"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row>
    <row r="470" spans="1:54"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row>
    <row r="471" spans="1:54"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row>
    <row r="472" spans="1:54"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row>
    <row r="473" spans="1:54"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row>
    <row r="474" spans="1:54"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row>
    <row r="475" spans="1:54"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row>
    <row r="476" spans="1:54"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row>
    <row r="477" spans="1:54"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row>
    <row r="478" spans="1:54"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row>
    <row r="479" spans="1:54"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row>
    <row r="480" spans="1:54"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row>
    <row r="481" spans="1:54"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row>
    <row r="482" spans="1:54"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row>
    <row r="483" spans="1:54"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row>
    <row r="484" spans="1:54"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row>
    <row r="485" spans="1:54"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row>
    <row r="486" spans="1:54"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row>
    <row r="487" spans="1:54"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row>
    <row r="488" spans="1:54"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row>
    <row r="489" spans="1:54"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row>
    <row r="490" spans="1:54"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row>
    <row r="491" spans="1:54"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row>
    <row r="492" spans="1:54"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row>
    <row r="493" spans="1:54"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row>
    <row r="494" spans="1:54"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row>
    <row r="495" spans="1:54"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row>
    <row r="496" spans="1:54"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row>
    <row r="497" spans="1:54"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row>
    <row r="498" spans="1:54"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row>
    <row r="499" spans="1:54"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row>
    <row r="500" spans="1:54"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row>
    <row r="501" spans="1:54"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row>
    <row r="502" spans="1:54"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row>
    <row r="503" spans="1:54"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row>
    <row r="504" spans="1:54"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row>
    <row r="505" spans="1:54"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row>
    <row r="506" spans="1:54"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row>
    <row r="507" spans="1:54"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row>
    <row r="508" spans="1:54"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row>
    <row r="509" spans="1:54"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row>
    <row r="510" spans="1:54"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row>
    <row r="511" spans="1:54"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row>
    <row r="512" spans="1:54"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row>
    <row r="513" spans="1:54"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row>
    <row r="514" spans="1:54"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row>
    <row r="515" spans="1:54"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row>
    <row r="516" spans="1:54"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row>
    <row r="517" spans="1:54"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row>
    <row r="518" spans="1:54"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row>
    <row r="519" spans="1:54"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row>
    <row r="520" spans="1:54"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row>
    <row r="521" spans="1:54"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row>
    <row r="522" spans="1:54"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row>
    <row r="523" spans="1:54"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row>
    <row r="524" spans="1:54"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row>
    <row r="525" spans="1:54"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row>
    <row r="526" spans="1:54"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row>
    <row r="527" spans="1:54"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row>
    <row r="528" spans="1:54"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row>
    <row r="529" spans="1:54"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row>
    <row r="530" spans="1:54"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row>
    <row r="531" spans="1:54"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row>
    <row r="532" spans="1:54"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row>
    <row r="533" spans="1:54"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row>
    <row r="534" spans="1:54"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row>
    <row r="535" spans="1:54"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row>
    <row r="536" spans="1:54"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row>
    <row r="537" spans="1:54"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row>
    <row r="538" spans="1:54"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row>
    <row r="539" spans="1:54"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row>
    <row r="540" spans="1:54"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row>
    <row r="541" spans="1:54"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row>
    <row r="542" spans="1:54"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row>
    <row r="543" spans="1:54"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row>
    <row r="544" spans="1:54"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row>
    <row r="545" spans="1:54"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row>
    <row r="546" spans="1:54"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row>
    <row r="547" spans="1:54"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row>
    <row r="548" spans="1:54"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row>
    <row r="549" spans="1:54"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row>
    <row r="550" spans="1:54"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row>
    <row r="551" spans="1:54"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row>
    <row r="552" spans="1:54"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row>
    <row r="553" spans="1:54"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row>
    <row r="554" spans="1:54"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row>
    <row r="555" spans="1:54"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row>
    <row r="556" spans="1:54"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row>
    <row r="557" spans="1:54"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row>
    <row r="558" spans="1:54"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row>
    <row r="559" spans="1:54"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row>
    <row r="560" spans="1:54"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row>
    <row r="561" spans="1:54"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row>
    <row r="562" spans="1:54"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row>
    <row r="563" spans="1:54"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row>
    <row r="564" spans="1:54"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row>
    <row r="565" spans="1:54"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row>
    <row r="566" spans="1:54"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row>
    <row r="567" spans="1:54"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row>
    <row r="568" spans="1:54"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row>
    <row r="569" spans="1:54"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row>
    <row r="570" spans="1:54"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row>
    <row r="571" spans="1:54"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row>
    <row r="572" spans="1:54"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row>
    <row r="573" spans="1:54"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row>
    <row r="574" spans="1:54"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row>
    <row r="575" spans="1:54"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row>
    <row r="576" spans="1:54"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row>
    <row r="577" spans="1:54"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row>
    <row r="578" spans="1:54"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row>
    <row r="579" spans="1:54"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row>
    <row r="580" spans="1:54"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row>
    <row r="581" spans="1:54"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row>
    <row r="582" spans="1:54"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row>
    <row r="583" spans="1:54"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row>
    <row r="584" spans="1:54"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row>
    <row r="585" spans="1:54"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row>
    <row r="586" spans="1:54"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row>
    <row r="587" spans="1:54"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row>
    <row r="588" spans="1:54"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row>
    <row r="589" spans="1:54"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row>
    <row r="590" spans="1:54"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row>
    <row r="591" spans="1:54"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row>
    <row r="592" spans="1:54"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row>
    <row r="593" spans="1:54"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row>
    <row r="594" spans="1:54"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row>
    <row r="595" spans="1:54"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row>
    <row r="596" spans="1:54"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row>
    <row r="597" spans="1:54"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row>
    <row r="598" spans="1:54"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row>
    <row r="599" spans="1:54"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row>
    <row r="600" spans="1:54"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row>
    <row r="601" spans="1:54"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row>
    <row r="602" spans="1:54"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row>
    <row r="603" spans="1:54"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row>
    <row r="604" spans="1:54"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row>
    <row r="605" spans="1:54"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row>
    <row r="606" spans="1:54"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row>
    <row r="607" spans="1:54"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row>
    <row r="608" spans="1:54"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row>
    <row r="609" spans="1:54"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row>
    <row r="610" spans="1:54"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row>
    <row r="611" spans="1:54"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row>
    <row r="612" spans="1:54"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row>
    <row r="613" spans="1:54"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row>
    <row r="614" spans="1:54"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row>
    <row r="615" spans="1:54"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row>
    <row r="616" spans="1:54"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row>
    <row r="617" spans="1:54"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row>
    <row r="618" spans="1:54"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row>
    <row r="619" spans="1:54"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row>
    <row r="620" spans="1:54"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row>
    <row r="621" spans="1:54"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row>
    <row r="622" spans="1:54"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row>
    <row r="623" spans="1:54"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row>
    <row r="624" spans="1:54"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row>
    <row r="625" spans="1:54"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row>
    <row r="626" spans="1:54"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row>
    <row r="627" spans="1:54"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row>
    <row r="628" spans="1:54"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row>
    <row r="629" spans="1:54"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row>
    <row r="630" spans="1:54"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row>
    <row r="631" spans="1:54"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row>
    <row r="632" spans="1:54"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row>
    <row r="633" spans="1:54"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row>
    <row r="634" spans="1:54"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row>
    <row r="635" spans="1:54"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row>
    <row r="636" spans="1:54"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row>
    <row r="637" spans="1:54"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row>
    <row r="638" spans="1:54"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row>
    <row r="639" spans="1:54"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row>
    <row r="640" spans="1:54"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row>
    <row r="641" spans="1:54"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row>
    <row r="642" spans="1:54"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row>
    <row r="643" spans="1:54"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row>
    <row r="644" spans="1:54"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row>
    <row r="645" spans="1:54"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row>
    <row r="646" spans="1:54"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row>
    <row r="647" spans="1:54"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row>
    <row r="648" spans="1:54"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row>
    <row r="649" spans="1:54"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row>
    <row r="650" spans="1:54"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row>
    <row r="651" spans="1:54"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row>
    <row r="652" spans="1:54"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row>
    <row r="653" spans="1:54"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row>
    <row r="654" spans="1:54"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row>
    <row r="655" spans="1:54"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row>
    <row r="656" spans="1:54"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row>
    <row r="657" spans="1:54"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row>
    <row r="658" spans="1:54"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row>
    <row r="659" spans="1:54"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row>
    <row r="660" spans="1:54"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row>
    <row r="661" spans="1:54"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row>
    <row r="662" spans="1:54"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row>
    <row r="663" spans="1:54"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row>
    <row r="664" spans="1:54"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row>
    <row r="665" spans="1:54"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row>
    <row r="666" spans="1:54"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row>
    <row r="667" spans="1:54"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row>
    <row r="668" spans="1:54"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row>
    <row r="669" spans="1:54"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row>
    <row r="670" spans="1:54"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row>
    <row r="671" spans="1:54"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row>
    <row r="672" spans="1:54"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row>
    <row r="673" spans="1:54"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row>
    <row r="674" spans="1:54"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row>
    <row r="675" spans="1:54"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row>
    <row r="676" spans="1:54"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row>
    <row r="677" spans="1:54"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row>
    <row r="678" spans="1:54"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row>
    <row r="679" spans="1:54"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row>
    <row r="680" spans="1:54"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row>
    <row r="681" spans="1:54"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row>
    <row r="682" spans="1:54"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row>
    <row r="683" spans="1:54"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row>
    <row r="684" spans="1:54"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row>
    <row r="685" spans="1:54"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row>
    <row r="686" spans="1:54"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row>
    <row r="687" spans="1:54"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row>
    <row r="688" spans="1:54"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row>
  </sheetData>
  <autoFilter ref="B4:K30"/>
  <mergeCells count="19">
    <mergeCell ref="A36:D36"/>
    <mergeCell ref="B35:D35"/>
    <mergeCell ref="A7:A35"/>
    <mergeCell ref="A1:K1"/>
    <mergeCell ref="A2:A4"/>
    <mergeCell ref="B2:C4"/>
    <mergeCell ref="D2:D4"/>
    <mergeCell ref="E2:K2"/>
    <mergeCell ref="E3:E4"/>
    <mergeCell ref="F3:H3"/>
    <mergeCell ref="I3:K3"/>
    <mergeCell ref="B6:D6"/>
    <mergeCell ref="A5:A6"/>
    <mergeCell ref="L2:Q2"/>
    <mergeCell ref="R2:W2"/>
    <mergeCell ref="L3:N3"/>
    <mergeCell ref="O3:Q3"/>
    <mergeCell ref="R3:T3"/>
    <mergeCell ref="U3:W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③圏域別（横浜）</vt:lpstr>
      <vt:lpstr>③圏域別（川崎）</vt:lpstr>
      <vt:lpstr>③圏域別（相模原）</vt:lpstr>
      <vt:lpstr>③圏域別（横須賀・三浦）</vt:lpstr>
      <vt:lpstr>③圏域別（湘南東部）</vt:lpstr>
      <vt:lpstr>③圏域別（湘南西部）</vt:lpstr>
      <vt:lpstr>③圏域別（県央）</vt:lpstr>
      <vt:lpstr>③圏域別（県西）</vt:lpstr>
      <vt:lpstr>'③圏域別（横須賀・三浦）'!Print_Area</vt:lpstr>
      <vt:lpstr>'③圏域別（横浜）'!Print_Area</vt:lpstr>
      <vt:lpstr>'③圏域別（県央）'!Print_Area</vt:lpstr>
      <vt:lpstr>'③圏域別（県西）'!Print_Area</vt:lpstr>
      <vt:lpstr>'③圏域別（湘南西部）'!Print_Area</vt:lpstr>
      <vt:lpstr>'③圏域別（湘南東部）'!Print_Area</vt:lpstr>
      <vt:lpstr>'③圏域別（川崎）'!Print_Area</vt:lpstr>
      <vt:lpstr>'③圏域別（相模原）'!Print_Area</vt:lpstr>
      <vt:lpstr>'③圏域別（横須賀・三浦）'!Print_Titles</vt:lpstr>
      <vt:lpstr>'③圏域別（横浜）'!Print_Titles</vt:lpstr>
      <vt:lpstr>'③圏域別（県央）'!Print_Titles</vt:lpstr>
      <vt:lpstr>'③圏域別（県西）'!Print_Titles</vt:lpstr>
      <vt:lpstr>'③圏域別（湘南西部）'!Print_Titles</vt:lpstr>
      <vt:lpstr>'③圏域別（湘南東部）'!Print_Titles</vt:lpstr>
      <vt:lpstr>'③圏域別（川崎）'!Print_Titles</vt:lpstr>
      <vt:lpstr>'③圏域別（相模原）'!Print_Titles</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2018-09-03T04:53:42Z</cp:lastPrinted>
  <dcterms:created xsi:type="dcterms:W3CDTF">2015-06-04T07:36:18Z</dcterms:created>
  <dcterms:modified xsi:type="dcterms:W3CDTF">2018-09-04T05:00:24Z</dcterms:modified>
</cp:coreProperties>
</file>